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che\GitHub\Scottish-Energy-Statistics-Hub\Structure\"/>
    </mc:Choice>
  </mc:AlternateContent>
  <xr:revisionPtr revIDLastSave="0" documentId="13_ncr:1_{6A0999AA-BD3D-4197-99EA-52EFCB053B8C}" xr6:coauthVersionLast="46" xr6:coauthVersionMax="46" xr10:uidLastSave="{00000000-0000-0000-0000-000000000000}"/>
  <bookViews>
    <workbookView xWindow="-110" yWindow="-110" windowWidth="38620" windowHeight="2122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42" i="1" l="1"/>
  <c r="G39" i="1"/>
  <c r="G80" i="1" l="1"/>
  <c r="G79" i="1"/>
  <c r="G15" i="1"/>
  <c r="G70" i="1"/>
  <c r="G63" i="1"/>
  <c r="G64" i="1"/>
  <c r="G40" i="1"/>
  <c r="G58" i="1"/>
  <c r="G73" i="1"/>
  <c r="G30" i="1"/>
  <c r="G57" i="1"/>
  <c r="G41" i="1" l="1"/>
  <c r="G35" i="1" l="1"/>
  <c r="G21" i="1" l="1"/>
  <c r="G9" i="1" l="1"/>
  <c r="G8" i="1"/>
  <c r="G7" i="1"/>
  <c r="G60" i="1" l="1"/>
  <c r="G27" i="1" l="1"/>
  <c r="G28" i="1" l="1"/>
  <c r="G18" i="1" l="1"/>
  <c r="G75" i="1" l="1"/>
  <c r="G66" i="1"/>
  <c r="G65" i="1"/>
  <c r="G55" i="1"/>
  <c r="G53" i="1"/>
  <c r="G52" i="1"/>
  <c r="G51" i="1"/>
  <c r="G50" i="1"/>
  <c r="G49" i="1"/>
  <c r="G46" i="1"/>
  <c r="G44" i="1"/>
  <c r="G43" i="1"/>
  <c r="G32" i="1"/>
  <c r="G33" i="1"/>
  <c r="G13" i="1"/>
  <c r="G34" i="1"/>
  <c r="G20" i="1"/>
  <c r="G31" i="1"/>
  <c r="G29" i="1"/>
  <c r="G26" i="1"/>
  <c r="G22" i="1"/>
  <c r="G23" i="1"/>
  <c r="G17" i="1"/>
  <c r="G25" i="1"/>
  <c r="G24" i="1"/>
  <c r="G19" i="1"/>
  <c r="G16" i="1"/>
  <c r="G10" i="1"/>
  <c r="G11" i="1"/>
  <c r="G6" i="1"/>
  <c r="G36" i="1"/>
  <c r="G37" i="1"/>
  <c r="G5" i="1"/>
</calcChain>
</file>

<file path=xl/sharedStrings.xml><?xml version="1.0" encoding="utf-8"?>
<sst xmlns="http://schemas.openxmlformats.org/spreadsheetml/2006/main" count="465" uniqueCount="294">
  <si>
    <t>Code</t>
  </si>
  <si>
    <t>Source</t>
  </si>
  <si>
    <t>Last Updated</t>
  </si>
  <si>
    <t>Frequency</t>
  </si>
  <si>
    <t>Data as of:</t>
  </si>
  <si>
    <t>BEISAnnualElec</t>
  </si>
  <si>
    <t>BEIS: Annual domestic electricity bills</t>
  </si>
  <si>
    <t>BEISAnnualGas</t>
  </si>
  <si>
    <t>BEIS: Annual domestic gas bills</t>
  </si>
  <si>
    <t>BEISCHP</t>
  </si>
  <si>
    <t>BEIS: Combined Heat and Power in Scotland, Wales, Northern Ireland and the regions of England, Energy Trends</t>
  </si>
  <si>
    <t>BEISDUKES</t>
  </si>
  <si>
    <t>BEIS: Digest of UK Energy Statistics (DUKES)</t>
  </si>
  <si>
    <t>BEISDUKESBalance</t>
  </si>
  <si>
    <t>BEIS: Digest of UK Energy Statistics (DUKES): aggregate energy balance</t>
  </si>
  <si>
    <t>BEISDUKESCoal</t>
  </si>
  <si>
    <t>BEIS: Digest of UK Energy Statistics (DUKES): output and employment from UK coal mines</t>
  </si>
  <si>
    <t>BEISDUKESPower</t>
  </si>
  <si>
    <t>BEIS: Digest of UK Energy Statistics (DUKES): power stations</t>
  </si>
  <si>
    <t>BEISElecGen</t>
  </si>
  <si>
    <t>BEIS: Electricity generation and supply figures for Scotland, Wales, Northern Ireland and England, Energy Trends</t>
  </si>
  <si>
    <t>BEISElecMeter</t>
  </si>
  <si>
    <t>BEIS: Electricty meter point data</t>
  </si>
  <si>
    <t>Unpublished</t>
  </si>
  <si>
    <t>BEISGasCustomers</t>
  </si>
  <si>
    <t>BEIS: Sub-national gas sales and numbers of customers</t>
  </si>
  <si>
    <t>https://assets.publishing.service.gov.uk/government/uploads/system/uploads/attachment_data/file/853430/Sub-national_gas_consumption_statistics_2005-2018.xlsx</t>
  </si>
  <si>
    <t>BEISHeatNetwork</t>
  </si>
  <si>
    <t>BEIS: Heat Network Data</t>
  </si>
  <si>
    <t>BEISHHoldEE</t>
  </si>
  <si>
    <t>BEIS: Household Energy Efficiency Statistics</t>
  </si>
  <si>
    <t>BEISImportExport</t>
  </si>
  <si>
    <t>BEIS: Energy Trends: Imports, exports and transfers of electricity</t>
  </si>
  <si>
    <t>BEISLocalRoad</t>
  </si>
  <si>
    <t>BEIS: Regional and local authority road transport consumption statistics</t>
  </si>
  <si>
    <t>https://assets.publishing.service.gov.uk/government/uploads/system/uploads/attachment_data/file/812411/Road_Transport_fuel_consumption_tables_2005-2017.xlsx</t>
  </si>
  <si>
    <t>BEISNEED</t>
  </si>
  <si>
    <t>BEIS: National Energy Efficiency Data-Framework (NEED): impact of measures</t>
  </si>
  <si>
    <t>BEISNonGasGrid</t>
  </si>
  <si>
    <t>BEIS: Sub-national estimates of households not connected to the gas network</t>
  </si>
  <si>
    <t>https://assets.publishing.service.gov.uk/government/uploads/system/uploads/attachment_data/file/853758/sub_national_estimate_of_properties_not_connected_to_the_gas_network_2015-2018.xlsx</t>
  </si>
  <si>
    <t>BEISOil</t>
  </si>
  <si>
    <t>BEIS: Energy Trends: oil and oil products</t>
  </si>
  <si>
    <t>BEISPaymentMethodElec</t>
  </si>
  <si>
    <t>BEIS: Regional variation of payment method for standard electricity</t>
  </si>
  <si>
    <t>BEISPaymentMethodGas</t>
  </si>
  <si>
    <t>BEIS: Regional variation of payment method for gas</t>
  </si>
  <si>
    <t>BEISQuarterlyElecCustomers</t>
  </si>
  <si>
    <t>BEIS: Quarterly domestic electricity customer numbers</t>
  </si>
  <si>
    <t>BEISQuarterlyGasCustomers</t>
  </si>
  <si>
    <t>BEIS: Quarterly domestic gas customer numbers</t>
  </si>
  <si>
    <t>BEISRenElec</t>
  </si>
  <si>
    <t>BEIS: Renewable electricity in Scotland, Wales, Northern Ireland and the regions of England, Energy Trends</t>
  </si>
  <si>
    <t>BEISREPD</t>
  </si>
  <si>
    <t>BEIS: Renewable Energy Planning Database</t>
  </si>
  <si>
    <t>BEISRHI</t>
  </si>
  <si>
    <t>BEIS: Renewable Heat Incentive statistics</t>
  </si>
  <si>
    <t>BEISSubNatElec</t>
  </si>
  <si>
    <t>BEIS: Sub-national electricity consumption statistics</t>
  </si>
  <si>
    <t>https://assets.publishing.service.gov.uk/government/uploads/system/uploads/attachment_data/file/853754/Sub-national_electricity_consumption_statistics_2005-2018.xlsx</t>
  </si>
  <si>
    <t>BEISSubNatEnergy</t>
  </si>
  <si>
    <t>BEIS: Sub-national total final energy consumption data</t>
  </si>
  <si>
    <t>BEISSubNatFuel</t>
  </si>
  <si>
    <t>BEIS: Sub-national residual fuel consumption data</t>
  </si>
  <si>
    <t>BEISSubNatGas</t>
  </si>
  <si>
    <t>BEIS: Sub-national gas consumption statistics</t>
  </si>
  <si>
    <t>BEISUKConsump</t>
  </si>
  <si>
    <t>BEIS: Energy Consumption in the UK: end use</t>
  </si>
  <si>
    <t>https://assets.publishing.service.gov.uk/government/uploads/system/uploads/attachment_data/file/826726/2019_End_use_tables_2.xlsx</t>
  </si>
  <si>
    <t>BEISUnitElec</t>
  </si>
  <si>
    <t>BEIS: Average variable unit costs and fixed costs for electricity for UK regions</t>
  </si>
  <si>
    <t>BEISUnitGas</t>
  </si>
  <si>
    <t>BEIS: Average variable unit costs and fixed costs for gas for UK regions</t>
  </si>
  <si>
    <t>DFTLicenced</t>
  </si>
  <si>
    <t>Department for Transport: Licensed vehicles</t>
  </si>
  <si>
    <t>DFTULEVs</t>
  </si>
  <si>
    <t>ElectralinkMeters</t>
  </si>
  <si>
    <t>Electralink: Monthly Smart Meter Installs</t>
  </si>
  <si>
    <t>ElexonScotGen</t>
  </si>
  <si>
    <t>Elexon: Scottish electricity generation by BMU</t>
  </si>
  <si>
    <t>https://www.elexon.co.uk/</t>
  </si>
  <si>
    <t>ESTComm</t>
  </si>
  <si>
    <t>Energy Savings Trust: Community and locally owned renewable energy in Scotland</t>
  </si>
  <si>
    <t>https://energysavingtrust.org.uk/sites/default/files/Community%20and%20locally%20owned%20renewable%20energy%20in%20Scotland.%202019%20Report.pdf</t>
  </si>
  <si>
    <t>ESTRenHeat</t>
  </si>
  <si>
    <t>Energy Savings Trust: Renewable Heat in Scotland</t>
  </si>
  <si>
    <t>EURORenEn</t>
  </si>
  <si>
    <t>Eurostat: Share of renewable energy in gross final energy consumption</t>
  </si>
  <si>
    <t>https://appsso.eurostat.ec.europa.eu/nui/show.do?dataset=nrg_bal_c&amp;lang=en</t>
  </si>
  <si>
    <t>HMRCTrade</t>
  </si>
  <si>
    <t>HMRC: Regional Trade Statistics</t>
  </si>
  <si>
    <t>NGCarbonAPI</t>
  </si>
  <si>
    <t>National Grid: Carbon Intensity API</t>
  </si>
  <si>
    <t>https://carbonintensity.org.uk/</t>
  </si>
  <si>
    <t>NGData</t>
  </si>
  <si>
    <t>National Grid: Data Item Explorer</t>
  </si>
  <si>
    <t>https://www.nationalgrideso.com/balancing-data/data-finder-and-explorer</t>
  </si>
  <si>
    <t>NGElecDemand</t>
  </si>
  <si>
    <t>National Grid: Electricity demand data explorer</t>
  </si>
  <si>
    <t>NRSHouseholds</t>
  </si>
  <si>
    <t>NRS: Estimates of Households and Dwellings in Scotland</t>
  </si>
  <si>
    <t>https://www.nrscotland.gov.uk/files//statistics/household-estimates/2018/house-est-18-all-tabs.xlsx</t>
  </si>
  <si>
    <t>OFGEMConsumers</t>
  </si>
  <si>
    <t>OFGEM: Information for Consumers</t>
  </si>
  <si>
    <t>https://www.ofgem.gov.uk/data-portal/retail-market-indicators</t>
  </si>
  <si>
    <t>OGUKWorkforce</t>
  </si>
  <si>
    <t xml:space="preserve">Oil &amp; Gas UK: Workforce Report </t>
  </si>
  <si>
    <t>ONSLowCarbon</t>
  </si>
  <si>
    <t>Office for National Statistics: Low Carbon and Renewable Energy Economy</t>
  </si>
  <si>
    <t>SGEmissions</t>
  </si>
  <si>
    <t>Scottish Government: Scottish Greenhouse Gas Emissions</t>
  </si>
  <si>
    <t>SGEmissionsPublic</t>
  </si>
  <si>
    <t>Scottish Government: Scottish Greenhouse Gas Emissions - public electricity and heat production emissions</t>
  </si>
  <si>
    <t>SGGrowth</t>
  </si>
  <si>
    <t>Scottish Government: Growth Sector Statistics</t>
  </si>
  <si>
    <t>SGNonDomEnergy</t>
  </si>
  <si>
    <t>Scottish Government: Scotland's non-domestic energy efficiency baseline</t>
  </si>
  <si>
    <t>https://www.gov.scot/binaries/content/documents/govscot/publications/research-and-analysis/2018/12/scotlands-non-domestic-energy-efficiency-baseline/documents/tables-charts/tables-charts/govscot%3Adocument/00544111.xlsx</t>
  </si>
  <si>
    <t>SGOilGasCommodity</t>
  </si>
  <si>
    <t>Scottish Government: Oil &amp; Gas Commodity Balances</t>
  </si>
  <si>
    <t>https://www.gov.scot/binaries/content/documents/govscot/publications/statistics/2019/03/physical-commodity-balances-of-oil-gas-and-petroleum-1998-2017/documents/physical-commodity-balances/physical-commodity-balances/govscot%3Adocument/00547177.xlsx</t>
  </si>
  <si>
    <t>SGOilGasProd</t>
  </si>
  <si>
    <t>Scottish Government: Oil &amp; Gas Production Statistics</t>
  </si>
  <si>
    <t>https://www.gov.scot/binaries/content/documents/govscot/publications/statistics/2019/09/oil-and-gas-production-statistics-2018/documents/oil-and-gas-production-statistics-2018-web-tables/oil-and-gas-production-statistics-2018-web-tables/govscot%3Adocument/oil-gas-production-2018-tables.xlsx</t>
  </si>
  <si>
    <t>SGOilGasSatellite</t>
  </si>
  <si>
    <t>Scottish Government: Oil and Gas Satellite Accounts</t>
  </si>
  <si>
    <t>SGQNAS</t>
  </si>
  <si>
    <t>Scottish Government: Quarterly National Accounts Scotland</t>
  </si>
  <si>
    <t>SGQNASSector</t>
  </si>
  <si>
    <t>Scottish Government: Quarterly National Accounts Scotland - sectoral breakdown</t>
  </si>
  <si>
    <t>SGSHCS</t>
  </si>
  <si>
    <t>Scottish Government: Scottish House Condition Survey</t>
  </si>
  <si>
    <t>SGSNAP</t>
  </si>
  <si>
    <t>Scottish Government: Scottish National Accounts Project (SNAP)</t>
  </si>
  <si>
    <t>Ofgem</t>
  </si>
  <si>
    <t>https://www.ofgem.gov.uk/</t>
  </si>
  <si>
    <t>DFTRenewable</t>
  </si>
  <si>
    <t>DfT: Renewable Fuel Statistics</t>
  </si>
  <si>
    <t>SGCommodityBalance</t>
  </si>
  <si>
    <t>Scottish Government: Commodity Balances, Exports and Imports of Oil, Gas &amp; Petroleum</t>
  </si>
  <si>
    <t>Direct URL</t>
  </si>
  <si>
    <t>General URL</t>
  </si>
  <si>
    <t>https://www.gov.uk/government/statistical-data-sets/annual-domestic-energy-price-statistics</t>
  </si>
  <si>
    <t>https://www.gov.uk/government/statistics/electricity-chapter-5-digest-of-united-kingdom-energy-statistics-dukes</t>
  </si>
  <si>
    <t>https://www.gov.uk/government/collections/energy-trends</t>
  </si>
  <si>
    <t>https://www.gov.uk/government/statistics/electricity-section-5-energy-trends</t>
  </si>
  <si>
    <t>https://www.gov.uk/government/statistical-data-sets/road-transport-energy-consumption-at-regional-and-local-authority-level</t>
  </si>
  <si>
    <t>https://www.gov.uk/government/statistics/national-energy-efficiency-data-framework-need-impact-of-measures-data-tables-2019</t>
  </si>
  <si>
    <t>https://www.gov.uk/government/statistics/sub-national-estimates-of-households-not-connected-to-the-gas-network</t>
  </si>
  <si>
    <t>https://www.gov.uk/government/statistics/oil-and-oil-products-section-3-energy-trends</t>
  </si>
  <si>
    <t>https://www.gov.uk/government/statistical-data-sets/quarterly-domestic-energy-price-stastics</t>
  </si>
  <si>
    <t>https://www.gov.uk/government/statistics/energy-trends-section-6-renewables</t>
  </si>
  <si>
    <t>https://www.gov.uk/government/publications/renewable-energy-planning-database-monthly-extract</t>
  </si>
  <si>
    <t>https://www.gov.uk/government/collections/renewable-heat-incentive-statistics</t>
  </si>
  <si>
    <t>https://www.gov.uk/government/statistical-data-sets/regional-and-local-authority-electricity-consumption-statistics</t>
  </si>
  <si>
    <t>https://www.gov.uk/government/statistical-data-sets/total-final-energy-consumption-at-regional-and-local-authority-level</t>
  </si>
  <si>
    <t>https://www.gov.uk/government/statistical-data-sets/estimates-of-non-gas-non-electricity-and-non-road-transport-fuels-at-regional-and-local-authority-level</t>
  </si>
  <si>
    <t>https://www.gov.uk/government/statistical-data-sets/gas-sales-and-numbers-of-customers-by-region-and-local-authority</t>
  </si>
  <si>
    <t>https://www.gov.uk/government/statistics/energy-consumption-in-the-uk</t>
  </si>
  <si>
    <t>https://www.gov.uk/government/collections/vehicles-statistics</t>
  </si>
  <si>
    <t>https://www.ons.gov.uk/economy/environmentalaccounts/datasets/lowcarbonandrenewableenergyeconomyfirstestimatesdataset</t>
  </si>
  <si>
    <t>https://www.gov.scot/publications/scotlands-non-domestic-energy-efficiency-baseline/pages/6/</t>
  </si>
  <si>
    <t>https://www.gov.scot/publications/growth-sector-statistics/</t>
  </si>
  <si>
    <t>https://www.gov.scot/publications/physical-commodity-balances-of-oil-gas-and-petroleum-1998-2017/</t>
  </si>
  <si>
    <t>https://www.gov.scot/publications/scottish-national-accounts-programme-whole-of-scotland-economic-accounts-project/</t>
  </si>
  <si>
    <t>https://www.gov.scot/collections/economy-statistics/#gdpquarterlynationalaccounts,scotland(qnas)</t>
  </si>
  <si>
    <t>https://www.gov.scot/collections/economy-statistics/#thescottishnationalaccountsprogramme(snap)</t>
  </si>
  <si>
    <t xml:space="preserve">https://www.gov.uk/government/statistical-data-sets/quarterly-domestic-energy-price-stastics </t>
  </si>
  <si>
    <t>https://assets.publishing.service.gov.uk/government/uploads/system/uploads/attachment_data/file/875743/table_232.xlsx</t>
  </si>
  <si>
    <t>Quarterly</t>
  </si>
  <si>
    <t>Annual</t>
  </si>
  <si>
    <t>Monthly</t>
  </si>
  <si>
    <t xml:space="preserve">https://oilandgasuk.co.uk/product/workforce-report/ </t>
  </si>
  <si>
    <t>SGNonDomBase</t>
  </si>
  <si>
    <t>https://www.gov.scot/publications/scotlands-non-domestic-energy-efficiency-baseline/</t>
  </si>
  <si>
    <t>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</t>
  </si>
  <si>
    <t>NGTen</t>
  </si>
  <si>
    <t>National Grid: Electricity Ten Year Statement</t>
  </si>
  <si>
    <t>SESHEnergyBalance</t>
  </si>
  <si>
    <t>Energy balance</t>
  </si>
  <si>
    <t>https://scotland.shinyapps.io/sg-energy/?Section=WholeSystem&amp;Chart=EnBalance</t>
  </si>
  <si>
    <t>Update Expected</t>
  </si>
  <si>
    <t>N/A</t>
  </si>
  <si>
    <t>https://www.gov.uk/government/statistics/energy-trends-september-2019-special-feature-article-combined-heat-and-power-in-scotland-wales-northern-ireland-and-the-regions-of-england-in-20</t>
  </si>
  <si>
    <t>BEIS: LSOA and MSOA electricity consumption data</t>
  </si>
  <si>
    <t>https://www.gov.uk/government/statistics/lower-and-middle-super-output-areas-electricity-consumption</t>
  </si>
  <si>
    <t>https://www.gov.uk/government/collections/sub-national-electricity-consumption-data</t>
  </si>
  <si>
    <t>https://www.gov.uk/government/collections/renewable-fuel-statistics</t>
  </si>
  <si>
    <t>https://www.electralink.co.uk/</t>
  </si>
  <si>
    <t>https://www.bmreports.com/bmrs/</t>
  </si>
  <si>
    <t>https://energysavingtrust.org.uk/scotland/communities/community-renewables/community-energy-reports</t>
  </si>
  <si>
    <t>https://ec.europa.eu/eurostat</t>
  </si>
  <si>
    <t>https://www.nrscotland.gov.uk/statistics-and-data/statistics/statistics-by-theme/households</t>
  </si>
  <si>
    <t>https://www.gov.scot/publications/oil-and-gas-production-statistics-2018/</t>
  </si>
  <si>
    <t>BEISElecConsump</t>
  </si>
  <si>
    <t>https://assets.publishing.service.gov.uk/government/uploads/system/uploads/attachment_data/file/875737/table_222.xlsx</t>
  </si>
  <si>
    <t>ONSNatural</t>
  </si>
  <si>
    <t>ONS, Scottish Government: Scottish natural capital: ecosystem service accounts</t>
  </si>
  <si>
    <t>https://www.gov.scot/publications/scottish-natural-capital-ecosystem-service-accounts-2019/pages/10/</t>
  </si>
  <si>
    <t>https://www.gov.scot/binaries/content/documents/govscot/publications/statistics/2019/03/scottish-natural-capital-ecosystem-service-accounts-2019/documents/tables/tables/govscot%3Adocument/tables.xls</t>
  </si>
  <si>
    <t>https://chargeplacescotland.org/live-map/</t>
  </si>
  <si>
    <t>ChargePlace Scotland</t>
  </si>
  <si>
    <t>ChargePlace</t>
  </si>
  <si>
    <t>BEIS: LSOA domestic electricity</t>
  </si>
  <si>
    <t>BEISLSOA</t>
  </si>
  <si>
    <t>https://assets.publishing.service.gov.uk/government/uploads/system/uploads/attachment_data/file/868762/LSOA_domestic_elec_2010-18.xlsx</t>
  </si>
  <si>
    <t>OFGEMSuppliers</t>
  </si>
  <si>
    <t>OFGEM: Number of active domestic suppliers by fuel type (GB)</t>
  </si>
  <si>
    <t>https://www.ofgem.gov.uk/data-portal/retail-market-indicators#thumbchart-c23042756505310535-n95432</t>
  </si>
  <si>
    <t>A</t>
  </si>
  <si>
    <t>TransportScotland13</t>
  </si>
  <si>
    <t>Transport Scotland: Scottish Transport Statistics, Chapter 13</t>
  </si>
  <si>
    <t>https://www.transport.gov.scot/publication/scottish-transport-statistics-no-38-2019-edition/</t>
  </si>
  <si>
    <t>https://www.transport.gov.scot/publication/scottish-transport-statistics-no-38-2019-edition/chapter-13-environment-and-emissions/</t>
  </si>
  <si>
    <t>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</t>
  </si>
  <si>
    <t>Annually</t>
  </si>
  <si>
    <t>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</t>
  </si>
  <si>
    <t>BEISRenElecSites</t>
  </si>
  <si>
    <t>https://www.gov.uk/government/statistics/regional-renewable-statistics</t>
  </si>
  <si>
    <t>BEIS: Number of sites generating electricity from renewable sources</t>
  </si>
  <si>
    <t>BEISRenElecLA</t>
  </si>
  <si>
    <t>BEIS: Renewable Electricity by Local Authority</t>
  </si>
  <si>
    <t>OFGEMTariff</t>
  </si>
  <si>
    <t>OFGEM: Default Tariff Cap level</t>
  </si>
  <si>
    <t>https://www.ofgem.gov.uk/gas/retail-market/market-review-and-reform/default-tariff-cap</t>
  </si>
  <si>
    <t>XOServe</t>
  </si>
  <si>
    <t>Ombudsman</t>
  </si>
  <si>
    <t>Ombudsman Services</t>
  </si>
  <si>
    <t>https://assets.ctfassets.net/46t2drav2f3e/464DvZ3MR1EcND0y3WTylm/72746e78135fb4ae508cbf56565c6da6/1192_Energy_Report_v8.pdf</t>
  </si>
  <si>
    <t>https://assets.publishing.service.gov.uk/government/uploads/system/uploads/attachment_data/file/912023/DUKES_2020_MASTER.pdf</t>
  </si>
  <si>
    <t>https://assets.publishing.service.gov.uk/government/uploads/system/uploads/attachment_data/file/904741/DUKES_1.1-1.3.xls</t>
  </si>
  <si>
    <t>https://assets.publishing.service.gov.uk/government/uploads/system/uploads/attachment_data/file/904769/DUKES_2020_Chapter_2.pdf</t>
  </si>
  <si>
    <t>https://assets.publishing.service.gov.uk/government/uploads/system/uploads/attachment_data/file/911906/DUKES_5.11.xls</t>
  </si>
  <si>
    <t>https://assets.publishing.service.gov.uk/government/uploads/system/uploads/attachment_data/file/895137/Headline_impact_of_measures_Scotland_2017.xlsx</t>
  </si>
  <si>
    <t>https://www.gov.scot/binaries/content/documents/govscot/publications/statistics/2020/06/scottish-greenhouse-gas-emissions-2018/documents/2018-tables/2018-tables/govscot%3Adocument/2018-tables.xlsx</t>
  </si>
  <si>
    <t>https://www.gov.scot/binaries/content/documents/govscot/publications/statistics/2020/06/scottish-greenhouse-gas-emissions-2018/documents/scottish-ghg-dataset-2018/scottish-ghg-dataset-2018/govscot%3Adocument/scottish-ghg-dataset-2018.xlsx</t>
  </si>
  <si>
    <t>https://www.gov.scot/publications/scottish-greenhouse-gas-emissions-2018/</t>
  </si>
  <si>
    <t>https://assets.publishing.service.gov.uk/government/uploads/system/uploads/attachment_data/file/920656/Renewable_electricity_by_local_authority_2014_to_2019.xlsx</t>
  </si>
  <si>
    <t>https://assets.publishing.service.gov.uk/government/uploads/system/uploads/attachment_data/file/920960/Subnational_total_final_energy_consumption_statistics.xlsx</t>
  </si>
  <si>
    <t>https://assets.publishing.service.gov.uk/government/uploads/system/uploads/attachment_data/file/875739/table_224.xlsx</t>
  </si>
  <si>
    <t>https://assets.publishing.service.gov.uk/government/uploads/system/uploads/attachment_data/file/875778/table_234.xlsx</t>
  </si>
  <si>
    <t>https://assets.publishing.service.gov.uk/government/uploads/system/uploads/attachment_data/file/920753/residual-fuels-2005-2018.xlsx</t>
  </si>
  <si>
    <t>https://assets.publishing.service.gov.uk/government/uploads/system/uploads/attachment_data/file/920646/CHP_Regional_2019.pdf</t>
  </si>
  <si>
    <t>https://assets.publishing.service.gov.uk/government/uploads/system/uploads/attachment_data/file/920657/Regional_renewables__2003-2019__-_number_of_sites.xls</t>
  </si>
  <si>
    <t>OGFGEMdrhi</t>
  </si>
  <si>
    <t>OFGEM: Domestic Renewable Heat Incentive</t>
  </si>
  <si>
    <t>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</t>
  </si>
  <si>
    <t>https://energysavingtrust.org.uk/report/renewable-heat-in-scotland-2019/</t>
  </si>
  <si>
    <t>DFTCharging</t>
  </si>
  <si>
    <t>DfT: Electric vehicle charging device statistics</t>
  </si>
  <si>
    <t>https://www.gov.uk/government/statistics/electric-vehicle-charging-device-statistics-october-2020</t>
  </si>
  <si>
    <t>https://www.gov.scot/publications/scottish-house-condition-survey-2019-key-findings/</t>
  </si>
  <si>
    <t>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</t>
  </si>
  <si>
    <t>https://www.gov.uk/government/collections/household-energy-efficiency-national-statistics</t>
  </si>
  <si>
    <t>https://www.nationalgrideso.com/research-publications/etys-2020</t>
  </si>
  <si>
    <t>https://oilandgasuk.co.uk/wp-content/uploads/2020/10/Workforce-Report-2020.pdf</t>
  </si>
  <si>
    <t>https://www.ofgem.gov.uk/publications-and-updates/domestic-renewable-heat-incentive-quarterly-report-issue-26</t>
  </si>
  <si>
    <t>SPICeCovid</t>
  </si>
  <si>
    <t>SPICe: Timeline of Coronavirus (COVID-19) in Scotland</t>
  </si>
  <si>
    <t>https://spice-spotlight.scot/2021/01/08/timeline-of-coronavirus-covid-19-in-scotland/</t>
  </si>
  <si>
    <t xml:space="preserve"> </t>
  </si>
  <si>
    <t>Category</t>
  </si>
  <si>
    <t>BEIS</t>
  </si>
  <si>
    <t>Other</t>
  </si>
  <si>
    <t>DFT</t>
  </si>
  <si>
    <t>SG</t>
  </si>
  <si>
    <t>NG</t>
  </si>
  <si>
    <t>OFGEM</t>
  </si>
  <si>
    <t>DfT: ULEVs licensed</t>
  </si>
  <si>
    <t>https://www.ofgem.gov.uk/system/files/docs/2021/02/default_tariff_cap_level_v1.8.xlsx</t>
  </si>
  <si>
    <t>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</t>
  </si>
  <si>
    <t>https://www.ofgem.gov.uk/publications-and-updates/domestic-renewable-heat-incentive-drhi-quarterly-report-issue-27</t>
  </si>
  <si>
    <t xml:space="preserve">https://assets.publishing.service.gov.uk/government/uploads/system/uploads/attachment_data/file/946869/Regional_Electricity_Generation_and_Supply_Timeseries.xlsx </t>
  </si>
  <si>
    <t>https://assets.publishing.service.gov.uk/government/uploads/system/uploads/attachment_data/file/972791/ET_6.1_MAR_21.xls</t>
  </si>
  <si>
    <t>https://assets.publishing.service.gov.uk/government/uploads/system/uploads/attachment_data/file/972787/ET_5.6_MAR_21.xls</t>
  </si>
  <si>
    <t>https://www.ons.gov.uk/file?uri=/economy/environmentalaccounts/datasets/lowcarbonandrenewableenergyeconomyfirstestimatesdataset/current/lcreedataset2019.xlsx</t>
  </si>
  <si>
    <t>https://assets.publishing.service.gov.uk/government/uploads/system/uploads/attachment_data/file/973060/table_242.xlsx</t>
  </si>
  <si>
    <t>https://assets.publishing.service.gov.uk/government/uploads/system/uploads/attachment_data/file/973063/table_252.xlsx</t>
  </si>
  <si>
    <t>https://assets.publishing.service.gov.uk/government/uploads/system/uploads/attachment_data/file/973062/table_251.xlsx</t>
  </si>
  <si>
    <t>https://assets.publishing.service.gov.uk/government/uploads/system/uploads/attachment_data/file/973059/table_241.xlsx</t>
  </si>
  <si>
    <t>https://www.gov.scot/binaries/content/documents/govscot/publications/statistics/2019/07/growth-sector-statistics/documents/growth-sector-statistics-database/growth-sector-statistics-database/govscot%3Adocument/GS%2Bdatabasekr.xlsx?forceDownload=true</t>
  </si>
  <si>
    <t>https://assets.publishing.service.gov.uk/government/uploads/system/uploads/attachment_data/file/980859/ET_3.13_APR_21.xls</t>
  </si>
  <si>
    <t>https://assets.publishing.service.gov.uk/government/uploads/system/uploads/attachment_data/file/978937/Headline_HEE_tables_22_APR_2021_FINAL.xlsx</t>
  </si>
  <si>
    <t>https://assets.publishing.service.gov.uk/government/uploads/system/uploads/attachment_data/file/980672/renewable-energy-planning-database-q1-march-2021.xlsx</t>
  </si>
  <si>
    <t>https://www.uktradeinfo.com/trade-data/rts-custom-table/</t>
  </si>
  <si>
    <t>SGGrowthLA</t>
  </si>
  <si>
    <t>Scottish Government: Growth Sector Statistics, Local Authority Area Breakdowns</t>
  </si>
  <si>
    <t>https://www.gov.scot/binaries/content/documents/govscot/publications/statistics/2019/07/growth-sector-statistics/documents/local-authority-area-statistics-database/local-authority-area-statistics-database/govscot%3Adocument/GS%2BLA%2Bdatabase.xlsx?forceDownload=true</t>
  </si>
  <si>
    <t>https://www.electralink.co.uk/2021/05/april-smart-meter-installs-1700/</t>
  </si>
  <si>
    <t>https://assets.publishing.service.gov.uk/government/uploads/system/uploads/attachment_data/file/988014/electric-vehicle-charging-device-grant-statistics-april-2021.ods</t>
  </si>
  <si>
    <t>https://assets.publishing.service.gov.uk/government/uploads/system/uploads/attachment_data/file/985604/veh0104.ods</t>
  </si>
  <si>
    <t>https://assets.publishing.service.gov.uk/government/uploads/system/uploads/attachment_data/file/985631/veh0132.ods</t>
  </si>
  <si>
    <t>https://assets.publishing.service.gov.uk/government/uploads/system/uploads/attachment_data/file/983150/2020-fourth-provisional-rf-01-rtfo-tables.ods</t>
  </si>
  <si>
    <t>https://assets.publishing.service.gov.uk/government/uploads/system/uploads/attachment_data/file/987055/RHI_monthly_official_stats_tables_Apr_21_final.xlsx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</si>
</sst>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9]mmm\-yy"/>
    <numFmt numFmtId="165" formatCode="[$-809]dd/mm/yyyy"/>
  </numFmts>
  <fonts count="6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0"/>
      <color rgb="FF000000"/>
      <name val="Arial"/>
      <charset val="1"/>
    </font>
    <font>
      <u/>
      <sz val="10"/>
      <color rgb="FF0563C1"/>
      <name val="Arial"/>
      <charset val="1"/>
    </font>
    <font>
      <b/>
      <sz val="7"/>
      <color rgb="FF333333"/>
      <name val="Arial"/>
      <family val="2"/>
    </font>
    <font>
      <sz val="11"/>
      <color theme="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7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0" borderId="0" xfId="0" applyFill="1"/>
    <xf numFmtId="0" fontId="1" fillId="0" borderId="0" xfId="1" applyFill="1" applyBorder="1" applyProtection="1"/>
    <xf numFmtId="164" fontId="0" fillId="0" borderId="0" xfId="0" applyNumberFormat="1" applyFill="1"/>
    <xf numFmtId="165" fontId="0" fillId="0" borderId="0" xfId="0" applyNumberFormat="1" applyFill="1"/>
    <xf numFmtId="17" fontId="0" fillId="0" borderId="0" xfId="0" applyNumberFormat="1" applyFill="1"/>
    <xf numFmtId="0" fontId="1" fillId="0" borderId="0" xfId="1" applyFill="1"/>
    <xf numFmtId="0" fontId="0" fillId="2" borderId="1" xfId="0" applyFill="1" applyBorder="1"/>
    <xf numFmtId="0" fontId="0" fillId="0" borderId="1" xfId="0" applyFill="1" applyBorder="1"/>
    <xf numFmtId="0" fontId="1" fillId="0" borderId="1" xfId="1" applyFill="1" applyBorder="1"/>
    <xf numFmtId="0" fontId="1" fillId="0" borderId="1" xfId="1" applyFill="1" applyBorder="1" applyProtection="1"/>
    <xf numFmtId="164" fontId="0" fillId="0" borderId="1" xfId="0" applyNumberFormat="1" applyFill="1" applyBorder="1"/>
    <xf numFmtId="15" fontId="4" fillId="0" borderId="0" xfId="0" applyNumberFormat="1" applyFont="1" applyFill="1"/>
    <xf numFmtId="0" fontId="1" fillId="0" borderId="0" xfId="1" applyFont="1" applyFill="1" applyBorder="1" applyAlignment="1" applyProtection="1"/>
    <xf numFmtId="0" fontId="0" fillId="3" borderId="0" xfId="0" applyFill="1"/>
    <xf numFmtId="0" fontId="2" fillId="0" borderId="0" xfId="0" applyFont="1" applyFill="1"/>
    <xf numFmtId="0" fontId="3" fillId="0" borderId="0" xfId="1" applyFont="1" applyFill="1" applyBorder="1" applyAlignment="1" applyProtection="1"/>
    <xf numFmtId="17" fontId="0" fillId="0" borderId="1" xfId="0" applyNumberFormat="1" applyFill="1" applyBorder="1"/>
    <xf numFmtId="0" fontId="5" fillId="0" borderId="0" xfId="0" applyFont="1" applyFill="1" applyBorder="1"/>
    <xf numFmtId="0" fontId="1" fillId="0" borderId="0" xfId="1" applyFill="1" applyBorder="1"/>
    <xf numFmtId="164" fontId="5" fillId="0" borderId="0" xfId="0" applyNumberFormat="1" applyFont="1" applyFill="1" applyBorder="1"/>
    <xf numFmtId="0" fontId="1" fillId="0" borderId="0" xfId="1" applyBorder="1" applyProtection="1"/>
    <xf numFmtId="0" fontId="1" fillId="3" borderId="0" xfId="1" applyFont="1" applyFill="1" applyBorder="1" applyAlignment="1" applyProtection="1"/>
    <xf numFmtId="0" fontId="1" fillId="3" borderId="0" xfId="1" applyFill="1"/>
    <xf numFmtId="164" fontId="0" fillId="3" borderId="0" xfId="0" applyNumberFormat="1" applyFill="1"/>
    <xf numFmtId="165" fontId="0" fillId="3" borderId="0" xfId="0" applyNumberFormat="1" applyFill="1"/>
    <xf numFmtId="17" fontId="0" fillId="3" borderId="0" xfId="0" applyNumberFormat="1" applyFill="1"/>
    <xf numFmtId="0" fontId="1" fillId="0" borderId="0" xfId="1"/>
    <xf numFmtId="0" fontId="0" fillId="4" borderId="0" xfId="0" applyFill="1"/>
    <xf numFmtId="0" fontId="1" fillId="4" borderId="0" xfId="1" applyFill="1"/>
    <xf numFmtId="164" fontId="0" fillId="4" borderId="0" xfId="0" applyNumberFormat="1" applyFill="1"/>
    <xf numFmtId="0" fontId="1" fillId="3" borderId="0" xfId="1" applyFill="1" applyBorder="1" applyProtection="1"/>
    <xf numFmtId="0" fontId="0" fillId="5" borderId="0" xfId="0" applyFill="1"/>
    <xf numFmtId="0" fontId="1" fillId="5" borderId="0" xfId="1" applyFont="1" applyFill="1" applyBorder="1" applyAlignment="1" applyProtection="1"/>
    <xf numFmtId="0" fontId="1" fillId="5" borderId="0" xfId="1" applyFill="1" applyBorder="1" applyProtection="1"/>
    <xf numFmtId="164" fontId="0" fillId="5" borderId="0" xfId="0" applyNumberFormat="1" applyFill="1"/>
    <xf numFmtId="165" fontId="0" fillId="5" borderId="0" xfId="0" applyNumberFormat="1" applyFill="1"/>
    <xf numFmtId="17" fontId="0" fillId="5" borderId="0" xfId="0" applyNumberFormat="1" applyFill="1"/>
    <xf numFmtId="0" fontId="0" fillId="6" borderId="0" xfId="0" applyFill="1"/>
    <xf numFmtId="0" fontId="3" fillId="6" borderId="0" xfId="1" applyFont="1" applyFill="1" applyBorder="1" applyAlignment="1" applyProtection="1"/>
    <xf numFmtId="0" fontId="1" fillId="6" borderId="0" xfId="1" applyFill="1" applyBorder="1" applyProtection="1"/>
    <xf numFmtId="164" fontId="0" fillId="6" borderId="0" xfId="0" applyNumberFormat="1" applyFill="1"/>
    <xf numFmtId="165" fontId="0" fillId="6" borderId="0" xfId="0" applyNumberFormat="1" applyFill="1"/>
    <xf numFmtId="17" fontId="0" fillId="6" borderId="0" xfId="0" applyNumberFormat="1" applyFill="1"/>
    <xf numFmtId="0" fontId="1" fillId="0" borderId="1" xfId="1" applyBorder="1" applyProtection="1"/>
  </cellXfs>
  <cellStyles count="2">
    <cellStyle name="Hyperlink" xfId="1" builtinId="8"/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164" formatCode="[$-809]mmm\-yy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0" totalsRowShown="0">
  <autoFilter ref="A1:I80" xr:uid="{00000000-0009-0000-0100-000001000000}">
    <filterColumn colId="6">
      <filters>
        <dateGroupItem year="2021" month="5" dateTimeGrouping="month"/>
      </filters>
    </filterColumn>
  </autoFilter>
  <sortState xmlns:xlrd2="http://schemas.microsoft.com/office/spreadsheetml/2017/richdata2" ref="A2:H78">
    <sortCondition ref="A1:A78"/>
  </sortState>
  <tableColumns count="9">
    <tableColumn id="1" xr3:uid="{00000000-0010-0000-0000-000001000000}" name="Code" dataDxfId="8"/>
    <tableColumn id="2" xr3:uid="{00000000-0010-0000-0000-000002000000}" name="Source" dataDxfId="7"/>
    <tableColumn id="3" xr3:uid="{00000000-0010-0000-0000-000003000000}" name="Direct URL" dataDxfId="6" dataCellStyle="Hyperlink"/>
    <tableColumn id="4" xr3:uid="{00000000-0010-0000-0000-000004000000}" name="General URL" dataDxfId="5" dataCellStyle="Hyperlink"/>
    <tableColumn id="5" xr3:uid="{00000000-0010-0000-0000-000005000000}" name="Last Updated" dataDxfId="4"/>
    <tableColumn id="6" xr3:uid="{00000000-0010-0000-0000-000006000000}" name="Frequency" dataDxfId="3"/>
    <tableColumn id="7" xr3:uid="{00000000-0010-0000-0000-000007000000}" name="Update Expected" dataDxfId="2"/>
    <tableColumn id="8" xr3:uid="{00000000-0010-0000-0000-000008000000}" name="Data as of:" dataDxfId="1"/>
    <tableColumn id="9" xr3:uid="{9DC630B3-E546-4B80-9BE2-435F32D1834F}" name="Category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gov.uk/government/statistics/national-energy-efficiency-data-framework-need-impact-of-measures-data-tables-2019" TargetMode="External"/><Relationship Id="rId21" Type="http://schemas.openxmlformats.org/officeDocument/2006/relationships/hyperlink" Target="https://www.gov.uk/government/statistics/energy-trends-september-2019-special-feature-article-combined-heat-and-power-in-scotland-wales-northern-ireland-and-the-regions-of-england-in-20" TargetMode="External"/><Relationship Id="rId42" Type="http://schemas.openxmlformats.org/officeDocument/2006/relationships/hyperlink" Target="https://www.gov.scot/publications/physical-commodity-balances-of-oil-gas-and-petroleum-1998-2017/" TargetMode="External"/><Relationship Id="rId47" Type="http://schemas.openxmlformats.org/officeDocument/2006/relationships/hyperlink" Target="https://oilandgasuk.co.uk/product/workforce-report/" TargetMode="External"/><Relationship Id="rId63" Type="http://schemas.openxmlformats.org/officeDocument/2006/relationships/hyperlink" Target="https://www.nrscotland.gov.uk/statistics-and-data/statistics/statistics-by-theme/households" TargetMode="External"/><Relationship Id="rId68" Type="http://schemas.openxmlformats.org/officeDocument/2006/relationships/hyperlink" Target="https://www.gov.scot/publications/scottish-natural-capital-ecosystem-service-accounts-2019/pages/10/" TargetMode="External"/><Relationship Id="rId84" Type="http://schemas.openxmlformats.org/officeDocument/2006/relationships/hyperlink" Target="https://www.gov.uk/government/statistics/electric-vehicle-charging-device-statistics-october-2020" TargetMode="External"/><Relationship Id="rId89" Type="http://schemas.openxmlformats.org/officeDocument/2006/relationships/hyperlink" Target="https://www.gov.uk/government/statistical-data-sets/quarterly-domestic-energy-price-stastics" TargetMode="External"/><Relationship Id="rId16" Type="http://schemas.openxmlformats.org/officeDocument/2006/relationships/hyperlink" Target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TargetMode="External"/><Relationship Id="rId11" Type="http://schemas.openxmlformats.org/officeDocument/2006/relationships/hyperlink" Target="https://www.nationalgrideso.com/balancing-data/data-finder-and-explorer" TargetMode="External"/><Relationship Id="rId32" Type="http://schemas.openxmlformats.org/officeDocument/2006/relationships/hyperlink" Target="https://www.gov.uk/government/statistical-data-sets/total-final-energy-consumption-at-regional-and-local-authority-level" TargetMode="External"/><Relationship Id="rId37" Type="http://schemas.openxmlformats.org/officeDocument/2006/relationships/hyperlink" Target="https://www.gov.uk/government/statistical-data-sets/annual-domestic-energy-price-statistics" TargetMode="External"/><Relationship Id="rId53" Type="http://schemas.openxmlformats.org/officeDocument/2006/relationships/hyperlink" Target="https://www.gov.uk/government/statistics/electricity-chapter-5-digest-of-united-kingdom-energy-statistics-dukes" TargetMode="External"/><Relationship Id="rId58" Type="http://schemas.openxmlformats.org/officeDocument/2006/relationships/hyperlink" Target="https://www.gov.uk/government/collections/renewable-fuel-statistics" TargetMode="External"/><Relationship Id="rId74" Type="http://schemas.openxmlformats.org/officeDocument/2006/relationships/hyperlink" Target="https://www.transport.gov.scot/publication/scottish-transport-statistics-no-38-2019-edition/chapter-13-environment-and-emissions/" TargetMode="External"/><Relationship Id="rId79" Type="http://schemas.openxmlformats.org/officeDocument/2006/relationships/hyperlink" Target="https://www.gov.uk/government/statistics/regional-renewable-statistics" TargetMode="External"/><Relationship Id="rId5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90" Type="http://schemas.openxmlformats.org/officeDocument/2006/relationships/hyperlink" Target="https://www.ofgem.gov.uk/publications-and-updates/domestic-renewable-heat-incentive-drhi-quarterly-report-issue-27" TargetMode="External"/><Relationship Id="rId95" Type="http://schemas.openxmlformats.org/officeDocument/2006/relationships/hyperlink" Target="https://assets.publishing.service.gov.uk/government/uploads/system/uploads/attachment_data/file/988014/electric-vehicle-charging-device-grant-statistics-april-2021.ods" TargetMode="External"/><Relationship Id="rId22" Type="http://schemas.openxmlformats.org/officeDocument/2006/relationships/hyperlink" Target="https://www.gov.uk/government/statistics/electricity-chapter-5-digest-of-united-kingdom-energy-statistics-dukes" TargetMode="External"/><Relationship Id="rId27" Type="http://schemas.openxmlformats.org/officeDocument/2006/relationships/hyperlink" Target="https://www.gov.uk/government/statistics/sub-national-estimates-of-households-not-connected-to-the-gas-network" TargetMode="External"/><Relationship Id="rId43" Type="http://schemas.openxmlformats.org/officeDocument/2006/relationships/hyperlink" Target="https://www.gov.scot/collections/economy-statistics/" TargetMode="External"/><Relationship Id="rId48" Type="http://schemas.openxmlformats.org/officeDocument/2006/relationships/hyperlink" Target="https://www.gov.scot/collections/economy-statistics/" TargetMode="External"/><Relationship Id="rId64" Type="http://schemas.openxmlformats.org/officeDocument/2006/relationships/hyperlink" Target="https://www.gov.scot/publications/physical-commodity-balances-of-oil-gas-and-petroleum-1998-2017/" TargetMode="External"/><Relationship Id="rId69" Type="http://schemas.openxmlformats.org/officeDocument/2006/relationships/hyperlink" Target="https://www.gov.scot/binaries/content/documents/govscot/publications/statistics/2019/03/scottish-natural-capital-ecosystem-service-accounts-2019/documents/tables/tables/govscot%3Adocument/tables.xls" TargetMode="External"/><Relationship Id="rId80" Type="http://schemas.openxmlformats.org/officeDocument/2006/relationships/hyperlink" Target="https://www.ofgem.gov.uk/gas/retail-market/market-review-and-reform/default-tariff-cap" TargetMode="External"/><Relationship Id="rId85" Type="http://schemas.openxmlformats.org/officeDocument/2006/relationships/hyperlink" Target="https://www.gov.uk/government/statistical-data-sets/quarterly-domestic-energy-price-stastics" TargetMode="External"/><Relationship Id="rId12" Type="http://schemas.openxmlformats.org/officeDocument/2006/relationships/hyperlink" Target="https://www.nrscotland.gov.uk/files/statistics/household-estimates/2018/house-est-18-all-tabs.xlsx" TargetMode="External"/><Relationship Id="rId17" Type="http://schemas.openxmlformats.org/officeDocument/2006/relationships/hyperlink" Target="https://www.ofgem.gov.uk/" TargetMode="External"/><Relationship Id="rId25" Type="http://schemas.openxmlformats.org/officeDocument/2006/relationships/hyperlink" Target="https://www.gov.uk/government/statistical-data-sets/road-transport-energy-consumption-at-regional-and-local-authority-level" TargetMode="External"/><Relationship Id="rId33" Type="http://schemas.openxmlformats.org/officeDocument/2006/relationships/hyperlink" Target="https://www.gov.uk/government/statistical-data-sets/estimates-of-non-gas-non-electricity-and-non-road-transport-fuels-at-regional-and-local-authority-level" TargetMode="External"/><Relationship Id="rId38" Type="http://schemas.openxmlformats.org/officeDocument/2006/relationships/hyperlink" Target="https://www.gov.uk/government/collections/vehicles-statistics" TargetMode="External"/><Relationship Id="rId46" Type="http://schemas.openxmlformats.org/officeDocument/2006/relationships/hyperlink" Target="https://www.gov.uk/government/statistical-data-sets/quarterly-domestic-energy-price-stastics" TargetMode="External"/><Relationship Id="rId59" Type="http://schemas.openxmlformats.org/officeDocument/2006/relationships/hyperlink" Target="https://www.electralink.co.uk/" TargetMode="External"/><Relationship Id="rId67" Type="http://schemas.openxmlformats.org/officeDocument/2006/relationships/hyperlink" Target="https://www.gov.uk/government/statistics/lower-and-middle-super-output-areas-electricity-consumption" TargetMode="External"/><Relationship Id="rId20" Type="http://schemas.openxmlformats.org/officeDocument/2006/relationships/hyperlink" Target="https://www.gov.uk/government/statistical-data-sets/annual-domestic-energy-price-statistics" TargetMode="External"/><Relationship Id="rId41" Type="http://schemas.openxmlformats.org/officeDocument/2006/relationships/hyperlink" Target="https://www.gov.scot/publications/scotlands-non-domestic-energy-efficiency-baseline/pages/6/" TargetMode="External"/><Relationship Id="rId54" Type="http://schemas.openxmlformats.org/officeDocument/2006/relationships/hyperlink" Target="https://assets.publishing.service.gov.uk/government/uploads/system/uploads/attachment_data/file/875737/table_222.xlsx" TargetMode="External"/><Relationship Id="rId62" Type="http://schemas.openxmlformats.org/officeDocument/2006/relationships/hyperlink" Target="https://ec.europa.eu/eurostat" TargetMode="External"/><Relationship Id="rId70" Type="http://schemas.openxmlformats.org/officeDocument/2006/relationships/hyperlink" Target="https://chargeplacescotland.org/live-map/" TargetMode="External"/><Relationship Id="rId75" Type="http://schemas.openxmlformats.org/officeDocument/2006/relationships/hyperlink" Target="https://www.gov.scot/publications/scottish-national-accounts-programme-whole-of-scotland-economic-accounts-project/" TargetMode="External"/><Relationship Id="rId83" Type="http://schemas.openxmlformats.org/officeDocument/2006/relationships/hyperlink" Target="https://www.ofgem.gov.uk/publications-and-updates/domestic-renewable-heat-incentive-quarterly-report-issue-26" TargetMode="External"/><Relationship Id="rId88" Type="http://schemas.openxmlformats.org/officeDocument/2006/relationships/hyperlink" Target="https://assets.publishing.service.gov.uk/government/uploads/system/uploads/attachment_data/file/946869/Regional_Electricity_Generation_and_Supply_Timeseries.xlsx" TargetMode="External"/><Relationship Id="rId91" Type="http://schemas.openxmlformats.org/officeDocument/2006/relationships/hyperlink" Target="https://assets.publishing.service.gov.uk/government/uploads/system/uploads/attachment_data/file/973060/table_242.xlsx" TargetMode="External"/><Relationship Id="rId96" Type="http://schemas.openxmlformats.org/officeDocument/2006/relationships/hyperlink" Target="https://assets.publishing.service.gov.uk/government/uploads/system/uploads/attachment_data/file/985604/veh0104.ods" TargetMode="External"/><Relationship Id="rId1" Type="http://schemas.openxmlformats.org/officeDocument/2006/relationships/hyperlink" Target="https://assets.publishing.service.gov.uk/government/uploads/system/uploads/attachment_data/file/853430/Sub-national_gas_consumption_statistics_2005-2018.xlsx" TargetMode="External"/><Relationship Id="rId6" Type="http://schemas.openxmlformats.org/officeDocument/2006/relationships/hyperlink" Target="https://www.elexon.co.uk/" TargetMode="External"/><Relationship Id="rId15" Type="http://schemas.openxmlformats.org/officeDocument/2006/relationships/hyperlink" Target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TargetMode="External"/><Relationship Id="rId23" Type="http://schemas.openxmlformats.org/officeDocument/2006/relationships/hyperlink" Target="https://www.gov.uk/government/statistics/electricity-chapter-5-digest-of-united-kingdom-energy-statistics-dukes" TargetMode="External"/><Relationship Id="rId28" Type="http://schemas.openxmlformats.org/officeDocument/2006/relationships/hyperlink" Target="https://www.gov.uk/government/statistics/energy-trends-section-6-renewables" TargetMode="External"/><Relationship Id="rId36" Type="http://schemas.openxmlformats.org/officeDocument/2006/relationships/hyperlink" Target="https://www.gov.uk/government/statistical-data-sets/annual-domestic-energy-price-statistics" TargetMode="External"/><Relationship Id="rId49" Type="http://schemas.openxmlformats.org/officeDocument/2006/relationships/hyperlink" Target="https://www.gov.scot/publications/scotlands-non-domestic-energy-efficiency-baseline/" TargetMode="External"/><Relationship Id="rId57" Type="http://schemas.openxmlformats.org/officeDocument/2006/relationships/hyperlink" Target="https://www.gov.uk/government/statistics/oil-and-oil-products-section-3-energy-trends" TargetMode="External"/><Relationship Id="rId10" Type="http://schemas.openxmlformats.org/officeDocument/2006/relationships/hyperlink" Target="https://www.nationalgrideso.com/balancing-data/data-finder-and-explorer" TargetMode="External"/><Relationship Id="rId31" Type="http://schemas.openxmlformats.org/officeDocument/2006/relationships/hyperlink" Target="https://www.gov.uk/government/statistical-data-sets/regional-and-local-authority-electricity-consumption-statistics" TargetMode="External"/><Relationship Id="rId44" Type="http://schemas.openxmlformats.org/officeDocument/2006/relationships/hyperlink" Target="https://www.gov.uk/government/statistical-data-sets/quarterly-domestic-energy-price-stastics" TargetMode="External"/><Relationship Id="rId52" Type="http://schemas.openxmlformats.org/officeDocument/2006/relationships/hyperlink" Target="https://www.gov.uk/government/statistics/electricity-chapter-5-digest-of-united-kingdom-energy-statistics-dukes" TargetMode="External"/><Relationship Id="rId60" Type="http://schemas.openxmlformats.org/officeDocument/2006/relationships/hyperlink" Target="https://www.bmreports.com/bmrs/" TargetMode="External"/><Relationship Id="rId65" Type="http://schemas.openxmlformats.org/officeDocument/2006/relationships/hyperlink" Target="https://www.gov.scot/publications/growth-sector-statistics/" TargetMode="External"/><Relationship Id="rId73" Type="http://schemas.openxmlformats.org/officeDocument/2006/relationships/hyperlink" Target="https://www.transport.gov.scot/publication/scottish-transport-statistics-no-38-2019-edition/" TargetMode="External"/><Relationship Id="rId78" Type="http://schemas.openxmlformats.org/officeDocument/2006/relationships/hyperlink" Target="https://www.gov.uk/government/statistics/regional-renewable-statistics" TargetMode="External"/><Relationship Id="rId81" Type="http://schemas.openxmlformats.org/officeDocument/2006/relationships/hyperlink" Target="https://assets.ctfassets.net/46t2drav2f3e/464DvZ3MR1EcND0y3WTylm/72746e78135fb4ae508cbf56565c6da6/1192_Energy_Report_v8.pdf" TargetMode="External"/><Relationship Id="rId86" Type="http://schemas.openxmlformats.org/officeDocument/2006/relationships/hyperlink" Target="https://www.gov.uk/government/collections/household-energy-efficiency-national-statistics" TargetMode="External"/><Relationship Id="rId94" Type="http://schemas.openxmlformats.org/officeDocument/2006/relationships/hyperlink" Target="https://www.electralink.co.uk/2021/05/april-smart-meter-installs-1700/" TargetMode="External"/><Relationship Id="rId99" Type="http://schemas.openxmlformats.org/officeDocument/2006/relationships/hyperlink" Target="https://assets.publishing.service.gov.uk/government/uploads/system/uploads/attachment_data/file/980859/ET_3.13_APR_21.xls" TargetMode="External"/><Relationship Id="rId101" Type="http://schemas.openxmlformats.org/officeDocument/2006/relationships/table" Target="../tables/table1.xml"/><Relationship Id="rId4" Type="http://schemas.openxmlformats.org/officeDocument/2006/relationships/hyperlink" Target="https://assets.publishing.service.gov.uk/government/uploads/system/uploads/attachment_data/file/853754/Sub-national_electricity_consumption_statistics_2005-2018.xlsx" TargetMode="External"/><Relationship Id="rId9" Type="http://schemas.openxmlformats.org/officeDocument/2006/relationships/hyperlink" Target="https://carbonintensity.org.uk/" TargetMode="External"/><Relationship Id="rId13" Type="http://schemas.openxmlformats.org/officeDocument/2006/relationships/hyperlink" Target="https://www.ofgem.gov.uk/data-portal/retail-market-indicators" TargetMode="External"/><Relationship Id="rId18" Type="http://schemas.openxmlformats.org/officeDocument/2006/relationships/hyperlink" Target="https://www.gov.scot/binaries/content/documents/govscot/publications/statistics/2019/03/physical-commodity-balances-of-oil-gas-and-petroleum-1998-2017/documents/physical-commodity-balances/physical-commodity-balances/govscot%3Adocument/00547177.xlsx" TargetMode="External"/><Relationship Id="rId39" Type="http://schemas.openxmlformats.org/officeDocument/2006/relationships/hyperlink" Target="https://www.gov.uk/government/collections/vehicles-statistics" TargetMode="External"/><Relationship Id="rId34" Type="http://schemas.openxmlformats.org/officeDocument/2006/relationships/hyperlink" Target="https://www.gov.uk/government/statistical-data-sets/gas-sales-and-numbers-of-customers-by-region-and-local-authority" TargetMode="External"/><Relationship Id="rId50" Type="http://schemas.openxmlformats.org/officeDocument/2006/relationships/hyperlink" Target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TargetMode="External"/><Relationship Id="rId55" Type="http://schemas.openxmlformats.org/officeDocument/2006/relationships/hyperlink" Target="https://assets.publishing.service.gov.uk/government/uploads/system/uploads/attachment_data/file/875743/table_232.xlsx" TargetMode="External"/><Relationship Id="rId76" Type="http://schemas.openxmlformats.org/officeDocument/2006/relationships/hyperlink" Target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TargetMode="External"/><Relationship Id="rId97" Type="http://schemas.openxmlformats.org/officeDocument/2006/relationships/hyperlink" Target="https://assets.publishing.service.gov.uk/government/uploads/system/uploads/attachment_data/file/985631/veh0132.ods" TargetMode="External"/><Relationship Id="rId7" Type="http://schemas.openxmlformats.org/officeDocument/2006/relationships/hyperlink" Target="https://energysavingtrust.org.uk/sites/default/files/Community%20and%20locally%20owned%20renewable%20energy%20in%20Scotland.%202019%20Report.pdf" TargetMode="External"/><Relationship Id="rId71" Type="http://schemas.openxmlformats.org/officeDocument/2006/relationships/hyperlink" Target="https://www.gov.uk/government/statistics/lower-and-middle-super-output-areas-electricity-consumption" TargetMode="External"/><Relationship Id="rId92" Type="http://schemas.openxmlformats.org/officeDocument/2006/relationships/hyperlink" Target="https://assets.publishing.service.gov.uk/government/uploads/system/uploads/attachment_data/file/973063/table_252.xlsx" TargetMode="External"/><Relationship Id="rId2" Type="http://schemas.openxmlformats.org/officeDocument/2006/relationships/hyperlink" Target="https://assets.publishing.service.gov.uk/government/uploads/system/uploads/attachment_data/file/812411/Road_Transport_fuel_consumption_tables_2005-2017.xlsx" TargetMode="External"/><Relationship Id="rId29" Type="http://schemas.openxmlformats.org/officeDocument/2006/relationships/hyperlink" Target="https://www.gov.uk/government/publications/renewable-energy-planning-database-monthly-extract" TargetMode="External"/><Relationship Id="rId24" Type="http://schemas.openxmlformats.org/officeDocument/2006/relationships/hyperlink" Target="https://www.gov.uk/government/statistics/electricity-section-5-energy-trends" TargetMode="External"/><Relationship Id="rId40" Type="http://schemas.openxmlformats.org/officeDocument/2006/relationships/hyperlink" Target="https://www.ons.gov.uk/economy/environmentalaccounts/datasets/lowcarbonandrenewableenergyeconomyfirstestimatesdataset" TargetMode="External"/><Relationship Id="rId45" Type="http://schemas.openxmlformats.org/officeDocument/2006/relationships/hyperlink" Target="https://www.gov.uk/government/collections/energy-trends" TargetMode="External"/><Relationship Id="rId66" Type="http://schemas.openxmlformats.org/officeDocument/2006/relationships/hyperlink" Target="https://www.gov.scot/publications/oil-and-gas-production-statistics-2018/" TargetMode="External"/><Relationship Id="rId87" Type="http://schemas.openxmlformats.org/officeDocument/2006/relationships/hyperlink" Target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TargetMode="External"/><Relationship Id="rId61" Type="http://schemas.openxmlformats.org/officeDocument/2006/relationships/hyperlink" Target="https://energysavingtrust.org.uk/scotland/communities/community-renewables/community-energy-reports" TargetMode="External"/><Relationship Id="rId82" Type="http://schemas.openxmlformats.org/officeDocument/2006/relationships/hyperlink" Target="https://assets.publishing.service.gov.uk/government/uploads/system/uploads/attachment_data/file/912023/DUKES_2020_MASTER.pdf" TargetMode="External"/><Relationship Id="rId19" Type="http://schemas.openxmlformats.org/officeDocument/2006/relationships/hyperlink" Target="https://www.gov.uk/government/statistical-data-sets/annual-domestic-energy-price-statistics" TargetMode="External"/><Relationship Id="rId14" Type="http://schemas.openxmlformats.org/officeDocument/2006/relationships/hyperlink" Target="https://www.gov.scot/binaries/content/documents/govscot/publications/research-and-analysis/2018/12/scotlands-non-domestic-energy-efficiency-baseline/documents/tables-charts/tables-charts/govscot%3Adocument/00544111.xlsx" TargetMode="External"/><Relationship Id="rId30" Type="http://schemas.openxmlformats.org/officeDocument/2006/relationships/hyperlink" Target="https://www.gov.uk/government/collections/renewable-heat-incentive-statistics" TargetMode="External"/><Relationship Id="rId35" Type="http://schemas.openxmlformats.org/officeDocument/2006/relationships/hyperlink" Target="https://www.gov.uk/government/statistics/energy-consumption-in-the-uk" TargetMode="External"/><Relationship Id="rId56" Type="http://schemas.openxmlformats.org/officeDocument/2006/relationships/hyperlink" Target="https://www.gov.uk/government/collections/sub-national-electricity-consumption-data" TargetMode="External"/><Relationship Id="rId77" Type="http://schemas.openxmlformats.org/officeDocument/2006/relationships/hyperlink" Target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TargetMode="External"/><Relationship Id="rId100" Type="http://schemas.openxmlformats.org/officeDocument/2006/relationships/printerSettings" Target="../printerSettings/printerSettings1.bin"/><Relationship Id="rId8" Type="http://schemas.openxmlformats.org/officeDocument/2006/relationships/hyperlink" Target="https://appsso.eurostat.ec.europa.eu/nui/show.do?dataset=nrg_bal_c&amp;lang=en" TargetMode="External"/><Relationship Id="rId51" Type="http://schemas.openxmlformats.org/officeDocument/2006/relationships/hyperlink" Target="https://www.nationalgrideso.com/research-publications/etys-2020" TargetMode="External"/><Relationship Id="rId72" Type="http://schemas.openxmlformats.org/officeDocument/2006/relationships/hyperlink" Target="https://www.ofgem.gov.uk/data-portal/retail-market-indicators" TargetMode="External"/><Relationship Id="rId93" Type="http://schemas.openxmlformats.org/officeDocument/2006/relationships/hyperlink" Target="https://www.gov.scot/binaries/content/documents/govscot/publications/statistics/2019/07/growth-sector-statistics/documents/growth-sector-statistics-database/growth-sector-statistics-database/govscot%3Adocument/GS%2Bdatabasekr.xlsx?forceDownload=true" TargetMode="External"/><Relationship Id="rId98" Type="http://schemas.openxmlformats.org/officeDocument/2006/relationships/hyperlink" Target="https://assets.publishing.service.gov.uk/government/uploads/system/uploads/attachment_data/file/983150/2020-fourth-provisional-rf-01-rtfo-tables.ods" TargetMode="External"/><Relationship Id="rId3" Type="http://schemas.openxmlformats.org/officeDocument/2006/relationships/hyperlink" Target="https://assets.publishing.service.gov.uk/government/uploads/system/uploads/attachment_data/file/853758/sub_national_estimate_of_properties_not_connected_to_the_gas_network_2015-2018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80"/>
  <sheetViews>
    <sheetView tabSelected="1" zoomScaleNormal="100" workbookViewId="0">
      <selection activeCell="E81" sqref="E81"/>
    </sheetView>
  </sheetViews>
  <sheetFormatPr defaultColWidth="8.54296875" defaultRowHeight="14.5" x14ac:dyDescent="0.35"/>
  <cols>
    <col min="1" max="1" width="24.453125" style="3" customWidth="1"/>
    <col min="2" max="2" width="66.26953125" customWidth="1"/>
    <col min="3" max="3" width="74.453125" customWidth="1"/>
    <col min="4" max="4" width="26.54296875" customWidth="1"/>
    <col min="5" max="5" width="13.7265625" style="1" customWidth="1"/>
    <col min="6" max="6" width="11.453125" customWidth="1"/>
    <col min="7" max="7" width="17.453125" style="1" customWidth="1"/>
    <col min="8" max="8" width="11.7265625" customWidth="1"/>
  </cols>
  <sheetData>
    <row r="1" spans="1:52" x14ac:dyDescent="0.35">
      <c r="A1" s="3" t="s">
        <v>0</v>
      </c>
      <c r="B1" t="s">
        <v>1</v>
      </c>
      <c r="C1" t="s">
        <v>140</v>
      </c>
      <c r="D1" t="s">
        <v>141</v>
      </c>
      <c r="E1" s="1" t="s">
        <v>2</v>
      </c>
      <c r="F1" t="s">
        <v>3</v>
      </c>
      <c r="G1" s="1" t="s">
        <v>181</v>
      </c>
      <c r="H1" t="s">
        <v>4</v>
      </c>
      <c r="I1" t="s">
        <v>261</v>
      </c>
    </row>
    <row r="2" spans="1:52" hidden="1" x14ac:dyDescent="0.35">
      <c r="A2" s="3" t="s">
        <v>209</v>
      </c>
      <c r="B2" s="3" t="s">
        <v>209</v>
      </c>
      <c r="C2" s="8" t="s">
        <v>209</v>
      </c>
      <c r="D2" s="8" t="s">
        <v>209</v>
      </c>
      <c r="E2" s="5">
        <v>44646</v>
      </c>
      <c r="F2" s="3" t="s">
        <v>209</v>
      </c>
      <c r="G2" s="5">
        <v>44738</v>
      </c>
      <c r="H2" s="3" t="s">
        <v>209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 s="2" customFormat="1" hidden="1" x14ac:dyDescent="0.35">
      <c r="A3" s="3" t="s">
        <v>5</v>
      </c>
      <c r="B3" s="3" t="s">
        <v>6</v>
      </c>
      <c r="C3" s="4" t="s">
        <v>195</v>
      </c>
      <c r="D3" s="4" t="s">
        <v>142</v>
      </c>
      <c r="E3" s="5">
        <v>44166</v>
      </c>
      <c r="F3" s="6" t="s">
        <v>169</v>
      </c>
      <c r="G3" s="5" t="s">
        <v>260</v>
      </c>
      <c r="H3" s="3">
        <v>2019</v>
      </c>
      <c r="I3" s="3" t="s">
        <v>262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 s="2" customFormat="1" hidden="1" x14ac:dyDescent="0.35">
      <c r="A4" s="3" t="s">
        <v>7</v>
      </c>
      <c r="B4" s="3" t="s">
        <v>8</v>
      </c>
      <c r="C4" s="4" t="s">
        <v>168</v>
      </c>
      <c r="D4" s="4" t="s">
        <v>142</v>
      </c>
      <c r="E4" s="5">
        <v>44166</v>
      </c>
      <c r="F4" s="6" t="s">
        <v>169</v>
      </c>
      <c r="G4" s="5" t="s">
        <v>260</v>
      </c>
      <c r="H4" s="3">
        <v>2019</v>
      </c>
      <c r="I4" s="3" t="s">
        <v>262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 hidden="1" x14ac:dyDescent="0.35">
      <c r="A5" s="3" t="s">
        <v>9</v>
      </c>
      <c r="B5" s="3" t="s">
        <v>10</v>
      </c>
      <c r="C5" s="15" t="s">
        <v>242</v>
      </c>
      <c r="D5" s="4" t="s">
        <v>183</v>
      </c>
      <c r="E5" s="5">
        <v>44075</v>
      </c>
      <c r="F5" s="6" t="s">
        <v>170</v>
      </c>
      <c r="G5" s="5">
        <f t="shared" ref="G5:G11" si="0">DATE(YEAR(E5)+1,MONTH(E5),DAY(E5))</f>
        <v>44440</v>
      </c>
      <c r="H5" s="3">
        <v>2018</v>
      </c>
      <c r="I5" s="3" t="s">
        <v>262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 hidden="1" x14ac:dyDescent="0.35">
      <c r="A6" s="3" t="s">
        <v>11</v>
      </c>
      <c r="B6" s="3" t="s">
        <v>12</v>
      </c>
      <c r="C6" s="8" t="s">
        <v>229</v>
      </c>
      <c r="D6" s="4" t="s">
        <v>143</v>
      </c>
      <c r="E6" s="5">
        <v>44013</v>
      </c>
      <c r="F6" s="6" t="s">
        <v>170</v>
      </c>
      <c r="G6" s="5">
        <f t="shared" si="0"/>
        <v>44378</v>
      </c>
      <c r="H6" s="3">
        <v>2019</v>
      </c>
      <c r="I6" s="3" t="s">
        <v>262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 hidden="1" x14ac:dyDescent="0.35">
      <c r="A7" s="3" t="s">
        <v>13</v>
      </c>
      <c r="B7" s="3" t="s">
        <v>14</v>
      </c>
      <c r="C7" s="15" t="s">
        <v>230</v>
      </c>
      <c r="D7" s="4" t="s">
        <v>143</v>
      </c>
      <c r="E7" s="5">
        <v>44013</v>
      </c>
      <c r="F7" s="6" t="s">
        <v>170</v>
      </c>
      <c r="G7" s="5">
        <f t="shared" si="0"/>
        <v>44378</v>
      </c>
      <c r="H7" s="3">
        <v>2019</v>
      </c>
      <c r="I7" s="3" t="s">
        <v>262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 hidden="1" x14ac:dyDescent="0.35">
      <c r="A8" s="3" t="s">
        <v>15</v>
      </c>
      <c r="B8" s="3" t="s">
        <v>16</v>
      </c>
      <c r="C8" s="15" t="s">
        <v>231</v>
      </c>
      <c r="D8" s="4" t="s">
        <v>143</v>
      </c>
      <c r="E8" s="5">
        <v>44013</v>
      </c>
      <c r="F8" s="6" t="s">
        <v>170</v>
      </c>
      <c r="G8" s="5">
        <f t="shared" si="0"/>
        <v>44378</v>
      </c>
      <c r="H8" s="3">
        <v>2019</v>
      </c>
      <c r="I8" s="3" t="s">
        <v>262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 hidden="1" x14ac:dyDescent="0.35">
      <c r="A9" s="3" t="s">
        <v>17</v>
      </c>
      <c r="B9" s="3" t="s">
        <v>18</v>
      </c>
      <c r="C9" s="15" t="s">
        <v>232</v>
      </c>
      <c r="D9" s="4" t="s">
        <v>143</v>
      </c>
      <c r="E9" s="5">
        <v>44013</v>
      </c>
      <c r="F9" s="6" t="s">
        <v>170</v>
      </c>
      <c r="G9" s="5">
        <f t="shared" si="0"/>
        <v>44378</v>
      </c>
      <c r="H9" s="3">
        <v>2019</v>
      </c>
      <c r="I9" s="3" t="s">
        <v>262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 hidden="1" x14ac:dyDescent="0.35">
      <c r="A10" s="3" t="s">
        <v>194</v>
      </c>
      <c r="B10" s="3" t="s">
        <v>184</v>
      </c>
      <c r="C10" s="8" t="s">
        <v>185</v>
      </c>
      <c r="D10" s="8" t="s">
        <v>186</v>
      </c>
      <c r="E10" s="5">
        <v>44166</v>
      </c>
      <c r="F10" s="6" t="s">
        <v>170</v>
      </c>
      <c r="G10" s="5">
        <f t="shared" si="0"/>
        <v>44531</v>
      </c>
      <c r="H10" s="3">
        <v>2019</v>
      </c>
      <c r="I10" s="3" t="s">
        <v>262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 s="2" customFormat="1" hidden="1" x14ac:dyDescent="0.35">
      <c r="A11" s="3" t="s">
        <v>19</v>
      </c>
      <c r="B11" s="3" t="s">
        <v>20</v>
      </c>
      <c r="C11" s="23" t="s">
        <v>272</v>
      </c>
      <c r="D11" s="4" t="s">
        <v>144</v>
      </c>
      <c r="E11" s="5">
        <v>44166</v>
      </c>
      <c r="F11" s="6" t="s">
        <v>170</v>
      </c>
      <c r="G11" s="5">
        <f t="shared" si="0"/>
        <v>44531</v>
      </c>
      <c r="H11" s="3">
        <v>2018</v>
      </c>
      <c r="I11" s="3" t="s">
        <v>262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 s="2" customFormat="1" hidden="1" x14ac:dyDescent="0.35">
      <c r="A12" s="3" t="s">
        <v>21</v>
      </c>
      <c r="B12" s="3" t="s">
        <v>22</v>
      </c>
      <c r="C12" s="3" t="s">
        <v>23</v>
      </c>
      <c r="D12" s="3"/>
      <c r="E12" s="5">
        <v>43916</v>
      </c>
      <c r="F12" s="6" t="s">
        <v>170</v>
      </c>
      <c r="G12" s="5"/>
      <c r="H12" s="3">
        <v>2018</v>
      </c>
      <c r="I12" s="3" t="s">
        <v>23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 s="2" customFormat="1" hidden="1" x14ac:dyDescent="0.35">
      <c r="A13" s="3" t="s">
        <v>24</v>
      </c>
      <c r="B13" s="3" t="s">
        <v>25</v>
      </c>
      <c r="C13" s="15" t="s">
        <v>26</v>
      </c>
      <c r="D13" s="4" t="s">
        <v>157</v>
      </c>
      <c r="E13" s="5">
        <v>44166</v>
      </c>
      <c r="F13" s="6" t="s">
        <v>170</v>
      </c>
      <c r="G13" s="5">
        <f>DATE(YEAR(E13)+1,MONTH(E13),DAY(E13))</f>
        <v>44531</v>
      </c>
      <c r="H13" s="3">
        <v>2018</v>
      </c>
      <c r="I13" s="3" t="s">
        <v>262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 s="2" customFormat="1" hidden="1" x14ac:dyDescent="0.35">
      <c r="A14" s="3" t="s">
        <v>27</v>
      </c>
      <c r="B14" s="3" t="s">
        <v>28</v>
      </c>
      <c r="C14" s="17" t="s">
        <v>23</v>
      </c>
      <c r="D14" s="17"/>
      <c r="E14" s="5">
        <v>43466</v>
      </c>
      <c r="F14" s="6" t="s">
        <v>170</v>
      </c>
      <c r="G14" s="5"/>
      <c r="H14" s="3">
        <v>2018</v>
      </c>
      <c r="I14" s="3" t="s">
        <v>23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 s="3" customFormat="1" x14ac:dyDescent="0.35">
      <c r="A15" s="3" t="s">
        <v>29</v>
      </c>
      <c r="B15" s="3" t="s">
        <v>30</v>
      </c>
      <c r="C15" s="23" t="s">
        <v>282</v>
      </c>
      <c r="D15" s="4" t="s">
        <v>253</v>
      </c>
      <c r="E15" s="5">
        <v>44287</v>
      </c>
      <c r="F15" s="6" t="s">
        <v>171</v>
      </c>
      <c r="G15" s="5">
        <f>DATE(YEAR(E15),MONTH(E15)+1,DAY(E15))</f>
        <v>44317</v>
      </c>
      <c r="H15" s="7">
        <v>43800</v>
      </c>
      <c r="I15" s="3" t="s">
        <v>262</v>
      </c>
    </row>
    <row r="16" spans="1:52" s="34" customFormat="1" hidden="1" x14ac:dyDescent="0.35">
      <c r="A16" s="34" t="s">
        <v>31</v>
      </c>
      <c r="B16" s="34" t="s">
        <v>32</v>
      </c>
      <c r="C16" s="35" t="s">
        <v>274</v>
      </c>
      <c r="D16" s="36" t="s">
        <v>145</v>
      </c>
      <c r="E16" s="37">
        <v>44256</v>
      </c>
      <c r="F16" s="38" t="s">
        <v>169</v>
      </c>
      <c r="G16" s="37">
        <f>DATE(YEAR(E16),MONTH(E16)+3,DAY(E16))</f>
        <v>44348</v>
      </c>
      <c r="H16" s="39">
        <v>43800</v>
      </c>
      <c r="I16" s="34" t="s">
        <v>262</v>
      </c>
    </row>
    <row r="17" spans="1:52" hidden="1" x14ac:dyDescent="0.35">
      <c r="A17" s="3" t="s">
        <v>33</v>
      </c>
      <c r="B17" s="3" t="s">
        <v>34</v>
      </c>
      <c r="C17" s="15" t="s">
        <v>35</v>
      </c>
      <c r="D17" s="4" t="s">
        <v>146</v>
      </c>
      <c r="E17" s="5">
        <v>43983</v>
      </c>
      <c r="F17" s="6" t="s">
        <v>170</v>
      </c>
      <c r="G17" s="5">
        <f>DATE(YEAR(E17)+1,MONTH(E17),DAY(E17))</f>
        <v>44348</v>
      </c>
      <c r="H17" s="3">
        <v>2017</v>
      </c>
      <c r="I17" s="3" t="s">
        <v>262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 hidden="1" x14ac:dyDescent="0.35">
      <c r="A18" s="3" t="s">
        <v>204</v>
      </c>
      <c r="B18" s="3" t="s">
        <v>203</v>
      </c>
      <c r="C18" s="8" t="s">
        <v>205</v>
      </c>
      <c r="D18" s="8" t="s">
        <v>185</v>
      </c>
      <c r="E18" s="5">
        <v>44228</v>
      </c>
      <c r="F18" s="3" t="s">
        <v>170</v>
      </c>
      <c r="G18" s="5">
        <f>DATE(YEAR(E18)+1,MONTH(E18),DAY(E18))</f>
        <v>44593</v>
      </c>
      <c r="H18" s="3">
        <v>2018</v>
      </c>
      <c r="I18" s="3" t="s">
        <v>262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 hidden="1" x14ac:dyDescent="0.35">
      <c r="A19" s="3" t="s">
        <v>36</v>
      </c>
      <c r="B19" s="3" t="s">
        <v>37</v>
      </c>
      <c r="C19" s="15" t="s">
        <v>233</v>
      </c>
      <c r="D19" s="4" t="s">
        <v>147</v>
      </c>
      <c r="E19" s="5">
        <v>44009</v>
      </c>
      <c r="F19" s="6" t="s">
        <v>170</v>
      </c>
      <c r="G19" s="5">
        <f>DATE(YEAR(E19)+1,MONTH(E19),DAY(E19))</f>
        <v>44374</v>
      </c>
      <c r="H19" s="3">
        <v>2016</v>
      </c>
      <c r="I19" s="3" t="s">
        <v>262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 s="2" customFormat="1" hidden="1" x14ac:dyDescent="0.35">
      <c r="A20" s="3" t="s">
        <v>38</v>
      </c>
      <c r="B20" s="3" t="s">
        <v>39</v>
      </c>
      <c r="C20" s="15" t="s">
        <v>40</v>
      </c>
      <c r="D20" s="4" t="s">
        <v>148</v>
      </c>
      <c r="E20" s="5">
        <v>44166</v>
      </c>
      <c r="F20" s="6" t="s">
        <v>170</v>
      </c>
      <c r="G20" s="5">
        <f>DATE(YEAR(E20)+1,MONTH(E20),DAY(E20))</f>
        <v>44531</v>
      </c>
      <c r="H20" s="3">
        <v>2018</v>
      </c>
      <c r="I20" s="3" t="s">
        <v>262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 s="3" customFormat="1" hidden="1" x14ac:dyDescent="0.35">
      <c r="A21" s="3" t="s">
        <v>41</v>
      </c>
      <c r="B21" s="3" t="s">
        <v>42</v>
      </c>
      <c r="C21" s="23" t="s">
        <v>281</v>
      </c>
      <c r="D21" s="4" t="s">
        <v>149</v>
      </c>
      <c r="E21" s="5">
        <v>44317</v>
      </c>
      <c r="F21" s="6" t="s">
        <v>171</v>
      </c>
      <c r="G21" s="5">
        <f>DATE(YEAR(E21),MONTH(E21)+1,DAY(E21))</f>
        <v>44348</v>
      </c>
      <c r="H21" s="7">
        <v>43831</v>
      </c>
      <c r="I21" s="3" t="s">
        <v>262</v>
      </c>
    </row>
    <row r="22" spans="1:52" s="16" customFormat="1" hidden="1" x14ac:dyDescent="0.35">
      <c r="A22" s="16" t="s">
        <v>43</v>
      </c>
      <c r="B22" s="16" t="s">
        <v>44</v>
      </c>
      <c r="C22" s="23" t="s">
        <v>276</v>
      </c>
      <c r="D22" s="33" t="s">
        <v>150</v>
      </c>
      <c r="E22" s="26">
        <v>44256</v>
      </c>
      <c r="F22" s="27" t="s">
        <v>169</v>
      </c>
      <c r="G22" s="26">
        <f>DATE(YEAR(E22),MONTH(E22)+3,DAY(E22))</f>
        <v>44348</v>
      </c>
      <c r="H22" s="28">
        <v>43800</v>
      </c>
      <c r="I22" s="16" t="s">
        <v>262</v>
      </c>
    </row>
    <row r="23" spans="1:52" s="16" customFormat="1" hidden="1" x14ac:dyDescent="0.35">
      <c r="A23" s="16" t="s">
        <v>45</v>
      </c>
      <c r="B23" s="16" t="s">
        <v>46</v>
      </c>
      <c r="C23" s="23" t="s">
        <v>277</v>
      </c>
      <c r="D23" s="33" t="s">
        <v>150</v>
      </c>
      <c r="E23" s="26">
        <v>44256</v>
      </c>
      <c r="F23" s="27" t="s">
        <v>169</v>
      </c>
      <c r="G23" s="26">
        <f>DATE(YEAR(E23),MONTH(E23)+3,DAY(E23))</f>
        <v>44348</v>
      </c>
      <c r="H23" s="28">
        <v>43800</v>
      </c>
      <c r="I23" s="16" t="s">
        <v>262</v>
      </c>
    </row>
    <row r="24" spans="1:52" s="16" customFormat="1" hidden="1" x14ac:dyDescent="0.35">
      <c r="A24" s="16" t="s">
        <v>47</v>
      </c>
      <c r="B24" s="16" t="s">
        <v>48</v>
      </c>
      <c r="C24" s="33" t="s">
        <v>279</v>
      </c>
      <c r="D24" s="33" t="s">
        <v>167</v>
      </c>
      <c r="E24" s="26">
        <v>44256</v>
      </c>
      <c r="F24" s="27" t="s">
        <v>169</v>
      </c>
      <c r="G24" s="26">
        <f>DATE(YEAR(E24),MONTH(E24)+3,DAY(E24))</f>
        <v>44348</v>
      </c>
      <c r="H24" s="28">
        <v>43800</v>
      </c>
      <c r="I24" s="16" t="s">
        <v>262</v>
      </c>
    </row>
    <row r="25" spans="1:52" s="16" customFormat="1" hidden="1" x14ac:dyDescent="0.35">
      <c r="A25" s="16" t="s">
        <v>49</v>
      </c>
      <c r="B25" s="16" t="s">
        <v>50</v>
      </c>
      <c r="C25" s="24" t="s">
        <v>278</v>
      </c>
      <c r="D25" s="33" t="s">
        <v>150</v>
      </c>
      <c r="E25" s="26">
        <v>44256</v>
      </c>
      <c r="F25" s="27" t="s">
        <v>169</v>
      </c>
      <c r="G25" s="26">
        <f>DATE(YEAR(E25),MONTH(E25)+3,DAY(E25))</f>
        <v>44348</v>
      </c>
      <c r="H25" s="28">
        <v>43800</v>
      </c>
      <c r="I25" s="16" t="s">
        <v>262</v>
      </c>
    </row>
    <row r="26" spans="1:52" s="40" customFormat="1" hidden="1" x14ac:dyDescent="0.35">
      <c r="A26" s="40" t="s">
        <v>51</v>
      </c>
      <c r="B26" s="40" t="s">
        <v>52</v>
      </c>
      <c r="C26" s="41" t="s">
        <v>273</v>
      </c>
      <c r="D26" s="42" t="s">
        <v>151</v>
      </c>
      <c r="E26" s="43">
        <v>44256</v>
      </c>
      <c r="F26" s="44" t="s">
        <v>169</v>
      </c>
      <c r="G26" s="43">
        <f>DATE(YEAR(E26),MONTH(E26)+3,DAY(E26))</f>
        <v>44348</v>
      </c>
      <c r="H26" s="45">
        <v>43800</v>
      </c>
      <c r="I26" s="40" t="s">
        <v>262</v>
      </c>
    </row>
    <row r="27" spans="1:52" hidden="1" x14ac:dyDescent="0.35">
      <c r="A27" s="3" t="s">
        <v>220</v>
      </c>
      <c r="B27" s="3" t="s">
        <v>221</v>
      </c>
      <c r="C27" s="8" t="s">
        <v>237</v>
      </c>
      <c r="D27" s="8" t="s">
        <v>218</v>
      </c>
      <c r="E27" s="5">
        <v>44075</v>
      </c>
      <c r="F27" s="3" t="s">
        <v>170</v>
      </c>
      <c r="G27" s="5">
        <f>DATE(YEAR(E27)+1,MONTH(E27),DAY(E27))</f>
        <v>44440</v>
      </c>
      <c r="H27" s="3"/>
      <c r="I27" s="3" t="s">
        <v>262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 hidden="1" x14ac:dyDescent="0.35">
      <c r="A28" s="3" t="s">
        <v>217</v>
      </c>
      <c r="B28" s="3" t="s">
        <v>219</v>
      </c>
      <c r="C28" s="8" t="s">
        <v>243</v>
      </c>
      <c r="D28" s="8" t="s">
        <v>218</v>
      </c>
      <c r="E28" s="5">
        <v>44075</v>
      </c>
      <c r="F28" s="3" t="s">
        <v>170</v>
      </c>
      <c r="G28" s="5">
        <f>DATE(YEAR(E28)+1,MONTH(E28),DAY(E28))</f>
        <v>44440</v>
      </c>
      <c r="H28" s="3"/>
      <c r="I28" s="3" t="s">
        <v>262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 s="3" customFormat="1" hidden="1" x14ac:dyDescent="0.35">
      <c r="A29" s="3" t="s">
        <v>53</v>
      </c>
      <c r="B29" s="3" t="s">
        <v>54</v>
      </c>
      <c r="C29" s="4" t="s">
        <v>283</v>
      </c>
      <c r="D29" s="4" t="s">
        <v>152</v>
      </c>
      <c r="E29" s="5">
        <v>44287</v>
      </c>
      <c r="F29" s="6" t="s">
        <v>169</v>
      </c>
      <c r="G29" s="5">
        <f>DATE(YEAR(E29),MONTH(E29)+3,DAY(E29))</f>
        <v>44378</v>
      </c>
      <c r="H29" s="5">
        <v>43891</v>
      </c>
      <c r="I29" s="3" t="s">
        <v>262</v>
      </c>
    </row>
    <row r="30" spans="1:52" s="3" customFormat="1" hidden="1" x14ac:dyDescent="0.35">
      <c r="A30" s="3" t="s">
        <v>55</v>
      </c>
      <c r="B30" s="3" t="s">
        <v>56</v>
      </c>
      <c r="C30" s="4" t="s">
        <v>293</v>
      </c>
      <c r="D30" s="4" t="s">
        <v>153</v>
      </c>
      <c r="E30" s="5">
        <v>44317</v>
      </c>
      <c r="F30" s="6" t="s">
        <v>171</v>
      </c>
      <c r="G30" s="5">
        <f>DATE(YEAR(E30),MONTH(E30)+1,DAY(E30))</f>
        <v>44348</v>
      </c>
      <c r="H30" s="7">
        <v>44013</v>
      </c>
      <c r="I30" s="3" t="s">
        <v>262</v>
      </c>
    </row>
    <row r="31" spans="1:52" s="2" customFormat="1" hidden="1" x14ac:dyDescent="0.35">
      <c r="A31" s="3" t="s">
        <v>57</v>
      </c>
      <c r="B31" s="3" t="s">
        <v>58</v>
      </c>
      <c r="C31" s="15" t="s">
        <v>59</v>
      </c>
      <c r="D31" s="4" t="s">
        <v>154</v>
      </c>
      <c r="E31" s="5">
        <v>44166</v>
      </c>
      <c r="F31" s="6" t="s">
        <v>170</v>
      </c>
      <c r="G31" s="5">
        <f>DATE(YEAR(E31)+1,MONTH(E31),DAY(E31))</f>
        <v>44531</v>
      </c>
      <c r="H31" s="3">
        <v>2018</v>
      </c>
      <c r="I31" s="3" t="s">
        <v>262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 hidden="1" x14ac:dyDescent="0.35">
      <c r="A32" s="3" t="s">
        <v>60</v>
      </c>
      <c r="B32" s="3" t="s">
        <v>61</v>
      </c>
      <c r="C32" s="15" t="s">
        <v>238</v>
      </c>
      <c r="D32" s="4" t="s">
        <v>155</v>
      </c>
      <c r="E32" s="5">
        <v>44075</v>
      </c>
      <c r="F32" s="6" t="s">
        <v>170</v>
      </c>
      <c r="G32" s="5">
        <f>DATE(YEAR(E32)+1,MONTH(E32),DAY(E32))</f>
        <v>44440</v>
      </c>
      <c r="H32" s="3">
        <v>2017</v>
      </c>
      <c r="I32" s="3" t="s">
        <v>262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 hidden="1" x14ac:dyDescent="0.35">
      <c r="A33" s="3" t="s">
        <v>62</v>
      </c>
      <c r="B33" s="3" t="s">
        <v>63</v>
      </c>
      <c r="C33" s="15" t="s">
        <v>241</v>
      </c>
      <c r="D33" s="4" t="s">
        <v>156</v>
      </c>
      <c r="E33" s="5">
        <v>44075</v>
      </c>
      <c r="F33" s="6" t="s">
        <v>170</v>
      </c>
      <c r="G33" s="5">
        <f>DATE(YEAR(E33)+1,MONTH(E33),DAY(E33))</f>
        <v>44440</v>
      </c>
      <c r="H33" s="3">
        <v>2017</v>
      </c>
      <c r="I33" s="3" t="s">
        <v>262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 s="2" customFormat="1" hidden="1" x14ac:dyDescent="0.35">
      <c r="A34" s="3" t="s">
        <v>64</v>
      </c>
      <c r="B34" s="3" t="s">
        <v>65</v>
      </c>
      <c r="C34" s="15" t="s">
        <v>26</v>
      </c>
      <c r="D34" s="4" t="s">
        <v>157</v>
      </c>
      <c r="E34" s="5">
        <v>44166</v>
      </c>
      <c r="F34" s="6" t="s">
        <v>170</v>
      </c>
      <c r="G34" s="5">
        <f>DATE(YEAR(E34)+1,MONTH(E34),DAY(E34))</f>
        <v>44531</v>
      </c>
      <c r="H34" s="3">
        <v>2018</v>
      </c>
      <c r="I34" s="3" t="s">
        <v>262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 hidden="1" x14ac:dyDescent="0.35">
      <c r="A35" s="3" t="s">
        <v>66</v>
      </c>
      <c r="B35" s="3" t="s">
        <v>67</v>
      </c>
      <c r="C35" s="15" t="s">
        <v>68</v>
      </c>
      <c r="D35" s="4" t="s">
        <v>158</v>
      </c>
      <c r="E35" s="5">
        <v>44013</v>
      </c>
      <c r="F35" s="6" t="s">
        <v>170</v>
      </c>
      <c r="G35" s="5">
        <f>DATE(YEAR(E35),MONTH(E35)+12,DAY(E35))</f>
        <v>44378</v>
      </c>
      <c r="H35" s="3">
        <v>2018</v>
      </c>
      <c r="I35" s="3" t="s">
        <v>262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 s="2" customFormat="1" hidden="1" x14ac:dyDescent="0.35">
      <c r="A36" s="3" t="s">
        <v>69</v>
      </c>
      <c r="B36" s="3" t="s">
        <v>70</v>
      </c>
      <c r="C36" s="4" t="s">
        <v>239</v>
      </c>
      <c r="D36" s="4" t="s">
        <v>142</v>
      </c>
      <c r="E36" s="5">
        <v>44256</v>
      </c>
      <c r="F36" s="6" t="s">
        <v>169</v>
      </c>
      <c r="G36" s="5">
        <f>DATE(YEAR(E36),MONTH(E36)+3,DAY(E36))</f>
        <v>44348</v>
      </c>
      <c r="H36" s="3">
        <v>2019</v>
      </c>
      <c r="I36" s="3" t="s">
        <v>262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 s="2" customFormat="1" hidden="1" x14ac:dyDescent="0.35">
      <c r="A37" s="3" t="s">
        <v>71</v>
      </c>
      <c r="B37" s="3" t="s">
        <v>72</v>
      </c>
      <c r="C37" s="4" t="s">
        <v>240</v>
      </c>
      <c r="D37" s="4" t="s">
        <v>142</v>
      </c>
      <c r="E37" s="5">
        <v>44256</v>
      </c>
      <c r="F37" s="6" t="s">
        <v>169</v>
      </c>
      <c r="G37" s="5">
        <f>DATE(YEAR(E37),MONTH(E37)+3,DAY(E37))</f>
        <v>44348</v>
      </c>
      <c r="H37" s="3">
        <v>2019</v>
      </c>
      <c r="I37" s="3" t="s">
        <v>262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 s="3" customFormat="1" hidden="1" x14ac:dyDescent="0.35">
      <c r="A38" s="3" t="s">
        <v>202</v>
      </c>
      <c r="B38" s="3" t="s">
        <v>201</v>
      </c>
      <c r="C38" s="8" t="s">
        <v>200</v>
      </c>
      <c r="D38" s="8"/>
      <c r="E38" s="5"/>
      <c r="G38" s="5"/>
      <c r="I38" s="3" t="s">
        <v>263</v>
      </c>
    </row>
    <row r="39" spans="1:52" s="9" customFormat="1" hidden="1" x14ac:dyDescent="0.35">
      <c r="A39" s="10" t="s">
        <v>73</v>
      </c>
      <c r="B39" s="10" t="s">
        <v>74</v>
      </c>
      <c r="C39" s="46" t="s">
        <v>290</v>
      </c>
      <c r="D39" s="11" t="s">
        <v>159</v>
      </c>
      <c r="E39" s="13">
        <v>44317</v>
      </c>
      <c r="F39" s="10" t="s">
        <v>169</v>
      </c>
      <c r="G39" s="13">
        <f>DATE(YEAR(E39),MONTH(E39)+3,DAY(E39))</f>
        <v>44409</v>
      </c>
      <c r="H39" s="19">
        <v>43709</v>
      </c>
      <c r="I39" s="10" t="s">
        <v>264</v>
      </c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hidden="1" x14ac:dyDescent="0.35">
      <c r="A40" s="3" t="s">
        <v>136</v>
      </c>
      <c r="B40" s="3" t="s">
        <v>137</v>
      </c>
      <c r="C40" s="29" t="s">
        <v>292</v>
      </c>
      <c r="D40" s="8" t="s">
        <v>187</v>
      </c>
      <c r="E40" s="5">
        <v>44317</v>
      </c>
      <c r="F40" s="6" t="s">
        <v>169</v>
      </c>
      <c r="G40" s="5">
        <f>DATE(YEAR(E40),MONTH(E40)+3,DAY(E40))</f>
        <v>44409</v>
      </c>
      <c r="H40" s="3">
        <v>2019</v>
      </c>
      <c r="I40" s="10" t="s">
        <v>264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 hidden="1" x14ac:dyDescent="0.35">
      <c r="A41" s="3" t="s">
        <v>248</v>
      </c>
      <c r="B41" s="3" t="s">
        <v>249</v>
      </c>
      <c r="C41" s="29" t="s">
        <v>289</v>
      </c>
      <c r="D41" s="8" t="s">
        <v>250</v>
      </c>
      <c r="E41" s="5">
        <v>44317</v>
      </c>
      <c r="F41" s="3" t="s">
        <v>169</v>
      </c>
      <c r="G41" s="5">
        <f>DATE(YEAR(E41),MONTH(E41)+3,DAY(E41))</f>
        <v>44409</v>
      </c>
      <c r="H41" s="7">
        <v>44105</v>
      </c>
      <c r="I41" s="10" t="s">
        <v>264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 s="9" customFormat="1" hidden="1" x14ac:dyDescent="0.35">
      <c r="A42" s="10" t="s">
        <v>75</v>
      </c>
      <c r="B42" s="10" t="s">
        <v>268</v>
      </c>
      <c r="C42" s="46" t="s">
        <v>291</v>
      </c>
      <c r="D42" s="11" t="s">
        <v>159</v>
      </c>
      <c r="E42" s="13">
        <v>44317</v>
      </c>
      <c r="F42" s="10" t="s">
        <v>169</v>
      </c>
      <c r="G42" s="5">
        <f>DATE(YEAR(E42),MONTH(E42)+3,DAY(E42))</f>
        <v>44409</v>
      </c>
      <c r="H42" s="19">
        <v>43709</v>
      </c>
      <c r="I42" s="10" t="s">
        <v>264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hidden="1" x14ac:dyDescent="0.35">
      <c r="A43" s="3" t="s">
        <v>76</v>
      </c>
      <c r="B43" s="3" t="s">
        <v>77</v>
      </c>
      <c r="C43" s="23" t="s">
        <v>288</v>
      </c>
      <c r="D43" s="8" t="s">
        <v>188</v>
      </c>
      <c r="E43" s="5">
        <v>44317</v>
      </c>
      <c r="F43" s="6" t="s">
        <v>171</v>
      </c>
      <c r="G43" s="5">
        <f>DATE(YEAR(E43),MONTH(E43)+1,DAY(E43))</f>
        <v>44348</v>
      </c>
      <c r="H43" s="7">
        <v>44013</v>
      </c>
      <c r="I43" s="3" t="s">
        <v>263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 hidden="1" x14ac:dyDescent="0.35">
      <c r="A44" s="3" t="s">
        <v>78</v>
      </c>
      <c r="B44" s="3" t="s">
        <v>79</v>
      </c>
      <c r="C44" s="8" t="s">
        <v>189</v>
      </c>
      <c r="D44" s="15" t="s">
        <v>80</v>
      </c>
      <c r="E44" s="5">
        <v>44197</v>
      </c>
      <c r="F44" s="6" t="s">
        <v>170</v>
      </c>
      <c r="G44" s="5">
        <f>DATE(YEAR(E44)+1,MONTH(E44),DAY(E44))</f>
        <v>44562</v>
      </c>
      <c r="H44" s="3">
        <v>2019</v>
      </c>
      <c r="I44" s="3" t="s">
        <v>263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 s="16" customFormat="1" hidden="1" x14ac:dyDescent="0.35">
      <c r="A45" s="16" t="s">
        <v>81</v>
      </c>
      <c r="B45" s="16" t="s">
        <v>82</v>
      </c>
      <c r="C45" s="24" t="s">
        <v>83</v>
      </c>
      <c r="D45" s="25" t="s">
        <v>190</v>
      </c>
      <c r="E45" s="26">
        <v>43831</v>
      </c>
      <c r="F45" s="27" t="s">
        <v>170</v>
      </c>
      <c r="G45" s="26"/>
      <c r="H45" s="28">
        <v>43617</v>
      </c>
      <c r="I45" s="16" t="s">
        <v>263</v>
      </c>
    </row>
    <row r="46" spans="1:52" hidden="1" x14ac:dyDescent="0.35">
      <c r="A46" s="3" t="s">
        <v>84</v>
      </c>
      <c r="B46" s="3" t="s">
        <v>85</v>
      </c>
      <c r="C46" s="15" t="s">
        <v>247</v>
      </c>
      <c r="D46" s="4" t="s">
        <v>247</v>
      </c>
      <c r="E46" s="5">
        <v>44105</v>
      </c>
      <c r="F46" s="6" t="s">
        <v>170</v>
      </c>
      <c r="G46" s="5">
        <f>DATE(YEAR(E46)+1,MONTH(E46),DAY(E46))</f>
        <v>44470</v>
      </c>
      <c r="H46" s="3">
        <v>2018</v>
      </c>
      <c r="I46" s="3" t="s">
        <v>263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 s="16" customFormat="1" hidden="1" x14ac:dyDescent="0.35">
      <c r="A47" s="3" t="s">
        <v>86</v>
      </c>
      <c r="B47" s="3" t="s">
        <v>87</v>
      </c>
      <c r="C47" s="15" t="s">
        <v>88</v>
      </c>
      <c r="D47" s="8" t="s">
        <v>191</v>
      </c>
      <c r="E47" s="5">
        <v>44197</v>
      </c>
      <c r="F47" s="6" t="s">
        <v>169</v>
      </c>
      <c r="G47" s="5"/>
      <c r="H47" s="3">
        <v>2018</v>
      </c>
      <c r="I47" s="3" t="s">
        <v>263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 hidden="1" x14ac:dyDescent="0.35">
      <c r="A48" s="3" t="s">
        <v>89</v>
      </c>
      <c r="B48" s="3" t="s">
        <v>90</v>
      </c>
      <c r="C48" s="18" t="s">
        <v>284</v>
      </c>
      <c r="D48" s="18"/>
      <c r="E48" s="5">
        <v>43862</v>
      </c>
      <c r="F48" s="6" t="s">
        <v>170</v>
      </c>
      <c r="G48" s="5"/>
      <c r="H48" s="3">
        <v>2018</v>
      </c>
      <c r="I48" s="3" t="s">
        <v>263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 hidden="1" x14ac:dyDescent="0.35">
      <c r="A49" s="3" t="s">
        <v>91</v>
      </c>
      <c r="B49" s="3" t="s">
        <v>92</v>
      </c>
      <c r="C49" s="15" t="s">
        <v>93</v>
      </c>
      <c r="D49" s="15"/>
      <c r="E49" s="5">
        <v>44256</v>
      </c>
      <c r="F49" s="6" t="s">
        <v>169</v>
      </c>
      <c r="G49" s="5">
        <f>DATE(YEAR(E49),MONTH(E49)+3,DAY(E49))</f>
        <v>44348</v>
      </c>
      <c r="H49" s="7">
        <v>43800</v>
      </c>
      <c r="I49" s="3" t="s">
        <v>266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 hidden="1" x14ac:dyDescent="0.35">
      <c r="A50" s="3" t="s">
        <v>94</v>
      </c>
      <c r="B50" s="3" t="s">
        <v>95</v>
      </c>
      <c r="C50" s="15" t="s">
        <v>96</v>
      </c>
      <c r="D50" s="15"/>
      <c r="E50" s="5">
        <v>44256</v>
      </c>
      <c r="F50" s="6" t="s">
        <v>169</v>
      </c>
      <c r="G50" s="5">
        <f>DATE(YEAR(E50),MONTH(E50)+3,DAY(E50))</f>
        <v>44348</v>
      </c>
      <c r="H50" s="7">
        <v>43800</v>
      </c>
      <c r="I50" s="3" t="s">
        <v>266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 hidden="1" x14ac:dyDescent="0.35">
      <c r="A51" s="3" t="s">
        <v>97</v>
      </c>
      <c r="B51" s="3" t="s">
        <v>98</v>
      </c>
      <c r="C51" s="15" t="s">
        <v>96</v>
      </c>
      <c r="D51" s="15"/>
      <c r="E51" s="5">
        <v>44256</v>
      </c>
      <c r="F51" s="6" t="s">
        <v>169</v>
      </c>
      <c r="G51" s="5">
        <f>DATE(YEAR(E51),MONTH(E51)+3,DAY(E51))</f>
        <v>44348</v>
      </c>
      <c r="H51" s="7">
        <v>43800</v>
      </c>
      <c r="I51" s="3" t="s">
        <v>266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 s="3" customFormat="1" hidden="1" x14ac:dyDescent="0.35">
      <c r="A52" s="3" t="s">
        <v>176</v>
      </c>
      <c r="B52" s="3" t="s">
        <v>177</v>
      </c>
      <c r="C52" s="4" t="s">
        <v>254</v>
      </c>
      <c r="D52" s="4"/>
      <c r="E52" s="5">
        <v>44136</v>
      </c>
      <c r="F52" s="6" t="s">
        <v>170</v>
      </c>
      <c r="G52" s="5">
        <f>DATE(YEAR(E52)+1,MONTH(E52),DAY(E52))</f>
        <v>44501</v>
      </c>
      <c r="H52" s="3">
        <v>2019</v>
      </c>
      <c r="I52" s="3" t="s">
        <v>266</v>
      </c>
    </row>
    <row r="53" spans="1:52" hidden="1" x14ac:dyDescent="0.35">
      <c r="A53" s="3" t="s">
        <v>99</v>
      </c>
      <c r="B53" s="3" t="s">
        <v>100</v>
      </c>
      <c r="C53" s="15" t="s">
        <v>101</v>
      </c>
      <c r="D53" s="8" t="s">
        <v>192</v>
      </c>
      <c r="E53" s="5">
        <v>43983</v>
      </c>
      <c r="F53" s="6" t="s">
        <v>170</v>
      </c>
      <c r="G53" s="5">
        <f>DATE(YEAR(E53)+1,MONTH(E53),DAY(E53))</f>
        <v>44348</v>
      </c>
      <c r="H53" s="3">
        <v>2018</v>
      </c>
      <c r="I53" s="3" t="s">
        <v>263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 hidden="1" x14ac:dyDescent="0.35">
      <c r="A54" s="3" t="s">
        <v>134</v>
      </c>
      <c r="B54" s="3" t="s">
        <v>134</v>
      </c>
      <c r="C54" s="8" t="s">
        <v>23</v>
      </c>
      <c r="D54" s="15" t="s">
        <v>135</v>
      </c>
      <c r="E54" s="5">
        <v>43831</v>
      </c>
      <c r="F54" s="3" t="s">
        <v>170</v>
      </c>
      <c r="G54" s="5"/>
      <c r="H54" s="3">
        <v>2019</v>
      </c>
      <c r="I54" s="3" t="s">
        <v>23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 hidden="1" x14ac:dyDescent="0.35">
      <c r="A55" s="3" t="s">
        <v>102</v>
      </c>
      <c r="B55" s="3" t="s">
        <v>103</v>
      </c>
      <c r="C55" s="15" t="s">
        <v>104</v>
      </c>
      <c r="D55" s="15"/>
      <c r="E55" s="5">
        <v>43983</v>
      </c>
      <c r="F55" s="3" t="s">
        <v>170</v>
      </c>
      <c r="G55" s="5">
        <f>DATE(YEAR(E55)+1,MONTH(E55),DAY(E55))</f>
        <v>44348</v>
      </c>
      <c r="H55" s="3">
        <v>2018</v>
      </c>
      <c r="I55" s="3" t="s">
        <v>267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 s="10" customFormat="1" hidden="1" x14ac:dyDescent="0.35">
      <c r="A56" s="10" t="s">
        <v>206</v>
      </c>
      <c r="B56" s="10" t="s">
        <v>207</v>
      </c>
      <c r="C56" s="11" t="s">
        <v>208</v>
      </c>
      <c r="D56" s="12"/>
      <c r="E56" s="13"/>
      <c r="G56" s="13"/>
      <c r="I56" s="3" t="s">
        <v>267</v>
      </c>
    </row>
    <row r="57" spans="1:52" hidden="1" x14ac:dyDescent="0.35">
      <c r="A57" s="3" t="s">
        <v>222</v>
      </c>
      <c r="B57" s="3" t="s">
        <v>223</v>
      </c>
      <c r="C57" s="8" t="s">
        <v>269</v>
      </c>
      <c r="D57" s="8" t="s">
        <v>224</v>
      </c>
      <c r="E57" s="5">
        <v>44228</v>
      </c>
      <c r="F57" s="6"/>
      <c r="G57" s="5">
        <f>DATE(YEAR(E57),MONTH(E57)+6,DAY(E57))</f>
        <v>44409</v>
      </c>
      <c r="H57" s="3"/>
      <c r="I57" s="3" t="s">
        <v>267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 s="3" customFormat="1" hidden="1" x14ac:dyDescent="0.35">
      <c r="A58" s="3" t="s">
        <v>244</v>
      </c>
      <c r="B58" s="3" t="s">
        <v>245</v>
      </c>
      <c r="C58" s="8" t="s">
        <v>256</v>
      </c>
      <c r="D58" s="29" t="s">
        <v>271</v>
      </c>
      <c r="E58" s="5">
        <v>44228</v>
      </c>
      <c r="F58" s="6" t="s">
        <v>169</v>
      </c>
      <c r="G58" s="5">
        <f>DATE(YEAR(E58),MONTH(E58)+4,DAY(E58))</f>
        <v>44348</v>
      </c>
      <c r="H58" s="7">
        <v>44013</v>
      </c>
      <c r="I58" s="3" t="s">
        <v>267</v>
      </c>
    </row>
    <row r="59" spans="1:52" s="3" customFormat="1" hidden="1" x14ac:dyDescent="0.35">
      <c r="A59" s="3" t="s">
        <v>105</v>
      </c>
      <c r="B59" s="3" t="s">
        <v>106</v>
      </c>
      <c r="C59" s="15" t="s">
        <v>255</v>
      </c>
      <c r="D59" s="4" t="s">
        <v>172</v>
      </c>
      <c r="E59" s="5">
        <v>43734</v>
      </c>
      <c r="F59" s="6" t="s">
        <v>170</v>
      </c>
      <c r="G59" s="5"/>
      <c r="H59" s="3">
        <v>2018</v>
      </c>
      <c r="I59" s="3" t="s">
        <v>263</v>
      </c>
    </row>
    <row r="60" spans="1:52" hidden="1" x14ac:dyDescent="0.35">
      <c r="A60" s="3" t="s">
        <v>226</v>
      </c>
      <c r="B60" s="3" t="s">
        <v>227</v>
      </c>
      <c r="C60" s="8" t="s">
        <v>228</v>
      </c>
      <c r="D60" s="8"/>
      <c r="E60" s="5">
        <v>44044</v>
      </c>
      <c r="F60" s="3" t="s">
        <v>170</v>
      </c>
      <c r="G60" s="5">
        <f>DATE(YEAR(E60)+1,MONTH(E60),DAY(E60))</f>
        <v>44409</v>
      </c>
      <c r="H60" s="3">
        <v>2019</v>
      </c>
      <c r="I60" s="3" t="s">
        <v>263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 hidden="1" x14ac:dyDescent="0.35">
      <c r="A61" s="3" t="s">
        <v>107</v>
      </c>
      <c r="B61" s="3" t="s">
        <v>108</v>
      </c>
      <c r="C61" s="15" t="s">
        <v>275</v>
      </c>
      <c r="D61" s="4" t="s">
        <v>160</v>
      </c>
      <c r="E61" s="5">
        <v>44256</v>
      </c>
      <c r="F61" s="6" t="s">
        <v>170</v>
      </c>
      <c r="G61" s="5">
        <v>44562</v>
      </c>
      <c r="H61" s="3">
        <v>2018</v>
      </c>
      <c r="I61" s="3" t="s">
        <v>263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 s="3" customFormat="1" hidden="1" x14ac:dyDescent="0.35">
      <c r="A62" s="3" t="s">
        <v>196</v>
      </c>
      <c r="B62" s="3" t="s">
        <v>197</v>
      </c>
      <c r="C62" s="8" t="s">
        <v>199</v>
      </c>
      <c r="D62" s="8" t="s">
        <v>198</v>
      </c>
      <c r="E62" s="14">
        <v>43546</v>
      </c>
      <c r="G62" s="5"/>
      <c r="I62" s="3" t="s">
        <v>263</v>
      </c>
    </row>
    <row r="63" spans="1:52" hidden="1" x14ac:dyDescent="0.35">
      <c r="A63" s="3" t="s">
        <v>178</v>
      </c>
      <c r="B63" s="3" t="s">
        <v>179</v>
      </c>
      <c r="C63" s="8" t="s">
        <v>180</v>
      </c>
      <c r="D63" s="8"/>
      <c r="E63" s="5">
        <v>44287</v>
      </c>
      <c r="F63" s="6" t="s">
        <v>170</v>
      </c>
      <c r="G63" s="5">
        <f t="shared" ref="G63:G64" si="1">DATE(YEAR(E63)+1,MONTH(E63),DAY(E63))</f>
        <v>44652</v>
      </c>
      <c r="H63" s="3">
        <v>2018</v>
      </c>
      <c r="I63" s="3" t="s">
        <v>263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 hidden="1" x14ac:dyDescent="0.35">
      <c r="A64" s="3" t="s">
        <v>138</v>
      </c>
      <c r="B64" s="3" t="s">
        <v>139</v>
      </c>
      <c r="C64" s="8" t="s">
        <v>120</v>
      </c>
      <c r="D64" s="4" t="s">
        <v>163</v>
      </c>
      <c r="E64" s="5">
        <v>44287</v>
      </c>
      <c r="F64" s="6" t="s">
        <v>170</v>
      </c>
      <c r="G64" s="5">
        <f t="shared" si="1"/>
        <v>44652</v>
      </c>
      <c r="H64" s="3">
        <v>2018</v>
      </c>
      <c r="I64" s="3" t="s">
        <v>265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 hidden="1" x14ac:dyDescent="0.35">
      <c r="A65" s="3" t="s">
        <v>109</v>
      </c>
      <c r="B65" s="3" t="s">
        <v>110</v>
      </c>
      <c r="C65" s="4" t="s">
        <v>234</v>
      </c>
      <c r="D65" s="4" t="s">
        <v>236</v>
      </c>
      <c r="E65" s="5">
        <v>43993</v>
      </c>
      <c r="F65" s="6" t="s">
        <v>170</v>
      </c>
      <c r="G65" s="5">
        <f>DATE(YEAR(E65)+1,MONTH(E65),DAY(E65))</f>
        <v>44358</v>
      </c>
      <c r="H65" s="3">
        <v>2018</v>
      </c>
      <c r="I65" s="3" t="s">
        <v>265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 hidden="1" x14ac:dyDescent="0.35">
      <c r="A66" s="3" t="s">
        <v>111</v>
      </c>
      <c r="B66" s="3" t="s">
        <v>112</v>
      </c>
      <c r="C66" s="15" t="s">
        <v>235</v>
      </c>
      <c r="D66" s="4" t="s">
        <v>236</v>
      </c>
      <c r="E66" s="5">
        <v>43993</v>
      </c>
      <c r="F66" s="6" t="s">
        <v>170</v>
      </c>
      <c r="G66" s="5">
        <f>DATE(YEAR(E66)+1,MONTH(E66),DAY(E66))</f>
        <v>44358</v>
      </c>
      <c r="H66" s="3">
        <v>2018</v>
      </c>
      <c r="I66" s="3" t="s">
        <v>265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 hidden="1" x14ac:dyDescent="0.35">
      <c r="A67" s="3" t="s">
        <v>113</v>
      </c>
      <c r="B67" s="3" t="s">
        <v>114</v>
      </c>
      <c r="C67" s="23" t="s">
        <v>280</v>
      </c>
      <c r="D67" s="4" t="s">
        <v>162</v>
      </c>
      <c r="E67" s="5">
        <v>44287</v>
      </c>
      <c r="F67" s="6" t="s">
        <v>215</v>
      </c>
      <c r="G67" s="5">
        <v>44348</v>
      </c>
      <c r="H67" s="3">
        <v>2018</v>
      </c>
      <c r="I67" s="3" t="s">
        <v>265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 s="3" customFormat="1" hidden="1" x14ac:dyDescent="0.35">
      <c r="A68" s="3" t="s">
        <v>173</v>
      </c>
      <c r="B68" s="3" t="s">
        <v>116</v>
      </c>
      <c r="C68" s="8" t="s">
        <v>175</v>
      </c>
      <c r="D68" s="8" t="s">
        <v>174</v>
      </c>
      <c r="E68" s="5">
        <v>43435</v>
      </c>
      <c r="F68" s="5" t="s">
        <v>182</v>
      </c>
      <c r="G68" s="5"/>
      <c r="H68" s="3">
        <v>2018</v>
      </c>
      <c r="I68" s="3" t="s">
        <v>265</v>
      </c>
    </row>
    <row r="69" spans="1:52" s="3" customFormat="1" hidden="1" x14ac:dyDescent="0.35">
      <c r="A69" s="3" t="s">
        <v>115</v>
      </c>
      <c r="B69" s="3" t="s">
        <v>116</v>
      </c>
      <c r="C69" s="15" t="s">
        <v>117</v>
      </c>
      <c r="D69" s="4" t="s">
        <v>161</v>
      </c>
      <c r="E69" s="5">
        <v>43447</v>
      </c>
      <c r="F69" s="5" t="s">
        <v>182</v>
      </c>
      <c r="G69" s="5"/>
      <c r="H69" s="3">
        <v>2018</v>
      </c>
      <c r="I69" s="3" t="s">
        <v>265</v>
      </c>
    </row>
    <row r="70" spans="1:52" hidden="1" x14ac:dyDescent="0.35">
      <c r="A70" s="3" t="s">
        <v>118</v>
      </c>
      <c r="B70" s="3" t="s">
        <v>119</v>
      </c>
      <c r="C70" s="4" t="s">
        <v>246</v>
      </c>
      <c r="D70" s="4" t="s">
        <v>163</v>
      </c>
      <c r="E70" s="5">
        <v>44287</v>
      </c>
      <c r="F70" s="6" t="s">
        <v>170</v>
      </c>
      <c r="G70" s="5">
        <f t="shared" ref="G70" si="2">DATE(YEAR(E70)+1,MONTH(E70),DAY(E70))</f>
        <v>44652</v>
      </c>
      <c r="H70" s="3">
        <v>2018</v>
      </c>
      <c r="I70" s="3" t="s">
        <v>265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 hidden="1" x14ac:dyDescent="0.35">
      <c r="A71" s="3" t="s">
        <v>121</v>
      </c>
      <c r="B71" s="3" t="s">
        <v>122</v>
      </c>
      <c r="C71" s="15" t="s">
        <v>123</v>
      </c>
      <c r="D71" s="8" t="s">
        <v>193</v>
      </c>
      <c r="E71" s="5">
        <v>43734</v>
      </c>
      <c r="F71" s="6" t="s">
        <v>170</v>
      </c>
      <c r="G71" s="5"/>
      <c r="H71" s="3">
        <v>2018</v>
      </c>
      <c r="I71" s="3" t="s">
        <v>265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 s="16" customFormat="1" hidden="1" x14ac:dyDescent="0.35">
      <c r="A72" s="3" t="s">
        <v>124</v>
      </c>
      <c r="B72" s="3" t="s">
        <v>125</v>
      </c>
      <c r="C72" s="4" t="s">
        <v>214</v>
      </c>
      <c r="D72" s="8" t="s">
        <v>164</v>
      </c>
      <c r="E72" s="5">
        <v>43831</v>
      </c>
      <c r="F72" s="6" t="s">
        <v>170</v>
      </c>
      <c r="G72" s="5"/>
      <c r="H72" s="3">
        <v>2018</v>
      </c>
      <c r="I72" s="3" t="s">
        <v>265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 s="16" customFormat="1" x14ac:dyDescent="0.35">
      <c r="A73" s="3" t="s">
        <v>126</v>
      </c>
      <c r="B73" s="3" t="s">
        <v>127</v>
      </c>
      <c r="C73" s="23" t="s">
        <v>270</v>
      </c>
      <c r="D73" s="8" t="s">
        <v>165</v>
      </c>
      <c r="E73" s="5">
        <v>44317</v>
      </c>
      <c r="F73" s="6" t="s">
        <v>169</v>
      </c>
      <c r="G73" s="5">
        <f>DATE(YEAR(E73),MONTH(E73)+3,DAY(E73))</f>
        <v>44409</v>
      </c>
      <c r="H73" s="3">
        <v>2018</v>
      </c>
      <c r="I73" s="3" t="s">
        <v>265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 s="3" customFormat="1" hidden="1" x14ac:dyDescent="0.35">
      <c r="A74" s="3" t="s">
        <v>128</v>
      </c>
      <c r="B74" s="3" t="s">
        <v>129</v>
      </c>
      <c r="C74" s="15" t="s">
        <v>23</v>
      </c>
      <c r="D74" s="8"/>
      <c r="E74" s="5">
        <v>43950</v>
      </c>
      <c r="F74" s="6" t="s">
        <v>170</v>
      </c>
      <c r="G74" s="5"/>
      <c r="H74" s="3">
        <v>2018</v>
      </c>
      <c r="I74" s="3" t="s">
        <v>23</v>
      </c>
    </row>
    <row r="75" spans="1:52" hidden="1" x14ac:dyDescent="0.35">
      <c r="A75" s="3" t="s">
        <v>130</v>
      </c>
      <c r="B75" s="3" t="s">
        <v>131</v>
      </c>
      <c r="C75" s="4" t="s">
        <v>252</v>
      </c>
      <c r="D75" s="4" t="s">
        <v>251</v>
      </c>
      <c r="E75" s="5">
        <v>44166</v>
      </c>
      <c r="F75" s="6" t="s">
        <v>170</v>
      </c>
      <c r="G75" s="5">
        <f>DATE(YEAR(E75)+1,MONTH(E75),DAY(E75))</f>
        <v>44531</v>
      </c>
      <c r="H75" s="3">
        <v>2019</v>
      </c>
      <c r="I75" s="3" t="s">
        <v>265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 s="3" customFormat="1" hidden="1" x14ac:dyDescent="0.35">
      <c r="A76" s="3" t="s">
        <v>132</v>
      </c>
      <c r="B76" s="3" t="s">
        <v>133</v>
      </c>
      <c r="C76" s="4" t="s">
        <v>216</v>
      </c>
      <c r="D76" s="4" t="s">
        <v>166</v>
      </c>
      <c r="E76" s="5">
        <v>43950</v>
      </c>
      <c r="F76" s="6" t="s">
        <v>170</v>
      </c>
      <c r="G76" s="5"/>
      <c r="H76" s="3">
        <v>2018</v>
      </c>
      <c r="I76" s="3" t="s">
        <v>265</v>
      </c>
    </row>
    <row r="77" spans="1:52" s="30" customFormat="1" hidden="1" x14ac:dyDescent="0.35">
      <c r="A77" s="30" t="s">
        <v>210</v>
      </c>
      <c r="B77" s="30" t="s">
        <v>211</v>
      </c>
      <c r="C77" s="31" t="s">
        <v>213</v>
      </c>
      <c r="D77" s="31" t="s">
        <v>212</v>
      </c>
      <c r="E77" s="32">
        <v>43908</v>
      </c>
      <c r="F77" s="30" t="s">
        <v>170</v>
      </c>
      <c r="G77" s="32"/>
      <c r="I77" s="30" t="s">
        <v>265</v>
      </c>
    </row>
    <row r="78" spans="1:52" s="3" customFormat="1" hidden="1" x14ac:dyDescent="0.35">
      <c r="A78" s="3" t="s">
        <v>225</v>
      </c>
      <c r="B78" s="3" t="s">
        <v>225</v>
      </c>
      <c r="C78" s="3" t="s">
        <v>23</v>
      </c>
      <c r="D78" s="8"/>
      <c r="E78" s="5"/>
      <c r="G78" s="5"/>
      <c r="I78" s="3" t="s">
        <v>23</v>
      </c>
    </row>
    <row r="79" spans="1:52" hidden="1" x14ac:dyDescent="0.35">
      <c r="A79" s="20" t="s">
        <v>257</v>
      </c>
      <c r="B79" s="20" t="s">
        <v>258</v>
      </c>
      <c r="C79" s="21" t="s">
        <v>259</v>
      </c>
      <c r="D79" s="21" t="s">
        <v>259</v>
      </c>
      <c r="E79" s="22">
        <v>44197</v>
      </c>
      <c r="F79" s="20" t="s">
        <v>170</v>
      </c>
      <c r="G79" s="5">
        <f>DATE(YEAR(E79)+1,MONTH(E79),DAY(E79))</f>
        <v>44562</v>
      </c>
      <c r="H79" s="20">
        <v>2020</v>
      </c>
      <c r="I79" s="3" t="s">
        <v>263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 hidden="1" x14ac:dyDescent="0.35">
      <c r="A80" s="3" t="s">
        <v>285</v>
      </c>
      <c r="B80" s="3" t="s">
        <v>286</v>
      </c>
      <c r="C80" s="29" t="s">
        <v>287</v>
      </c>
      <c r="D80" s="8" t="s">
        <v>162</v>
      </c>
      <c r="E80" s="5">
        <v>44287</v>
      </c>
      <c r="F80" s="3" t="s">
        <v>170</v>
      </c>
      <c r="G80" s="5">
        <f>DATE(YEAR(E80)+1,MONTH(E80),DAY(E80))</f>
        <v>44652</v>
      </c>
      <c r="H80" s="3"/>
      <c r="I80" s="3"/>
    </row>
  </sheetData>
  <hyperlinks>
    <hyperlink ref="C13" r:id="rId1" xr:uid="{00000000-0004-0000-0000-000007000000}"/>
    <hyperlink ref="C17" r:id="rId2" xr:uid="{00000000-0004-0000-0000-000009000000}"/>
    <hyperlink ref="C20" r:id="rId3" xr:uid="{00000000-0004-0000-0000-00000B000000}"/>
    <hyperlink ref="C31" r:id="rId4" xr:uid="{00000000-0004-0000-0000-00000F000000}"/>
    <hyperlink ref="C34" r:id="rId5" xr:uid="{00000000-0004-0000-0000-000012000000}"/>
    <hyperlink ref="D44" r:id="rId6" xr:uid="{00000000-0004-0000-0000-00001A000000}"/>
    <hyperlink ref="C45" r:id="rId7" xr:uid="{00000000-0004-0000-0000-00001B000000}"/>
    <hyperlink ref="C47" r:id="rId8" xr:uid="{00000000-0004-0000-0000-00001D000000}"/>
    <hyperlink ref="C49" r:id="rId9" xr:uid="{00000000-0004-0000-0000-000020000000}"/>
    <hyperlink ref="C50" r:id="rId10" xr:uid="{00000000-0004-0000-0000-000021000000}"/>
    <hyperlink ref="C51" r:id="rId11" xr:uid="{00000000-0004-0000-0000-000022000000}"/>
    <hyperlink ref="C53" r:id="rId12" xr:uid="{00000000-0004-0000-0000-000023000000}"/>
    <hyperlink ref="C55" r:id="rId13" xr:uid="{00000000-0004-0000-0000-000024000000}"/>
    <hyperlink ref="C69" r:id="rId14" xr:uid="{00000000-0004-0000-0000-00002D000000}"/>
    <hyperlink ref="C70" r:id="rId15" display="https://www.gov.scot/binaries/content/documents/govscot/publications/statistics/2019/09/oil-and-gas-statistics-supplementary-tables-2018/documents/physical-commodity-balances-of-oil-gas-and-petroleum-products/physical-commodity-balances-of-oil-gas-and-petroleum-products/govscot%3Adocument/Commodity%2BBalances%2B-%2B1998-2018.xlsx" xr:uid="{00000000-0004-0000-0000-00002E000000}"/>
    <hyperlink ref="C75" r:id="rId16" display="https://www.gov.scot/binaries/content/documents/govscot/publications/statistics/2020/12/scottish-house-condition-survey-2019-key-findings/documents/scottish-house-condition-survey-2019-key-findings-tables-figures/scottish-house-condition-survey-2019-key-findings-tables-figures/govscot%3Adocument/scottish-house-condition-survey-2019-key-findings-tables-figures.xlsx" xr:uid="{00000000-0004-0000-0000-00002F000000}"/>
    <hyperlink ref="D54" r:id="rId17" xr:uid="{00000000-0004-0000-0000-000032000000}"/>
    <hyperlink ref="C64" r:id="rId18" xr:uid="{00000000-0004-0000-0000-000034000000}"/>
    <hyperlink ref="D3" r:id="rId19" xr:uid="{00000000-0004-0000-0000-000035000000}"/>
    <hyperlink ref="D4" r:id="rId20" xr:uid="{00000000-0004-0000-0000-000036000000}"/>
    <hyperlink ref="D5" r:id="rId21" xr:uid="{00000000-0004-0000-0000-000037000000}"/>
    <hyperlink ref="D6" r:id="rId22" xr:uid="{00000000-0004-0000-0000-000038000000}"/>
    <hyperlink ref="D6:D8" r:id="rId23" display="https://www.gov.uk/government/statistics/electricity-chapter-5-digest-of-united-kingdom-energy-statistics-dukes" xr:uid="{00000000-0004-0000-0000-000039000000}"/>
    <hyperlink ref="D16" r:id="rId24" xr:uid="{00000000-0004-0000-0000-00003C000000}"/>
    <hyperlink ref="D17" r:id="rId25" xr:uid="{00000000-0004-0000-0000-00003F000000}"/>
    <hyperlink ref="D19" r:id="rId26" xr:uid="{00000000-0004-0000-0000-000040000000}"/>
    <hyperlink ref="D20" r:id="rId27" xr:uid="{00000000-0004-0000-0000-000041000000}"/>
    <hyperlink ref="D26" r:id="rId28" xr:uid="{00000000-0004-0000-0000-000043000000}"/>
    <hyperlink ref="D29" r:id="rId29" xr:uid="{00000000-0004-0000-0000-000044000000}"/>
    <hyperlink ref="D30" r:id="rId30" xr:uid="{00000000-0004-0000-0000-000045000000}"/>
    <hyperlink ref="D31" r:id="rId31" xr:uid="{00000000-0004-0000-0000-000046000000}"/>
    <hyperlink ref="D32" r:id="rId32" xr:uid="{00000000-0004-0000-0000-000047000000}"/>
    <hyperlink ref="D33" r:id="rId33" xr:uid="{00000000-0004-0000-0000-000048000000}"/>
    <hyperlink ref="D34" r:id="rId34" xr:uid="{00000000-0004-0000-0000-000049000000}"/>
    <hyperlink ref="D35" r:id="rId35" xr:uid="{00000000-0004-0000-0000-00004A000000}"/>
    <hyperlink ref="D36" r:id="rId36" xr:uid="{00000000-0004-0000-0000-00004B000000}"/>
    <hyperlink ref="D37" r:id="rId37" xr:uid="{00000000-0004-0000-0000-00004C000000}"/>
    <hyperlink ref="D39" r:id="rId38" xr:uid="{00000000-0004-0000-0000-00004E000000}"/>
    <hyperlink ref="D42" r:id="rId39" xr:uid="{00000000-0004-0000-0000-00004F000000}"/>
    <hyperlink ref="D61" r:id="rId40" xr:uid="{00000000-0004-0000-0000-000052000000}"/>
    <hyperlink ref="D69" r:id="rId41" xr:uid="{00000000-0004-0000-0000-000055000000}"/>
    <hyperlink ref="D70" r:id="rId42" xr:uid="{00000000-0004-0000-0000-000056000000}"/>
    <hyperlink ref="D73" r:id="rId43" location="gdpquarterlynationalaccounts,scotland(qnas)" display="https://www.gov.scot/collections/economy-statistics/ - gdpquarterlynationalaccounts,scotland(qnas)" xr:uid="{00000000-0004-0000-0000-000058000000}"/>
    <hyperlink ref="D24" r:id="rId44" xr:uid="{00000000-0004-0000-0000-00005A000000}"/>
    <hyperlink ref="D11" r:id="rId45" xr:uid="{00000000-0004-0000-0000-00005B000000}"/>
    <hyperlink ref="D22" r:id="rId46" xr:uid="{00000000-0004-0000-0000-00005C000000}"/>
    <hyperlink ref="D59" r:id="rId47" xr:uid="{00000000-0004-0000-0000-00005D000000}"/>
    <hyperlink ref="D76" r:id="rId48" location="thescottishnationalaccountsprogramme(snap)" xr:uid="{00000000-0004-0000-0000-00005E000000}"/>
    <hyperlink ref="D68" r:id="rId49" xr:uid="{00000000-0004-0000-0000-00005F000000}"/>
    <hyperlink ref="C68" r:id="rId50" display="https://www.gov.scot/binaries/content/documents/govscot/publications/research-and-analysis/2018/12/scotlands-non-domestic-energy-efficiency-baseline/documents/scotlands-non-domestic-energy-efficiency-baseline/scotlands-non-domestic-energy-efficiency-baseline/govscot%3Adocument/00544110.pdf?forceDownload=true" xr:uid="{00000000-0004-0000-0000-000060000000}"/>
    <hyperlink ref="C52" r:id="rId51" xr:uid="{00000000-0004-0000-0000-000062000000}"/>
    <hyperlink ref="D8" r:id="rId52" xr:uid="{00000000-0004-0000-0000-000063000000}"/>
    <hyperlink ref="D9" r:id="rId53" xr:uid="{00000000-0004-0000-0000-000064000000}"/>
    <hyperlink ref="C3" r:id="rId54" xr:uid="{00000000-0004-0000-0000-000066000000}"/>
    <hyperlink ref="C4" r:id="rId55" xr:uid="{00000000-0004-0000-0000-000067000000}"/>
    <hyperlink ref="D10" r:id="rId56" xr:uid="{00000000-0004-0000-0000-000068000000}"/>
    <hyperlink ref="D21" r:id="rId57" xr:uid="{00000000-0004-0000-0000-000069000000}"/>
    <hyperlink ref="D40" r:id="rId58" xr:uid="{00000000-0004-0000-0000-00006D000000}"/>
    <hyperlink ref="D43" r:id="rId59" xr:uid="{00000000-0004-0000-0000-00006E000000}"/>
    <hyperlink ref="C44" r:id="rId60" xr:uid="{00000000-0004-0000-0000-00006F000000}"/>
    <hyperlink ref="D45" r:id="rId61" xr:uid="{00000000-0004-0000-0000-000070000000}"/>
    <hyperlink ref="D47" r:id="rId62" xr:uid="{00000000-0004-0000-0000-000071000000}"/>
    <hyperlink ref="D53" r:id="rId63" xr:uid="{00000000-0004-0000-0000-000072000000}"/>
    <hyperlink ref="D64" r:id="rId64" xr:uid="{00000000-0004-0000-0000-000073000000}"/>
    <hyperlink ref="D67" r:id="rId65" xr:uid="{00000000-0004-0000-0000-000074000000}"/>
    <hyperlink ref="D71" r:id="rId66" xr:uid="{00000000-0004-0000-0000-000075000000}"/>
    <hyperlink ref="C10" r:id="rId67" xr:uid="{52E842E9-D247-4F78-88A0-217490DB26DC}"/>
    <hyperlink ref="D62" r:id="rId68" xr:uid="{D2BD7F49-0340-4981-B754-EB87701B8E36}"/>
    <hyperlink ref="C62" r:id="rId69" xr:uid="{B681D46E-5D19-405D-BB52-FA814D41A87D}"/>
    <hyperlink ref="C38" r:id="rId70" xr:uid="{74E28334-8574-4123-8AF4-3B16A49B29E4}"/>
    <hyperlink ref="D18" r:id="rId71" xr:uid="{FEB7188F-6069-4320-A732-0D5E6CE94251}"/>
    <hyperlink ref="C56" r:id="rId72" location="thumbchart-c23042756505310535-n95432" display="https://www.ofgem.gov.uk/data-portal/retail-market-indicators - thumbchart-c23042756505310535-n95432" xr:uid="{B9F0501D-AFB8-4B4D-953F-E3BC7D924F18}"/>
    <hyperlink ref="D77" r:id="rId73" xr:uid="{C4988921-2E24-4390-A3C9-361CEE63651F}"/>
    <hyperlink ref="C77" r:id="rId74" xr:uid="{CE0718F8-A335-45DA-B5B6-2421993AC8CB}"/>
    <hyperlink ref="D72" r:id="rId75" xr:uid="{00000000-0004-0000-0000-000057000000}"/>
    <hyperlink ref="C72" r:id="rId76" display="https://www.gov.scot/binaries/content/documents/govscot/publications/statistics/2019/05/scottish-national-accounts-programme-whole-of-scotland-economic-accounts-project/documents/development-of-supply--use-satellite-accounts-for-extra-regio-economic-activities/development-of-supply--use-satellite-accounts-for-extra-regio-economic-activities/govscot%3Adocument/Development%2Bof%2BSupply%2B%2526%2BUse%2BSatellite%2BAccounts%2Bfor%2BExtra-Regio%2BEconomic%2BActivities.xlsx" xr:uid="{1E1171F7-3FA7-4DA0-AF12-73B304849A8E}"/>
    <hyperlink ref="C76" r:id="rId77" display="https://www.gov.scot/binaries/content/documents/govscot/publications/statistics/2020/04/gdp-quarterly-national-accounts-for-scotland-2019-q4/documents/other-quarterly-national-accounts-summary-tables%5B2%5D/other-quarterly-national-accounts-summary-tables/govscot%3Adocument/%25282%2529%2BQNAS%2B2019%2BQ4%2B--%2BOther%2BNational%2BAccounts%2BSummary%2BTables.xlsx" xr:uid="{0C8A3909-BDB7-4B5E-8E78-079038DEBB87}"/>
    <hyperlink ref="D28" r:id="rId78" xr:uid="{E22CB7C1-666E-4646-9C00-4EF366985FA6}"/>
    <hyperlink ref="D27" r:id="rId79" xr:uid="{C15CAB16-DAA4-4A78-A179-22DF9AF423CA}"/>
    <hyperlink ref="D57" r:id="rId80" xr:uid="{8B65AF1A-CD33-4F88-B1C9-E10EB9EE5FF4}"/>
    <hyperlink ref="C60" r:id="rId81" xr:uid="{3583A0F4-B6F6-49D3-A2BB-E1CDFB8779A8}"/>
    <hyperlink ref="C6" r:id="rId82" xr:uid="{34113D8D-8455-4C83-A88E-E572A167879B}"/>
    <hyperlink ref="C58" r:id="rId83" xr:uid="{5EBACD19-6508-4DCC-8020-E41133581023}"/>
    <hyperlink ref="D41" r:id="rId84" xr:uid="{65EAFE59-9FCB-4DB0-BFF1-3261B2FA52E7}"/>
    <hyperlink ref="D23" r:id="rId85" xr:uid="{C42D263B-7A21-4C4F-AAFE-41FDFE76DA53}"/>
    <hyperlink ref="D15" r:id="rId86" xr:uid="{6B93B751-E660-4631-9EE9-8E84447CF281}"/>
    <hyperlink ref="C73" r:id="rId87" display="https://www.gov.scot/binaries/content/documents/govscot/publications/statistics/2021/02/gdp-quarterly-national-accounts-2020-q3/documents/other-quarterly-national-accounts-summary-tables/other-quarterly-national-accounts-summary-tables/govscot%3Adocument/%25282%2529%2BGDP%2BQNAS%2B2020%2BQ3%2B-%2BOther%2BNational%2BAccounts%2BSummary%2BTables.xlsx?forceDownload=true" xr:uid="{899802A5-8A03-4511-9FF5-8691E0BC913A}"/>
    <hyperlink ref="C11" r:id="rId88" xr:uid="{DFF42C0B-86C6-40C7-9679-B55D916896AC}"/>
    <hyperlink ref="D25" r:id="rId89" xr:uid="{4EFECAF4-5CA2-4557-92F4-F13F0A656C5D}"/>
    <hyperlink ref="D58" r:id="rId90" xr:uid="{17839FB4-6A89-4DBC-A5D4-706B578D7695}"/>
    <hyperlink ref="C22" r:id="rId91" xr:uid="{FD36DFBB-EF48-4966-9B1A-4ECD0FDCFFEE}"/>
    <hyperlink ref="C23" r:id="rId92" xr:uid="{2FF9E5F5-7B88-4DC6-867B-AC9BCF5065F0}"/>
    <hyperlink ref="C67" r:id="rId93" xr:uid="{C1166389-9A68-4C55-83E9-EB5BD8DADF18}"/>
    <hyperlink ref="C43" r:id="rId94" xr:uid="{9365CFE9-78A2-4A07-8DF6-9F2354DC588B}"/>
    <hyperlink ref="C41" r:id="rId95" xr:uid="{4921E969-67C8-4F3A-8418-690131F1C6CE}"/>
    <hyperlink ref="C39" r:id="rId96" xr:uid="{BE570E66-37E9-4408-A74D-1B8C5C133352}"/>
    <hyperlink ref="C42" r:id="rId97" xr:uid="{3000F582-61CB-4173-A59B-870C4FE2AB75}"/>
    <hyperlink ref="C40" r:id="rId98" xr:uid="{3C02FB9F-5478-4A66-B5EA-9A64D2B232E0}"/>
    <hyperlink ref="C21" r:id="rId99" xr:uid="{E9AA6988-8341-45D3-AC30-F05FF54F0DC4}"/>
  </hyperlinks>
  <pageMargins left="0.7" right="0.7" top="0.75" bottom="0.75" header="0.51180555555555496" footer="0.51180555555555496"/>
  <pageSetup paperSize="9" firstPageNumber="0" orientation="portrait" horizontalDpi="300" verticalDpi="300" r:id="rId100"/>
  <tableParts count="1">
    <tablePart r:id="rId10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Iain Scherr</dc:creator>
  <dc:description/>
  <cp:lastModifiedBy>Iain Scherr</cp:lastModifiedBy>
  <cp:revision>2</cp:revision>
  <dcterms:created xsi:type="dcterms:W3CDTF">2019-09-11T11:58:35Z</dcterms:created>
  <dcterms:modified xsi:type="dcterms:W3CDTF">2021-05-26T08:36:11Z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