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4342D9FE-FF7B-41EB-A1CA-DE6BCBACBA32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" i="1" l="1"/>
  <c r="G3" i="1"/>
  <c r="G67" i="1" l="1"/>
  <c r="G66" i="1"/>
  <c r="G65" i="1"/>
  <c r="G68" i="1" l="1"/>
  <c r="G16" i="1" l="1"/>
  <c r="G29" i="1" l="1"/>
  <c r="G6" i="1" l="1"/>
  <c r="G34" i="1"/>
  <c r="G23" i="1"/>
  <c r="G52" i="1"/>
  <c r="G9" i="1"/>
  <c r="G57" i="1" l="1"/>
  <c r="G5" i="1" l="1"/>
  <c r="G36" i="1"/>
  <c r="G53" i="1" l="1"/>
  <c r="G46" i="1" l="1"/>
  <c r="G62" i="1"/>
  <c r="G61" i="1"/>
  <c r="G45" i="1"/>
  <c r="G32" i="1"/>
  <c r="G55" i="1"/>
  <c r="G56" i="1"/>
  <c r="G31" i="1"/>
  <c r="G60" i="1"/>
  <c r="G44" i="1"/>
  <c r="G47" i="1"/>
  <c r="G59" i="1"/>
  <c r="G37" i="1"/>
  <c r="G27" i="1"/>
  <c r="G26" i="1"/>
  <c r="G25" i="1"/>
  <c r="G49" i="1"/>
  <c r="G4" i="1"/>
  <c r="G35" i="1"/>
  <c r="G51" i="1"/>
  <c r="G43" i="1"/>
  <c r="G24" i="1"/>
  <c r="G19" i="1"/>
  <c r="G30" i="1"/>
  <c r="G42" i="1"/>
  <c r="G41" i="1"/>
  <c r="G39" i="1"/>
  <c r="G40" i="1"/>
  <c r="G18" i="1"/>
  <c r="G17" i="1"/>
  <c r="G15" i="1"/>
  <c r="G11" i="1"/>
  <c r="G12" i="1"/>
  <c r="G58" i="1"/>
  <c r="G14" i="1"/>
  <c r="G13" i="1"/>
  <c r="G63" i="1"/>
  <c r="G10" i="1"/>
  <c r="G48" i="1"/>
  <c r="G38" i="1"/>
  <c r="G64" i="1"/>
  <c r="G21" i="1"/>
  <c r="G8" i="1"/>
  <c r="G7" i="1"/>
  <c r="G22" i="1"/>
  <c r="G28" i="1"/>
</calcChain>
</file>

<file path=xl/sharedStrings.xml><?xml version="1.0" encoding="utf-8"?>
<sst xmlns="http://schemas.openxmlformats.org/spreadsheetml/2006/main" count="365" uniqueCount="272">
  <si>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</si>
  <si>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</si>
  <si>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</si>
  <si>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</si>
  <si>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</si>
  <si>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</si>
  <si>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</si>
  <si>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</si>
  <si>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</si>
  <si>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</si>
  <si>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</si>
  <si>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</si>
  <si>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</si>
  <si>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</si>
  <si>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</si>
  <si>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</si>
  <si>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</si>
  <si>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</si>
  <si>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</si>
  <si>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</si>
  <si>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</si>
  <si>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</si>
  <si>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</si>
  <si>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</si>
  <si>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</si>
  <si>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</si>
  <si>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</si>
  <si>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</si>
  <si>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</si>
  <si>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</si>
  <si>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</si>
  <si>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</si>
  <si>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</si>
  <si>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</si>
  <si>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</si>
  <si>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</si>
  <si>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</si>
  <si>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</si>
  <si>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</si>
  <si>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</si>
  <si>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</si>
  <si>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</si>
  <si>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</si>
  <si>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</si>
  <si>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</si>
  <si>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</si>
  <si>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</si>
  <si>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</si>
  <si>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</si>
  <si>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</si>
  <si>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</si>
  <si>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</si>
  <si>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</si>
  <si>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</si>
  <si>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</si>
  <si>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</si>
  <si>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</si>
  <si>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</si>
  <si>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</si>
  <si>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</si>
  <si>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</si>
  <si>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</si>
  <si>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</si>
  <si>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</si>
  <si>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</si>
  <si>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</si>
  <si>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</si>
  <si>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</si>
  <si>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</si>
  <si>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</si>
  <si>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</si>
  <si>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</si>
  <si>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</si>
  <si>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</si>
  <si>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</si>
  <si>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</si>
  <si>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</si>
  <si>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</si>
  <si>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</si>
  <si>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</si>
  <si>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</si>
  <si>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</si>
  <si>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</si>
  <si>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</si>
  <si>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</si>
  <si>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</si>
  <si>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</si>
  <si>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</si>
  <si>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</si>
  <si>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</si>
  <si>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</si>
  <si>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</si>
  <si>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</si>
  <si>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</si>
  <si>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</si>
  <si>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</si>
  <si>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</si>
  <si>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</si>
  <si>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</si>
  <si>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</si>
  <si>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</si>
  <si>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</si>
  <si>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</si>
  <si>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</si>
  <si>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</si>
  <si>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</si>
  <si>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</si>
  <si>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</si>
  <si>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</si>
  <si>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</si>
  <si>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</si>
  <si>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</si>
  <si>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</si>
  <si>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</si>
  <si>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</si>
  <si>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</si>
  <si>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</si>
  <si>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</si>
  <si>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</si>
  <si>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</si>
  <si>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</si>
  <si>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</si>
  <si>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</si>
  <si>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</si>
  <si>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</si>
  <si>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</si>
  <si>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</si>
  <si>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</si>
  <si>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</si>
  <si>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</si>
  <si>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</si>
  <si>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</si>
  <si>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</si>
  <si>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</si>
  <si>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</si>
  <si>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</si>
  <si>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</si>
  <si>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</si>
  <si>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</si>
  <si>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</si>
  <si>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</si>
  <si>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</si>
  <si>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</si>
  <si>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</si>
  <si>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</si>
  <si>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</si>
  <si>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</si>
  <si>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</si>
  <si>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</si>
  <si>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</si>
  <si>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</si>
  <si>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</si>
  <si>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</si>
  <si>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</si>
  <si>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</si>
  <si>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</si>
  <si>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</si>
  <si>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</si>
  <si>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</si>
  <si>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</si>
  <si>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</si>
  <si>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</si>
  <si>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</si>
  <si>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</si>
  <si>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</si>
  <si>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</si>
  <si>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</si>
  <si>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</si>
  <si>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</si>
  <si>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</si>
  <si>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</si>
  <si>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</si>
  <si>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</si>
  <si>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</si>
  <si>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</si>
  <si>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</si>
  <si>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</si>
  <si>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</si>
  <si>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</si>
  <si>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</si>
  <si>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</si>
  <si>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</si>
  <si>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</si>
  <si>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</si>
  <si>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</si>
  <si>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</si>
  <si>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</si>
  <si>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</si>
  <si>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</si>
  <si>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</si>
  <si>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</si>
  <si>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</si>
  <si>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</si>
  <si>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</si>
  <si>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</si>
  <si>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</si>
  <si>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</si>
  <si>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</si>
  <si>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</si>
  <si>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</si>
  <si>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</si>
  <si>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</si>
  <si>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</si>
  <si>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</si>
  <si>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</si>
  <si>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</si>
  <si>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</si>
  <si>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</si>
  <si>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</si>
  <si>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</si>
  <si>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</si>
  <si>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</si>
  <si>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</si>
  <si>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</si>
  <si>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</si>
  <si>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</si>
  <si>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</si>
  <si>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</si>
  <si>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</si>
  <si>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</si>
  <si>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</si>
  <si>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</si>
  <si>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</si>
  <si>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</si>
  <si>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</si>
  <si>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</si>
  <si>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</si>
  <si>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</si>
  <si>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</si>
  <si>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</si>
  <si>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</si>
  <si>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</si>
  <si>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</si>
  <si>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</si>
  <si>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</si>
  <si>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</si>
  <si>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</si>
  <si>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</si>
  <si>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</si>
  <si>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</si>
  <si>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</si>
  <si>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</si>
  <si>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</si>
  <si>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</si>
  <si>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</si>
  <si>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</si>
  <si>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</si>
  <si>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</si>
  <si>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</si>
  <si>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</si>
  <si>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</si>
  <si>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</si>
  <si>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</si>
  <si>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</si>
  <si>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</si>
  <si>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</si>
  <si>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</si>
  <si>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</si>
  <si>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</si>
  <si>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</si>
  <si>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</si>
  <si>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</si>
  <si>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https://assets.publishing.service.gov.uk/government/uploads/system/uploads/attachment_data/file/911876/Headline_HEE_tables_27_AUG_2020__-_EXCEL.xlsx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</si>
  <si>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</si>
  <si>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</si>
  <si>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https://assets.publishing.service.gov.uk/government/uploads/system/uploads/attachment_data/file/896224/veh0104.ods</t>
  </si>
  <si>
    <t>https://assets.publishing.service.gov.uk/government/uploads/system/uploads/attachment_data/file/896238/veh0132.ods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</si>
  <si>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</si>
  <si>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</si>
  <si>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</si>
  <si>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https://assets.publishing.service.gov.uk/government/uploads/system/uploads/attachment_data/file/909995/RHI_monthly_official_stats_tables_Jul_20_final.xlsx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</si>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</sst>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/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1" Type="http://schemas.openxmlformats.org/officeDocument/2006/relationships/hyperlink" Target="https://www.nationalgrideso.com/balancing-data/data-finder-and-explorer" TargetMode="External"/><Relationship Id="rId42" Type="http://schemas.openxmlformats.org/officeDocument/2006/relationships/hyperlink" Target="https://www.gov.uk/government/statistics/national-energy-efficiency-data-framework-need-impact-of-measures-data-tables-2019" TargetMode="External"/><Relationship Id="rId47" Type="http://schemas.openxmlformats.org/officeDocument/2006/relationships/hyperlink" Target="https://www.gov.uk/government/statistical-data-sets/regional-and-local-authority-electricity-consumption-statistics" TargetMode="External"/><Relationship Id="rId63" Type="http://schemas.openxmlformats.org/officeDocument/2006/relationships/hyperlink" Target="https://www.gov.uk/government/collections/energy-trends" TargetMode="External"/><Relationship Id="rId6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4" Type="http://schemas.openxmlformats.org/officeDocument/2006/relationships/hyperlink" Target="https://www.gov.scot/publications/physical-commodity-balances-of-oil-gas-and-petroleum-1998-2017/" TargetMode="External"/><Relationship Id="rId8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6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assets.publishing.service.gov.uk/government/uploads/system/uploads/attachment_data/file/826726/2019_End_use_tables_2.xlsx" TargetMode="External"/><Relationship Id="rId32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uk/government/statistical-data-sets/annual-domestic-energy-price-statistics" TargetMode="External"/><Relationship Id="rId58" Type="http://schemas.openxmlformats.org/officeDocument/2006/relationships/hyperlink" Target="https://www.gov.scot/publications/scotlands-non-domestic-energy-efficiency-baseline/pages/6/" TargetMode="External"/><Relationship Id="rId74" Type="http://schemas.openxmlformats.org/officeDocument/2006/relationships/hyperlink" Target="https://www.gov.uk/government/collections/sub-national-electricity-consumption-data" TargetMode="External"/><Relationship Id="rId79" Type="http://schemas.openxmlformats.org/officeDocument/2006/relationships/hyperlink" Target="https://www.electralink.co.uk/" TargetMode="External"/><Relationship Id="rId102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0" Type="http://schemas.openxmlformats.org/officeDocument/2006/relationships/hyperlink" Target="https://chargeplacescotland.org/live-map/" TargetMode="External"/><Relationship Id="rId95" Type="http://schemas.openxmlformats.org/officeDocument/2006/relationships/hyperlink" Target="https://www.gov.scot/publications/scottish-national-accounts-programme-whole-of-scotland-economic-accounts-project/" TargetMode="External"/><Relationship Id="rId22" Type="http://schemas.openxmlformats.org/officeDocument/2006/relationships/hyperlink" Target="https://www.nationalgrideso.com/balancing-data/data-finder-and-explorer" TargetMode="External"/><Relationship Id="rId2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3" Type="http://schemas.openxmlformats.org/officeDocument/2006/relationships/hyperlink" Target="https://www.gov.uk/government/statistics/sub-national-estimates-of-households-not-connected-to-the-gas-network" TargetMode="External"/><Relationship Id="rId48" Type="http://schemas.openxmlformats.org/officeDocument/2006/relationships/hyperlink" Target="https://www.gov.uk/government/statistical-data-sets/total-final-energy-consumption-at-regional-and-local-authority-level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nationalgrideso.com/document/157451/download" TargetMode="External"/><Relationship Id="rId80" Type="http://schemas.openxmlformats.org/officeDocument/2006/relationships/hyperlink" Target="https://www.bmreports.com/bmrs/" TargetMode="External"/><Relationship Id="rId85" Type="http://schemas.openxmlformats.org/officeDocument/2006/relationships/hyperlink" Target="https://www.gov.scot/publications/growth-sector-statistics/" TargetMode="External"/><Relationship Id="rId12" Type="http://schemas.openxmlformats.org/officeDocument/2006/relationships/hyperlink" Target="https://assets.publishing.service.gov.uk/government/uploads/system/uploads/attachment_data/file/812267/table_224.xlsx" TargetMode="External"/><Relationship Id="rId17" Type="http://schemas.openxmlformats.org/officeDocument/2006/relationships/hyperlink" Target="https://energysavingtrust.org.uk/sites/default/files/reports/Renewable%20Heat%20in%20Scotland%2C%202018%20Report.pdf" TargetMode="External"/><Relationship Id="rId3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8" Type="http://schemas.openxmlformats.org/officeDocument/2006/relationships/hyperlink" Target="https://www.gov.uk/government/statistics/electricity-chapter-5-digest-of-united-kingdom-energy-statistics-dukes" TargetMode="External"/><Relationship Id="rId59" Type="http://schemas.openxmlformats.org/officeDocument/2006/relationships/hyperlink" Target="https://www.gov.scot/publications/physical-commodity-balances-of-oil-gas-and-petroleum-1998-2017/" TargetMode="External"/><Relationship Id="rId103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carbonintensity.org.uk/" TargetMode="External"/><Relationship Id="rId41" Type="http://schemas.openxmlformats.org/officeDocument/2006/relationships/hyperlink" Target="https://www.gov.uk/government/statistical-data-sets/road-transport-energy-consumption-at-regional-and-local-authority-level" TargetMode="External"/><Relationship Id="rId54" Type="http://schemas.openxmlformats.org/officeDocument/2006/relationships/hyperlink" Target="https://www.gov.uk/government/collections/vehicles-statistics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www.gov.uk/government/statistics/electricity-chapter-5-digest-of-united-kingdom-energy-statistics-dukes" TargetMode="External"/><Relationship Id="rId75" Type="http://schemas.openxmlformats.org/officeDocument/2006/relationships/hyperlink" Target="https://www.gov.uk/government/statistics/oil-and-oil-products-section-3-energy-trends" TargetMode="External"/><Relationship Id="rId83" Type="http://schemas.openxmlformats.org/officeDocument/2006/relationships/hyperlink" Target="https://www.nrscotland.gov.uk/statistics-and-data/statistics/statistics-by-theme/households" TargetMode="External"/><Relationship Id="rId88" Type="http://schemas.openxmlformats.org/officeDocument/2006/relationships/hyperlink" Target="https://www.gov.scot/publications/scottish-natural-capital-ecosystem-service-accounts-2019/pages/10/" TargetMode="External"/><Relationship Id="rId91" Type="http://schemas.openxmlformats.org/officeDocument/2006/relationships/hyperlink" Target="https://www.gov.uk/government/statistics/lower-and-middle-super-output-areas-electricity-consumption" TargetMode="External"/><Relationship Id="rId9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61747/ET_3.13.xls" TargetMode="External"/><Relationship Id="rId15" Type="http://schemas.openxmlformats.org/officeDocument/2006/relationships/hyperlink" Target="https://www.elexon.co.uk/" TargetMode="External"/><Relationship Id="rId23" Type="http://schemas.openxmlformats.org/officeDocument/2006/relationships/hyperlink" Target="https://www.nrscotland.gov.uk/files/statistics/household-estimates/2018/house-est-18-all-tabs.xlsx" TargetMode="External"/><Relationship Id="rId2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7" Type="http://schemas.openxmlformats.org/officeDocument/2006/relationships/hyperlink" Target="https://www.ons.gov.uk/economy/environmentalaccounts/datasets/lowcarbonandrenewableenergyeconomyfirstestimatesdataset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1" Type="http://schemas.openxmlformats.org/officeDocument/2006/relationships/hyperlink" Target="https://www.ofgem.gov.uk/" TargetMode="External"/><Relationship Id="rId44" Type="http://schemas.openxmlformats.org/officeDocument/2006/relationships/hyperlink" Target="https://www.gov.uk/government/statistics/energy-trends-section-6-renewables" TargetMode="External"/><Relationship Id="rId52" Type="http://schemas.openxmlformats.org/officeDocument/2006/relationships/hyperlink" Target="https://www.gov.uk/government/statistical-data-sets/annual-domestic-energy-price-statistics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oilandgasuk.co.uk/product/workforce-report/" TargetMode="External"/><Relationship Id="rId73" Type="http://schemas.openxmlformats.org/officeDocument/2006/relationships/hyperlink" Target="https://assets.publishing.service.gov.uk/government/uploads/system/uploads/attachment_data/file/875743/table_232.xlsx" TargetMode="External"/><Relationship Id="rId78" Type="http://schemas.openxmlformats.org/officeDocument/2006/relationships/hyperlink" Target="https://www.gov.uk/government/collections/renewable-fuel-statistics" TargetMode="External"/><Relationship Id="rId81" Type="http://schemas.openxmlformats.org/officeDocument/2006/relationships/hyperlink" Target="https://energysavingtrust.org.uk/scotland/communities/community-renewables/community-energy-reports" TargetMode="External"/><Relationship Id="rId86" Type="http://schemas.openxmlformats.org/officeDocument/2006/relationships/hyperlink" Target="https://www.gov.scot/publications/oil-and-gas-production-statistics-2018/" TargetMode="External"/><Relationship Id="rId94" Type="http://schemas.openxmlformats.org/officeDocument/2006/relationships/hyperlink" Target="https://www.transport.gov.scot/publication/scottish-transport-statistics-no-38-2019-edition/chapter-13-environment-and-emissions/" TargetMode="External"/><Relationship Id="rId99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01" Type="http://schemas.openxmlformats.org/officeDocument/2006/relationships/hyperlink" Target="https://www.ofgem.gov.uk/publications-and-updates/default-tariff-cap-level-1-october-2020-31-march-2021" TargetMode="External"/><Relationship Id="rId4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9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3" Type="http://schemas.openxmlformats.org/officeDocument/2006/relationships/hyperlink" Target="https://assets.publishing.service.gov.uk/government/uploads/system/uploads/attachment_data/file/797219/table_234.xlsx" TargetMode="External"/><Relationship Id="rId18" Type="http://schemas.openxmlformats.org/officeDocument/2006/relationships/hyperlink" Target="https://appsso.eurostat.ec.europa.eu/nui/show.do?dataset=nrg_bal_c&amp;lang=en" TargetMode="External"/><Relationship Id="rId39" Type="http://schemas.openxmlformats.org/officeDocument/2006/relationships/hyperlink" Target="https://www.gov.uk/government/collections/household-energy-efficiency-national-statistics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al-data-sets/gas-sales-and-numbers-of-customers-by-region-and-local-authority" TargetMode="External"/><Relationship Id="rId55" Type="http://schemas.openxmlformats.org/officeDocument/2006/relationships/hyperlink" Target="https://www.gov.uk/government/collections/vehicles-statistics" TargetMode="External"/><Relationship Id="rId76" Type="http://schemas.openxmlformats.org/officeDocument/2006/relationships/hyperlink" Target="https://assets.publishing.service.gov.uk/government/uploads/system/uploads/attachment_data/file/875749/table_241.xlsx" TargetMode="External"/><Relationship Id="rId9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4" Type="http://schemas.openxmlformats.org/officeDocument/2006/relationships/hyperlink" Target="https://assets.publishing.service.gov.uk/government/uploads/system/uploads/attachment_data/file/912023/DUKES_2020_MASTER.pdf" TargetMode="External"/><Relationship Id="rId7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71" Type="http://schemas.openxmlformats.org/officeDocument/2006/relationships/hyperlink" Target="https://www.gov.uk/government/statistics/electricity-chapter-5-digest-of-united-kingdom-energy-statistics-dukes" TargetMode="External"/><Relationship Id="rId92" Type="http://schemas.openxmlformats.org/officeDocument/2006/relationships/hyperlink" Target="https://www.ofgem.gov.uk/data-portal/retail-market-indicators" TargetMode="External"/><Relationship Id="rId2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4" Type="http://schemas.openxmlformats.org/officeDocument/2006/relationships/hyperlink" Target="https://www.ofgem.gov.uk/data-portal/retail-market-indicators" TargetMode="External"/><Relationship Id="rId40" Type="http://schemas.openxmlformats.org/officeDocument/2006/relationships/hyperlink" Target="https://www.gov.uk/government/statistics/electricity-section-5-energy-trends" TargetMode="External"/><Relationship Id="rId45" Type="http://schemas.openxmlformats.org/officeDocument/2006/relationships/hyperlink" Target="https://www.gov.uk/government/publications/renewable-energy-planning-database-monthly-extract" TargetMode="External"/><Relationship Id="rId66" Type="http://schemas.openxmlformats.org/officeDocument/2006/relationships/hyperlink" Target="https://www.gov.scot/collections/economy-statistics/" TargetMode="External"/><Relationship Id="rId87" Type="http://schemas.openxmlformats.org/officeDocument/2006/relationships/hyperlink" Target="https://www.gov.uk/government/statistics/lower-and-middle-super-output-areas-electricity-consumption" TargetMode="External"/><Relationship Id="rId61" Type="http://schemas.openxmlformats.org/officeDocument/2006/relationships/hyperlink" Target="https://www.gov.scot/collections/scottish-house-condition-survey/" TargetMode="External"/><Relationship Id="rId82" Type="http://schemas.openxmlformats.org/officeDocument/2006/relationships/hyperlink" Target="https://ec.europa.eu/eurostat" TargetMode="External"/><Relationship Id="rId19" Type="http://schemas.openxmlformats.org/officeDocument/2006/relationships/hyperlink" Target="https://www.uktradeinfo.com/Statistics/BuildYourOwnTables/Pages/Table.aspx" TargetMode="External"/><Relationship Id="rId14" Type="http://schemas.openxmlformats.org/officeDocument/2006/relationships/hyperlink" Target="https://www.electralink.co.uk/services/energy-market-insight/monthly-smart-meter-installs/" TargetMode="External"/><Relationship Id="rId30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energysavingtrust.org.uk/" TargetMode="External"/><Relationship Id="rId77" Type="http://schemas.openxmlformats.org/officeDocument/2006/relationships/hyperlink" Target="https://assets.publishing.service.gov.uk/government/uploads/system/uploads/attachment_data/file/875750/table_242.xlsx" TargetMode="External"/><Relationship Id="rId100" Type="http://schemas.openxmlformats.org/officeDocument/2006/relationships/hyperlink" Target="https://www.gov.uk/government/statistics/regional-renewable-statistics" TargetMode="External"/><Relationship Id="rId105" Type="http://schemas.openxmlformats.org/officeDocument/2006/relationships/hyperlink" Target="https://assets.publishing.service.gov.uk/government/uploads/system/uploads/attachment_data/file/909995/RHI_monthly_official_stats_tables_Jul_20_final.xlsx" TargetMode="External"/><Relationship Id="rId8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51" Type="http://schemas.openxmlformats.org/officeDocument/2006/relationships/hyperlink" Target="https://www.gov.uk/government/statistics/energy-consumption-in-the-uk" TargetMode="External"/><Relationship Id="rId72" Type="http://schemas.openxmlformats.org/officeDocument/2006/relationships/hyperlink" Target="https://assets.publishing.service.gov.uk/government/uploads/system/uploads/attachment_data/file/875737/table_222.xlsx" TargetMode="External"/><Relationship Id="rId93" Type="http://schemas.openxmlformats.org/officeDocument/2006/relationships/hyperlink" Target="https://www.transport.gov.scot/publication/scottish-transport-statistics-no-38-2019-edition/" TargetMode="External"/><Relationship Id="rId98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5" Type="http://schemas.openxmlformats.org/officeDocument/2006/relationships/hyperlink" Target="https://oilandgasuk.co.uk/wp-content/uploads/2019/08/Workforce-Report-2019.pdf" TargetMode="External"/><Relationship Id="rId46" Type="http://schemas.openxmlformats.org/officeDocument/2006/relationships/hyperlink" Target="https://www.gov.uk/government/collections/renewable-heat-incentive-statistics" TargetMode="External"/><Relationship Id="rId67" Type="http://schemas.openxmlformats.org/officeDocument/2006/relationships/hyperlink" Target="https://www.gov.scot/publications/scotlands-non-domestic-energy-efficiency-base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Normal="100" workbookViewId="0">
      <selection activeCell="E28" sqref="E28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154</v>
      </c>
      <c r="D1" t="s">
        <v>155</v>
      </c>
      <c r="E1" s="1" t="s">
        <v>2</v>
      </c>
      <c r="F1" t="s">
        <v>3</v>
      </c>
      <c r="G1" s="1" t="s">
        <v>206</v>
      </c>
      <c r="H1" t="s">
        <v>4</v>
      </c>
    </row>
    <row r="2" spans="1:8" x14ac:dyDescent="0.35">
      <c r="A2" t="s">
        <v>235</v>
      </c>
      <c r="B2" t="s">
        <v>235</v>
      </c>
      <c r="C2" s="6" t="s">
        <v>235</v>
      </c>
      <c r="D2" s="6" t="s">
        <v>235</v>
      </c>
      <c r="E2" s="1">
        <v>43916</v>
      </c>
      <c r="F2" t="s">
        <v>235</v>
      </c>
      <c r="G2" s="1">
        <v>44008</v>
      </c>
      <c r="H2" t="s">
        <v>235</v>
      </c>
    </row>
    <row r="3" spans="1:8" x14ac:dyDescent="0.35">
      <c r="A3" t="s">
        <v>150</v>
      </c>
      <c r="B3" t="s">
        <v>151</v>
      </c>
      <c r="C3" s="6" t="s">
        <v>231</v>
      </c>
      <c r="D3" s="6" t="s">
        <v>212</v>
      </c>
      <c r="E3" s="1">
        <v>44013</v>
      </c>
      <c r="F3" t="s">
        <v>187</v>
      </c>
      <c r="G3" s="1">
        <f>DATE(YEAR(E3),MONTH(E3)+3,DAY(E3))</f>
        <v>44105</v>
      </c>
      <c r="H3">
        <v>2019</v>
      </c>
    </row>
    <row r="4" spans="1:8" x14ac:dyDescent="0.35">
      <c r="A4" t="s">
        <v>96</v>
      </c>
      <c r="B4" t="s">
        <v>97</v>
      </c>
      <c r="C4" s="2" t="s">
        <v>98</v>
      </c>
      <c r="D4" s="6" t="s">
        <v>216</v>
      </c>
      <c r="E4" s="1">
        <v>43922</v>
      </c>
      <c r="F4" s="3" t="s">
        <v>187</v>
      </c>
      <c r="G4" s="1">
        <f>DATE(YEAR(E4),MONTH(E4)+3,DAY(E4))</f>
        <v>44013</v>
      </c>
      <c r="H4">
        <v>2018</v>
      </c>
    </row>
    <row r="5" spans="1:8" x14ac:dyDescent="0.35">
      <c r="A5" t="s">
        <v>141</v>
      </c>
      <c r="B5" t="s">
        <v>142</v>
      </c>
      <c r="C5" s="2" t="s">
        <v>25</v>
      </c>
      <c r="D5" s="6"/>
      <c r="E5" s="1">
        <v>43950</v>
      </c>
      <c r="F5" s="3" t="s">
        <v>187</v>
      </c>
      <c r="G5" s="1">
        <f>EDATE(Table1[[#This Row],[Last Updated]],3)</f>
        <v>44041</v>
      </c>
      <c r="H5">
        <v>2018</v>
      </c>
    </row>
    <row r="6" spans="1:8" x14ac:dyDescent="0.35">
      <c r="A6" t="s">
        <v>146</v>
      </c>
      <c r="B6" t="s">
        <v>147</v>
      </c>
      <c r="C6" s="7" t="s">
        <v>242</v>
      </c>
      <c r="D6" s="7" t="s">
        <v>184</v>
      </c>
      <c r="E6" s="1">
        <v>43950</v>
      </c>
      <c r="F6" s="3" t="s">
        <v>187</v>
      </c>
      <c r="G6" s="1">
        <f>DATE(YEAR(E6),MONTH(E6)+3,DAY(E6))</f>
        <v>44041</v>
      </c>
      <c r="H6">
        <v>2018</v>
      </c>
    </row>
    <row r="7" spans="1:8" x14ac:dyDescent="0.35">
      <c r="A7" t="s">
        <v>5</v>
      </c>
      <c r="B7" t="s">
        <v>6</v>
      </c>
      <c r="C7" s="7" t="s">
        <v>220</v>
      </c>
      <c r="D7" s="7" t="s">
        <v>156</v>
      </c>
      <c r="E7" s="1">
        <v>43983</v>
      </c>
      <c r="F7" s="3" t="s">
        <v>187</v>
      </c>
      <c r="G7" s="1">
        <f>DATE(YEAR(E7),MONTH(E7)+3,DAY(E7))</f>
        <v>44075</v>
      </c>
      <c r="H7">
        <v>2019</v>
      </c>
    </row>
    <row r="8" spans="1:8" x14ac:dyDescent="0.35">
      <c r="A8" t="s">
        <v>7</v>
      </c>
      <c r="B8" t="s">
        <v>8</v>
      </c>
      <c r="C8" s="7" t="s">
        <v>186</v>
      </c>
      <c r="D8" s="7" t="s">
        <v>156</v>
      </c>
      <c r="E8" s="1">
        <v>43983</v>
      </c>
      <c r="F8" s="3" t="s">
        <v>187</v>
      </c>
      <c r="G8" s="1">
        <f>DATE(YEAR(E8),MONTH(E8)+3,DAY(E8))</f>
        <v>44075</v>
      </c>
      <c r="H8">
        <v>2019</v>
      </c>
    </row>
    <row r="9" spans="1:8" x14ac:dyDescent="0.35">
      <c r="A9" t="s">
        <v>31</v>
      </c>
      <c r="B9" t="s">
        <v>32</v>
      </c>
      <c r="C9" s="7" t="s">
        <v>262</v>
      </c>
      <c r="D9" s="7" t="s">
        <v>159</v>
      </c>
      <c r="E9" s="1">
        <v>44044</v>
      </c>
      <c r="F9" s="3" t="s">
        <v>195</v>
      </c>
      <c r="G9" s="1">
        <f>DATE(YEAR(E9),MONTH(E9)+1,DAY(E9))</f>
        <v>44075</v>
      </c>
      <c r="H9" s="8">
        <v>43800</v>
      </c>
    </row>
    <row r="10" spans="1:8" x14ac:dyDescent="0.35">
      <c r="A10" t="s">
        <v>33</v>
      </c>
      <c r="B10" t="s">
        <v>34</v>
      </c>
      <c r="C10" s="2" t="s">
        <v>189</v>
      </c>
      <c r="D10" s="7" t="s">
        <v>160</v>
      </c>
      <c r="E10" s="1">
        <v>43983</v>
      </c>
      <c r="F10" s="3" t="s">
        <v>187</v>
      </c>
      <c r="G10" s="1">
        <f>DATE(YEAR(E10),MONTH(E10)+3,DAY(E10))</f>
        <v>44075</v>
      </c>
      <c r="H10" s="8">
        <v>43800</v>
      </c>
    </row>
    <row r="11" spans="1:8" x14ac:dyDescent="0.35">
      <c r="A11" t="s">
        <v>46</v>
      </c>
      <c r="B11" t="s">
        <v>47</v>
      </c>
      <c r="C11" s="7" t="s">
        <v>190</v>
      </c>
      <c r="D11" s="7" t="s">
        <v>165</v>
      </c>
      <c r="E11" s="1">
        <v>43983</v>
      </c>
      <c r="F11" s="3" t="s">
        <v>187</v>
      </c>
      <c r="G11" s="1">
        <f>DATE(YEAR(E11),MONTH(E11)+3,DAY(E11))</f>
        <v>44075</v>
      </c>
      <c r="H11" s="8">
        <v>43800</v>
      </c>
    </row>
    <row r="12" spans="1:8" x14ac:dyDescent="0.35">
      <c r="A12" t="s">
        <v>48</v>
      </c>
      <c r="B12" t="s">
        <v>49</v>
      </c>
      <c r="C12" s="2" t="s">
        <v>191</v>
      </c>
      <c r="D12" s="2" t="s">
        <v>165</v>
      </c>
      <c r="E12" s="1">
        <v>43983</v>
      </c>
      <c r="F12" s="3" t="s">
        <v>187</v>
      </c>
      <c r="G12" s="1">
        <f>DATE(YEAR(E12),MONTH(E12)+3,DAY(E12))</f>
        <v>44075</v>
      </c>
      <c r="H12" s="8">
        <v>43800</v>
      </c>
    </row>
    <row r="13" spans="1:8" x14ac:dyDescent="0.35">
      <c r="A13" t="s">
        <v>50</v>
      </c>
      <c r="B13" t="s">
        <v>51</v>
      </c>
      <c r="C13" s="7" t="s">
        <v>192</v>
      </c>
      <c r="D13" s="7" t="s">
        <v>185</v>
      </c>
      <c r="E13" s="1">
        <v>43983</v>
      </c>
      <c r="F13" s="3" t="s">
        <v>187</v>
      </c>
      <c r="G13" s="1">
        <f>DATE(YEAR(E13),MONTH(E13)+3,DAY(E13))</f>
        <v>44075</v>
      </c>
      <c r="H13" s="8">
        <v>43800</v>
      </c>
    </row>
    <row r="14" spans="1:8" s="9" customFormat="1" x14ac:dyDescent="0.35">
      <c r="A14" t="s">
        <v>52</v>
      </c>
      <c r="B14" t="s">
        <v>53</v>
      </c>
      <c r="C14" s="2" t="s">
        <v>193</v>
      </c>
      <c r="D14" s="2" t="s">
        <v>165</v>
      </c>
      <c r="E14" s="1">
        <v>43983</v>
      </c>
      <c r="F14" s="3" t="s">
        <v>187</v>
      </c>
      <c r="G14" s="1">
        <f>DATE(YEAR(E14),MONTH(E14)+3,DAY(E14))</f>
        <v>44075</v>
      </c>
      <c r="H14" s="8">
        <v>43800</v>
      </c>
    </row>
    <row r="15" spans="1:8" x14ac:dyDescent="0.35">
      <c r="A15" t="s">
        <v>54</v>
      </c>
      <c r="B15" t="s">
        <v>55</v>
      </c>
      <c r="C15" s="5" t="s">
        <v>194</v>
      </c>
      <c r="D15" s="7" t="s">
        <v>166</v>
      </c>
      <c r="E15" s="1">
        <v>43983</v>
      </c>
      <c r="F15" s="3" t="s">
        <v>187</v>
      </c>
      <c r="G15" s="1">
        <f>DATE(YEAR(E15),MONTH(E15)+3,DAY(E15))</f>
        <v>44075</v>
      </c>
      <c r="H15" s="8">
        <v>43800</v>
      </c>
    </row>
    <row r="16" spans="1:8" x14ac:dyDescent="0.35">
      <c r="A16" t="s">
        <v>247</v>
      </c>
      <c r="B16" t="s">
        <v>248</v>
      </c>
      <c r="C16" s="6" t="s">
        <v>249</v>
      </c>
      <c r="D16" s="6" t="s">
        <v>244</v>
      </c>
      <c r="E16" s="1">
        <v>43709</v>
      </c>
      <c r="F16" t="s">
        <v>188</v>
      </c>
      <c r="G16" s="1">
        <f>DATE(YEAR(E16)+1,MONTH(E16),DAY(E16))</f>
        <v>44075</v>
      </c>
    </row>
    <row r="17" spans="1:8" x14ac:dyDescent="0.35">
      <c r="A17" t="s">
        <v>56</v>
      </c>
      <c r="B17" t="s">
        <v>57</v>
      </c>
      <c r="C17" s="7" t="s">
        <v>264</v>
      </c>
      <c r="D17" s="7" t="s">
        <v>167</v>
      </c>
      <c r="E17" s="1">
        <v>43983</v>
      </c>
      <c r="F17" s="3" t="s">
        <v>187</v>
      </c>
      <c r="G17" s="1">
        <f>DATE(YEAR(E17),MONTH(E17)+3,DAY(E17))</f>
        <v>44075</v>
      </c>
      <c r="H17" s="1">
        <v>43891</v>
      </c>
    </row>
    <row r="18" spans="1:8" x14ac:dyDescent="0.35">
      <c r="A18" t="s">
        <v>58</v>
      </c>
      <c r="B18" t="s">
        <v>59</v>
      </c>
      <c r="C18" s="7" t="s">
        <v>270</v>
      </c>
      <c r="D18" s="7" t="s">
        <v>168</v>
      </c>
      <c r="E18" s="1">
        <v>44044</v>
      </c>
      <c r="F18" s="3" t="s">
        <v>195</v>
      </c>
      <c r="G18" s="1">
        <f>DATE(YEAR(E18),MONTH(E18)+1,DAY(E18))</f>
        <v>44075</v>
      </c>
      <c r="H18" s="8">
        <v>44013</v>
      </c>
    </row>
    <row r="19" spans="1:8" x14ac:dyDescent="0.35">
      <c r="A19" t="s">
        <v>63</v>
      </c>
      <c r="B19" t="s">
        <v>64</v>
      </c>
      <c r="C19" s="2" t="s">
        <v>65</v>
      </c>
      <c r="D19" s="7" t="s">
        <v>170</v>
      </c>
      <c r="E19" s="1">
        <v>43709</v>
      </c>
      <c r="F19" s="3" t="s">
        <v>188</v>
      </c>
      <c r="G19" s="1">
        <f>DATE(YEAR(E19)+1,MONTH(E19),DAY(E19))</f>
        <v>44075</v>
      </c>
      <c r="H19">
        <v>2017</v>
      </c>
    </row>
    <row r="20" spans="1:8" x14ac:dyDescent="0.35">
      <c r="A20" t="s">
        <v>71</v>
      </c>
      <c r="B20" t="s">
        <v>72</v>
      </c>
      <c r="C20" s="2" t="s">
        <v>73</v>
      </c>
      <c r="D20" s="7" t="s">
        <v>173</v>
      </c>
      <c r="E20" s="1">
        <v>43647</v>
      </c>
      <c r="F20" s="3" t="s">
        <v>188</v>
      </c>
      <c r="G20" s="1">
        <v>44075</v>
      </c>
      <c r="H20">
        <v>2018</v>
      </c>
    </row>
    <row r="21" spans="1:8" x14ac:dyDescent="0.35">
      <c r="A21" t="s">
        <v>74</v>
      </c>
      <c r="B21" t="s">
        <v>75</v>
      </c>
      <c r="C21" s="7" t="s">
        <v>76</v>
      </c>
      <c r="D21" s="7" t="s">
        <v>156</v>
      </c>
      <c r="E21" s="1">
        <v>43983</v>
      </c>
      <c r="F21" s="3" t="s">
        <v>187</v>
      </c>
      <c r="G21" s="1">
        <f>DATE(YEAR(E21),MONTH(E21)+3,DAY(E21))</f>
        <v>44075</v>
      </c>
      <c r="H21">
        <v>2019</v>
      </c>
    </row>
    <row r="22" spans="1:8" x14ac:dyDescent="0.35">
      <c r="A22" t="s">
        <v>77</v>
      </c>
      <c r="B22" t="s">
        <v>78</v>
      </c>
      <c r="C22" s="7" t="s">
        <v>79</v>
      </c>
      <c r="D22" s="7" t="s">
        <v>156</v>
      </c>
      <c r="E22" s="1">
        <v>43983</v>
      </c>
      <c r="F22" s="3" t="s">
        <v>187</v>
      </c>
      <c r="G22" s="1">
        <f>DATE(YEAR(E22),MONTH(E22)+3,DAY(E22))</f>
        <v>44075</v>
      </c>
      <c r="H22">
        <v>2019</v>
      </c>
    </row>
    <row r="23" spans="1:8" x14ac:dyDescent="0.35">
      <c r="A23" t="s">
        <v>80</v>
      </c>
      <c r="B23" t="s">
        <v>81</v>
      </c>
      <c r="C23" s="7" t="s">
        <v>265</v>
      </c>
      <c r="D23" s="6" t="s">
        <v>174</v>
      </c>
      <c r="E23" s="1">
        <v>43983</v>
      </c>
      <c r="F23" t="s">
        <v>187</v>
      </c>
      <c r="G23" s="1">
        <f>DATE(YEAR(E23),MONTH(E23)+3,DAY(E23))</f>
        <v>44075</v>
      </c>
      <c r="H23" s="8">
        <v>43709</v>
      </c>
    </row>
    <row r="24" spans="1:8" x14ac:dyDescent="0.35">
      <c r="A24" t="s">
        <v>84</v>
      </c>
      <c r="B24" t="s">
        <v>85</v>
      </c>
      <c r="C24" s="7" t="s">
        <v>86</v>
      </c>
      <c r="D24" s="6" t="s">
        <v>213</v>
      </c>
      <c r="E24" s="1">
        <v>44075</v>
      </c>
      <c r="F24" s="3" t="s">
        <v>195</v>
      </c>
      <c r="G24" s="1">
        <f>DATE(YEAR(E24),MONTH(E24)+1,DAY(E24))</f>
        <v>44105</v>
      </c>
      <c r="H24" s="8">
        <v>44013</v>
      </c>
    </row>
    <row r="25" spans="1:8" x14ac:dyDescent="0.35">
      <c r="A25" t="s">
        <v>102</v>
      </c>
      <c r="B25" t="s">
        <v>103</v>
      </c>
      <c r="C25" s="2" t="s">
        <v>104</v>
      </c>
      <c r="D25" s="2"/>
      <c r="E25" s="1">
        <v>44075</v>
      </c>
      <c r="F25" s="3" t="s">
        <v>187</v>
      </c>
      <c r="G25" s="1">
        <f>DATE(YEAR(E25),MONTH(E25)+3,DAY(E25))</f>
        <v>44166</v>
      </c>
      <c r="H25" s="8">
        <v>43800</v>
      </c>
    </row>
    <row r="26" spans="1:8" x14ac:dyDescent="0.35">
      <c r="A26" t="s">
        <v>105</v>
      </c>
      <c r="B26" t="s">
        <v>106</v>
      </c>
      <c r="C26" s="2" t="s">
        <v>107</v>
      </c>
      <c r="D26" s="2"/>
      <c r="E26" s="1">
        <v>44075</v>
      </c>
      <c r="F26" s="3" t="s">
        <v>187</v>
      </c>
      <c r="G26" s="1">
        <f>DATE(YEAR(E26),MONTH(E26)+3,DAY(E26))</f>
        <v>44166</v>
      </c>
      <c r="H26" s="8">
        <v>43800</v>
      </c>
    </row>
    <row r="27" spans="1:8" x14ac:dyDescent="0.35">
      <c r="A27" t="s">
        <v>108</v>
      </c>
      <c r="B27" t="s">
        <v>109</v>
      </c>
      <c r="C27" s="2" t="s">
        <v>107</v>
      </c>
      <c r="D27" s="2"/>
      <c r="E27" s="1">
        <v>44075</v>
      </c>
      <c r="F27" s="3" t="s">
        <v>187</v>
      </c>
      <c r="G27" s="1">
        <f>DATE(YEAR(E27),MONTH(E27)+3,DAY(E27))</f>
        <v>44166</v>
      </c>
      <c r="H27" s="8">
        <v>43800</v>
      </c>
    </row>
    <row r="28" spans="1:8" x14ac:dyDescent="0.35">
      <c r="A28" t="s">
        <v>9</v>
      </c>
      <c r="B28" t="s">
        <v>10</v>
      </c>
      <c r="C28" s="2" t="s">
        <v>11</v>
      </c>
      <c r="D28" s="7" t="s">
        <v>208</v>
      </c>
      <c r="E28" s="1">
        <v>43734</v>
      </c>
      <c r="F28" s="3" t="s">
        <v>188</v>
      </c>
      <c r="G28" s="1">
        <f>DATE(YEAR(E28)+1,MONTH(E28),DAY(E28))</f>
        <v>44100</v>
      </c>
      <c r="H28">
        <v>2018</v>
      </c>
    </row>
    <row r="29" spans="1:8" x14ac:dyDescent="0.35">
      <c r="A29" t="s">
        <v>243</v>
      </c>
      <c r="B29" t="s">
        <v>246</v>
      </c>
      <c r="C29" s="6" t="s">
        <v>245</v>
      </c>
      <c r="D29" s="6" t="s">
        <v>244</v>
      </c>
      <c r="E29" s="1">
        <v>43734</v>
      </c>
      <c r="F29" t="s">
        <v>188</v>
      </c>
      <c r="G29" s="1">
        <f>DATE(YEAR(E29)+1,MONTH(E29),DAY(E29))</f>
        <v>44100</v>
      </c>
    </row>
    <row r="30" spans="1:8" x14ac:dyDescent="0.35">
      <c r="A30" t="s">
        <v>66</v>
      </c>
      <c r="B30" t="s">
        <v>67</v>
      </c>
      <c r="C30" s="2" t="s">
        <v>68</v>
      </c>
      <c r="D30" s="7" t="s">
        <v>171</v>
      </c>
      <c r="E30" s="1">
        <v>43734</v>
      </c>
      <c r="F30" s="3" t="s">
        <v>188</v>
      </c>
      <c r="G30" s="1">
        <f>DATE(YEAR(E30)+1,MONTH(E30),DAY(E30))</f>
        <v>44100</v>
      </c>
      <c r="H30">
        <v>2017</v>
      </c>
    </row>
    <row r="31" spans="1:8" x14ac:dyDescent="0.35">
      <c r="A31" t="s">
        <v>116</v>
      </c>
      <c r="B31" t="s">
        <v>117</v>
      </c>
      <c r="C31" s="2" t="s">
        <v>118</v>
      </c>
      <c r="D31" s="7" t="s">
        <v>196</v>
      </c>
      <c r="E31" s="1">
        <v>43734</v>
      </c>
      <c r="F31" s="3" t="s">
        <v>188</v>
      </c>
      <c r="G31" s="1">
        <f>DATE(YEAR(E31)+1,MONTH(E31),DAY(E31))</f>
        <v>44100</v>
      </c>
      <c r="H31">
        <v>2018</v>
      </c>
    </row>
    <row r="32" spans="1:8" x14ac:dyDescent="0.35">
      <c r="A32" t="s">
        <v>134</v>
      </c>
      <c r="B32" t="s">
        <v>135</v>
      </c>
      <c r="C32" s="2" t="s">
        <v>136</v>
      </c>
      <c r="D32" s="6" t="s">
        <v>218</v>
      </c>
      <c r="E32" s="1">
        <v>43734</v>
      </c>
      <c r="F32" s="3" t="s">
        <v>188</v>
      </c>
      <c r="G32" s="1">
        <f>DATE(YEAR(E32)+1,MONTH(E32),DAY(E32))</f>
        <v>44100</v>
      </c>
      <c r="H32">
        <v>2018</v>
      </c>
    </row>
    <row r="33" spans="1:8" x14ac:dyDescent="0.35">
      <c r="A33" t="s">
        <v>43</v>
      </c>
      <c r="B33" t="s">
        <v>44</v>
      </c>
      <c r="C33" s="2" t="s">
        <v>45</v>
      </c>
      <c r="D33" s="7" t="s">
        <v>164</v>
      </c>
      <c r="E33" s="1">
        <v>44070</v>
      </c>
      <c r="F33" s="3" t="s">
        <v>195</v>
      </c>
      <c r="G33" s="1">
        <f>DATE(YEAR(E33),MONTH(E33)+1,DAY(E33))</f>
        <v>44101</v>
      </c>
      <c r="H33" s="8">
        <v>43831</v>
      </c>
    </row>
    <row r="34" spans="1:8" x14ac:dyDescent="0.35">
      <c r="A34" t="s">
        <v>82</v>
      </c>
      <c r="B34" t="s">
        <v>83</v>
      </c>
      <c r="C34" s="7" t="s">
        <v>266</v>
      </c>
      <c r="D34" s="6" t="s">
        <v>174</v>
      </c>
      <c r="E34" s="1">
        <v>44012</v>
      </c>
      <c r="F34" t="s">
        <v>187</v>
      </c>
      <c r="G34" s="1">
        <f>DATE(YEAR(E34),MONTH(E34)+3,DAY(E34))</f>
        <v>44104</v>
      </c>
      <c r="H34" s="8">
        <v>43709</v>
      </c>
    </row>
    <row r="35" spans="1:8" x14ac:dyDescent="0.35">
      <c r="A35" t="s">
        <v>93</v>
      </c>
      <c r="B35" t="s">
        <v>94</v>
      </c>
      <c r="C35" s="2" t="s">
        <v>95</v>
      </c>
      <c r="D35" s="7" t="s">
        <v>175</v>
      </c>
      <c r="E35" s="1">
        <v>43739</v>
      </c>
      <c r="F35" s="3" t="s">
        <v>188</v>
      </c>
      <c r="G35" s="1">
        <f>DATE(YEAR(E35)+1,MONTH(E35),DAY(E35))</f>
        <v>44105</v>
      </c>
      <c r="H35">
        <v>2018</v>
      </c>
    </row>
    <row r="36" spans="1:8" x14ac:dyDescent="0.35">
      <c r="A36" t="s">
        <v>139</v>
      </c>
      <c r="B36" t="s">
        <v>140</v>
      </c>
      <c r="C36" s="7" t="s">
        <v>271</v>
      </c>
      <c r="D36" s="6" t="s">
        <v>182</v>
      </c>
      <c r="E36" s="1">
        <v>44041</v>
      </c>
      <c r="F36" s="3" t="s">
        <v>187</v>
      </c>
      <c r="G36" s="1">
        <f>EDATE(Table1[[#This Row],[Last Updated]],3)</f>
        <v>44133</v>
      </c>
      <c r="H36">
        <v>2018</v>
      </c>
    </row>
    <row r="37" spans="1:8" x14ac:dyDescent="0.35">
      <c r="A37" t="s">
        <v>200</v>
      </c>
      <c r="B37" t="s">
        <v>201</v>
      </c>
      <c r="C37" s="7" t="s">
        <v>202</v>
      </c>
      <c r="D37" s="7"/>
      <c r="E37" s="1">
        <v>43770</v>
      </c>
      <c r="F37" s="3" t="s">
        <v>188</v>
      </c>
      <c r="G37" s="1">
        <f>DATE(YEAR(E37)+1,MONTH(E37),DAY(E37))</f>
        <v>44136</v>
      </c>
      <c r="H37">
        <v>2019</v>
      </c>
    </row>
    <row r="38" spans="1:8" x14ac:dyDescent="0.35">
      <c r="A38" t="s">
        <v>20</v>
      </c>
      <c r="B38" t="s">
        <v>21</v>
      </c>
      <c r="C38" s="2" t="s">
        <v>22</v>
      </c>
      <c r="D38" s="7" t="s">
        <v>158</v>
      </c>
      <c r="E38" s="1">
        <v>43800</v>
      </c>
      <c r="F38" s="3" t="s">
        <v>188</v>
      </c>
      <c r="G38" s="1">
        <f>DATE(YEAR(E38)+1,MONTH(E38),DAY(E38))</f>
        <v>44166</v>
      </c>
      <c r="H38">
        <v>2018</v>
      </c>
    </row>
    <row r="39" spans="1:8" x14ac:dyDescent="0.35">
      <c r="A39" t="s">
        <v>40</v>
      </c>
      <c r="B39" t="s">
        <v>41</v>
      </c>
      <c r="C39" s="2" t="s">
        <v>42</v>
      </c>
      <c r="D39" s="7" t="s">
        <v>163</v>
      </c>
      <c r="E39" s="1">
        <v>43800</v>
      </c>
      <c r="F39" s="3" t="s">
        <v>188</v>
      </c>
      <c r="G39" s="1">
        <f>DATE(YEAR(E39)+1,MONTH(E39),DAY(E39))</f>
        <v>44166</v>
      </c>
      <c r="H39">
        <v>2018</v>
      </c>
    </row>
    <row r="40" spans="1:8" x14ac:dyDescent="0.35">
      <c r="A40" t="s">
        <v>60</v>
      </c>
      <c r="B40" t="s">
        <v>61</v>
      </c>
      <c r="C40" s="2" t="s">
        <v>62</v>
      </c>
      <c r="D40" s="7" t="s">
        <v>169</v>
      </c>
      <c r="E40" s="1">
        <v>43800</v>
      </c>
      <c r="F40" s="3" t="s">
        <v>188</v>
      </c>
      <c r="G40" s="1">
        <f>DATE(YEAR(E40)+1,MONTH(E40),DAY(E40))</f>
        <v>44166</v>
      </c>
      <c r="H40">
        <v>2018</v>
      </c>
    </row>
    <row r="41" spans="1:8" x14ac:dyDescent="0.35">
      <c r="A41" t="s">
        <v>69</v>
      </c>
      <c r="B41" t="s">
        <v>70</v>
      </c>
      <c r="C41" s="2" t="s">
        <v>28</v>
      </c>
      <c r="D41" s="7" t="s">
        <v>172</v>
      </c>
      <c r="E41" s="1">
        <v>43800</v>
      </c>
      <c r="F41" s="3" t="s">
        <v>188</v>
      </c>
      <c r="G41" s="1">
        <f>DATE(YEAR(E41)+1,MONTH(E41),DAY(E41))</f>
        <v>44166</v>
      </c>
      <c r="H41">
        <v>2018</v>
      </c>
    </row>
    <row r="42" spans="1:8" x14ac:dyDescent="0.35">
      <c r="A42" t="s">
        <v>26</v>
      </c>
      <c r="B42" t="s">
        <v>27</v>
      </c>
      <c r="C42" s="2" t="s">
        <v>28</v>
      </c>
      <c r="D42" s="7" t="s">
        <v>172</v>
      </c>
      <c r="E42" s="1">
        <v>43818</v>
      </c>
      <c r="F42" s="3" t="s">
        <v>188</v>
      </c>
      <c r="G42" s="1">
        <f>DATE(YEAR(E42)+1,MONTH(E42),DAY(E42))</f>
        <v>44184</v>
      </c>
      <c r="H42">
        <v>2018</v>
      </c>
    </row>
    <row r="43" spans="1:8" x14ac:dyDescent="0.35">
      <c r="A43" t="s">
        <v>87</v>
      </c>
      <c r="B43" t="s">
        <v>88</v>
      </c>
      <c r="C43" s="6" t="s">
        <v>214</v>
      </c>
      <c r="D43" s="2" t="s">
        <v>89</v>
      </c>
      <c r="E43" s="1">
        <v>43831</v>
      </c>
      <c r="F43" s="3" t="s">
        <v>188</v>
      </c>
      <c r="G43" s="1">
        <f>DATE(YEAR(E43)+1,MONTH(E43),DAY(E43))</f>
        <v>44197</v>
      </c>
      <c r="H43">
        <v>2019</v>
      </c>
    </row>
    <row r="44" spans="1:8" x14ac:dyDescent="0.35">
      <c r="A44" t="s">
        <v>148</v>
      </c>
      <c r="B44" t="s">
        <v>148</v>
      </c>
      <c r="C44" s="6" t="s">
        <v>25</v>
      </c>
      <c r="D44" s="2" t="s">
        <v>149</v>
      </c>
      <c r="E44" s="1">
        <v>43831</v>
      </c>
      <c r="F44" t="s">
        <v>188</v>
      </c>
      <c r="G44" s="1">
        <f>DATE(YEAR(E44)+1,MONTH(E44),DAY(E44))</f>
        <v>44197</v>
      </c>
      <c r="H44">
        <v>2019</v>
      </c>
    </row>
    <row r="45" spans="1:8" x14ac:dyDescent="0.35">
      <c r="A45" t="s">
        <v>137</v>
      </c>
      <c r="B45" t="s">
        <v>138</v>
      </c>
      <c r="C45" s="7" t="s">
        <v>240</v>
      </c>
      <c r="D45" s="6" t="s">
        <v>181</v>
      </c>
      <c r="E45" s="1">
        <v>43831</v>
      </c>
      <c r="F45" s="3" t="s">
        <v>188</v>
      </c>
      <c r="G45" s="1">
        <f>DATE(YEAR(E45)+1,MONTH(E45),DAY(E45))</f>
        <v>44197</v>
      </c>
      <c r="H45">
        <v>2018</v>
      </c>
    </row>
    <row r="46" spans="1:8" x14ac:dyDescent="0.35">
      <c r="A46" t="s">
        <v>143</v>
      </c>
      <c r="B46" t="s">
        <v>144</v>
      </c>
      <c r="C46" s="2" t="s">
        <v>145</v>
      </c>
      <c r="D46" s="7" t="s">
        <v>183</v>
      </c>
      <c r="E46" s="1">
        <v>43831</v>
      </c>
      <c r="F46" s="3" t="s">
        <v>188</v>
      </c>
      <c r="G46" s="1">
        <f>DATE(YEAR(E46)+1,MONTH(E46),DAY(E46))</f>
        <v>44197</v>
      </c>
      <c r="H46">
        <v>2018</v>
      </c>
    </row>
    <row r="47" spans="1:8" x14ac:dyDescent="0.35">
      <c r="A47" t="s">
        <v>119</v>
      </c>
      <c r="B47" t="s">
        <v>120</v>
      </c>
      <c r="C47" s="2" t="s">
        <v>121</v>
      </c>
      <c r="D47" s="7" t="s">
        <v>176</v>
      </c>
      <c r="E47" s="1">
        <v>43846</v>
      </c>
      <c r="F47" s="3" t="s">
        <v>188</v>
      </c>
      <c r="G47" s="1">
        <f>DATE(YEAR(E47)+1,MONTH(E47),DAY(E47))</f>
        <v>44212</v>
      </c>
      <c r="H47">
        <v>2018</v>
      </c>
    </row>
    <row r="48" spans="1:8" x14ac:dyDescent="0.35">
      <c r="A48" s="9" t="s">
        <v>219</v>
      </c>
      <c r="B48" s="9" t="s">
        <v>209</v>
      </c>
      <c r="C48" s="10" t="s">
        <v>210</v>
      </c>
      <c r="D48" s="10" t="s">
        <v>211</v>
      </c>
      <c r="E48" s="11">
        <v>43862</v>
      </c>
      <c r="F48" s="12" t="s">
        <v>188</v>
      </c>
      <c r="G48" s="11">
        <f>DATE(YEAR(E48)+1,MONTH(E48),DAY(E48))</f>
        <v>44228</v>
      </c>
      <c r="H48" s="9">
        <v>2018</v>
      </c>
    </row>
    <row r="49" spans="1:8" x14ac:dyDescent="0.35">
      <c r="A49" t="s">
        <v>99</v>
      </c>
      <c r="B49" t="s">
        <v>100</v>
      </c>
      <c r="C49" s="5" t="s">
        <v>101</v>
      </c>
      <c r="D49" s="5"/>
      <c r="E49" s="1">
        <v>43862</v>
      </c>
      <c r="F49" s="3" t="s">
        <v>188</v>
      </c>
      <c r="G49" s="1">
        <f>DATE(YEAR(E49)+1,MONTH(E49),DAY(E49))</f>
        <v>44228</v>
      </c>
      <c r="H49">
        <v>2018</v>
      </c>
    </row>
    <row r="50" spans="1:8" x14ac:dyDescent="0.35">
      <c r="A50" t="s">
        <v>250</v>
      </c>
      <c r="B50" t="s">
        <v>251</v>
      </c>
      <c r="C50" s="6" t="s">
        <v>252</v>
      </c>
      <c r="D50" s="6" t="s">
        <v>253</v>
      </c>
      <c r="E50" s="1">
        <v>44013</v>
      </c>
      <c r="F50" s="3"/>
      <c r="G50" s="1">
        <v>44228</v>
      </c>
    </row>
    <row r="51" spans="1:8" x14ac:dyDescent="0.35">
      <c r="A51" t="s">
        <v>203</v>
      </c>
      <c r="B51" t="s">
        <v>204</v>
      </c>
      <c r="C51" s="6" t="s">
        <v>205</v>
      </c>
      <c r="D51" s="6"/>
      <c r="E51" s="1">
        <v>43862</v>
      </c>
      <c r="F51" s="3" t="s">
        <v>188</v>
      </c>
      <c r="G51" s="1">
        <f>DATE(YEAR(E51)+1,MONTH(E51),DAY(E51))</f>
        <v>44228</v>
      </c>
      <c r="H51">
        <v>2018</v>
      </c>
    </row>
    <row r="52" spans="1:8" x14ac:dyDescent="0.35">
      <c r="A52" t="s">
        <v>126</v>
      </c>
      <c r="B52" t="s">
        <v>127</v>
      </c>
      <c r="C52" s="7" t="s">
        <v>179</v>
      </c>
      <c r="D52" s="7" t="s">
        <v>178</v>
      </c>
      <c r="E52" s="1">
        <v>43885</v>
      </c>
      <c r="F52" s="3" t="s">
        <v>241</v>
      </c>
      <c r="G52" s="1">
        <f>DATE(YEAR(E52),MONTH(E52)+12,DAY(E52))</f>
        <v>44251</v>
      </c>
      <c r="H52">
        <v>2018</v>
      </c>
    </row>
    <row r="53" spans="1:8" x14ac:dyDescent="0.35">
      <c r="A53" t="s">
        <v>229</v>
      </c>
      <c r="B53" t="s">
        <v>228</v>
      </c>
      <c r="C53" s="6" t="s">
        <v>230</v>
      </c>
      <c r="D53" s="6" t="s">
        <v>210</v>
      </c>
      <c r="E53" s="1">
        <v>43889</v>
      </c>
      <c r="F53" t="s">
        <v>188</v>
      </c>
      <c r="G53" s="1">
        <f>DATE(YEAR(E53)+1,MONTH(E53),DAY(E53))</f>
        <v>44255</v>
      </c>
      <c r="H53">
        <v>2018</v>
      </c>
    </row>
    <row r="54" spans="1:8" x14ac:dyDescent="0.35">
      <c r="A54" t="s">
        <v>90</v>
      </c>
      <c r="B54" t="s">
        <v>91</v>
      </c>
      <c r="C54" s="2" t="s">
        <v>92</v>
      </c>
      <c r="D54" s="6" t="s">
        <v>215</v>
      </c>
      <c r="E54" s="1">
        <v>43831</v>
      </c>
      <c r="F54" s="3" t="s">
        <v>188</v>
      </c>
      <c r="G54" s="1">
        <v>44256</v>
      </c>
      <c r="H54" s="8">
        <v>43617</v>
      </c>
    </row>
    <row r="55" spans="1:8" x14ac:dyDescent="0.35">
      <c r="A55" t="s">
        <v>152</v>
      </c>
      <c r="B55" t="s">
        <v>153</v>
      </c>
      <c r="C55" s="6" t="s">
        <v>133</v>
      </c>
      <c r="D55" s="7" t="s">
        <v>180</v>
      </c>
      <c r="E55" s="1">
        <v>43891</v>
      </c>
      <c r="F55" s="3" t="s">
        <v>188</v>
      </c>
      <c r="G55" s="1">
        <f>DATE(YEAR(E55)+1,MONTH(E55),DAY(E55))</f>
        <v>44256</v>
      </c>
      <c r="H55">
        <v>2018</v>
      </c>
    </row>
    <row r="56" spans="1:8" x14ac:dyDescent="0.35">
      <c r="A56" t="s">
        <v>131</v>
      </c>
      <c r="B56" t="s">
        <v>132</v>
      </c>
      <c r="C56" s="2" t="s">
        <v>133</v>
      </c>
      <c r="D56" s="7" t="s">
        <v>180</v>
      </c>
      <c r="E56" s="1">
        <v>43891</v>
      </c>
      <c r="F56" s="3" t="s">
        <v>188</v>
      </c>
      <c r="G56" s="1">
        <f>DATE(YEAR(E56)+1,MONTH(E56),DAY(E56))</f>
        <v>44256</v>
      </c>
      <c r="H56">
        <v>2018</v>
      </c>
    </row>
    <row r="57" spans="1:8" x14ac:dyDescent="0.35">
      <c r="A57" t="s">
        <v>236</v>
      </c>
      <c r="B57" t="s">
        <v>237</v>
      </c>
      <c r="C57" s="6" t="s">
        <v>239</v>
      </c>
      <c r="D57" s="6" t="s">
        <v>238</v>
      </c>
      <c r="E57" s="1">
        <v>43908</v>
      </c>
      <c r="F57" t="s">
        <v>188</v>
      </c>
      <c r="G57" s="1">
        <f>DATE(YEAR(E57)+1,MONTH(E57),DAY(E57))</f>
        <v>44273</v>
      </c>
    </row>
    <row r="58" spans="1:8" x14ac:dyDescent="0.35">
      <c r="A58" t="s">
        <v>35</v>
      </c>
      <c r="B58" t="s">
        <v>36</v>
      </c>
      <c r="C58" s="2" t="s">
        <v>37</v>
      </c>
      <c r="D58" s="7" t="s">
        <v>161</v>
      </c>
      <c r="E58" s="1">
        <v>43983</v>
      </c>
      <c r="F58" s="3" t="s">
        <v>188</v>
      </c>
      <c r="G58" s="1">
        <f>DATE(YEAR(E58)+1,MONTH(E58),DAY(E58))</f>
        <v>44348</v>
      </c>
      <c r="H58">
        <v>2017</v>
      </c>
    </row>
    <row r="59" spans="1:8" x14ac:dyDescent="0.35">
      <c r="A59" t="s">
        <v>110</v>
      </c>
      <c r="B59" t="s">
        <v>111</v>
      </c>
      <c r="C59" s="2" t="s">
        <v>112</v>
      </c>
      <c r="D59" s="6" t="s">
        <v>217</v>
      </c>
      <c r="E59" s="1">
        <v>43983</v>
      </c>
      <c r="F59" s="3" t="s">
        <v>188</v>
      </c>
      <c r="G59" s="1">
        <f>DATE(YEAR(E59)+1,MONTH(E59),DAY(E59))</f>
        <v>44348</v>
      </c>
      <c r="H59">
        <v>2018</v>
      </c>
    </row>
    <row r="60" spans="1:8" x14ac:dyDescent="0.35">
      <c r="A60" t="s">
        <v>113</v>
      </c>
      <c r="B60" t="s">
        <v>114</v>
      </c>
      <c r="C60" s="2" t="s">
        <v>115</v>
      </c>
      <c r="D60" s="2"/>
      <c r="E60" s="1">
        <v>43983</v>
      </c>
      <c r="F60" t="s">
        <v>188</v>
      </c>
      <c r="G60" s="1">
        <f>DATE(YEAR(E60)+1,MONTH(E60),DAY(E60))</f>
        <v>44348</v>
      </c>
      <c r="H60">
        <v>2018</v>
      </c>
    </row>
    <row r="61" spans="1:8" x14ac:dyDescent="0.35">
      <c r="A61" t="s">
        <v>122</v>
      </c>
      <c r="B61" t="s">
        <v>123</v>
      </c>
      <c r="C61" s="7" t="s">
        <v>267</v>
      </c>
      <c r="D61" s="7" t="s">
        <v>269</v>
      </c>
      <c r="E61" s="1">
        <v>43993</v>
      </c>
      <c r="F61" s="3" t="s">
        <v>188</v>
      </c>
      <c r="G61" s="1">
        <f>DATE(YEAR(E61)+1,MONTH(E61),DAY(E61))</f>
        <v>44358</v>
      </c>
      <c r="H61">
        <v>2018</v>
      </c>
    </row>
    <row r="62" spans="1:8" x14ac:dyDescent="0.35">
      <c r="A62" t="s">
        <v>124</v>
      </c>
      <c r="B62" t="s">
        <v>125</v>
      </c>
      <c r="C62" s="2" t="s">
        <v>268</v>
      </c>
      <c r="D62" s="7" t="s">
        <v>269</v>
      </c>
      <c r="E62" s="1">
        <v>43993</v>
      </c>
      <c r="F62" s="3" t="s">
        <v>188</v>
      </c>
      <c r="G62" s="1">
        <f>DATE(YEAR(E62)+1,MONTH(E62),DAY(E62))</f>
        <v>44358</v>
      </c>
      <c r="H62">
        <v>2018</v>
      </c>
    </row>
    <row r="63" spans="1:8" x14ac:dyDescent="0.35">
      <c r="A63" t="s">
        <v>38</v>
      </c>
      <c r="B63" t="s">
        <v>39</v>
      </c>
      <c r="C63" s="2" t="s">
        <v>263</v>
      </c>
      <c r="D63" s="7" t="s">
        <v>162</v>
      </c>
      <c r="E63" s="1">
        <v>44009</v>
      </c>
      <c r="F63" s="3" t="s">
        <v>188</v>
      </c>
      <c r="G63" s="1">
        <f>DATE(YEAR(E63)+1,MONTH(E63),DAY(E63))</f>
        <v>44374</v>
      </c>
      <c r="H63">
        <v>2016</v>
      </c>
    </row>
    <row r="64" spans="1:8" x14ac:dyDescent="0.35">
      <c r="A64" t="s">
        <v>12</v>
      </c>
      <c r="B64" t="s">
        <v>13</v>
      </c>
      <c r="C64" s="6" t="s">
        <v>258</v>
      </c>
      <c r="D64" s="7" t="s">
        <v>157</v>
      </c>
      <c r="E64" s="1">
        <v>44013</v>
      </c>
      <c r="F64" s="3" t="s">
        <v>188</v>
      </c>
      <c r="G64" s="1">
        <f>DATE(YEAR(E64)+1,MONTH(E64),DAY(E64))</f>
        <v>44378</v>
      </c>
      <c r="H64">
        <v>2019</v>
      </c>
    </row>
    <row r="65" spans="1:8" x14ac:dyDescent="0.35">
      <c r="A65" t="s">
        <v>14</v>
      </c>
      <c r="B65" t="s">
        <v>15</v>
      </c>
      <c r="C65" s="2" t="s">
        <v>259</v>
      </c>
      <c r="D65" s="7" t="s">
        <v>157</v>
      </c>
      <c r="E65" s="1">
        <v>44013</v>
      </c>
      <c r="F65" s="3" t="s">
        <v>188</v>
      </c>
      <c r="G65" s="1">
        <f>DATE(YEAR(E65)+1,MONTH(E65),DAY(E65))</f>
        <v>44378</v>
      </c>
      <c r="H65">
        <v>2019</v>
      </c>
    </row>
    <row r="66" spans="1:8" x14ac:dyDescent="0.35">
      <c r="A66" t="s">
        <v>16</v>
      </c>
      <c r="B66" t="s">
        <v>17</v>
      </c>
      <c r="C66" s="2" t="s">
        <v>260</v>
      </c>
      <c r="D66" s="7" t="s">
        <v>157</v>
      </c>
      <c r="E66" s="1">
        <v>44013</v>
      </c>
      <c r="F66" s="3" t="s">
        <v>188</v>
      </c>
      <c r="G66" s="1">
        <f>DATE(YEAR(E66)+1,MONTH(E66),DAY(E66))</f>
        <v>44378</v>
      </c>
      <c r="H66">
        <v>2019</v>
      </c>
    </row>
    <row r="67" spans="1:8" x14ac:dyDescent="0.35">
      <c r="A67" t="s">
        <v>18</v>
      </c>
      <c r="B67" t="s">
        <v>19</v>
      </c>
      <c r="C67" s="2" t="s">
        <v>261</v>
      </c>
      <c r="D67" s="7" t="s">
        <v>157</v>
      </c>
      <c r="E67" s="1">
        <v>44013</v>
      </c>
      <c r="F67" s="3" t="s">
        <v>188</v>
      </c>
      <c r="G67" s="1">
        <f>DATE(YEAR(E67)+1,MONTH(E67),DAY(E67))</f>
        <v>44378</v>
      </c>
      <c r="H67">
        <v>2019</v>
      </c>
    </row>
    <row r="68" spans="1:8" x14ac:dyDescent="0.35">
      <c r="A68" t="s">
        <v>255</v>
      </c>
      <c r="B68" t="s">
        <v>256</v>
      </c>
      <c r="C68" s="6" t="s">
        <v>257</v>
      </c>
      <c r="D68" s="6"/>
      <c r="E68" s="1">
        <v>44044</v>
      </c>
      <c r="F68" t="s">
        <v>188</v>
      </c>
      <c r="G68" s="1">
        <f>DATE(YEAR(E68)+1,MONTH(E68),DAY(E68))</f>
        <v>44409</v>
      </c>
      <c r="H68">
        <v>2019</v>
      </c>
    </row>
    <row r="69" spans="1:8" x14ac:dyDescent="0.35">
      <c r="A69" t="s">
        <v>23</v>
      </c>
      <c r="B69" t="s">
        <v>24</v>
      </c>
      <c r="C69" t="s">
        <v>25</v>
      </c>
      <c r="E69" s="1">
        <v>43916</v>
      </c>
      <c r="F69" s="3" t="s">
        <v>188</v>
      </c>
      <c r="H69">
        <v>2018</v>
      </c>
    </row>
    <row r="70" spans="1:8" x14ac:dyDescent="0.35">
      <c r="A70" t="s">
        <v>29</v>
      </c>
      <c r="B70" t="s">
        <v>30</v>
      </c>
      <c r="C70" s="4" t="s">
        <v>25</v>
      </c>
      <c r="D70" s="4"/>
      <c r="E70" s="1">
        <v>43466</v>
      </c>
      <c r="F70" s="3" t="s">
        <v>188</v>
      </c>
      <c r="H70">
        <v>2018</v>
      </c>
    </row>
    <row r="71" spans="1:8" x14ac:dyDescent="0.35">
      <c r="A71" t="s">
        <v>227</v>
      </c>
      <c r="B71" t="s">
        <v>226</v>
      </c>
      <c r="C71" s="6" t="s">
        <v>225</v>
      </c>
      <c r="D71" s="6"/>
    </row>
    <row r="72" spans="1:8" x14ac:dyDescent="0.35">
      <c r="A72" t="s">
        <v>232</v>
      </c>
      <c r="B72" t="s">
        <v>233</v>
      </c>
      <c r="C72" s="6" t="s">
        <v>234</v>
      </c>
      <c r="D72" s="7"/>
    </row>
    <row r="73" spans="1:8" x14ac:dyDescent="0.35">
      <c r="A73" t="s">
        <v>221</v>
      </c>
      <c r="B73" t="s">
        <v>222</v>
      </c>
      <c r="C73" s="6" t="s">
        <v>224</v>
      </c>
      <c r="D73" s="6" t="s">
        <v>223</v>
      </c>
      <c r="E73" s="13">
        <v>43546</v>
      </c>
    </row>
    <row r="74" spans="1:8" x14ac:dyDescent="0.35">
      <c r="A74" t="s">
        <v>197</v>
      </c>
      <c r="B74" t="s">
        <v>129</v>
      </c>
      <c r="C74" s="6" t="s">
        <v>199</v>
      </c>
      <c r="D74" s="6" t="s">
        <v>198</v>
      </c>
      <c r="E74" s="1">
        <v>43435</v>
      </c>
      <c r="F74" s="1" t="s">
        <v>207</v>
      </c>
      <c r="H74">
        <v>2018</v>
      </c>
    </row>
    <row r="75" spans="1:8" x14ac:dyDescent="0.35">
      <c r="A75" t="s">
        <v>128</v>
      </c>
      <c r="B75" t="s">
        <v>129</v>
      </c>
      <c r="C75" s="2" t="s">
        <v>130</v>
      </c>
      <c r="D75" s="7" t="s">
        <v>177</v>
      </c>
      <c r="E75" s="1">
        <v>43447</v>
      </c>
      <c r="F75" s="1" t="s">
        <v>207</v>
      </c>
      <c r="H75">
        <v>2018</v>
      </c>
    </row>
    <row r="76" spans="1:8" x14ac:dyDescent="0.35">
      <c r="A76" t="s">
        <v>254</v>
      </c>
      <c r="B76" t="s">
        <v>254</v>
      </c>
      <c r="C76" t="s">
        <v>25</v>
      </c>
      <c r="D76" s="6"/>
    </row>
  </sheetData>
  <hyperlinks>
    <hyperlink ref="C28" r:id="rId1" xr:uid="{00000000-0004-0000-0000-000000000000}"/>
    <hyperlink ref="C38" r:id="rId2" xr:uid="{00000000-0004-0000-0000-000005000000}"/>
    <hyperlink ref="C42" r:id="rId3" xr:uid="{00000000-0004-0000-0000-000007000000}"/>
    <hyperlink ref="C58" r:id="rId4" xr:uid="{00000000-0004-0000-0000-000009000000}"/>
    <hyperlink ref="C39" r:id="rId5" xr:uid="{00000000-0004-0000-0000-00000B000000}"/>
    <hyperlink ref="C33" r:id="rId6" xr:uid="{00000000-0004-0000-0000-00000C000000}"/>
    <hyperlink ref="C40" r:id="rId7" xr:uid="{00000000-0004-0000-0000-00000F000000}"/>
    <hyperlink ref="C19" r:id="rId8" xr:uid="{00000000-0004-0000-0000-000010000000}"/>
    <hyperlink ref="C30" r:id="rId9" xr:uid="{00000000-0004-0000-0000-000011000000}"/>
    <hyperlink ref="C41" r:id="rId10" xr:uid="{00000000-0004-0000-0000-000012000000}"/>
    <hyperlink ref="C20" r:id="rId11" xr:uid="{00000000-0004-0000-0000-000013000000}"/>
    <hyperlink ref="C21" r:id="rId12" xr:uid="{00000000-0004-0000-0000-000014000000}"/>
    <hyperlink ref="C22" r:id="rId13" xr:uid="{00000000-0004-0000-0000-000015000000}"/>
    <hyperlink ref="C24" r:id="rId14" xr:uid="{00000000-0004-0000-0000-000019000000}"/>
    <hyperlink ref="D43" r:id="rId15" xr:uid="{00000000-0004-0000-0000-00001A000000}"/>
    <hyperlink ref="C54" r:id="rId16" xr:uid="{00000000-0004-0000-0000-00001B000000}"/>
    <hyperlink ref="C35" r:id="rId17" xr:uid="{00000000-0004-0000-0000-00001C000000}"/>
    <hyperlink ref="C4" r:id="rId18" xr:uid="{00000000-0004-0000-0000-00001D000000}"/>
    <hyperlink ref="C49" r:id="rId19" xr:uid="{00000000-0004-0000-0000-00001F000000}"/>
    <hyperlink ref="C25" r:id="rId20" xr:uid="{00000000-0004-0000-0000-000020000000}"/>
    <hyperlink ref="C26" r:id="rId21" xr:uid="{00000000-0004-0000-0000-000021000000}"/>
    <hyperlink ref="C27" r:id="rId22" xr:uid="{00000000-0004-0000-0000-000022000000}"/>
    <hyperlink ref="C59" r:id="rId23" xr:uid="{00000000-0004-0000-0000-000023000000}"/>
    <hyperlink ref="C60" r:id="rId24" xr:uid="{00000000-0004-0000-0000-000024000000}"/>
    <hyperlink ref="C31" r:id="rId25" xr:uid="{00000000-0004-0000-0000-000026000000}"/>
    <hyperlink ref="C47" r:id="rId26" xr:uid="{00000000-0004-0000-0000-000027000000}"/>
    <hyperlink ref="C52" r:id="rId27" xr:uid="{00000000-0004-0000-0000-00002C000000}"/>
    <hyperlink ref="C75" r:id="rId28" xr:uid="{00000000-0004-0000-0000-00002D000000}"/>
    <hyperlink ref="C56" r:id="rId29" xr:uid="{00000000-0004-0000-0000-00002E000000}"/>
    <hyperlink ref="C46" r:id="rId30" xr:uid="{00000000-0004-0000-0000-00002F000000}"/>
    <hyperlink ref="D44" r:id="rId31" xr:uid="{00000000-0004-0000-0000-000032000000}"/>
    <hyperlink ref="C3" r:id="rId32" xr:uid="{00000000-0004-0000-0000-000033000000}"/>
    <hyperlink ref="C55" r:id="rId33" xr:uid="{00000000-0004-0000-0000-000034000000}"/>
    <hyperlink ref="D7" r:id="rId34" xr:uid="{00000000-0004-0000-0000-000035000000}"/>
    <hyperlink ref="D8" r:id="rId35" xr:uid="{00000000-0004-0000-0000-000036000000}"/>
    <hyperlink ref="D28" r:id="rId36" xr:uid="{00000000-0004-0000-0000-000037000000}"/>
    <hyperlink ref="D64" r:id="rId37" xr:uid="{00000000-0004-0000-0000-000038000000}"/>
    <hyperlink ref="D6:D8" r:id="rId38" display="https://www.gov.uk/government/statistics/electricity-chapter-5-digest-of-united-kingdom-energy-statistics-dukes" xr:uid="{00000000-0004-0000-0000-000039000000}"/>
    <hyperlink ref="D9" r:id="rId39" xr:uid="{00000000-0004-0000-0000-00003B000000}"/>
    <hyperlink ref="D10" r:id="rId40" xr:uid="{00000000-0004-0000-0000-00003C000000}"/>
    <hyperlink ref="D58" r:id="rId41" xr:uid="{00000000-0004-0000-0000-00003F000000}"/>
    <hyperlink ref="D63" r:id="rId42" xr:uid="{00000000-0004-0000-0000-000040000000}"/>
    <hyperlink ref="D39" r:id="rId43" xr:uid="{00000000-0004-0000-0000-000041000000}"/>
    <hyperlink ref="D15" r:id="rId44" xr:uid="{00000000-0004-0000-0000-000043000000}"/>
    <hyperlink ref="D17" r:id="rId45" xr:uid="{00000000-0004-0000-0000-000044000000}"/>
    <hyperlink ref="D18" r:id="rId46" xr:uid="{00000000-0004-0000-0000-000045000000}"/>
    <hyperlink ref="D40" r:id="rId47" xr:uid="{00000000-0004-0000-0000-000046000000}"/>
    <hyperlink ref="D19" r:id="rId48" xr:uid="{00000000-0004-0000-0000-000047000000}"/>
    <hyperlink ref="D30" r:id="rId49" xr:uid="{00000000-0004-0000-0000-000048000000}"/>
    <hyperlink ref="D41" r:id="rId50" xr:uid="{00000000-0004-0000-0000-000049000000}"/>
    <hyperlink ref="D20" r:id="rId51" xr:uid="{00000000-0004-0000-0000-00004A000000}"/>
    <hyperlink ref="D21" r:id="rId52" xr:uid="{00000000-0004-0000-0000-00004B000000}"/>
    <hyperlink ref="D22" r:id="rId53" xr:uid="{00000000-0004-0000-0000-00004C000000}"/>
    <hyperlink ref="D23" r:id="rId54" xr:uid="{00000000-0004-0000-0000-00004E000000}"/>
    <hyperlink ref="D34" r:id="rId55" xr:uid="{00000000-0004-0000-0000-00004F000000}"/>
    <hyperlink ref="D35" r:id="rId56" xr:uid="{00000000-0004-0000-0000-000050000000}"/>
    <hyperlink ref="D47" r:id="rId57" xr:uid="{00000000-0004-0000-0000-000052000000}"/>
    <hyperlink ref="D75" r:id="rId58" xr:uid="{00000000-0004-0000-0000-000055000000}"/>
    <hyperlink ref="D56" r:id="rId59" xr:uid="{00000000-0004-0000-0000-000056000000}"/>
    <hyperlink ref="D36" r:id="rId60" location="gdpquarterlynationalaccounts,scotland(qnas)" display="https://www.gov.scot/collections/economy-statistics/ - gdpquarterlynationalaccounts,scotland(qnas)" xr:uid="{00000000-0004-0000-0000-000058000000}"/>
    <hyperlink ref="D46" r:id="rId61" xr:uid="{00000000-0004-0000-0000-000059000000}"/>
    <hyperlink ref="D13" r:id="rId62" xr:uid="{00000000-0004-0000-0000-00005A000000}"/>
    <hyperlink ref="D38" r:id="rId63" xr:uid="{00000000-0004-0000-0000-00005B000000}"/>
    <hyperlink ref="D11" r:id="rId64" xr:uid="{00000000-0004-0000-0000-00005C000000}"/>
    <hyperlink ref="D31" r:id="rId65" xr:uid="{00000000-0004-0000-0000-00005D000000}"/>
    <hyperlink ref="D6" r:id="rId66" location="thescottishnationalaccountsprogramme(snap)" xr:uid="{00000000-0004-0000-0000-00005E000000}"/>
    <hyperlink ref="D74" r:id="rId67" xr:uid="{00000000-0004-0000-0000-00005F000000}"/>
    <hyperlink ref="C74" r:id="rId6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7" r:id="rId69" xr:uid="{00000000-0004-0000-0000-000062000000}"/>
    <hyperlink ref="D66" r:id="rId70" xr:uid="{00000000-0004-0000-0000-000063000000}"/>
    <hyperlink ref="D67" r:id="rId71" xr:uid="{00000000-0004-0000-0000-000064000000}"/>
    <hyperlink ref="C7" r:id="rId72" xr:uid="{00000000-0004-0000-0000-000066000000}"/>
    <hyperlink ref="C8" r:id="rId73" xr:uid="{00000000-0004-0000-0000-000067000000}"/>
    <hyperlink ref="D48" r:id="rId74" xr:uid="{00000000-0004-0000-0000-000068000000}"/>
    <hyperlink ref="D33" r:id="rId75" xr:uid="{00000000-0004-0000-0000-000069000000}"/>
    <hyperlink ref="C13" r:id="rId76" xr:uid="{00000000-0004-0000-0000-00006A000000}"/>
    <hyperlink ref="C11" r:id="rId77" xr:uid="{00000000-0004-0000-0000-00006B000000}"/>
    <hyperlink ref="D3" r:id="rId78" xr:uid="{00000000-0004-0000-0000-00006D000000}"/>
    <hyperlink ref="D24" r:id="rId79" xr:uid="{00000000-0004-0000-0000-00006E000000}"/>
    <hyperlink ref="C43" r:id="rId80" xr:uid="{00000000-0004-0000-0000-00006F000000}"/>
    <hyperlink ref="D54" r:id="rId81" xr:uid="{00000000-0004-0000-0000-000070000000}"/>
    <hyperlink ref="D4" r:id="rId82" xr:uid="{00000000-0004-0000-0000-000071000000}"/>
    <hyperlink ref="D59" r:id="rId83" xr:uid="{00000000-0004-0000-0000-000072000000}"/>
    <hyperlink ref="D55" r:id="rId84" xr:uid="{00000000-0004-0000-0000-000073000000}"/>
    <hyperlink ref="D52" r:id="rId85" xr:uid="{00000000-0004-0000-0000-000074000000}"/>
    <hyperlink ref="D32" r:id="rId86" xr:uid="{00000000-0004-0000-0000-000075000000}"/>
    <hyperlink ref="C48" r:id="rId87" xr:uid="{52E842E9-D247-4F78-88A0-217490DB26DC}"/>
    <hyperlink ref="D73" r:id="rId88" xr:uid="{D2BD7F49-0340-4981-B754-EB87701B8E36}"/>
    <hyperlink ref="C73" r:id="rId89" xr:uid="{B681D46E-5D19-405D-BB52-FA814D41A87D}"/>
    <hyperlink ref="C71" r:id="rId90" xr:uid="{74E28334-8574-4123-8AF4-3B16A49B29E4}"/>
    <hyperlink ref="D53" r:id="rId91" xr:uid="{FEB7188F-6069-4320-A732-0D5E6CE94251}"/>
    <hyperlink ref="C72" r:id="rId92" location="thumbchart-c23042756505310535-n95432" display="https://www.ofgem.gov.uk/data-portal/retail-market-indicators - thumbchart-c23042756505310535-n95432" xr:uid="{B9F0501D-AFB8-4B4D-953F-E3BC7D924F18}"/>
    <hyperlink ref="D57" r:id="rId93" xr:uid="{C4988921-2E24-4390-A3C9-361CEE63651F}"/>
    <hyperlink ref="C57" r:id="rId94" xr:uid="{CE0718F8-A335-45DA-B5B6-2421993AC8CB}"/>
    <hyperlink ref="D45" r:id="rId95" xr:uid="{00000000-0004-0000-0000-000057000000}"/>
    <hyperlink ref="C45" r:id="rId9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6" r:id="rId9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9" r:id="rId98" xr:uid="{E22CB7C1-666E-4646-9C00-4EF366985FA6}"/>
    <hyperlink ref="C29" r:id="rId99" xr:uid="{14956B9F-2D6F-454A-BE7E-7F912ECE1928}"/>
    <hyperlink ref="D16" r:id="rId100" xr:uid="{C15CAB16-DAA4-4A78-A179-22DF9AF423CA}"/>
    <hyperlink ref="C50" r:id="rId101" xr:uid="{B502B109-2B45-4FC3-9504-EC6541CF7230}"/>
    <hyperlink ref="D50" r:id="rId102" xr:uid="{8B65AF1A-CD33-4F88-B1C9-E10EB9EE5FF4}"/>
    <hyperlink ref="C68" r:id="rId103" xr:uid="{3583A0F4-B6F6-49D3-A2BB-E1CDFB8779A8}"/>
    <hyperlink ref="C64" r:id="rId104" xr:uid="{34113D8D-8455-4C83-A88E-E572A167879B}"/>
    <hyperlink ref="C18" r:id="rId105" xr:uid="{6C26AF84-01DD-4C9D-8F5D-B545CAD85FD9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2020-09-17T09:27:00Z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