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mc:AlternateContent xmlns:mc="http://schemas.openxmlformats.org/markup-compatibility/2006">
    <mc:Choice Requires="x15">
      <x15ac:absPath xmlns:x15ac="http://schemas.microsoft.com/office/spreadsheetml/2010/11/ac" url="C:\Users\Energy Stats\Documents\Github\ScottishEnergyStatsProcessing\Data Sources\Energy Bills\"/>
    </mc:Choice>
  </mc:AlternateContent>
  <xr:revisionPtr revIDLastSave="0" documentId="13_ncr:1_{AD16FE0A-761E-4CC6-A5D0-0A5791099AB6}" xr6:coauthVersionLast="47" xr6:coauthVersionMax="47" xr10:uidLastSave="{00000000-0000-0000-0000-000000000000}"/>
  <bookViews>
    <workbookView xWindow="28680" yWindow="-120" windowWidth="29040" windowHeight="15840" tabRatio="987" activeTab="5" xr2:uid="{21F3B243-EC6C-48F7-9760-C1F2389B18D4}"/>
  </bookViews>
  <sheets>
    <sheet name="Cover Sheet" sheetId="26" r:id="rId1"/>
    <sheet name="Contents" sheetId="39" r:id="rId2"/>
    <sheet name="2.2.3" sheetId="30" r:id="rId3"/>
    <sheet name="Historic Data -&gt;" sheetId="32" state="hidden" r:id="rId4"/>
    <sheet name="2019 - 3600kWh" sheetId="36" state="hidden" r:id="rId5"/>
    <sheet name="2.2.3 (Time Series)" sheetId="37" r:id="rId6"/>
    <sheet name="2.2.3 (Time Series 3,800 kWh)" sheetId="38" r:id="rId7"/>
    <sheet name="Methodology" sheetId="19" r:id="rId8"/>
    <sheet name="2018 - 3600kWh" sheetId="35" state="hidden" r:id="rId9"/>
    <sheet name="2019 - 3800kWh" sheetId="34" state="hidden" r:id="rId10"/>
    <sheet name="2018 - 3800kWh" sheetId="33" state="hidden" r:id="rId11"/>
    <sheet name="2017 - 3,600kWh" sheetId="31" state="hidden" r:id="rId12"/>
    <sheet name="2016 - 3,800kWh" sheetId="27" state="hidden" r:id="rId13"/>
    <sheet name="2015 - 3,800kWh" sheetId="29" state="hidden" r:id="rId14"/>
    <sheet name="2014 - 3,800kWh" sheetId="28" state="hidden" r:id="rId15"/>
    <sheet name="2013 - 3,800kWh" sheetId="25" state="hidden" r:id="rId16"/>
    <sheet name="2012 - 3,300kWh" sheetId="24" state="hidden" r:id="rId17"/>
    <sheet name="2011 - 3,300kWh" sheetId="21" state="hidden" r:id="rId18"/>
    <sheet name="2010 - 3,300kWh" sheetId="20" state="hidden" r:id="rId19"/>
    <sheet name="2009 - 3,300kWh" sheetId="17" state="hidden" r:id="rId20"/>
    <sheet name="2008 - 3,300kWh" sheetId="16" state="hidden" r:id="rId21"/>
    <sheet name="2007 - 3,300kWh" sheetId="15" state="hidden" r:id="rId22"/>
    <sheet name="2006 - 3,300kWh" sheetId="14" state="hidden" r:id="rId23"/>
    <sheet name="2005 - 3,300kWh" sheetId="13" state="hidden" r:id="rId24"/>
    <sheet name="2004 - 3,300kWh" sheetId="12" state="hidden" r:id="rId25"/>
    <sheet name="2003 - 3,300kWh" sheetId="9" state="hidden" r:id="rId26"/>
    <sheet name="2002 - 3,300kWh" sheetId="7" state="hidden" r:id="rId27"/>
    <sheet name="2001 - 3,300kWh" sheetId="6" state="hidden" r:id="rId28"/>
    <sheet name="2000 - 3,300kWh" sheetId="2" state="hidden" r:id="rId29"/>
    <sheet name="1999 - 3,300kWh" sheetId="3" state="hidden" r:id="rId30"/>
    <sheet name="1998 - 3,300kWh" sheetId="1" state="hidden" r:id="rId31"/>
  </sheets>
  <externalReferences>
    <externalReference r:id="rId32"/>
  </externalReferences>
  <definedNames>
    <definedName name="_xlnm._FilterDatabase" localSheetId="30" hidden="1">'1998 - 3,300kWh'!$A$4:$J$64</definedName>
    <definedName name="_xlnm._FilterDatabase" localSheetId="29" hidden="1">'1999 - 3,300kWh'!$A$4:$J$64</definedName>
    <definedName name="_xlnm._FilterDatabase" localSheetId="2" hidden="1">'2.2.3'!$A$9:$I$10</definedName>
    <definedName name="_xlnm._FilterDatabase" localSheetId="6" hidden="1">'2.2.3 (Time Series 3,800 kWh)'!$A$17:$M$819</definedName>
    <definedName name="_xlnm._FilterDatabase" localSheetId="20" hidden="1">'2008 - 3,300kWh'!$A$4:$M$64</definedName>
    <definedName name="_xlnm._FilterDatabase" localSheetId="19" hidden="1">'2009 - 3,300kWh'!$A$4:$M$64</definedName>
    <definedName name="_xlnm._FilterDatabase" localSheetId="18" hidden="1">'2010 - 3,300kWh'!$A$4:$M$64</definedName>
    <definedName name="_xlnm._FilterDatabase" localSheetId="17" hidden="1">'2011 - 3,300kWh'!$A$4:$M$64</definedName>
    <definedName name="_xlnm._FilterDatabase" localSheetId="16" hidden="1">'2012 - 3,300kWh'!$A$4:$M$64</definedName>
    <definedName name="_xlnm._FilterDatabase" localSheetId="15" hidden="1">'2013 - 3,800kWh'!$A$4:$M$64</definedName>
    <definedName name="_xlnm._FilterDatabase" localSheetId="13" hidden="1">'2015 - 3,800kWh'!$A$6:$L$7</definedName>
    <definedName name="_xlnm._FilterDatabase" localSheetId="12" hidden="1">'2016 - 3,800kWh'!$A$6:$L$7</definedName>
    <definedName name="_xlnm._FilterDatabase" localSheetId="11" hidden="1">'2017 - 3,600kWh'!$A$6:$L$7</definedName>
    <definedName name="_xlnm._FilterDatabase" localSheetId="8" hidden="1">'2018 - 3600kWh'!$A$6:$L$7</definedName>
    <definedName name="_xlnm._FilterDatabase" localSheetId="10" hidden="1">'2018 - 3800kWh'!$A$6:$L$7</definedName>
    <definedName name="_xlnm._FilterDatabase" localSheetId="4" hidden="1">'2019 - 3600kWh'!$A$6:$L$7</definedName>
    <definedName name="_xlnm._FilterDatabase" localSheetId="9" hidden="1">'2019 - 3800kWh'!$A$6:$L$7</definedName>
    <definedName name="INPUT_BOX" localSheetId="2">[1]Calculation!$C$1</definedName>
    <definedName name="INPUT_BOX" localSheetId="15">[1]Calculation!$C$1</definedName>
    <definedName name="INPUT_BOX" localSheetId="13">[1]Calculation!$C$1</definedName>
    <definedName name="INPUT_BOX" localSheetId="12">[1]Calculation!$C$1</definedName>
    <definedName name="INPUT_BOX" localSheetId="11">[1]Calculation!$C$1</definedName>
    <definedName name="INPUT_BOX" localSheetId="8">[1]Calculation!$C$1</definedName>
    <definedName name="INPUT_BOX" localSheetId="10">[1]Calculation!$C$1</definedName>
    <definedName name="INPUT_BOX" localSheetId="4">[1]Calculation!$C$1</definedName>
    <definedName name="INPUT_BOX" localSheetId="9">[1]Calculation!$C$1</definedName>
    <definedName name="INPUT_BOX">[1]Calculation!$C$1</definedName>
    <definedName name="Old" localSheetId="3">#REF!</definedName>
    <definedName name="Old">#REF!</definedName>
    <definedName name="_xlnm.Print_Area" localSheetId="2">'2.2.3'!$A$1:$I$26</definedName>
    <definedName name="_xlnm.Print_Area" localSheetId="25">'2003 - 3,300kWh'!$A$1:$J$71</definedName>
    <definedName name="_xlnm.Print_Area" localSheetId="24">'2004 - 3,300kWh'!$A$1:$J$72</definedName>
    <definedName name="_xlnm.Print_Area" localSheetId="23">'2005 - 3,300kWh'!$A$1:$J$72</definedName>
    <definedName name="_xlnm.Print_Area" localSheetId="22">'2006 - 3,300kWh'!$A$1:$J$72</definedName>
    <definedName name="_xlnm.Print_Area" localSheetId="21">'2007 - 3,300kWh'!$A$1:$J$73</definedName>
    <definedName name="_xlnm.Print_Area" localSheetId="20">'2008 - 3,300kWh'!$A$1:$J$73</definedName>
    <definedName name="_xlnm.Print_Area" localSheetId="19">'2009 - 3,300kWh'!$A$1:$J$77</definedName>
    <definedName name="_xlnm.Print_Area" localSheetId="18">'2010 - 3,300kWh'!$A$1:$J$75</definedName>
    <definedName name="_xlnm.Print_Area" localSheetId="17">'2011 - 3,300kWh'!$A$1:$M$74</definedName>
    <definedName name="_xlnm.Print_Area" localSheetId="16">'2012 - 3,300kWh'!$A$1:$M$74</definedName>
    <definedName name="_xlnm.Print_Area" localSheetId="15">'2013 - 3,800kWh'!$A$1:$M$76</definedName>
    <definedName name="_xlnm.Print_Area" localSheetId="13">'2015 - 3,800kWh'!$A$1:$L$36</definedName>
    <definedName name="_xlnm.Print_Area" localSheetId="12">'2016 - 3,800kWh'!$A$1:$L$30</definedName>
    <definedName name="_xlnm.Print_Area" localSheetId="11">'2017 - 3,600kWh'!$A$1:$L$30</definedName>
    <definedName name="_xlnm.Print_Area" localSheetId="8">'2018 - 3600kWh'!$A$1:$L$32</definedName>
    <definedName name="_xlnm.Print_Area" localSheetId="10">'2018 - 3800kWh'!$A$1:$L$31</definedName>
    <definedName name="_xlnm.Print_Area" localSheetId="4">'2019 - 3600kWh'!$A$1:$L$32</definedName>
    <definedName name="_xlnm.Print_Area" localSheetId="9">'2019 - 3800kWh'!$A$1:$L$31</definedName>
    <definedName name="_xlnm.Print_Area" localSheetId="3">'Historic Data -&gt;'!$A$1:$A$7</definedName>
    <definedName name="_xlnm.Print_Area" localSheetId="7">Methodology!$A$1:$Q$44</definedName>
    <definedName name="T25o2" localSheetId="3">#REF!</definedName>
    <definedName name="T25o2">#REF!</definedName>
    <definedName name="t25Q2" localSheetId="2">#REF!</definedName>
    <definedName name="t25Q2" localSheetId="15">#REF!</definedName>
    <definedName name="t25Q2" localSheetId="13">#REF!</definedName>
    <definedName name="t25Q2" localSheetId="12">#REF!</definedName>
    <definedName name="t25Q2" localSheetId="11">#REF!</definedName>
    <definedName name="t25Q2" localSheetId="8">#REF!</definedName>
    <definedName name="t25Q2" localSheetId="10">#REF!</definedName>
    <definedName name="t25Q2" localSheetId="4">#REF!</definedName>
    <definedName name="t25Q2" localSheetId="9">#REF!</definedName>
    <definedName name="t25Q2" localSheetId="3">#REF!</definedName>
    <definedName name="t25Q2">#REF!</definedName>
    <definedName name="table_25_Q2" localSheetId="2">#REF!</definedName>
    <definedName name="table_25_Q2" localSheetId="15">#REF!</definedName>
    <definedName name="table_25_Q2" localSheetId="13">#REF!</definedName>
    <definedName name="table_25_Q2" localSheetId="12">#REF!</definedName>
    <definedName name="table_25_Q2" localSheetId="11">#REF!</definedName>
    <definedName name="table_25_Q2" localSheetId="8">#REF!</definedName>
    <definedName name="table_25_Q2" localSheetId="10">#REF!</definedName>
    <definedName name="table_25_Q2" localSheetId="4">#REF!</definedName>
    <definedName name="table_25_Q2" localSheetId="9">#REF!</definedName>
    <definedName name="table_25_Q2" localSheetId="3">#REF!</definedName>
    <definedName name="table_25_Q2">#REF!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723" i="38" l="1"/>
  <c r="D722" i="38"/>
  <c r="D721" i="38"/>
  <c r="D720" i="38"/>
  <c r="D719" i="38"/>
  <c r="D718" i="38"/>
  <c r="D717" i="38"/>
  <c r="D716" i="38"/>
  <c r="D715" i="38"/>
  <c r="D714" i="38"/>
  <c r="D713" i="38"/>
  <c r="D712" i="38"/>
  <c r="D711" i="38"/>
  <c r="D710" i="38"/>
  <c r="D709" i="38"/>
  <c r="D708" i="38"/>
  <c r="D707" i="38"/>
  <c r="D706" i="38"/>
  <c r="D705" i="38"/>
  <c r="D704" i="38"/>
  <c r="D703" i="38"/>
  <c r="D702" i="38"/>
  <c r="D701" i="38"/>
  <c r="D700" i="38"/>
  <c r="D699" i="38"/>
  <c r="D698" i="38"/>
  <c r="D697" i="38"/>
  <c r="D696" i="38"/>
  <c r="D695" i="38"/>
  <c r="D694" i="38"/>
  <c r="D693" i="38"/>
  <c r="D692" i="38"/>
  <c r="D691" i="38"/>
  <c r="D690" i="38"/>
  <c r="D689" i="38"/>
  <c r="D688" i="38"/>
  <c r="D687" i="38"/>
  <c r="D686" i="38"/>
  <c r="D685" i="38"/>
  <c r="D684" i="38"/>
  <c r="D683" i="38"/>
  <c r="D682" i="38"/>
  <c r="D681" i="38"/>
  <c r="D680" i="38"/>
  <c r="D679" i="38"/>
  <c r="D678" i="38"/>
  <c r="D677" i="38"/>
  <c r="D676" i="38"/>
  <c r="D675" i="38"/>
  <c r="D674" i="38"/>
  <c r="D673" i="38"/>
  <c r="D672" i="38"/>
  <c r="D671" i="38"/>
  <c r="D670" i="38"/>
  <c r="D669" i="38"/>
  <c r="D668" i="38"/>
  <c r="D667" i="38"/>
  <c r="D666" i="38"/>
  <c r="D665" i="38"/>
  <c r="D664" i="38"/>
  <c r="D663" i="38"/>
  <c r="D662" i="38"/>
  <c r="D661" i="38"/>
  <c r="D660" i="38"/>
  <c r="D659" i="38"/>
  <c r="D658" i="38"/>
  <c r="D657" i="38"/>
  <c r="D656" i="38"/>
  <c r="D655" i="38"/>
  <c r="D654" i="38"/>
  <c r="D653" i="38"/>
  <c r="D652" i="38"/>
  <c r="D651" i="38"/>
  <c r="D650" i="38"/>
  <c r="D649" i="38"/>
  <c r="D648" i="38"/>
  <c r="D647" i="38"/>
  <c r="D646" i="38"/>
  <c r="D645" i="38"/>
  <c r="D644" i="38"/>
  <c r="D643" i="38"/>
  <c r="D642" i="38"/>
  <c r="D641" i="38"/>
  <c r="D640" i="38"/>
  <c r="D639" i="38"/>
  <c r="D638" i="38"/>
  <c r="D637" i="38"/>
  <c r="D636" i="38"/>
  <c r="D635" i="38"/>
  <c r="D634" i="38"/>
  <c r="D633" i="38"/>
  <c r="D632" i="38"/>
  <c r="D631" i="38"/>
  <c r="D630" i="38"/>
  <c r="D629" i="38"/>
  <c r="D628" i="38"/>
  <c r="D627" i="38"/>
  <c r="D626" i="38"/>
  <c r="D625" i="38"/>
  <c r="D624" i="38"/>
  <c r="D623" i="38"/>
  <c r="D622" i="38"/>
  <c r="D621" i="38"/>
  <c r="D620" i="38"/>
  <c r="D619" i="38"/>
  <c r="D618" i="38"/>
  <c r="D617" i="38"/>
  <c r="D616" i="38"/>
  <c r="D615" i="38"/>
  <c r="D614" i="38"/>
  <c r="D613" i="38"/>
  <c r="D612" i="38"/>
  <c r="D611" i="38"/>
  <c r="D610" i="38"/>
  <c r="D609" i="38"/>
  <c r="D608" i="38"/>
  <c r="D607" i="38"/>
  <c r="D606" i="38"/>
  <c r="D605" i="38"/>
  <c r="D604" i="38"/>
  <c r="D603" i="38"/>
  <c r="D602" i="38"/>
  <c r="D601" i="38"/>
  <c r="D600" i="38"/>
  <c r="D599" i="38"/>
  <c r="D598" i="38"/>
  <c r="D597" i="38"/>
  <c r="D596" i="38"/>
  <c r="D595" i="38"/>
  <c r="D594" i="38"/>
  <c r="D593" i="38"/>
  <c r="D592" i="38"/>
  <c r="D591" i="38"/>
  <c r="D590" i="38"/>
  <c r="D589" i="38"/>
  <c r="D588" i="38"/>
  <c r="D587" i="38"/>
  <c r="D586" i="38"/>
  <c r="D585" i="38"/>
  <c r="D584" i="38"/>
  <c r="D583" i="38"/>
  <c r="D582" i="38"/>
  <c r="D581" i="38"/>
  <c r="D580" i="38"/>
  <c r="D579" i="38"/>
  <c r="D578" i="38"/>
  <c r="D577" i="38"/>
  <c r="D576" i="38"/>
  <c r="D575" i="38"/>
  <c r="D574" i="38"/>
  <c r="D573" i="38"/>
  <c r="D572" i="38"/>
  <c r="D571" i="38"/>
  <c r="D570" i="38"/>
  <c r="D569" i="38"/>
  <c r="D568" i="38"/>
  <c r="D567" i="38"/>
  <c r="D566" i="38"/>
  <c r="D565" i="38"/>
  <c r="D564" i="38"/>
  <c r="D563" i="38"/>
  <c r="D562" i="38"/>
  <c r="D561" i="38"/>
  <c r="D560" i="38"/>
  <c r="D559" i="38"/>
  <c r="D558" i="38"/>
  <c r="D557" i="38"/>
  <c r="D556" i="38"/>
  <c r="D555" i="38"/>
  <c r="D554" i="38"/>
  <c r="D553" i="38"/>
  <c r="D552" i="38"/>
  <c r="D551" i="38"/>
  <c r="D550" i="38"/>
  <c r="D549" i="38"/>
  <c r="D548" i="38"/>
  <c r="D547" i="38"/>
  <c r="D546" i="38"/>
  <c r="D545" i="38"/>
  <c r="D544" i="38"/>
  <c r="D543" i="38"/>
  <c r="D542" i="38"/>
  <c r="D541" i="38"/>
  <c r="D540" i="38"/>
  <c r="D539" i="38"/>
  <c r="D538" i="38"/>
  <c r="D537" i="38"/>
  <c r="D536" i="38"/>
  <c r="D535" i="38"/>
  <c r="D534" i="38"/>
  <c r="D533" i="38"/>
  <c r="D532" i="38"/>
  <c r="D531" i="38"/>
  <c r="D530" i="38"/>
  <c r="D529" i="38"/>
  <c r="D528" i="38"/>
  <c r="D527" i="38"/>
  <c r="D526" i="38"/>
  <c r="D525" i="38"/>
  <c r="D524" i="38"/>
  <c r="D523" i="38"/>
  <c r="D522" i="38"/>
  <c r="D521" i="38"/>
  <c r="D520" i="38"/>
  <c r="D519" i="38"/>
  <c r="D518" i="38"/>
  <c r="D517" i="38"/>
  <c r="D516" i="38"/>
  <c r="D515" i="38"/>
  <c r="D514" i="38"/>
  <c r="D513" i="38"/>
  <c r="D512" i="38"/>
  <c r="D511" i="38"/>
  <c r="D510" i="38"/>
  <c r="D509" i="38"/>
  <c r="D508" i="38"/>
  <c r="D507" i="38"/>
  <c r="D506" i="38"/>
  <c r="D505" i="38"/>
  <c r="D504" i="38"/>
  <c r="D503" i="38"/>
  <c r="D502" i="38"/>
  <c r="D501" i="38"/>
  <c r="D500" i="38"/>
  <c r="D499" i="38"/>
  <c r="D498" i="38"/>
  <c r="D497" i="38"/>
  <c r="D496" i="38"/>
  <c r="D495" i="38"/>
  <c r="D494" i="38"/>
  <c r="D493" i="38"/>
  <c r="D492" i="38"/>
  <c r="D491" i="38"/>
  <c r="D490" i="38"/>
  <c r="D489" i="38"/>
  <c r="D488" i="38"/>
  <c r="D487" i="38"/>
  <c r="D486" i="38"/>
  <c r="D485" i="38"/>
  <c r="D484" i="38"/>
  <c r="D483" i="38"/>
  <c r="D482" i="38"/>
  <c r="D481" i="38"/>
  <c r="D480" i="38"/>
  <c r="D479" i="38"/>
  <c r="D478" i="38"/>
  <c r="D477" i="38"/>
  <c r="D476" i="38"/>
  <c r="D475" i="38"/>
  <c r="D474" i="38"/>
  <c r="D473" i="38"/>
  <c r="D472" i="38"/>
  <c r="D471" i="38"/>
  <c r="D470" i="38"/>
  <c r="D469" i="38"/>
  <c r="D468" i="38"/>
  <c r="D467" i="38"/>
  <c r="D466" i="38"/>
  <c r="D465" i="38"/>
  <c r="D464" i="38"/>
  <c r="D463" i="38"/>
  <c r="D462" i="38"/>
  <c r="D461" i="38"/>
  <c r="D460" i="38"/>
  <c r="D459" i="38"/>
  <c r="D458" i="38"/>
  <c r="D457" i="38"/>
  <c r="D456" i="38"/>
  <c r="D455" i="38"/>
  <c r="D454" i="38"/>
  <c r="D453" i="38"/>
  <c r="D452" i="38"/>
  <c r="D451" i="38"/>
  <c r="D450" i="38"/>
  <c r="D449" i="38"/>
  <c r="D448" i="38"/>
  <c r="D447" i="38"/>
  <c r="D446" i="38"/>
  <c r="D445" i="38"/>
  <c r="D444" i="38"/>
  <c r="D443" i="38"/>
  <c r="D442" i="38"/>
  <c r="D441" i="38"/>
  <c r="D440" i="38"/>
  <c r="D439" i="38"/>
  <c r="D438" i="38"/>
  <c r="D437" i="38"/>
  <c r="D436" i="38"/>
  <c r="D435" i="38"/>
  <c r="D434" i="38"/>
  <c r="D433" i="38"/>
  <c r="D432" i="38"/>
  <c r="D431" i="38"/>
  <c r="D430" i="38"/>
  <c r="D429" i="38"/>
  <c r="D428" i="38"/>
  <c r="D427" i="38"/>
  <c r="D426" i="38"/>
  <c r="D425" i="38"/>
  <c r="D424" i="38"/>
  <c r="D423" i="38"/>
  <c r="D422" i="38"/>
  <c r="D421" i="38"/>
  <c r="D420" i="38"/>
  <c r="D419" i="38"/>
  <c r="D418" i="38"/>
  <c r="D417" i="38"/>
  <c r="D416" i="38"/>
  <c r="D415" i="38"/>
  <c r="D414" i="38"/>
  <c r="D413" i="38"/>
  <c r="D412" i="38"/>
  <c r="D411" i="38"/>
  <c r="D410" i="38"/>
  <c r="D409" i="38"/>
  <c r="D408" i="38"/>
  <c r="D407" i="38"/>
  <c r="D406" i="38"/>
  <c r="D405" i="38"/>
  <c r="D404" i="38"/>
  <c r="D403" i="38"/>
  <c r="D402" i="38"/>
  <c r="D401" i="38"/>
  <c r="D400" i="38"/>
  <c r="D399" i="38"/>
  <c r="D398" i="38"/>
  <c r="D397" i="38"/>
  <c r="D396" i="38"/>
  <c r="D395" i="38"/>
  <c r="D394" i="38"/>
  <c r="D393" i="38"/>
  <c r="D392" i="38"/>
  <c r="D391" i="38"/>
  <c r="D390" i="38"/>
  <c r="D389" i="38"/>
  <c r="D388" i="38"/>
  <c r="D387" i="38"/>
  <c r="D386" i="38"/>
  <c r="D385" i="38"/>
  <c r="D384" i="38"/>
  <c r="D383" i="38"/>
  <c r="D382" i="38"/>
  <c r="D381" i="38"/>
  <c r="D380" i="38"/>
  <c r="D379" i="38"/>
  <c r="D378" i="38"/>
  <c r="D377" i="38"/>
  <c r="D376" i="38"/>
  <c r="D375" i="38"/>
  <c r="D374" i="38"/>
  <c r="D373" i="38"/>
  <c r="D372" i="38"/>
  <c r="D371" i="38"/>
  <c r="D370" i="38"/>
  <c r="D369" i="38"/>
  <c r="D368" i="38"/>
  <c r="D367" i="38"/>
  <c r="D366" i="38"/>
  <c r="D365" i="38"/>
  <c r="D364" i="38"/>
  <c r="D363" i="38"/>
  <c r="D362" i="38"/>
  <c r="D361" i="38"/>
  <c r="D360" i="38"/>
  <c r="D359" i="38"/>
  <c r="D358" i="38"/>
  <c r="D357" i="38"/>
  <c r="D356" i="38"/>
  <c r="D355" i="38"/>
  <c r="D354" i="38"/>
  <c r="D353" i="38"/>
  <c r="D352" i="38"/>
  <c r="D351" i="38"/>
  <c r="D350" i="38"/>
  <c r="D349" i="38"/>
  <c r="D348" i="38"/>
  <c r="D347" i="38"/>
  <c r="D346" i="38"/>
  <c r="D345" i="38"/>
  <c r="D344" i="38"/>
  <c r="D343" i="38"/>
  <c r="D342" i="38"/>
  <c r="D341" i="38"/>
  <c r="D340" i="38"/>
  <c r="D339" i="38"/>
  <c r="D338" i="38"/>
  <c r="D337" i="38"/>
  <c r="D336" i="38"/>
  <c r="D335" i="38"/>
  <c r="D334" i="38"/>
  <c r="D333" i="38"/>
  <c r="D332" i="38"/>
  <c r="D331" i="38"/>
  <c r="D330" i="38"/>
  <c r="D329" i="38"/>
  <c r="D328" i="38"/>
  <c r="D327" i="38"/>
  <c r="D326" i="38"/>
  <c r="D325" i="38"/>
  <c r="D324" i="38"/>
  <c r="D323" i="38"/>
  <c r="D322" i="38"/>
  <c r="D321" i="38"/>
  <c r="D320" i="38"/>
  <c r="D319" i="38"/>
  <c r="D318" i="38"/>
  <c r="D317" i="38"/>
  <c r="D316" i="38"/>
  <c r="D315" i="38"/>
  <c r="D314" i="38"/>
  <c r="D313" i="38"/>
  <c r="D312" i="38"/>
  <c r="D311" i="38"/>
  <c r="D310" i="38"/>
  <c r="D309" i="38"/>
  <c r="D308" i="38"/>
  <c r="D307" i="38"/>
  <c r="D306" i="38"/>
  <c r="D305" i="38"/>
  <c r="D304" i="38"/>
  <c r="D303" i="38"/>
  <c r="D302" i="38"/>
  <c r="D301" i="38"/>
  <c r="D300" i="38"/>
  <c r="D299" i="38"/>
  <c r="D298" i="38"/>
  <c r="D297" i="38"/>
  <c r="D296" i="38"/>
  <c r="D295" i="38"/>
  <c r="D294" i="38"/>
  <c r="D293" i="38"/>
  <c r="D292" i="38"/>
  <c r="D291" i="38"/>
  <c r="D290" i="38"/>
  <c r="D289" i="38"/>
  <c r="D288" i="38"/>
  <c r="D287" i="38"/>
  <c r="D286" i="38"/>
  <c r="D285" i="38"/>
  <c r="D284" i="38"/>
  <c r="D283" i="38"/>
  <c r="D282" i="38"/>
  <c r="D281" i="38"/>
  <c r="D280" i="38"/>
  <c r="D279" i="38"/>
  <c r="D278" i="38"/>
  <c r="D277" i="38"/>
  <c r="D276" i="38"/>
  <c r="D275" i="38"/>
  <c r="D274" i="38"/>
  <c r="D273" i="38"/>
  <c r="D272" i="38"/>
  <c r="D271" i="38"/>
  <c r="D270" i="38"/>
  <c r="D269" i="38"/>
  <c r="D268" i="38"/>
  <c r="D267" i="38"/>
  <c r="D266" i="38"/>
  <c r="D265" i="38"/>
  <c r="D264" i="38"/>
  <c r="D263" i="38"/>
  <c r="D262" i="38"/>
  <c r="D261" i="38"/>
  <c r="D260" i="38"/>
  <c r="D259" i="38"/>
  <c r="D258" i="38"/>
  <c r="D257" i="38"/>
  <c r="D256" i="38"/>
  <c r="D255" i="38"/>
  <c r="D254" i="38"/>
  <c r="D253" i="38"/>
  <c r="D252" i="38"/>
  <c r="D251" i="38"/>
  <c r="D250" i="38"/>
  <c r="D249" i="38"/>
  <c r="D248" i="38"/>
  <c r="D247" i="38"/>
  <c r="D246" i="38"/>
  <c r="D245" i="38"/>
  <c r="D244" i="38"/>
  <c r="D243" i="38"/>
  <c r="D242" i="38"/>
  <c r="D241" i="38"/>
  <c r="D240" i="38"/>
  <c r="D239" i="38"/>
  <c r="D238" i="38"/>
  <c r="D237" i="38"/>
  <c r="D236" i="38"/>
  <c r="D235" i="38"/>
  <c r="D234" i="38"/>
  <c r="D233" i="38"/>
  <c r="D232" i="38"/>
  <c r="D231" i="38"/>
  <c r="D230" i="38"/>
  <c r="D229" i="38"/>
  <c r="D228" i="38"/>
  <c r="D227" i="38"/>
  <c r="D226" i="38"/>
  <c r="D225" i="38"/>
  <c r="D224" i="38"/>
  <c r="D223" i="38"/>
  <c r="D222" i="38"/>
  <c r="D221" i="38"/>
  <c r="D220" i="38"/>
  <c r="D219" i="38"/>
  <c r="D218" i="38"/>
  <c r="D217" i="38"/>
  <c r="D216" i="38"/>
  <c r="D215" i="38"/>
  <c r="D214" i="38"/>
  <c r="D213" i="38"/>
  <c r="D212" i="38"/>
  <c r="D211" i="38"/>
  <c r="D210" i="38"/>
  <c r="D209" i="38"/>
  <c r="D208" i="38"/>
  <c r="D207" i="38"/>
  <c r="D206" i="38"/>
  <c r="D205" i="38"/>
  <c r="D204" i="38"/>
  <c r="D203" i="38"/>
  <c r="D202" i="38"/>
  <c r="D201" i="38"/>
  <c r="D200" i="38"/>
  <c r="D199" i="38"/>
  <c r="D198" i="38"/>
  <c r="D197" i="38"/>
  <c r="D196" i="38"/>
  <c r="D195" i="38"/>
  <c r="D194" i="38"/>
  <c r="D193" i="38"/>
  <c r="D192" i="38"/>
  <c r="D191" i="38"/>
  <c r="D190" i="38"/>
  <c r="D189" i="38"/>
  <c r="D188" i="38"/>
  <c r="D187" i="38"/>
  <c r="D186" i="38"/>
  <c r="D185" i="38"/>
  <c r="D184" i="38"/>
  <c r="D183" i="38"/>
  <c r="D182" i="38"/>
  <c r="D181" i="38"/>
  <c r="D180" i="38"/>
  <c r="D179" i="38"/>
  <c r="D178" i="38"/>
  <c r="D177" i="38"/>
  <c r="D176" i="38"/>
  <c r="D175" i="38"/>
  <c r="D174" i="38"/>
  <c r="D173" i="38"/>
  <c r="D172" i="38"/>
  <c r="D171" i="38"/>
  <c r="D170" i="38"/>
  <c r="D169" i="38"/>
  <c r="D168" i="38"/>
  <c r="D167" i="38"/>
  <c r="D166" i="38"/>
  <c r="D165" i="38"/>
  <c r="D164" i="38"/>
  <c r="D163" i="38"/>
  <c r="D162" i="38"/>
  <c r="D161" i="38"/>
  <c r="D160" i="38"/>
  <c r="D159" i="38"/>
  <c r="D158" i="38"/>
  <c r="D157" i="38"/>
  <c r="D156" i="38"/>
  <c r="D155" i="38"/>
  <c r="D154" i="38"/>
  <c r="D153" i="38"/>
  <c r="D152" i="38"/>
  <c r="D151" i="38"/>
  <c r="D150" i="38"/>
  <c r="D149" i="38"/>
  <c r="D148" i="38"/>
  <c r="D147" i="38"/>
  <c r="D146" i="38"/>
  <c r="D145" i="38"/>
  <c r="D144" i="38"/>
  <c r="D143" i="38"/>
  <c r="D142" i="38"/>
  <c r="D141" i="38"/>
  <c r="D140" i="38"/>
  <c r="D139" i="38"/>
  <c r="D138" i="38"/>
  <c r="D137" i="38"/>
  <c r="D136" i="38"/>
  <c r="D135" i="38"/>
  <c r="D134" i="38"/>
  <c r="D133" i="38"/>
  <c r="D132" i="38"/>
  <c r="D131" i="38"/>
  <c r="D130" i="38"/>
  <c r="D129" i="38"/>
  <c r="D128" i="38"/>
  <c r="D127" i="38"/>
  <c r="D126" i="38"/>
  <c r="D125" i="38"/>
  <c r="D124" i="38"/>
  <c r="D122" i="38"/>
  <c r="D121" i="38"/>
  <c r="D120" i="38"/>
  <c r="D119" i="38"/>
  <c r="D118" i="38"/>
  <c r="D117" i="38"/>
  <c r="D116" i="38"/>
  <c r="D115" i="38"/>
  <c r="D114" i="38"/>
  <c r="D113" i="38"/>
  <c r="D112" i="38"/>
  <c r="D111" i="38"/>
  <c r="D110" i="38"/>
  <c r="D109" i="38"/>
  <c r="D108" i="38"/>
  <c r="D107" i="38"/>
  <c r="D106" i="38"/>
  <c r="D105" i="38"/>
  <c r="D104" i="38"/>
  <c r="D103" i="38"/>
  <c r="D102" i="38"/>
  <c r="D101" i="38"/>
  <c r="D100" i="38"/>
  <c r="D99" i="38"/>
  <c r="D98" i="38"/>
  <c r="D97" i="38"/>
  <c r="D96" i="38"/>
  <c r="D95" i="38"/>
  <c r="D94" i="38"/>
  <c r="D93" i="38"/>
  <c r="D92" i="38"/>
  <c r="D91" i="38"/>
  <c r="D90" i="38"/>
  <c r="D89" i="38"/>
  <c r="D88" i="38"/>
  <c r="D87" i="38"/>
  <c r="D86" i="38"/>
  <c r="D85" i="38"/>
  <c r="D84" i="38"/>
  <c r="D83" i="38"/>
  <c r="D82" i="38"/>
  <c r="D81" i="38"/>
  <c r="D80" i="38"/>
  <c r="D79" i="38"/>
  <c r="D78" i="38"/>
  <c r="D77" i="38"/>
  <c r="D76" i="38"/>
  <c r="D75" i="38"/>
  <c r="D74" i="38"/>
  <c r="D73" i="38"/>
  <c r="D72" i="38"/>
  <c r="D71" i="38"/>
  <c r="D70" i="38"/>
  <c r="D69" i="38"/>
  <c r="D68" i="38"/>
  <c r="D67" i="38"/>
  <c r="D66" i="38"/>
  <c r="D65" i="38"/>
  <c r="D64" i="38"/>
  <c r="D63" i="38"/>
  <c r="D62" i="38"/>
  <c r="D61" i="38"/>
  <c r="D60" i="38"/>
  <c r="D59" i="38"/>
  <c r="D58" i="38"/>
  <c r="D57" i="38"/>
  <c r="D56" i="38"/>
  <c r="D55" i="38"/>
  <c r="D54" i="38"/>
  <c r="D53" i="38"/>
  <c r="D52" i="38"/>
  <c r="D51" i="38"/>
  <c r="D50" i="38"/>
  <c r="D49" i="38"/>
  <c r="D48" i="38"/>
  <c r="D47" i="38"/>
  <c r="D46" i="38"/>
  <c r="D45" i="38"/>
  <c r="D44" i="38"/>
  <c r="D43" i="38"/>
  <c r="D42" i="38"/>
  <c r="D41" i="38"/>
  <c r="D40" i="38"/>
  <c r="D39" i="38"/>
  <c r="D38" i="38"/>
  <c r="D37" i="38"/>
  <c r="D36" i="38"/>
  <c r="D35" i="38"/>
  <c r="D34" i="38"/>
  <c r="D33" i="38"/>
  <c r="D32" i="38"/>
  <c r="D31" i="38"/>
  <c r="D30" i="38"/>
  <c r="D29" i="38"/>
  <c r="D28" i="38"/>
  <c r="D27" i="38"/>
  <c r="D26" i="38"/>
  <c r="D25" i="38"/>
  <c r="D24" i="38"/>
  <c r="D23" i="38"/>
  <c r="D22" i="38"/>
  <c r="D21" i="38"/>
  <c r="D20" i="38"/>
  <c r="D19" i="38"/>
  <c r="D18" i="38"/>
  <c r="D123" i="38"/>
  <c r="D772" i="38" l="1"/>
  <c r="D773" i="38"/>
  <c r="D774" i="38"/>
  <c r="D775" i="38"/>
  <c r="D776" i="38"/>
  <c r="D777" i="38"/>
  <c r="D778" i="38"/>
  <c r="D779" i="38"/>
  <c r="D780" i="38"/>
  <c r="D781" i="38"/>
  <c r="D782" i="38"/>
  <c r="D783" i="38"/>
  <c r="D784" i="38"/>
  <c r="D785" i="38"/>
  <c r="D786" i="38"/>
  <c r="D787" i="38"/>
  <c r="D819" i="38" l="1"/>
  <c r="D818" i="38"/>
  <c r="D817" i="38"/>
  <c r="D816" i="38"/>
  <c r="D815" i="38"/>
  <c r="D814" i="38"/>
  <c r="D813" i="38"/>
  <c r="D812" i="38"/>
  <c r="D811" i="38"/>
  <c r="D810" i="38"/>
  <c r="D809" i="38"/>
  <c r="D808" i="38"/>
  <c r="D807" i="38"/>
  <c r="D806" i="38"/>
  <c r="D805" i="38"/>
  <c r="D804" i="38"/>
  <c r="D803" i="38"/>
  <c r="D802" i="38"/>
  <c r="D801" i="38"/>
  <c r="D800" i="38"/>
  <c r="D799" i="38"/>
  <c r="D798" i="38"/>
  <c r="D797" i="38"/>
  <c r="D796" i="38"/>
  <c r="D795" i="38"/>
  <c r="D794" i="38"/>
  <c r="D793" i="38"/>
  <c r="D792" i="38"/>
  <c r="D791" i="38"/>
  <c r="D790" i="38"/>
  <c r="D789" i="38"/>
  <c r="D788" i="38"/>
  <c r="D771" i="38"/>
  <c r="D770" i="38"/>
  <c r="D769" i="38"/>
  <c r="D768" i="38"/>
  <c r="D767" i="38"/>
  <c r="D766" i="38"/>
  <c r="D765" i="38"/>
  <c r="D764" i="38"/>
  <c r="D763" i="38"/>
  <c r="D762" i="38"/>
  <c r="D761" i="38"/>
  <c r="D760" i="38"/>
  <c r="D759" i="38"/>
  <c r="D758" i="38"/>
  <c r="D757" i="38"/>
  <c r="D756" i="38"/>
  <c r="D755" i="38"/>
  <c r="D754" i="38"/>
  <c r="D753" i="38"/>
  <c r="D752" i="38"/>
  <c r="D751" i="38"/>
  <c r="D750" i="38"/>
  <c r="D749" i="38"/>
  <c r="D748" i="38"/>
  <c r="D747" i="38"/>
  <c r="D746" i="38"/>
  <c r="D745" i="38"/>
  <c r="D744" i="38"/>
  <c r="D743" i="38"/>
  <c r="D742" i="38"/>
  <c r="D741" i="38"/>
  <c r="D740" i="38"/>
  <c r="D739" i="38"/>
  <c r="D738" i="38"/>
  <c r="D737" i="38"/>
  <c r="D736" i="38"/>
  <c r="D735" i="38"/>
  <c r="D734" i="38"/>
  <c r="D733" i="38"/>
  <c r="D732" i="38"/>
  <c r="D731" i="38"/>
  <c r="D730" i="38"/>
  <c r="D729" i="38"/>
  <c r="D728" i="38"/>
  <c r="D727" i="38"/>
  <c r="D726" i="38"/>
  <c r="D725" i="38"/>
  <c r="D724" i="38"/>
  <c r="K22" i="29" l="1"/>
  <c r="H22" i="29"/>
  <c r="E22" i="29"/>
  <c r="B22" i="29"/>
  <c r="K21" i="29"/>
  <c r="H21" i="29"/>
  <c r="E21" i="29"/>
  <c r="B21" i="29"/>
  <c r="K20" i="29"/>
  <c r="H20" i="29"/>
  <c r="E20" i="29"/>
  <c r="B20" i="29"/>
  <c r="K19" i="29"/>
  <c r="H19" i="29"/>
  <c r="E19" i="29"/>
  <c r="B19" i="29"/>
  <c r="K18" i="29"/>
  <c r="H18" i="29"/>
  <c r="E18" i="29"/>
  <c r="B18" i="29"/>
  <c r="K17" i="29"/>
  <c r="H17" i="29"/>
  <c r="E17" i="29"/>
  <c r="B17" i="29"/>
  <c r="K16" i="29"/>
  <c r="H16" i="29"/>
  <c r="E16" i="29"/>
  <c r="B16" i="29"/>
  <c r="K15" i="29"/>
  <c r="H15" i="29"/>
  <c r="E15" i="29"/>
  <c r="B15" i="29"/>
  <c r="K14" i="29"/>
  <c r="H14" i="29"/>
  <c r="E14" i="29"/>
  <c r="B14" i="29"/>
  <c r="K13" i="29"/>
  <c r="H13" i="29"/>
  <c r="E13" i="29"/>
  <c r="B13" i="29"/>
  <c r="K12" i="29"/>
  <c r="H12" i="29"/>
  <c r="E12" i="29"/>
  <c r="B12" i="29"/>
  <c r="K11" i="29"/>
  <c r="H11" i="29"/>
  <c r="E11" i="29"/>
  <c r="B11" i="29"/>
  <c r="K10" i="29"/>
  <c r="H10" i="29"/>
  <c r="E10" i="29"/>
  <c r="B10" i="29"/>
  <c r="K9" i="29"/>
  <c r="H9" i="29"/>
  <c r="E9" i="29"/>
  <c r="B9" i="29"/>
  <c r="K8" i="29"/>
  <c r="H8" i="29"/>
  <c r="E8" i="29"/>
  <c r="B8" i="29"/>
  <c r="K7" i="29"/>
  <c r="H7" i="29"/>
  <c r="E7" i="29"/>
  <c r="B7" i="29"/>
  <c r="K22" i="28"/>
  <c r="H22" i="28"/>
  <c r="E22" i="28"/>
  <c r="B22" i="28"/>
  <c r="K21" i="28"/>
  <c r="H21" i="28"/>
  <c r="E21" i="28"/>
  <c r="B21" i="28"/>
  <c r="K20" i="28"/>
  <c r="H20" i="28"/>
  <c r="E20" i="28"/>
  <c r="B20" i="28"/>
  <c r="K19" i="28"/>
  <c r="H19" i="28"/>
  <c r="E19" i="28"/>
  <c r="B19" i="28"/>
  <c r="K18" i="28"/>
  <c r="H18" i="28"/>
  <c r="E18" i="28"/>
  <c r="B18" i="28"/>
  <c r="K17" i="28"/>
  <c r="H17" i="28"/>
  <c r="E17" i="28"/>
  <c r="B17" i="28"/>
  <c r="K16" i="28"/>
  <c r="H16" i="28"/>
  <c r="E16" i="28"/>
  <c r="B16" i="28"/>
  <c r="K15" i="28"/>
  <c r="H15" i="28"/>
  <c r="E15" i="28"/>
  <c r="B15" i="28"/>
  <c r="K14" i="28"/>
  <c r="H14" i="28"/>
  <c r="E14" i="28"/>
  <c r="B14" i="28"/>
  <c r="K13" i="28"/>
  <c r="H13" i="28"/>
  <c r="E13" i="28"/>
  <c r="B13" i="28"/>
  <c r="K12" i="28"/>
  <c r="H12" i="28"/>
  <c r="E12" i="28"/>
  <c r="B12" i="28"/>
  <c r="K11" i="28"/>
  <c r="H11" i="28"/>
  <c r="E11" i="28"/>
  <c r="B11" i="28"/>
  <c r="K10" i="28"/>
  <c r="H10" i="28"/>
  <c r="E10" i="28"/>
  <c r="B10" i="28"/>
  <c r="K9" i="28"/>
  <c r="H9" i="28"/>
  <c r="E9" i="28"/>
  <c r="B9" i="28"/>
  <c r="K8" i="28"/>
  <c r="H8" i="28"/>
  <c r="E8" i="28"/>
  <c r="B8" i="28"/>
  <c r="K7" i="28"/>
  <c r="H7" i="28"/>
  <c r="E7" i="28"/>
  <c r="B7" i="28"/>
  <c r="I60" i="9"/>
  <c r="F60" i="9"/>
  <c r="I64" i="9"/>
  <c r="I63" i="9"/>
  <c r="I62" i="9"/>
  <c r="F64" i="9"/>
  <c r="F63" i="9"/>
  <c r="F62" i="9"/>
  <c r="C64" i="9"/>
  <c r="C63" i="9"/>
  <c r="C62" i="9"/>
  <c r="I61" i="9"/>
  <c r="I59" i="9"/>
  <c r="F61" i="9"/>
  <c r="F59" i="9"/>
  <c r="C61" i="9"/>
  <c r="C60" i="9"/>
  <c r="C59" i="9"/>
  <c r="C57" i="9"/>
  <c r="C56" i="9"/>
  <c r="C55" i="9"/>
  <c r="F57" i="9"/>
  <c r="F56" i="9"/>
  <c r="F55" i="9"/>
  <c r="I57" i="9"/>
  <c r="I56" i="9"/>
  <c r="I55" i="9"/>
  <c r="I53" i="9"/>
  <c r="I52" i="9"/>
  <c r="I51" i="9"/>
  <c r="F53" i="9"/>
  <c r="F52" i="9"/>
  <c r="F51" i="9"/>
  <c r="C53" i="9"/>
  <c r="C52" i="9"/>
  <c r="C51" i="9"/>
  <c r="C49" i="9"/>
  <c r="C48" i="9"/>
  <c r="C47" i="9"/>
  <c r="F49" i="9"/>
  <c r="F48" i="9"/>
  <c r="F47" i="9"/>
  <c r="I49" i="9"/>
  <c r="I48" i="9"/>
  <c r="I47" i="9"/>
  <c r="I45" i="9"/>
  <c r="I44" i="9"/>
  <c r="I43" i="9"/>
  <c r="F45" i="9"/>
  <c r="F44" i="9"/>
  <c r="F43" i="9"/>
  <c r="C45" i="9"/>
  <c r="C44" i="9"/>
  <c r="C43" i="9"/>
  <c r="C41" i="9"/>
  <c r="C40" i="9"/>
  <c r="C39" i="9"/>
  <c r="F41" i="9"/>
  <c r="F40" i="9"/>
  <c r="F39" i="9"/>
  <c r="I41" i="9"/>
  <c r="I40" i="9"/>
  <c r="I39" i="9"/>
  <c r="I37" i="9"/>
  <c r="I36" i="9"/>
  <c r="I35" i="9"/>
  <c r="F37" i="9"/>
  <c r="F36" i="9"/>
  <c r="F35" i="9"/>
  <c r="C37" i="9"/>
  <c r="C36" i="9"/>
  <c r="C35" i="9"/>
  <c r="C33" i="9"/>
  <c r="C32" i="9"/>
  <c r="C31" i="9"/>
  <c r="F33" i="9"/>
  <c r="F32" i="9"/>
  <c r="F31" i="9"/>
  <c r="I33" i="9"/>
  <c r="I32" i="9"/>
  <c r="I31" i="9"/>
  <c r="I29" i="9"/>
  <c r="I28" i="9"/>
  <c r="I27" i="9"/>
  <c r="I25" i="9"/>
  <c r="I24" i="9"/>
  <c r="I23" i="9"/>
  <c r="I21" i="9"/>
  <c r="I20" i="9"/>
  <c r="I19" i="9"/>
  <c r="I17" i="9"/>
  <c r="I16" i="9"/>
  <c r="I15" i="9"/>
  <c r="F17" i="9"/>
  <c r="F16" i="9"/>
  <c r="F15" i="9"/>
  <c r="F21" i="9"/>
  <c r="F20" i="9"/>
  <c r="F19" i="9"/>
  <c r="F25" i="9"/>
  <c r="F24" i="9"/>
  <c r="F23" i="9"/>
  <c r="F29" i="9"/>
  <c r="F28" i="9"/>
  <c r="F27" i="9"/>
  <c r="C29" i="9"/>
  <c r="C28" i="9"/>
  <c r="C27" i="9"/>
  <c r="C25" i="9"/>
  <c r="C24" i="9"/>
  <c r="C23" i="9"/>
  <c r="C21" i="9"/>
  <c r="C20" i="9"/>
  <c r="C19" i="9"/>
  <c r="C17" i="9"/>
  <c r="C16" i="9"/>
  <c r="C15" i="9"/>
  <c r="I9" i="9"/>
  <c r="F9" i="9"/>
  <c r="C9" i="9"/>
  <c r="I13" i="9"/>
  <c r="I12" i="9"/>
  <c r="I11" i="9"/>
  <c r="F13" i="9"/>
  <c r="F12" i="9"/>
  <c r="F11" i="9"/>
  <c r="C13" i="9"/>
  <c r="C12" i="9"/>
  <c r="C11" i="9"/>
  <c r="I7" i="9"/>
  <c r="I6" i="9"/>
  <c r="I5" i="9"/>
  <c r="F7" i="9"/>
  <c r="F6" i="9"/>
  <c r="F5" i="9"/>
  <c r="C6" i="9"/>
  <c r="C7" i="9"/>
  <c r="C5" i="9"/>
  <c r="F61" i="12"/>
  <c r="I6" i="12"/>
  <c r="I7" i="12"/>
  <c r="I9" i="12"/>
  <c r="I11" i="12"/>
  <c r="I12" i="12"/>
  <c r="I13" i="12"/>
  <c r="I15" i="12"/>
  <c r="I16" i="12"/>
  <c r="I17" i="12"/>
  <c r="I19" i="12"/>
  <c r="I20" i="12"/>
  <c r="I21" i="12"/>
  <c r="I23" i="12"/>
  <c r="I24" i="12"/>
  <c r="I25" i="12"/>
  <c r="I27" i="12"/>
  <c r="I28" i="12"/>
  <c r="I29" i="12"/>
  <c r="I31" i="12"/>
  <c r="I32" i="12"/>
  <c r="I33" i="12"/>
  <c r="I35" i="12"/>
  <c r="I36" i="12"/>
  <c r="I37" i="12"/>
  <c r="I39" i="12"/>
  <c r="I40" i="12"/>
  <c r="I41" i="12"/>
  <c r="I43" i="12"/>
  <c r="I44" i="12"/>
  <c r="I45" i="12"/>
  <c r="I47" i="12"/>
  <c r="I48" i="12"/>
  <c r="I49" i="12"/>
  <c r="I51" i="12"/>
  <c r="I52" i="12"/>
  <c r="I53" i="12"/>
  <c r="I55" i="12"/>
  <c r="I56" i="12"/>
  <c r="I57" i="12"/>
  <c r="I59" i="12"/>
  <c r="I60" i="12"/>
  <c r="I61" i="12"/>
  <c r="I62" i="12"/>
  <c r="I63" i="12"/>
  <c r="I64" i="12"/>
  <c r="I5" i="12"/>
  <c r="F6" i="12"/>
  <c r="F7" i="12"/>
  <c r="F9" i="12"/>
  <c r="F11" i="12"/>
  <c r="F12" i="12"/>
  <c r="F13" i="12"/>
  <c r="F15" i="12"/>
  <c r="F16" i="12"/>
  <c r="F17" i="12"/>
  <c r="F19" i="12"/>
  <c r="F20" i="12"/>
  <c r="F21" i="12"/>
  <c r="F23" i="12"/>
  <c r="F24" i="12"/>
  <c r="F25" i="12"/>
  <c r="F27" i="12"/>
  <c r="F28" i="12"/>
  <c r="F29" i="12"/>
  <c r="F31" i="12"/>
  <c r="F32" i="12"/>
  <c r="F33" i="12"/>
  <c r="F35" i="12"/>
  <c r="F36" i="12"/>
  <c r="F37" i="12"/>
  <c r="F39" i="12"/>
  <c r="F40" i="12"/>
  <c r="F41" i="12"/>
  <c r="F43" i="12"/>
  <c r="F44" i="12"/>
  <c r="F45" i="12"/>
  <c r="F47" i="12"/>
  <c r="F48" i="12"/>
  <c r="F49" i="12"/>
  <c r="F51" i="12"/>
  <c r="F52" i="12"/>
  <c r="F53" i="12"/>
  <c r="F55" i="12"/>
  <c r="F56" i="12"/>
  <c r="F57" i="12"/>
  <c r="F59" i="12"/>
  <c r="F60" i="12"/>
  <c r="F62" i="12"/>
  <c r="F63" i="12"/>
  <c r="F64" i="12"/>
  <c r="F5" i="12"/>
  <c r="C6" i="12"/>
  <c r="C7" i="12"/>
  <c r="C9" i="12"/>
  <c r="C11" i="12"/>
  <c r="C12" i="12"/>
  <c r="C13" i="12"/>
  <c r="C15" i="12"/>
  <c r="C16" i="12"/>
  <c r="C17" i="12"/>
  <c r="C19" i="12"/>
  <c r="C20" i="12"/>
  <c r="C21" i="12"/>
  <c r="C23" i="12"/>
  <c r="C24" i="12"/>
  <c r="C25" i="12"/>
  <c r="C27" i="12"/>
  <c r="C28" i="12"/>
  <c r="C29" i="12"/>
  <c r="C31" i="12"/>
  <c r="C32" i="12"/>
  <c r="C33" i="12"/>
  <c r="C35" i="12"/>
  <c r="C36" i="12"/>
  <c r="C37" i="12"/>
  <c r="C39" i="12"/>
  <c r="C40" i="12"/>
  <c r="C41" i="12"/>
  <c r="C43" i="12"/>
  <c r="C44" i="12"/>
  <c r="C45" i="12"/>
  <c r="C47" i="12"/>
  <c r="C48" i="12"/>
  <c r="C49" i="12"/>
  <c r="C51" i="12"/>
  <c r="C52" i="12"/>
  <c r="C53" i="12"/>
  <c r="C55" i="12"/>
  <c r="C56" i="12"/>
  <c r="C57" i="12"/>
  <c r="C59" i="12"/>
  <c r="C60" i="12"/>
  <c r="C61" i="12"/>
  <c r="C62" i="12"/>
  <c r="C63" i="12"/>
  <c r="C64" i="12"/>
  <c r="C5" i="12"/>
  <c r="I6" i="13"/>
  <c r="I7" i="13"/>
  <c r="I9" i="13"/>
  <c r="I11" i="13"/>
  <c r="I12" i="13"/>
  <c r="I13" i="13"/>
  <c r="I15" i="13"/>
  <c r="I16" i="13"/>
  <c r="I17" i="13"/>
  <c r="I19" i="13"/>
  <c r="I20" i="13"/>
  <c r="I21" i="13"/>
  <c r="I23" i="13"/>
  <c r="I24" i="13"/>
  <c r="I25" i="13"/>
  <c r="I27" i="13"/>
  <c r="I28" i="13"/>
  <c r="I29" i="13"/>
  <c r="I31" i="13"/>
  <c r="I32" i="13"/>
  <c r="I33" i="13"/>
  <c r="I35" i="13"/>
  <c r="I36" i="13"/>
  <c r="I37" i="13"/>
  <c r="I39" i="13"/>
  <c r="I40" i="13"/>
  <c r="I41" i="13"/>
  <c r="I43" i="13"/>
  <c r="I44" i="13"/>
  <c r="I45" i="13"/>
  <c r="I47" i="13"/>
  <c r="I48" i="13"/>
  <c r="I49" i="13"/>
  <c r="I51" i="13"/>
  <c r="I52" i="13"/>
  <c r="I53" i="13"/>
  <c r="I55" i="13"/>
  <c r="I56" i="13"/>
  <c r="I57" i="13"/>
  <c r="I59" i="13"/>
  <c r="I60" i="13"/>
  <c r="I61" i="13"/>
  <c r="I62" i="13"/>
  <c r="I63" i="13"/>
  <c r="I64" i="13"/>
  <c r="I5" i="13"/>
  <c r="F64" i="13"/>
  <c r="F6" i="13"/>
  <c r="F7" i="13"/>
  <c r="F9" i="13"/>
  <c r="F11" i="13"/>
  <c r="F12" i="13"/>
  <c r="F13" i="13"/>
  <c r="F15" i="13"/>
  <c r="F16" i="13"/>
  <c r="F17" i="13"/>
  <c r="F19" i="13"/>
  <c r="F20" i="13"/>
  <c r="F21" i="13"/>
  <c r="F23" i="13"/>
  <c r="F24" i="13"/>
  <c r="F25" i="13"/>
  <c r="F27" i="13"/>
  <c r="F28" i="13"/>
  <c r="F29" i="13"/>
  <c r="F31" i="13"/>
  <c r="F32" i="13"/>
  <c r="F33" i="13"/>
  <c r="F35" i="13"/>
  <c r="F36" i="13"/>
  <c r="F37" i="13"/>
  <c r="F39" i="13"/>
  <c r="F40" i="13"/>
  <c r="F41" i="13"/>
  <c r="F43" i="13"/>
  <c r="F44" i="13"/>
  <c r="F45" i="13"/>
  <c r="F47" i="13"/>
  <c r="F48" i="13"/>
  <c r="F49" i="13"/>
  <c r="F51" i="13"/>
  <c r="F52" i="13"/>
  <c r="F53" i="13"/>
  <c r="F55" i="13"/>
  <c r="F56" i="13"/>
  <c r="F57" i="13"/>
  <c r="F59" i="13"/>
  <c r="F60" i="13"/>
  <c r="F61" i="13"/>
  <c r="F62" i="13"/>
  <c r="F63" i="13"/>
  <c r="F5" i="13"/>
  <c r="C6" i="13"/>
  <c r="C7" i="13"/>
  <c r="C9" i="13"/>
  <c r="C11" i="13"/>
  <c r="C12" i="13"/>
  <c r="C13" i="13"/>
  <c r="C15" i="13"/>
  <c r="C16" i="13"/>
  <c r="C17" i="13"/>
  <c r="C19" i="13"/>
  <c r="C20" i="13"/>
  <c r="C21" i="13"/>
  <c r="C23" i="13"/>
  <c r="C24" i="13"/>
  <c r="C25" i="13"/>
  <c r="C27" i="13"/>
  <c r="C28" i="13"/>
  <c r="C29" i="13"/>
  <c r="C31" i="13"/>
  <c r="C32" i="13"/>
  <c r="C33" i="13"/>
  <c r="C35" i="13"/>
  <c r="C36" i="13"/>
  <c r="C37" i="13"/>
  <c r="C39" i="13"/>
  <c r="C40" i="13"/>
  <c r="C41" i="13"/>
  <c r="C43" i="13"/>
  <c r="C44" i="13"/>
  <c r="C45" i="13"/>
  <c r="C47" i="13"/>
  <c r="C48" i="13"/>
  <c r="C49" i="13"/>
  <c r="C51" i="13"/>
  <c r="C52" i="13"/>
  <c r="C53" i="13"/>
  <c r="C55" i="13"/>
  <c r="C56" i="13"/>
  <c r="C57" i="13"/>
  <c r="C59" i="13"/>
  <c r="C60" i="13"/>
  <c r="C61" i="13"/>
  <c r="C62" i="13"/>
  <c r="C63" i="13"/>
  <c r="C64" i="13"/>
  <c r="C5" i="13"/>
  <c r="I6" i="14"/>
  <c r="I7" i="14"/>
  <c r="I9" i="14"/>
  <c r="I11" i="14"/>
  <c r="I12" i="14"/>
  <c r="I13" i="14"/>
  <c r="I15" i="14"/>
  <c r="I16" i="14"/>
  <c r="I17" i="14"/>
  <c r="I19" i="14"/>
  <c r="I20" i="14"/>
  <c r="I21" i="14"/>
  <c r="I23" i="14"/>
  <c r="I24" i="14"/>
  <c r="I25" i="14"/>
  <c r="I27" i="14"/>
  <c r="I28" i="14"/>
  <c r="I29" i="14"/>
  <c r="I31" i="14"/>
  <c r="I32" i="14"/>
  <c r="I33" i="14"/>
  <c r="I35" i="14"/>
  <c r="I36" i="14"/>
  <c r="I37" i="14"/>
  <c r="I39" i="14"/>
  <c r="I40" i="14"/>
  <c r="I41" i="14"/>
  <c r="I43" i="14"/>
  <c r="I44" i="14"/>
  <c r="I45" i="14"/>
  <c r="I47" i="14"/>
  <c r="I48" i="14"/>
  <c r="I49" i="14"/>
  <c r="I51" i="14"/>
  <c r="I52" i="14"/>
  <c r="I53" i="14"/>
  <c r="I55" i="14"/>
  <c r="I56" i="14"/>
  <c r="I57" i="14"/>
  <c r="I59" i="14"/>
  <c r="I60" i="14"/>
  <c r="I61" i="14"/>
  <c r="I62" i="14"/>
  <c r="I63" i="14"/>
  <c r="I64" i="14"/>
  <c r="I5" i="14"/>
  <c r="F64" i="14"/>
  <c r="F6" i="14"/>
  <c r="F7" i="14"/>
  <c r="F9" i="14"/>
  <c r="F11" i="14"/>
  <c r="F12" i="14"/>
  <c r="F13" i="14"/>
  <c r="F15" i="14"/>
  <c r="F16" i="14"/>
  <c r="F17" i="14"/>
  <c r="F19" i="14"/>
  <c r="F20" i="14"/>
  <c r="F21" i="14"/>
  <c r="F23" i="14"/>
  <c r="F24" i="14"/>
  <c r="F25" i="14"/>
  <c r="F27" i="14"/>
  <c r="F28" i="14"/>
  <c r="F29" i="14"/>
  <c r="F31" i="14"/>
  <c r="F32" i="14"/>
  <c r="F33" i="14"/>
  <c r="F35" i="14"/>
  <c r="F36" i="14"/>
  <c r="F37" i="14"/>
  <c r="F39" i="14"/>
  <c r="F40" i="14"/>
  <c r="F41" i="14"/>
  <c r="F43" i="14"/>
  <c r="F44" i="14"/>
  <c r="F45" i="14"/>
  <c r="F47" i="14"/>
  <c r="F48" i="14"/>
  <c r="F49" i="14"/>
  <c r="F51" i="14"/>
  <c r="F52" i="14"/>
  <c r="F53" i="14"/>
  <c r="F55" i="14"/>
  <c r="F56" i="14"/>
  <c r="F57" i="14"/>
  <c r="F59" i="14"/>
  <c r="F60" i="14"/>
  <c r="F61" i="14"/>
  <c r="F62" i="14"/>
  <c r="F63" i="14"/>
  <c r="F5" i="14"/>
  <c r="C6" i="14"/>
  <c r="C7" i="14"/>
  <c r="C9" i="14"/>
  <c r="C11" i="14"/>
  <c r="C12" i="14"/>
  <c r="C13" i="14"/>
  <c r="C15" i="14"/>
  <c r="C16" i="14"/>
  <c r="C17" i="14"/>
  <c r="C19" i="14"/>
  <c r="C20" i="14"/>
  <c r="C21" i="14"/>
  <c r="C23" i="14"/>
  <c r="C24" i="14"/>
  <c r="C25" i="14"/>
  <c r="C27" i="14"/>
  <c r="C28" i="14"/>
  <c r="C29" i="14"/>
  <c r="C31" i="14"/>
  <c r="C32" i="14"/>
  <c r="C33" i="14"/>
  <c r="C35" i="14"/>
  <c r="C36" i="14"/>
  <c r="C37" i="14"/>
  <c r="C39" i="14"/>
  <c r="C40" i="14"/>
  <c r="C41" i="14"/>
  <c r="C43" i="14"/>
  <c r="C44" i="14"/>
  <c r="C45" i="14"/>
  <c r="C47" i="14"/>
  <c r="C48" i="14"/>
  <c r="C49" i="14"/>
  <c r="C51" i="14"/>
  <c r="C52" i="14"/>
  <c r="C53" i="14"/>
  <c r="C55" i="14"/>
  <c r="C56" i="14"/>
  <c r="C57" i="14"/>
  <c r="C59" i="14"/>
  <c r="C60" i="14"/>
  <c r="C61" i="14"/>
  <c r="C62" i="14"/>
  <c r="C63" i="14"/>
  <c r="C64" i="14"/>
  <c r="C5" i="14"/>
</calcChain>
</file>

<file path=xl/sharedStrings.xml><?xml version="1.0" encoding="utf-8"?>
<sst xmlns="http://schemas.openxmlformats.org/spreadsheetml/2006/main" count="3406" uniqueCount="191">
  <si>
    <t>Pence per kWh and pounds</t>
  </si>
  <si>
    <t>Payment type</t>
  </si>
  <si>
    <t>Credit</t>
  </si>
  <si>
    <t>Pre-payment</t>
  </si>
  <si>
    <t>Bill range</t>
  </si>
  <si>
    <t>Bill</t>
  </si>
  <si>
    <t>Aberdeen</t>
  </si>
  <si>
    <t>Average</t>
  </si>
  <si>
    <t>Belfast</t>
  </si>
  <si>
    <t>Largest</t>
  </si>
  <si>
    <t>Birmingham</t>
  </si>
  <si>
    <t>Smallest</t>
  </si>
  <si>
    <t>Canterbury</t>
  </si>
  <si>
    <t>Cardiff</t>
  </si>
  <si>
    <t>Edinburgh</t>
  </si>
  <si>
    <t>Ipswich</t>
  </si>
  <si>
    <t>Leeds</t>
  </si>
  <si>
    <t>Liverpool</t>
  </si>
  <si>
    <t>London</t>
  </si>
  <si>
    <t>Manchester</t>
  </si>
  <si>
    <t>Newcastle</t>
  </si>
  <si>
    <t>Nottingham</t>
  </si>
  <si>
    <t>Plymouth</t>
  </si>
  <si>
    <t>Southampton</t>
  </si>
  <si>
    <t>UK</t>
  </si>
  <si>
    <t>Unit Cost</t>
  </si>
  <si>
    <t>Direct debit</t>
  </si>
  <si>
    <r>
      <t>Town/city</t>
    </r>
    <r>
      <rPr>
        <vertAlign val="superscript"/>
        <sz val="9"/>
        <rFont val="Arial"/>
        <family val="2"/>
      </rPr>
      <t>(3)</t>
    </r>
  </si>
  <si>
    <r>
      <t>Average annual domestic electricity bills</t>
    </r>
    <r>
      <rPr>
        <b/>
        <vertAlign val="superscript"/>
        <sz val="12"/>
        <rFont val="Arial"/>
        <family val="2"/>
      </rPr>
      <t>(1)</t>
    </r>
    <r>
      <rPr>
        <b/>
        <sz val="12"/>
        <rFont val="Arial"/>
        <family val="2"/>
      </rPr>
      <t xml:space="preserve"> in 1999 for selected towns and cities in the UK and average unit costs</t>
    </r>
    <r>
      <rPr>
        <b/>
        <vertAlign val="superscript"/>
        <sz val="12"/>
        <rFont val="Arial"/>
        <family val="2"/>
      </rPr>
      <t>(2)</t>
    </r>
  </si>
  <si>
    <r>
      <t>Smallest</t>
    </r>
    <r>
      <rPr>
        <vertAlign val="superscript"/>
        <sz val="9"/>
        <rFont val="Arial"/>
        <family val="2"/>
      </rPr>
      <t xml:space="preserve"> (4)</t>
    </r>
  </si>
  <si>
    <r>
      <t>Largest</t>
    </r>
    <r>
      <rPr>
        <vertAlign val="superscript"/>
        <sz val="9"/>
        <rFont val="Arial"/>
        <family val="2"/>
      </rPr>
      <t xml:space="preserve"> (4)</t>
    </r>
  </si>
  <si>
    <r>
      <t>Average annual domestic electricity bills</t>
    </r>
    <r>
      <rPr>
        <b/>
        <vertAlign val="superscript"/>
        <sz val="12"/>
        <rFont val="Arial"/>
        <family val="2"/>
      </rPr>
      <t>(1)</t>
    </r>
    <r>
      <rPr>
        <b/>
        <sz val="12"/>
        <rFont val="Arial"/>
        <family val="2"/>
      </rPr>
      <t xml:space="preserve"> in 1998 for selected towns and cities in the UK and average unit costs</t>
    </r>
    <r>
      <rPr>
        <b/>
        <vertAlign val="superscript"/>
        <sz val="12"/>
        <rFont val="Arial"/>
        <family val="2"/>
      </rPr>
      <t>(2)</t>
    </r>
  </si>
  <si>
    <r>
      <t>Table 2.2.3 Average annual domestic electricity bills</t>
    </r>
    <r>
      <rPr>
        <b/>
        <vertAlign val="superscript"/>
        <sz val="12"/>
        <rFont val="Arial"/>
        <family val="2"/>
      </rPr>
      <t>(1)</t>
    </r>
    <r>
      <rPr>
        <b/>
        <sz val="12"/>
        <rFont val="Arial"/>
        <family val="2"/>
      </rPr>
      <t xml:space="preserve"> in 2000 for selected towns and cities in the UK and average unit costs</t>
    </r>
    <r>
      <rPr>
        <b/>
        <vertAlign val="superscript"/>
        <sz val="12"/>
        <rFont val="Arial"/>
        <family val="2"/>
      </rPr>
      <t>(2)</t>
    </r>
  </si>
  <si>
    <t>Prepayment</t>
  </si>
  <si>
    <t>Unit cost</t>
  </si>
  <si>
    <r>
      <t>Bill range</t>
    </r>
    <r>
      <rPr>
        <vertAlign val="superscript"/>
        <sz val="9"/>
        <rFont val="Arial"/>
        <family val="2"/>
      </rPr>
      <t>(4)</t>
    </r>
  </si>
  <si>
    <r>
      <t>Average</t>
    </r>
    <r>
      <rPr>
        <vertAlign val="superscript"/>
        <sz val="9"/>
        <rFont val="Arial"/>
        <family val="2"/>
      </rPr>
      <t>(5)</t>
    </r>
  </si>
  <si>
    <r>
      <t>Table 2.2.3 Average annual domestic electricity bills</t>
    </r>
    <r>
      <rPr>
        <b/>
        <vertAlign val="superscript"/>
        <sz val="12"/>
        <rFont val="Arial"/>
        <family val="2"/>
      </rPr>
      <t>(1)</t>
    </r>
    <r>
      <rPr>
        <b/>
        <sz val="12"/>
        <rFont val="Arial"/>
        <family val="2"/>
      </rPr>
      <t xml:space="preserve"> in 2001 for selected towns and cities in the UK and average unit costs</t>
    </r>
    <r>
      <rPr>
        <b/>
        <vertAlign val="superscript"/>
        <sz val="12"/>
        <rFont val="Arial"/>
        <family val="2"/>
      </rPr>
      <t>(2)</t>
    </r>
  </si>
  <si>
    <r>
      <t>Table 2.2.3 Average annual domestic electricity bills</t>
    </r>
    <r>
      <rPr>
        <b/>
        <vertAlign val="superscript"/>
        <sz val="12"/>
        <rFont val="Arial"/>
        <family val="2"/>
      </rPr>
      <t>(1)</t>
    </r>
    <r>
      <rPr>
        <b/>
        <sz val="12"/>
        <rFont val="Arial"/>
        <family val="2"/>
      </rPr>
      <t xml:space="preserve"> in 2002 for selected towns and cities in the UK and average unit costs</t>
    </r>
    <r>
      <rPr>
        <b/>
        <vertAlign val="superscript"/>
        <sz val="12"/>
        <rFont val="Arial"/>
        <family val="2"/>
      </rPr>
      <t>(2)</t>
    </r>
  </si>
  <si>
    <r>
      <t>Table 2.2.3 Average annual domestic electricity bills</t>
    </r>
    <r>
      <rPr>
        <b/>
        <vertAlign val="superscript"/>
        <sz val="12"/>
        <rFont val="Arial"/>
        <family val="2"/>
      </rPr>
      <t>(1)</t>
    </r>
    <r>
      <rPr>
        <b/>
        <sz val="12"/>
        <rFont val="Arial"/>
        <family val="2"/>
      </rPr>
      <t xml:space="preserve"> in 2003 for selected towns and cities in the UK and average unit costs</t>
    </r>
    <r>
      <rPr>
        <b/>
        <vertAlign val="superscript"/>
        <sz val="12"/>
        <rFont val="Arial"/>
        <family val="2"/>
      </rPr>
      <t>(2)</t>
    </r>
  </si>
  <si>
    <r>
      <t>Table 2.2.3 Average annual domestic electricity bills</t>
    </r>
    <r>
      <rPr>
        <b/>
        <vertAlign val="superscript"/>
        <sz val="12"/>
        <rFont val="Arial"/>
        <family val="2"/>
      </rPr>
      <t>(1)</t>
    </r>
    <r>
      <rPr>
        <b/>
        <sz val="12"/>
        <rFont val="Arial"/>
        <family val="2"/>
      </rPr>
      <t xml:space="preserve"> in 2004 for selected towns and cities in the UK and average unit costs</t>
    </r>
    <r>
      <rPr>
        <b/>
        <vertAlign val="superscript"/>
        <sz val="12"/>
        <rFont val="Arial"/>
        <family val="2"/>
      </rPr>
      <t>(2)</t>
    </r>
  </si>
  <si>
    <r>
      <t>Table 2.2.3 Average annual domestic electricity bills</t>
    </r>
    <r>
      <rPr>
        <b/>
        <vertAlign val="superscript"/>
        <sz val="12"/>
        <rFont val="Arial"/>
        <family val="2"/>
      </rPr>
      <t>(1)</t>
    </r>
    <r>
      <rPr>
        <b/>
        <sz val="12"/>
        <rFont val="Arial"/>
        <family val="2"/>
      </rPr>
      <t xml:space="preserve"> in 2005 for selected towns and cities in the UK and average unit costs</t>
    </r>
    <r>
      <rPr>
        <b/>
        <vertAlign val="superscript"/>
        <sz val="12"/>
        <rFont val="Arial"/>
        <family val="2"/>
      </rPr>
      <t>(2)</t>
    </r>
  </si>
  <si>
    <r>
      <t>Table 2.2.3 Average annual domestic electricity bills</t>
    </r>
    <r>
      <rPr>
        <b/>
        <vertAlign val="superscript"/>
        <sz val="12"/>
        <rFont val="Arial"/>
        <family val="2"/>
      </rPr>
      <t>(1)</t>
    </r>
    <r>
      <rPr>
        <b/>
        <sz val="12"/>
        <rFont val="Arial"/>
        <family val="2"/>
      </rPr>
      <t xml:space="preserve"> in 2006 for selected towns and cities in the UK and average unit costs</t>
    </r>
    <r>
      <rPr>
        <b/>
        <vertAlign val="superscript"/>
        <sz val="12"/>
        <rFont val="Arial"/>
        <family val="2"/>
      </rPr>
      <t>(2)</t>
    </r>
  </si>
  <si>
    <t xml:space="preserve">Bill </t>
  </si>
  <si>
    <t>Notes for Table 2.2.3</t>
  </si>
  <si>
    <t>Overall Methodology on Data Collection</t>
  </si>
  <si>
    <t>Data on gas and electricity tariffs is received directly from all the main energy companies that supply electricity and gas across the UK via a quarterly survey. The suppliers provide figures for each tariff (unit costs, standing charges, split levels, discounts, dates of tariff changes and number of customers), splitting the tariff information by payment type and region. Data is received as part of a quarterly template, sent out to energy suppliers shortly after the end of each quarter.</t>
  </si>
  <si>
    <t>Northern Scotland</t>
  </si>
  <si>
    <t>Northern Ireland</t>
  </si>
  <si>
    <t>West Midlands</t>
  </si>
  <si>
    <t>South East</t>
  </si>
  <si>
    <t>South Wales</t>
  </si>
  <si>
    <t>Southern Scotland</t>
  </si>
  <si>
    <t>Eastern</t>
  </si>
  <si>
    <t>Yorkshire</t>
  </si>
  <si>
    <t>North West</t>
  </si>
  <si>
    <t>North East</t>
  </si>
  <si>
    <t>East Midlands</t>
  </si>
  <si>
    <t>South West</t>
  </si>
  <si>
    <t>Southern</t>
  </si>
  <si>
    <t>General Notes</t>
  </si>
  <si>
    <t xml:space="preserve"> </t>
  </si>
  <si>
    <t>Largest in any region</t>
  </si>
  <si>
    <t>Smallest in any region</t>
  </si>
  <si>
    <r>
      <t>UK</t>
    </r>
    <r>
      <rPr>
        <vertAlign val="superscript"/>
        <sz val="9"/>
        <rFont val="Arial"/>
        <family val="2"/>
      </rPr>
      <t>(6,7)</t>
    </r>
  </si>
  <si>
    <r>
      <t>UK</t>
    </r>
    <r>
      <rPr>
        <vertAlign val="superscript"/>
        <sz val="9"/>
        <rFont val="Arial"/>
        <family val="2"/>
      </rPr>
      <t>(6)</t>
    </r>
  </si>
  <si>
    <t>Overall</t>
  </si>
  <si>
    <r>
      <t>Table 2.2.3 Average annual domestic standard electricity bills</t>
    </r>
    <r>
      <rPr>
        <b/>
        <vertAlign val="superscript"/>
        <sz val="12"/>
        <rFont val="Arial"/>
        <family val="2"/>
      </rPr>
      <t>(1)</t>
    </r>
    <r>
      <rPr>
        <b/>
        <sz val="12"/>
        <rFont val="Arial"/>
        <family val="2"/>
      </rPr>
      <t xml:space="preserve"> in 2009 for selected towns and cities in the UK with average unit costs</t>
    </r>
    <r>
      <rPr>
        <b/>
        <vertAlign val="superscript"/>
        <sz val="12"/>
        <rFont val="Arial"/>
        <family val="2"/>
      </rPr>
      <t xml:space="preserve">(2) </t>
    </r>
  </si>
  <si>
    <r>
      <t>Table 2.2.3 Average annual domestic standard electricity bills</t>
    </r>
    <r>
      <rPr>
        <b/>
        <vertAlign val="superscript"/>
        <sz val="12"/>
        <rFont val="Arial"/>
        <family val="2"/>
      </rPr>
      <t>(1)</t>
    </r>
    <r>
      <rPr>
        <b/>
        <sz val="12"/>
        <rFont val="Arial"/>
        <family val="2"/>
      </rPr>
      <t xml:space="preserve"> in 2008 for selected towns and cities in the UK and average unit costs</t>
    </r>
    <r>
      <rPr>
        <b/>
        <vertAlign val="superscript"/>
        <sz val="12"/>
        <rFont val="Arial"/>
        <family val="2"/>
      </rPr>
      <t>(2)</t>
    </r>
  </si>
  <si>
    <r>
      <t>Table 2.2.3 Average annual domestic standard electricity bills</t>
    </r>
    <r>
      <rPr>
        <b/>
        <vertAlign val="superscript"/>
        <sz val="12"/>
        <rFont val="Arial"/>
        <family val="2"/>
      </rPr>
      <t>(1)</t>
    </r>
    <r>
      <rPr>
        <b/>
        <sz val="12"/>
        <rFont val="Arial"/>
        <family val="2"/>
      </rPr>
      <t xml:space="preserve"> in 2007 for selected towns and cities in the UK and average unit costs</t>
    </r>
    <r>
      <rPr>
        <b/>
        <vertAlign val="superscript"/>
        <sz val="12"/>
        <rFont val="Arial"/>
        <family val="2"/>
      </rPr>
      <t>(2)</t>
    </r>
  </si>
  <si>
    <t>North Scotland</t>
  </si>
  <si>
    <t>South Scotland</t>
  </si>
  <si>
    <r>
      <t>Region</t>
    </r>
    <r>
      <rPr>
        <vertAlign val="superscript"/>
        <sz val="9"/>
        <rFont val="Arial"/>
        <family val="2"/>
      </rPr>
      <t>(2)</t>
    </r>
  </si>
  <si>
    <r>
      <t>Bill range</t>
    </r>
    <r>
      <rPr>
        <vertAlign val="superscript"/>
        <sz val="9"/>
        <rFont val="Arial"/>
        <family val="2"/>
      </rPr>
      <t>(3)</t>
    </r>
  </si>
  <si>
    <r>
      <t>Average</t>
    </r>
    <r>
      <rPr>
        <vertAlign val="superscript"/>
        <sz val="9"/>
        <rFont val="Arial"/>
        <family val="2"/>
      </rPr>
      <t>(4)</t>
    </r>
  </si>
  <si>
    <r>
      <t>UK</t>
    </r>
    <r>
      <rPr>
        <vertAlign val="superscript"/>
        <sz val="9"/>
        <rFont val="Arial"/>
        <family val="2"/>
      </rPr>
      <t>(5)</t>
    </r>
  </si>
  <si>
    <t>Bill and Unit Cost Calculation Methodology</t>
  </si>
  <si>
    <t xml:space="preserve">3. Following the December 2013 edition of QEP, regional electricity bill tables have been presented using the 15 Public Electricity Supply regions rather than representative towns/cities within those regions. </t>
  </si>
  <si>
    <t>Return to Contents Page</t>
  </si>
  <si>
    <t>Merseyside &amp; North Wales</t>
  </si>
  <si>
    <t>Further information</t>
  </si>
  <si>
    <t>Contacts</t>
  </si>
  <si>
    <t xml:space="preserve">Data in these tables shows annual standard electricity bills and unit prices for UK domestic consumers by region and payment type in current (cash) terms. </t>
  </si>
  <si>
    <t>All information received from suppliers is quality assured by BEIS prior to publication.</t>
  </si>
  <si>
    <t xml:space="preserve">2. Following a user consultation in the September 2009 edition of QEP, BEIS has revised the methodology for calculating largest and smallest regional bills. Data compiled for this table using methodology prior to 2009 is available upon request. In summary, all bills after 2007 use new methodology, both for bill calculation and for calculating the largest and smallest regional bills.                                                            . </t>
  </si>
  <si>
    <t xml:space="preserve">(1) All bills are calculated assuming an annual consumption of 3,800 kWh. Bills and unit costs reflect the prices of all suppliers and include standing charges. Figures are inclusive of VAT. Bills relate to calendar year, i.e.covering consumption from Q1 to Q4 of the named year.  Unit costs are calculated by dividing the bills shown by the relevant consumption levels. </t>
  </si>
  <si>
    <t>(2) From 2013 onwards regional electricity bills are shown based on Public Electricity Supply (PES) region instead of selected towns and cities within that  region.</t>
  </si>
  <si>
    <t>(3) BEIS have ceased publication of maximum and minimum bills. As proposed in Energy Trends article:</t>
  </si>
  <si>
    <t xml:space="preserve">https://www.gov.uk/government/uploads/system/uploads/attachment_data/file/323447/Energy_price_variation_in_the_domestic_energy_market.pdf </t>
  </si>
  <si>
    <t xml:space="preserve">Table 2.2.3 shows representative standard electricity bills by payment type in each of the 15 Public Electricity Supply (PES) areas in the UK. The bills shown relate to the calendar year bill including VAT, e.g. covering consumption from Q1 to Q4 of the named year, for the payment type shown, including all tariff changes and rebates. No allowances are made for introductory offers or non-cash benefits that may be available from suppliers. </t>
  </si>
  <si>
    <t>Changes to domestic bills methodology</t>
  </si>
  <si>
    <t>Note: r's indicate revised data. An r in the date column indicates all data in the row has been revised.</t>
  </si>
  <si>
    <t>Note: p's indicate provisional data.</t>
  </si>
  <si>
    <r>
      <rPr>
        <b/>
        <sz val="11"/>
        <rFont val="Arial"/>
        <family val="2"/>
      </rPr>
      <t xml:space="preserve">Average Bills: </t>
    </r>
    <r>
      <rPr>
        <sz val="11"/>
        <rFont val="Arial"/>
        <family val="2"/>
      </rPr>
      <t>The average bill is equivalent to the total revenue divided by the total number of customers. For each tariff, the total number of customers in a year is equivalent to the average number of customers across the four quarters. For each tariff, total revenue is equivalent to the average number of customers multiplied by the sum of the bills in each of the four quarters. Bills and unit costs reflect the prices of all suppliers and include standing charges.</t>
    </r>
  </si>
  <si>
    <r>
      <t xml:space="preserve">Unit Cost: </t>
    </r>
    <r>
      <rPr>
        <sz val="11"/>
        <rFont val="Arial"/>
        <family val="2"/>
      </rPr>
      <t>The unit cost represents the total cost to the consumer per unit consumed and is calculated by dividing the bill shown (including the component of the bill due to any standing charges) by the assumed average annual consumption. Please note that this consumption is used in the calculation of the annual electricity bills.</t>
    </r>
  </si>
  <si>
    <r>
      <t xml:space="preserve">The </t>
    </r>
    <r>
      <rPr>
        <b/>
        <sz val="11"/>
        <rFont val="Arial"/>
        <family val="2"/>
      </rPr>
      <t>PES areas</t>
    </r>
    <r>
      <rPr>
        <sz val="11"/>
        <rFont val="Arial"/>
        <family val="2"/>
      </rPr>
      <t xml:space="preserve"> associated with each of the towns and cities are shown in the table below</t>
    </r>
  </si>
  <si>
    <r>
      <t>UK</t>
    </r>
    <r>
      <rPr>
        <vertAlign val="superscript"/>
        <sz val="11"/>
        <rFont val="Arial"/>
        <family val="2"/>
      </rPr>
      <t>(3)</t>
    </r>
  </si>
  <si>
    <t xml:space="preserve">Table 2.2.3 Average annual domestic standard electricity bills in 2018 for UK regions with </t>
  </si>
  <si>
    <t>United Kingdom</t>
  </si>
  <si>
    <r>
      <t>average unit costs based on consumption of 3,800kWh/year</t>
    </r>
    <r>
      <rPr>
        <b/>
        <vertAlign val="superscript"/>
        <sz val="12"/>
        <rFont val="Arial"/>
        <family val="2"/>
      </rPr>
      <t>(1)</t>
    </r>
  </si>
  <si>
    <t>Historic Data</t>
  </si>
  <si>
    <r>
      <t>UK</t>
    </r>
    <r>
      <rPr>
        <vertAlign val="superscript"/>
        <sz val="11"/>
        <rFont val="Arial"/>
        <family val="2"/>
      </rPr>
      <t>(4)</t>
    </r>
  </si>
  <si>
    <r>
      <t>Table 2.2.3 Average annual domestic standard electricity bills</t>
    </r>
    <r>
      <rPr>
        <b/>
        <vertAlign val="superscript"/>
        <sz val="12"/>
        <rFont val="Arial"/>
        <family val="2"/>
      </rPr>
      <t>(1)</t>
    </r>
    <r>
      <rPr>
        <b/>
        <sz val="12"/>
        <rFont val="Arial"/>
        <family val="2"/>
      </rPr>
      <t xml:space="preserve"> in 2010 for selected towns and cities in the UK with average unit costs</t>
    </r>
    <r>
      <rPr>
        <b/>
        <vertAlign val="superscript"/>
        <sz val="12"/>
        <rFont val="Arial"/>
        <family val="2"/>
      </rPr>
      <t>(2)</t>
    </r>
  </si>
  <si>
    <r>
      <t>Table 2.2.3 Average annual domestic standard electricity bills</t>
    </r>
    <r>
      <rPr>
        <b/>
        <vertAlign val="superscript"/>
        <sz val="12"/>
        <rFont val="Arial"/>
        <family val="2"/>
      </rPr>
      <t>(1)</t>
    </r>
    <r>
      <rPr>
        <b/>
        <sz val="12"/>
        <rFont val="Arial"/>
        <family val="2"/>
      </rPr>
      <t xml:space="preserve"> in 2012 for selected towns and cities in the UK with average unit costs</t>
    </r>
    <r>
      <rPr>
        <b/>
        <vertAlign val="superscript"/>
        <sz val="12"/>
        <rFont val="Arial"/>
        <family val="2"/>
      </rPr>
      <t>(2)</t>
    </r>
  </si>
  <si>
    <r>
      <t>Table 2.2.3 Average annual domestic standard electricity bills</t>
    </r>
    <r>
      <rPr>
        <b/>
        <vertAlign val="superscript"/>
        <sz val="12"/>
        <rFont val="Arial"/>
        <family val="2"/>
      </rPr>
      <t>(1)</t>
    </r>
    <r>
      <rPr>
        <b/>
        <sz val="12"/>
        <rFont val="Arial"/>
        <family val="2"/>
      </rPr>
      <t xml:space="preserve"> in 2011 for selected towns and cities in the UK with average unit costs</t>
    </r>
    <r>
      <rPr>
        <b/>
        <vertAlign val="superscript"/>
        <sz val="12"/>
        <rFont val="Arial"/>
        <family val="2"/>
      </rPr>
      <t>(2)</t>
    </r>
  </si>
  <si>
    <t xml:space="preserve">Table 2.2.3 Average annual domestic standard electricity bills in 2017 for UK regions with </t>
  </si>
  <si>
    <t xml:space="preserve">Table 2.2.3 Average annual domestic standard electricity bills in 2016 for UK regions with </t>
  </si>
  <si>
    <t xml:space="preserve">Table 2.2.3 Average annual domestic standard electricity bills in 2015 for UK regions with </t>
  </si>
  <si>
    <t xml:space="preserve">Table 2.2.3 Average annual domestic standard electricity bills in 2014 for UK regions with </t>
  </si>
  <si>
    <r>
      <t>Table 2.2.3 Average annual domestic standard electricity bills in 2013 for UK regions with average unit costs based on consumption of 3,800kWh/year</t>
    </r>
    <r>
      <rPr>
        <b/>
        <vertAlign val="superscript"/>
        <sz val="12"/>
        <rFont val="Arial"/>
        <family val="2"/>
      </rPr>
      <t>(1)</t>
    </r>
  </si>
  <si>
    <t xml:space="preserve">Average annual domestic standard electricity bills for UK regions with average unit costs </t>
  </si>
  <si>
    <t>newsdesk@beis.gov.uk</t>
  </si>
  <si>
    <r>
      <t>Table 2.2.3 Average annual domestic standard electricity bills in 2019</t>
    </r>
    <r>
      <rPr>
        <b/>
        <vertAlign val="superscript"/>
        <sz val="12"/>
        <rFont val="Arial"/>
        <family val="2"/>
      </rPr>
      <t>(p)</t>
    </r>
    <r>
      <rPr>
        <b/>
        <sz val="12"/>
        <rFont val="Arial"/>
        <family val="2"/>
      </rPr>
      <t xml:space="preserve"> for UK regions with </t>
    </r>
  </si>
  <si>
    <t>energyprices.stats@beis.gov.uk</t>
  </si>
  <si>
    <r>
      <t xml:space="preserve">Consumption: </t>
    </r>
    <r>
      <rPr>
        <sz val="11"/>
        <rFont val="Arial"/>
        <family val="2"/>
      </rPr>
      <t>For standard electricity an annual consumption of 3,600 kWh is used.</t>
    </r>
  </si>
  <si>
    <t>6. In December 2019, BEIS proposed new consumption levels. These have been adopted from the March 2020 edition as 3,600 kWh per year for standard electricity.</t>
  </si>
  <si>
    <t>Further details are set out in the Methodology document at https://www.gov.uk/government/collections/domestic-energy-prices#methodology</t>
  </si>
  <si>
    <t xml:space="preserve">Table 2.2.3 Average annual domestic standard electricity bills in 2019 for UK regions with </t>
  </si>
  <si>
    <t>Previously published historic data for all years back to 1999 are avaliable in the remaining tabs in this workbook. Please note a break in the series in 2012 where the average consumption changed from being based on 3,300 kWh to 3,800 kWh up to 2019.</t>
  </si>
  <si>
    <t>Region</t>
  </si>
  <si>
    <t xml:space="preserve">Unit costs are calculated by dividing the bills shown by the relevant consumption levels. </t>
  </si>
  <si>
    <t>Bills relate to calendar year, i.e.covering consumption from Q1 to Q4 of the named year.</t>
  </si>
  <si>
    <t xml:space="preserve">Bills and unit costs reflect the prices of all suppliers and include standing charges. Figures are inclusive of VAT. </t>
  </si>
  <si>
    <t>Bills in this release are now calculated assuming an annual consumption of 3,600 kWh.</t>
  </si>
  <si>
    <t>average unit costs based on consumption of 3,600kWh/year</t>
  </si>
  <si>
    <r>
      <t xml:space="preserve">r </t>
    </r>
    <r>
      <rPr>
        <sz val="9"/>
        <rFont val="Arial"/>
        <family val="2"/>
      </rPr>
      <t xml:space="preserve">  indicates revised data. An r in the date column indicates all data in the row has been revised.</t>
    </r>
  </si>
  <si>
    <r>
      <t xml:space="preserve">p  </t>
    </r>
    <r>
      <rPr>
        <sz val="9"/>
        <rFont val="Arial"/>
        <family val="2"/>
      </rPr>
      <t>indicates provisional data. A p in the date column indicates all data in the row is provisional.</t>
    </r>
  </si>
  <si>
    <r>
      <t>United Kingdom</t>
    </r>
    <r>
      <rPr>
        <vertAlign val="superscript"/>
        <sz val="11"/>
        <rFont val="Arial"/>
        <family val="2"/>
      </rPr>
      <t>(r)</t>
    </r>
  </si>
  <si>
    <t>About this data</t>
  </si>
  <si>
    <t>Versions of table 2.2.3 for 2012 and earlier are available within this spreadsheet as hidden tabs, and assume consumption levels of 3,300kWh. Average regional bills for these years using consumption levels of 3,800kWh, can be derived using the average regional fixed and variable costs made available in table 2.2.4.</t>
  </si>
  <si>
    <r>
      <t>average unit costs based on consumption of 3,600kWh/year</t>
    </r>
    <r>
      <rPr>
        <b/>
        <vertAlign val="superscript"/>
        <sz val="12"/>
        <rFont val="Arial"/>
        <family val="2"/>
      </rPr>
      <t>(1)</t>
    </r>
  </si>
  <si>
    <r>
      <t xml:space="preserve">Energy Prices </t>
    </r>
    <r>
      <rPr>
        <sz val="18"/>
        <rFont val="Arial"/>
        <family val="2"/>
      </rPr>
      <t>Domestic Prices</t>
    </r>
  </si>
  <si>
    <t>Quarterly Energy Prices Publication (opens in a new window)</t>
  </si>
  <si>
    <t>Annual domestic energy bills webpage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</si>
  <si>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</si>
  <si>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</si>
  <si>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</si>
  <si>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Energy Prices Statistics Team</t>
  </si>
  <si>
    <t>020 7215 5073</t>
  </si>
  <si>
    <t xml:space="preserve">BEIS Press Office (media enquiries)                </t>
  </si>
  <si>
    <t>0207 215 1000</t>
  </si>
  <si>
    <t>Average annual domestic standard electricity bills and unit costs for regions in the United Kingdom</t>
  </si>
  <si>
    <r>
      <t xml:space="preserve">Bills are based on </t>
    </r>
    <r>
      <rPr>
        <b/>
        <sz val="11"/>
        <rFont val="Arial"/>
        <family val="2"/>
      </rPr>
      <t>fixed consumption levels</t>
    </r>
    <r>
      <rPr>
        <sz val="11"/>
        <rFont val="Arial"/>
        <family val="2"/>
      </rPr>
      <t xml:space="preserve"> of 3,600 kWh per year for standard electricity.</t>
    </r>
  </si>
  <si>
    <r>
      <t>Publication date:</t>
    </r>
    <r>
      <rPr>
        <sz val="11"/>
        <rFont val="Arial"/>
        <family val="2"/>
      </rPr>
      <t xml:space="preserve"> 23/12/2021</t>
    </r>
  </si>
  <si>
    <r>
      <t>Data period:</t>
    </r>
    <r>
      <rPr>
        <sz val="11"/>
        <rFont val="Arial"/>
        <family val="2"/>
      </rPr>
      <t xml:space="preserve"> Provisional annual data for 2021</t>
    </r>
  </si>
  <si>
    <r>
      <t>Next update:</t>
    </r>
    <r>
      <rPr>
        <sz val="11"/>
        <rFont val="Arial"/>
        <family val="2"/>
      </rPr>
      <t xml:space="preserve"> 31/03/2022</t>
    </r>
  </si>
  <si>
    <t>PES area</t>
  </si>
  <si>
    <t>Towns and cities</t>
  </si>
  <si>
    <t>Note 1.  Provisional quarterly data is published three months in arrears. Any revised data is marked with an "r". Provisional annual data is published in the December edition of QEP, with the final data being published in March.</t>
  </si>
  <si>
    <t>Note 2.  Many domestic tariffs have removed standing charges and instead have a two-tier pricing structure, with a higher unit price charged initially. The split level is the point (number of units of energy) at which the pricing structure switches to the lower, second tier price.</t>
  </si>
  <si>
    <t xml:space="preserve">Note 3. Standard credit customers pay on receipt of their bill which is usually payment 3 months in arrears. </t>
  </si>
  <si>
    <t xml:space="preserve">Note 4. Direct debit transfers an agreed or variable amount directly from the customer’s bank account to the energy supplier. </t>
  </si>
  <si>
    <t xml:space="preserve">Note 5. Prepayment requires the customer to make advance payment before fuel can be used. </t>
  </si>
  <si>
    <t>4. Prior to the March 2014 edition of QEP, domestic standard electricity bill estimates were published based on standard household consumption levels of 3,300kWh. This had remained unchanged since BEIS started publishing such estimates in the 1990's. Following changes in typical household consumption in more recent years, BEIS has reviewed the available evidence, and decided to revise the levels used to 3,800kWh for standard electricity.</t>
  </si>
  <si>
    <t>Year</t>
  </si>
  <si>
    <t>Table below represents a collection of all previously reported data using now discontinued BEIS standard consumption levels.</t>
  </si>
  <si>
    <t>Bills in this release are calculated assuming an annual consumption of either 3,300 kWh or 3,800 kWh.</t>
  </si>
  <si>
    <t>An 'r' next to a value indicates it has been revised. An 'r' in the United Kingdom row indicates that all data for that quarter has been revised.</t>
  </si>
  <si>
    <t>Freeze panes are turned on. To turn off freeze panes select the 'View' ribbon then 'Freeze Panes' then 'Unfreeze Panes' or use [Alt,W,F]</t>
  </si>
  <si>
    <t>Source: Department for Business, Energy and Industrial Strategy (BEIS)</t>
  </si>
  <si>
    <t>Historical regions have been mapped to PES area (see methodology here)</t>
  </si>
  <si>
    <t>Bill range [Note 1]</t>
  </si>
  <si>
    <t>Note 1. There is only limited competition in electricity in Belfast, therefore no smallest/largest tariffs are available.</t>
  </si>
  <si>
    <t xml:space="preserve">Note1. For the UK, the largest and smallest bills may relate to tariffs not available within all regions.  </t>
  </si>
  <si>
    <t xml:space="preserve">Note 1. Largest and smallest bills: Taking a subset of tariffs which are available to all customers within a region and have been open throughout the year  with at least 200 customers </t>
  </si>
  <si>
    <t>Note 1. Broadly speaking this excludes all fixed tariffs running from previous years, social and short-term internet tariffs - the largest and smallest bills have been identified as the maximum and minimum tariff they relate to within that region.</t>
  </si>
  <si>
    <t>Table 2.2.3 Average annual domestic standard electricity bills in for UK regions with average unit costs based on consumption of 3,600kWh/year since 2017</t>
  </si>
  <si>
    <t>Bills relate to calendar year, i.e. Covering consumption from Q1 to Q4 of the named year.</t>
  </si>
  <si>
    <t>Standard Consumption</t>
  </si>
  <si>
    <t>Table 2.2.3 Provisional average annual domestic standard electricity bills in 2021 for UK regions with average unit costs based on consumption of 3,600kWh/year</t>
  </si>
  <si>
    <t>Credit: Unit cost (Pence per kWh)</t>
  </si>
  <si>
    <t>Direct debit: Unit cost (Pence per kWh)</t>
  </si>
  <si>
    <t>Prepayment: Unit cost (Pence per kWh)</t>
  </si>
  <si>
    <t>Overall: Unit cost (Pence per kWh)</t>
  </si>
  <si>
    <t>Credit: Bill (Pounds)</t>
  </si>
  <si>
    <t>Direct debit: Bill (Pounds)</t>
  </si>
  <si>
    <t>Prepayment: Bill (Pounds)</t>
  </si>
  <si>
    <t>Overall: Bill (Pounds)</t>
  </si>
  <si>
    <t>p's in year column indicate provisional data.</t>
  </si>
  <si>
    <t>Blank cells represent times when data was not collected</t>
  </si>
  <si>
    <t>Contents</t>
  </si>
  <si>
    <t>Methodology</t>
  </si>
  <si>
    <t>Time Series Data</t>
  </si>
  <si>
    <t>Table</t>
  </si>
  <si>
    <t>Table 2.2.3</t>
  </si>
  <si>
    <t>Table 2.2.3 Time Series</t>
  </si>
  <si>
    <t>1. From the March 2011 edition of 'Quarterly Energy Prices' (QEP), the domestic price statistics found in Chapter 2 for 2007 onwards are calculated using a slightly different methodology to that previously used. BEIS sought users’ views about these changes and received no adverse views. 
The period over which the annual average domestic gas and electricity bills are calculated was changed so that they are based on consumption within the full calendar year to which they relate. For 2006 and earlier years, bills were based on consumption from Q4 of the previous year to Q3 of the named year. In addition, the assumed gas consumption pattern more accurately reflects quarterly consumption according to data collected from energy suppliers by another part of BEIS’ Energy Statistics team.</t>
  </si>
  <si>
    <t>More details of these changes are set out in an article found in the September 2010 edition of BEIS’ Energy Trends publication, which can be found here.</t>
  </si>
  <si>
    <t xml:space="preserve">5. From the December 2014 edition of QEP, BEIS have stopped the publication of largest and smallest bills. This follows a user consultation in the June 2014 edition of Energy Trends.  Details found here. </t>
  </si>
  <si>
    <t>Table 2.2.3 Historical average annual domestic standard electricity bills in for UK regions with average unit costs from 1998 to 2019</t>
  </si>
  <si>
    <t>Table 2.2.3 Time Series (3,800 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</si>
</sst>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44" formatCode="_-&quot;£&quot;* #,##0.00_-;\-&quot;£&quot;* #,##0.00_-;_-&quot;£&quot;* &quot;-&quot;??_-;_-@_-"/>
    <numFmt numFmtId="43" formatCode="_-* #,##0.00_-;\-* #,##0.00_-;_-* &quot;-&quot;??_-;_-@_-"/>
    <numFmt numFmtId="164" formatCode="@\ "/>
    <numFmt numFmtId="165" formatCode="_-* #,##0_-;\-* #,##0_-;_-* &quot;-&quot;??_-;_-@_-"/>
    <numFmt numFmtId="166" formatCode="_-[$€-2]* #,##0.00_-;\-[$€-2]* #,##0.00_-;_-[$€-2]* &quot;-&quot;??_-"/>
    <numFmt numFmtId="167" formatCode="#0.00"/>
    <numFmt numFmtId="168" formatCode="#0.0"/>
    <numFmt numFmtId="169" formatCode="#0"/>
    <numFmt numFmtId="170" formatCode="dd\-mmm\-yyyy"/>
    <numFmt numFmtId="171" formatCode="\ \ 0\r"/>
    <numFmt numFmtId="172" formatCode="0.0000000000000"/>
    <numFmt numFmtId="173" formatCode="0.000000000000"/>
    <numFmt numFmtId="174" formatCode="\ \ 0\[\p\]"/>
  </numFmts>
  <fonts count="41">
    <font>
      <sz val="10"/>
      <name val="Arial"/>
    </font>
    <font>
      <b/>
      <sz val="12"/>
      <name val="Arial"/>
      <family val="2"/>
    </font>
    <font>
      <sz val="12"/>
      <name val="Arial"/>
      <family val="2"/>
    </font>
    <font>
      <b/>
      <sz val="10"/>
      <name val="Arial"/>
      <family val="2"/>
    </font>
    <font>
      <b/>
      <vertAlign val="superscript"/>
      <sz val="12"/>
      <name val="Arial"/>
      <family val="2"/>
    </font>
    <font>
      <sz val="9"/>
      <name val="Arial"/>
      <family val="2"/>
    </font>
    <font>
      <b/>
      <sz val="9"/>
      <name val="Arial"/>
      <family val="2"/>
    </font>
    <font>
      <vertAlign val="superscript"/>
      <sz val="9"/>
      <name val="Arial"/>
      <family val="2"/>
    </font>
    <font>
      <sz val="11"/>
      <name val="Arial"/>
      <family val="2"/>
    </font>
    <font>
      <sz val="10"/>
      <name val="Arial"/>
      <family val="2"/>
    </font>
    <font>
      <sz val="9"/>
      <color indexed="10"/>
      <name val="Arial"/>
      <family val="2"/>
    </font>
    <font>
      <sz val="10"/>
      <color indexed="12"/>
      <name val="Arial"/>
      <family val="2"/>
    </font>
    <font>
      <sz val="9"/>
      <color indexed="12"/>
      <name val="Arial"/>
      <family val="2"/>
    </font>
    <font>
      <u/>
      <sz val="10"/>
      <color indexed="12"/>
      <name val="Arial"/>
      <family val="2"/>
    </font>
    <font>
      <sz val="8.5"/>
      <name val="+mj-lt"/>
    </font>
    <font>
      <sz val="10"/>
      <name val="Arial"/>
      <family val="2"/>
    </font>
    <font>
      <b/>
      <sz val="14"/>
      <name val="Arial"/>
      <family val="2"/>
    </font>
    <font>
      <u/>
      <sz val="12"/>
      <name val="Arial"/>
      <family val="2"/>
    </font>
    <font>
      <sz val="10"/>
      <name val="Arial"/>
      <family val="2"/>
    </font>
    <font>
      <b/>
      <u/>
      <sz val="12"/>
      <name val="Arial"/>
      <family val="2"/>
    </font>
    <font>
      <b/>
      <sz val="11"/>
      <name val="Arial"/>
      <family val="2"/>
    </font>
    <font>
      <b/>
      <u/>
      <sz val="9"/>
      <name val="Arial"/>
      <family val="2"/>
    </font>
    <font>
      <u/>
      <sz val="9"/>
      <color indexed="12"/>
      <name val="Arial"/>
      <family val="2"/>
    </font>
    <font>
      <sz val="10"/>
      <color theme="1"/>
      <name val="Arial"/>
      <family val="2"/>
    </font>
    <font>
      <sz val="10"/>
      <color rgb="FFFF0000"/>
      <name val="Arial"/>
      <family val="2"/>
    </font>
    <font>
      <sz val="9"/>
      <color rgb="FFFF0000"/>
      <name val="Arial"/>
      <family val="2"/>
    </font>
    <font>
      <sz val="12"/>
      <color rgb="FFFF0000"/>
      <name val="Arial"/>
      <family val="2"/>
    </font>
    <font>
      <sz val="11"/>
      <color rgb="FFFF0000"/>
      <name val="Arial"/>
      <family val="2"/>
    </font>
    <font>
      <sz val="9"/>
      <color rgb="FF000000"/>
      <name val="Arial"/>
      <family val="2"/>
    </font>
    <font>
      <vertAlign val="superscript"/>
      <sz val="11"/>
      <name val="Arial"/>
      <family val="2"/>
    </font>
    <font>
      <b/>
      <sz val="11"/>
      <color theme="5"/>
      <name val="Arial"/>
      <family val="2"/>
    </font>
    <font>
      <sz val="12"/>
      <color theme="3"/>
      <name val="Arial"/>
      <family val="2"/>
    </font>
    <font>
      <sz val="12"/>
      <color theme="0"/>
      <name val="Arial"/>
      <family val="2"/>
    </font>
    <font>
      <sz val="10"/>
      <color theme="0"/>
      <name val="Arial"/>
      <family val="2"/>
    </font>
    <font>
      <b/>
      <sz val="18"/>
      <name val="Arial"/>
      <family val="2"/>
    </font>
    <font>
      <sz val="18"/>
      <name val="Arial"/>
      <family val="2"/>
    </font>
    <font>
      <sz val="11"/>
      <name val="MS Sans Serif"/>
      <family val="2"/>
    </font>
    <font>
      <sz val="11"/>
      <color theme="3"/>
      <name val="Arial"/>
      <family val="2"/>
    </font>
    <font>
      <u/>
      <sz val="11"/>
      <name val="Arial"/>
      <family val="2"/>
    </font>
    <font>
      <sz val="12"/>
      <color rgb="FF1F497D"/>
      <name val="Arial"/>
      <family val="2"/>
    </font>
    <font>
      <b/>
      <sz val="10"/>
      <color theme="3"/>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7">
    <border>
      <left/>
      <right/>
      <top/>
      <bottom/>
      <diagonal/>
    </border>
    <border>
      <left/>
      <right/>
      <top/>
      <bottom style="double">
        <color indexed="64"/>
      </bottom>
      <diagonal/>
    </border>
    <border>
      <left/>
      <right/>
      <top/>
      <bottom style="thin">
        <color indexed="64"/>
      </bottom>
      <diagonal/>
    </border>
    <border>
      <left/>
      <right/>
      <top style="double">
        <color indexed="64"/>
      </top>
      <bottom/>
      <diagonal/>
    </border>
    <border>
      <left/>
      <right/>
      <top style="thin">
        <color indexed="64"/>
      </top>
      <bottom style="double">
        <color indexed="64"/>
      </bottom>
      <diagonal/>
    </border>
    <border>
      <left/>
      <right/>
      <top style="double">
        <color indexed="64"/>
      </top>
      <bottom style="thin">
        <color indexed="64"/>
      </bottom>
      <diagonal/>
    </border>
    <border>
      <left/>
      <right/>
      <top style="thin">
        <color indexed="64"/>
      </top>
      <bottom style="thin">
        <color indexed="64"/>
      </bottom>
      <diagonal/>
    </border>
  </borders>
  <cellStyleXfs count="17">
    <xf numFmtId="0" fontId="0" fillId="0" borderId="0"/>
    <xf numFmtId="43" fontId="9" fillId="0" borderId="0" applyFont="0" applyFill="0" applyBorder="0" applyAlignment="0" applyProtection="0"/>
    <xf numFmtId="43" fontId="15" fillId="0" borderId="0" applyFont="0" applyFill="0" applyBorder="0" applyAlignment="0" applyProtection="0"/>
    <xf numFmtId="43" fontId="9" fillId="0" borderId="0" applyFont="0" applyFill="0" applyBorder="0" applyAlignment="0" applyProtection="0"/>
    <xf numFmtId="44" fontId="18" fillId="0" borderId="0" applyFont="0" applyFill="0" applyBorder="0" applyAlignment="0" applyProtection="0"/>
    <xf numFmtId="166" fontId="2" fillId="0" borderId="0" applyFont="0" applyFill="0" applyBorder="0" applyAlignment="0" applyProtection="0"/>
    <xf numFmtId="0" fontId="13" fillId="0" borderId="0" applyNumberFormat="0" applyFill="0" applyBorder="0" applyAlignment="0" applyProtection="0">
      <alignment vertical="top"/>
      <protection locked="0"/>
    </xf>
    <xf numFmtId="0" fontId="9" fillId="0" borderId="0"/>
    <xf numFmtId="0" fontId="15" fillId="0" borderId="0"/>
    <xf numFmtId="0" fontId="9" fillId="0" borderId="0"/>
    <xf numFmtId="0" fontId="23" fillId="0" borderId="0"/>
    <xf numFmtId="9" fontId="15"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13" fillId="0" borderId="0" applyNumberFormat="0" applyFill="0" applyBorder="0" applyAlignment="0" applyProtection="0">
      <alignment vertical="top"/>
      <protection locked="0"/>
    </xf>
    <xf numFmtId="0" fontId="9" fillId="0" borderId="0"/>
    <xf numFmtId="0" fontId="9" fillId="0" borderId="0"/>
  </cellStyleXfs>
  <cellXfs count="265">
    <xf numFmtId="0" fontId="0" fillId="0" borderId="0" xfId="0"/>
    <xf numFmtId="0" fontId="9" fillId="3" borderId="0" xfId="0" applyFont="1" applyFill="1"/>
    <xf numFmtId="2" fontId="9" fillId="3" borderId="0" xfId="0" applyNumberFormat="1" applyFont="1" applyFill="1"/>
    <xf numFmtId="0" fontId="5" fillId="3" borderId="0" xfId="0" applyFont="1" applyFill="1" applyAlignment="1">
      <alignment vertical="center"/>
    </xf>
    <xf numFmtId="0" fontId="0" fillId="3" borderId="0" xfId="0" applyFill="1"/>
    <xf numFmtId="0" fontId="26" fillId="3" borderId="0" xfId="0" applyFont="1" applyFill="1" applyAlignment="1">
      <alignment horizontal="left" vertical="center" readingOrder="1"/>
    </xf>
    <xf numFmtId="0" fontId="24" fillId="0" borderId="0" xfId="7" applyFont="1"/>
    <xf numFmtId="0" fontId="25" fillId="0" borderId="0" xfId="7" applyFont="1"/>
    <xf numFmtId="0" fontId="27" fillId="0" borderId="0" xfId="0" applyFont="1"/>
    <xf numFmtId="0" fontId="27" fillId="0" borderId="0" xfId="7" applyFont="1" applyAlignment="1">
      <alignment vertical="top" wrapText="1"/>
    </xf>
    <xf numFmtId="0" fontId="1" fillId="0" borderId="0" xfId="7" applyFont="1"/>
    <xf numFmtId="0" fontId="9" fillId="0" borderId="0" xfId="7"/>
    <xf numFmtId="0" fontId="20" fillId="0" borderId="0" xfId="7" applyFont="1"/>
    <xf numFmtId="0" fontId="5" fillId="0" borderId="0" xfId="7" applyFont="1"/>
    <xf numFmtId="0" fontId="8" fillId="0" borderId="0" xfId="0" applyFont="1"/>
    <xf numFmtId="0" fontId="8" fillId="0" borderId="0" xfId="7" applyFont="1" applyAlignment="1">
      <alignment vertical="top" wrapText="1"/>
    </xf>
    <xf numFmtId="0" fontId="8" fillId="0" borderId="0" xfId="7" applyFont="1" applyAlignment="1">
      <alignment vertical="top"/>
    </xf>
    <xf numFmtId="0" fontId="5" fillId="2" borderId="0" xfId="7" applyFont="1" applyFill="1"/>
    <xf numFmtId="0" fontId="21" fillId="2" borderId="0" xfId="7" applyFont="1" applyFill="1"/>
    <xf numFmtId="0" fontId="6" fillId="2" borderId="0" xfId="7" applyFont="1" applyFill="1" applyAlignment="1">
      <alignment horizontal="right"/>
    </xf>
    <xf numFmtId="0" fontId="6" fillId="2" borderId="0" xfId="7" applyFont="1" applyFill="1"/>
    <xf numFmtId="0" fontId="5" fillId="2" borderId="0" xfId="7" applyFont="1" applyFill="1" applyAlignment="1">
      <alignment horizontal="right"/>
    </xf>
    <xf numFmtId="3" fontId="5" fillId="2" borderId="0" xfId="7" applyNumberFormat="1" applyFont="1" applyFill="1" applyAlignment="1">
      <alignment horizontal="right"/>
    </xf>
    <xf numFmtId="0" fontId="20" fillId="2" borderId="0" xfId="7" applyFont="1" applyFill="1"/>
    <xf numFmtId="165" fontId="5" fillId="2" borderId="0" xfId="1" applyNumberFormat="1" applyFont="1" applyFill="1"/>
    <xf numFmtId="3" fontId="5" fillId="2" borderId="0" xfId="7" applyNumberFormat="1" applyFont="1" applyFill="1"/>
    <xf numFmtId="0" fontId="2" fillId="3" borderId="0" xfId="0" applyFont="1" applyFill="1" applyAlignment="1">
      <alignment horizontal="left" vertical="center" wrapText="1" readingOrder="1"/>
    </xf>
    <xf numFmtId="0" fontId="2" fillId="3" borderId="0" xfId="0" applyFont="1" applyFill="1" applyAlignment="1">
      <alignment horizontal="left" vertical="center"/>
    </xf>
    <xf numFmtId="2" fontId="5" fillId="3" borderId="2" xfId="0" applyNumberFormat="1" applyFont="1" applyFill="1" applyBorder="1" applyAlignment="1">
      <alignment horizontal="right" vertical="center" wrapText="1"/>
    </xf>
    <xf numFmtId="0" fontId="5" fillId="3" borderId="2" xfId="0" applyFont="1" applyFill="1" applyBorder="1" applyAlignment="1">
      <alignment horizontal="right" vertical="center"/>
    </xf>
    <xf numFmtId="164" fontId="5" fillId="3" borderId="2" xfId="0" applyNumberFormat="1" applyFont="1" applyFill="1" applyBorder="1" applyAlignment="1">
      <alignment horizontal="right" vertical="center"/>
    </xf>
    <xf numFmtId="2" fontId="5" fillId="3" borderId="0" xfId="0" applyNumberFormat="1" applyFont="1" applyFill="1" applyAlignment="1">
      <alignment vertical="center"/>
    </xf>
    <xf numFmtId="1" fontId="5" fillId="3" borderId="0" xfId="0" applyNumberFormat="1" applyFont="1" applyFill="1" applyAlignment="1">
      <alignment vertical="center"/>
    </xf>
    <xf numFmtId="169" fontId="25" fillId="3" borderId="0" xfId="0" applyNumberFormat="1" applyFont="1" applyFill="1" applyAlignment="1">
      <alignment vertical="center"/>
    </xf>
    <xf numFmtId="2" fontId="5" fillId="3" borderId="4" xfId="0" applyNumberFormat="1" applyFont="1" applyFill="1" applyBorder="1" applyAlignment="1">
      <alignment vertical="center"/>
    </xf>
    <xf numFmtId="1" fontId="5" fillId="3" borderId="4" xfId="0" applyNumberFormat="1" applyFont="1" applyFill="1" applyBorder="1" applyAlignment="1">
      <alignment vertical="center"/>
    </xf>
    <xf numFmtId="169" fontId="5" fillId="3" borderId="4" xfId="0" applyNumberFormat="1" applyFont="1" applyFill="1" applyBorder="1" applyAlignment="1">
      <alignment vertical="center"/>
    </xf>
    <xf numFmtId="169" fontId="25" fillId="3" borderId="4" xfId="0" applyNumberFormat="1" applyFont="1" applyFill="1" applyBorder="1" applyAlignment="1">
      <alignment vertical="center"/>
    </xf>
    <xf numFmtId="0" fontId="1" fillId="3" borderId="0" xfId="0" applyFont="1" applyFill="1" applyAlignment="1">
      <alignment vertical="center"/>
    </xf>
    <xf numFmtId="0" fontId="9" fillId="3" borderId="0" xfId="0" applyFont="1" applyFill="1" applyAlignment="1">
      <alignment vertical="center"/>
    </xf>
    <xf numFmtId="2" fontId="9" fillId="3" borderId="0" xfId="0" applyNumberFormat="1" applyFont="1" applyFill="1" applyAlignment="1">
      <alignment vertical="center"/>
    </xf>
    <xf numFmtId="0" fontId="1" fillId="3" borderId="0" xfId="0" applyFont="1" applyFill="1" applyAlignment="1">
      <alignment horizontal="left" vertical="center"/>
    </xf>
    <xf numFmtId="0" fontId="1" fillId="3" borderId="0" xfId="0" applyFont="1" applyFill="1" applyAlignment="1">
      <alignment horizontal="left" vertical="center" wrapText="1"/>
    </xf>
    <xf numFmtId="0" fontId="2" fillId="3" borderId="0" xfId="0" applyFont="1" applyFill="1" applyAlignment="1">
      <alignment vertical="center"/>
    </xf>
    <xf numFmtId="0" fontId="1" fillId="3" borderId="0" xfId="0" applyFont="1" applyFill="1" applyAlignment="1">
      <alignment horizontal="center" vertical="center" wrapText="1"/>
    </xf>
    <xf numFmtId="0" fontId="6" fillId="3" borderId="2" xfId="0" applyFont="1" applyFill="1" applyBorder="1" applyAlignment="1">
      <alignment vertical="center"/>
    </xf>
    <xf numFmtId="2" fontId="6" fillId="3" borderId="2" xfId="0" applyNumberFormat="1" applyFont="1" applyFill="1" applyBorder="1" applyAlignment="1">
      <alignment vertical="center"/>
    </xf>
    <xf numFmtId="0" fontId="6" fillId="3" borderId="2" xfId="0" applyFont="1" applyFill="1" applyBorder="1" applyAlignment="1">
      <alignment horizontal="right" vertical="center"/>
    </xf>
    <xf numFmtId="0" fontId="6" fillId="3" borderId="0" xfId="0" applyFont="1" applyFill="1" applyAlignment="1">
      <alignment vertical="center"/>
    </xf>
    <xf numFmtId="2" fontId="6" fillId="3" borderId="0" xfId="0" applyNumberFormat="1" applyFont="1" applyFill="1" applyAlignment="1">
      <alignment horizontal="center" vertical="center"/>
    </xf>
    <xf numFmtId="0" fontId="5" fillId="3" borderId="2" xfId="0" applyFont="1" applyFill="1" applyBorder="1" applyAlignment="1">
      <alignment vertical="center"/>
    </xf>
    <xf numFmtId="2" fontId="12" fillId="3" borderId="0" xfId="0" applyNumberFormat="1" applyFont="1" applyFill="1" applyAlignment="1">
      <alignment vertical="center"/>
    </xf>
    <xf numFmtId="0" fontId="5" fillId="3" borderId="0" xfId="0" applyFont="1" applyFill="1" applyAlignment="1">
      <alignment vertical="center" wrapText="1"/>
    </xf>
    <xf numFmtId="2" fontId="12" fillId="3" borderId="0" xfId="0" applyNumberFormat="1" applyFont="1" applyFill="1" applyAlignment="1">
      <alignment horizontal="left" vertical="center"/>
    </xf>
    <xf numFmtId="169" fontId="5" fillId="3" borderId="0" xfId="0" applyNumberFormat="1" applyFont="1" applyFill="1" applyAlignment="1">
      <alignment vertical="center"/>
    </xf>
    <xf numFmtId="0" fontId="13" fillId="3" borderId="0" xfId="6" applyFill="1" applyAlignment="1" applyProtection="1">
      <alignment vertical="center"/>
    </xf>
    <xf numFmtId="0" fontId="8" fillId="3" borderId="4" xfId="0" applyFont="1" applyFill="1" applyBorder="1" applyAlignment="1">
      <alignment vertical="center"/>
    </xf>
    <xf numFmtId="167" fontId="5" fillId="3" borderId="0" xfId="0" applyNumberFormat="1" applyFont="1" applyFill="1" applyAlignment="1">
      <alignment vertical="center"/>
    </xf>
    <xf numFmtId="2" fontId="25" fillId="3" borderId="0" xfId="0" applyNumberFormat="1" applyFont="1" applyFill="1" applyAlignment="1">
      <alignment vertical="center"/>
    </xf>
    <xf numFmtId="2" fontId="5" fillId="3" borderId="2" xfId="0" applyNumberFormat="1" applyFont="1" applyFill="1" applyBorder="1" applyAlignment="1">
      <alignment vertical="center"/>
    </xf>
    <xf numFmtId="169" fontId="5" fillId="3" borderId="2" xfId="0" applyNumberFormat="1" applyFont="1" applyFill="1" applyBorder="1" applyAlignment="1">
      <alignment vertical="center"/>
    </xf>
    <xf numFmtId="169" fontId="25" fillId="3" borderId="2" xfId="0" applyNumberFormat="1" applyFont="1" applyFill="1" applyBorder="1" applyAlignment="1">
      <alignment vertical="center"/>
    </xf>
    <xf numFmtId="167" fontId="5" fillId="3" borderId="2" xfId="0" applyNumberFormat="1" applyFont="1" applyFill="1" applyBorder="1" applyAlignment="1">
      <alignment vertical="center"/>
    </xf>
    <xf numFmtId="1" fontId="5" fillId="3" borderId="2" xfId="0" applyNumberFormat="1" applyFont="1" applyFill="1" applyBorder="1" applyAlignment="1">
      <alignment vertical="center"/>
    </xf>
    <xf numFmtId="0" fontId="5" fillId="3" borderId="1" xfId="0" applyFont="1" applyFill="1" applyBorder="1" applyAlignment="1">
      <alignment vertical="center"/>
    </xf>
    <xf numFmtId="2" fontId="5" fillId="3" borderId="1" xfId="0" applyNumberFormat="1" applyFont="1" applyFill="1" applyBorder="1" applyAlignment="1">
      <alignment vertical="center"/>
    </xf>
    <xf numFmtId="169" fontId="5" fillId="3" borderId="1" xfId="0" applyNumberFormat="1" applyFont="1" applyFill="1" applyBorder="1" applyAlignment="1">
      <alignment vertical="center"/>
    </xf>
    <xf numFmtId="167" fontId="5" fillId="3" borderId="1" xfId="0" applyNumberFormat="1" applyFont="1" applyFill="1" applyBorder="1" applyAlignment="1">
      <alignment vertical="center"/>
    </xf>
    <xf numFmtId="169" fontId="25" fillId="3" borderId="1" xfId="0" applyNumberFormat="1" applyFont="1" applyFill="1" applyBorder="1" applyAlignment="1">
      <alignment vertical="center"/>
    </xf>
    <xf numFmtId="1" fontId="5" fillId="3" borderId="1" xfId="0" applyNumberFormat="1" applyFont="1" applyFill="1" applyBorder="1" applyAlignment="1">
      <alignment vertical="center"/>
    </xf>
    <xf numFmtId="1" fontId="9" fillId="3" borderId="0" xfId="0" applyNumberFormat="1" applyFont="1" applyFill="1" applyAlignment="1">
      <alignment vertical="center"/>
    </xf>
    <xf numFmtId="0" fontId="14" fillId="3" borderId="0" xfId="0" applyFont="1" applyFill="1" applyAlignment="1">
      <alignment horizontal="left" vertical="center" readingOrder="1"/>
    </xf>
    <xf numFmtId="171" fontId="5" fillId="3" borderId="0" xfId="0" applyNumberFormat="1" applyFont="1" applyFill="1" applyAlignment="1">
      <alignment vertical="center"/>
    </xf>
    <xf numFmtId="2" fontId="5" fillId="2" borderId="0" xfId="0" applyNumberFormat="1" applyFont="1" applyFill="1" applyAlignment="1" applyProtection="1">
      <alignment horizontal="right" vertical="center"/>
      <protection hidden="1"/>
    </xf>
    <xf numFmtId="171" fontId="5" fillId="3" borderId="4" xfId="0" applyNumberFormat="1" applyFont="1" applyFill="1" applyBorder="1" applyAlignment="1">
      <alignment vertical="center"/>
    </xf>
    <xf numFmtId="2" fontId="5" fillId="2" borderId="4" xfId="0" applyNumberFormat="1" applyFont="1" applyFill="1" applyBorder="1" applyAlignment="1" applyProtection="1">
      <alignment horizontal="right" vertical="center"/>
      <protection hidden="1"/>
    </xf>
    <xf numFmtId="0" fontId="8" fillId="3" borderId="1" xfId="0" applyFont="1" applyFill="1" applyBorder="1" applyAlignment="1">
      <alignment vertical="center"/>
    </xf>
    <xf numFmtId="0" fontId="2" fillId="0" borderId="0" xfId="0" applyFont="1" applyAlignment="1">
      <alignment vertical="center"/>
    </xf>
    <xf numFmtId="0" fontId="6" fillId="0" borderId="1" xfId="0" applyFont="1" applyBorder="1" applyAlignment="1">
      <alignment vertical="center"/>
    </xf>
    <xf numFmtId="2" fontId="6" fillId="0" borderId="1" xfId="0" applyNumberFormat="1" applyFont="1" applyBorder="1" applyAlignment="1">
      <alignment vertical="center"/>
    </xf>
    <xf numFmtId="0" fontId="6" fillId="0" borderId="0" xfId="0" applyFont="1" applyAlignment="1">
      <alignment vertical="center"/>
    </xf>
    <xf numFmtId="0" fontId="6" fillId="0" borderId="1" xfId="0" applyFont="1" applyBorder="1" applyAlignment="1">
      <alignment horizontal="right" vertical="center"/>
    </xf>
    <xf numFmtId="2" fontId="6" fillId="0" borderId="3" xfId="0" applyNumberFormat="1" applyFont="1" applyBorder="1" applyAlignment="1">
      <alignment horizontal="center" vertical="center"/>
    </xf>
    <xf numFmtId="0" fontId="5" fillId="0" borderId="2" xfId="0" applyFont="1" applyBorder="1" applyAlignment="1">
      <alignment vertical="center"/>
    </xf>
    <xf numFmtId="2" fontId="5" fillId="0" borderId="2" xfId="0" applyNumberFormat="1" applyFont="1" applyBorder="1" applyAlignment="1">
      <alignment horizontal="right" vertical="center"/>
    </xf>
    <xf numFmtId="0" fontId="5" fillId="0" borderId="2" xfId="0" applyFont="1" applyBorder="1" applyAlignment="1">
      <alignment horizontal="right" vertical="center"/>
    </xf>
    <xf numFmtId="164" fontId="5" fillId="0" borderId="2" xfId="0" applyNumberFormat="1" applyFont="1" applyBorder="1" applyAlignment="1">
      <alignment horizontal="right" vertical="center"/>
    </xf>
    <xf numFmtId="0" fontId="5" fillId="0" borderId="0" xfId="0" applyFont="1" applyAlignment="1">
      <alignment vertical="center"/>
    </xf>
    <xf numFmtId="0" fontId="12" fillId="0" borderId="0" xfId="0" applyFont="1" applyAlignment="1">
      <alignment vertical="center"/>
    </xf>
    <xf numFmtId="2" fontId="5" fillId="0" borderId="0" xfId="0" applyNumberFormat="1" applyFont="1" applyAlignment="1">
      <alignment vertical="center"/>
    </xf>
    <xf numFmtId="1" fontId="5" fillId="0" borderId="0" xfId="0" applyNumberFormat="1" applyFont="1" applyAlignment="1">
      <alignment vertical="center"/>
    </xf>
    <xf numFmtId="2" fontId="12" fillId="0" borderId="0" xfId="0" applyNumberFormat="1" applyFont="1" applyAlignment="1">
      <alignment vertical="center"/>
    </xf>
    <xf numFmtId="2" fontId="12" fillId="0" borderId="0" xfId="0" applyNumberFormat="1" applyFont="1" applyAlignment="1">
      <alignment horizontal="left" vertical="center"/>
    </xf>
    <xf numFmtId="2" fontId="5" fillId="0" borderId="2" xfId="0" applyNumberFormat="1" applyFont="1" applyBorder="1" applyAlignment="1">
      <alignment vertical="center"/>
    </xf>
    <xf numFmtId="1" fontId="5" fillId="0" borderId="2" xfId="0" applyNumberFormat="1" applyFont="1" applyBorder="1" applyAlignment="1">
      <alignment vertical="center"/>
    </xf>
    <xf numFmtId="2" fontId="12" fillId="0" borderId="2" xfId="0" applyNumberFormat="1" applyFont="1" applyBorder="1" applyAlignment="1">
      <alignment vertical="center"/>
    </xf>
    <xf numFmtId="1" fontId="12" fillId="0" borderId="0" xfId="0" applyNumberFormat="1" applyFont="1" applyAlignment="1">
      <alignment vertical="center"/>
    </xf>
    <xf numFmtId="0" fontId="5" fillId="0" borderId="1" xfId="0" applyFont="1" applyBorder="1" applyAlignment="1">
      <alignment vertical="center"/>
    </xf>
    <xf numFmtId="2" fontId="5" fillId="0" borderId="1" xfId="0" applyNumberFormat="1" applyFont="1" applyBorder="1" applyAlignment="1">
      <alignment vertical="center"/>
    </xf>
    <xf numFmtId="2" fontId="12" fillId="0" borderId="1" xfId="0" applyNumberFormat="1" applyFont="1" applyBorder="1" applyAlignment="1">
      <alignment vertical="center"/>
    </xf>
    <xf numFmtId="1" fontId="5" fillId="0" borderId="1" xfId="0" applyNumberFormat="1" applyFont="1" applyBorder="1" applyAlignment="1">
      <alignment vertical="center"/>
    </xf>
    <xf numFmtId="0" fontId="5" fillId="0" borderId="3" xfId="0" applyFont="1" applyBorder="1" applyAlignment="1">
      <alignment vertical="center"/>
    </xf>
    <xf numFmtId="2" fontId="9" fillId="0" borderId="0" xfId="0" applyNumberFormat="1" applyFont="1" applyAlignment="1">
      <alignment vertical="center"/>
    </xf>
    <xf numFmtId="0" fontId="9" fillId="0" borderId="0" xfId="0" applyFont="1" applyAlignment="1">
      <alignment vertical="center"/>
    </xf>
    <xf numFmtId="0" fontId="3" fillId="0" borderId="1" xfId="0" applyFont="1" applyBorder="1" applyAlignment="1">
      <alignment vertical="center"/>
    </xf>
    <xf numFmtId="2" fontId="3" fillId="0" borderId="1" xfId="0" applyNumberFormat="1" applyFont="1" applyBorder="1" applyAlignment="1">
      <alignment vertical="center"/>
    </xf>
    <xf numFmtId="0" fontId="3" fillId="0" borderId="0" xfId="0" applyFont="1" applyAlignment="1">
      <alignment vertical="center"/>
    </xf>
    <xf numFmtId="0" fontId="3" fillId="0" borderId="1" xfId="0" applyFont="1" applyBorder="1" applyAlignment="1">
      <alignment horizontal="right" vertical="center"/>
    </xf>
    <xf numFmtId="2" fontId="0" fillId="0" borderId="0" xfId="0" applyNumberFormat="1" applyAlignment="1">
      <alignment vertical="center"/>
    </xf>
    <xf numFmtId="0" fontId="0" fillId="0" borderId="0" xfId="0" applyAlignment="1">
      <alignment vertical="center"/>
    </xf>
    <xf numFmtId="2" fontId="10" fillId="0" borderId="0" xfId="0" applyNumberFormat="1" applyFont="1" applyAlignment="1">
      <alignment vertical="center"/>
    </xf>
    <xf numFmtId="2" fontId="10" fillId="0" borderId="2" xfId="0" applyNumberFormat="1" applyFont="1" applyBorder="1" applyAlignment="1">
      <alignment vertical="center"/>
    </xf>
    <xf numFmtId="1" fontId="10" fillId="0" borderId="0" xfId="0" applyNumberFormat="1" applyFont="1" applyAlignment="1">
      <alignment vertical="center"/>
    </xf>
    <xf numFmtId="2" fontId="10" fillId="0" borderId="1" xfId="0" applyNumberFormat="1" applyFont="1" applyBorder="1" applyAlignment="1">
      <alignment vertical="center"/>
    </xf>
    <xf numFmtId="1" fontId="5" fillId="0" borderId="0" xfId="0" applyNumberFormat="1" applyFont="1" applyAlignment="1">
      <alignment horizontal="right" vertical="center"/>
    </xf>
    <xf numFmtId="0" fontId="6" fillId="3" borderId="1" xfId="0" applyFont="1" applyFill="1" applyBorder="1" applyAlignment="1">
      <alignment vertical="center"/>
    </xf>
    <xf numFmtId="2" fontId="6" fillId="3" borderId="1" xfId="0" applyNumberFormat="1" applyFont="1" applyFill="1" applyBorder="1" applyAlignment="1">
      <alignment vertical="center"/>
    </xf>
    <xf numFmtId="0" fontId="6" fillId="3" borderId="1" xfId="0" applyFont="1" applyFill="1" applyBorder="1" applyAlignment="1">
      <alignment horizontal="right" vertical="center"/>
    </xf>
    <xf numFmtId="2" fontId="6" fillId="3" borderId="3" xfId="0" applyNumberFormat="1" applyFont="1" applyFill="1" applyBorder="1" applyAlignment="1">
      <alignment horizontal="center" vertical="center"/>
    </xf>
    <xf numFmtId="2" fontId="5" fillId="3" borderId="2" xfId="0" applyNumberFormat="1" applyFont="1" applyFill="1" applyBorder="1" applyAlignment="1">
      <alignment horizontal="right" vertical="center"/>
    </xf>
    <xf numFmtId="1" fontId="5" fillId="3" borderId="2" xfId="0" applyNumberFormat="1" applyFont="1" applyFill="1" applyBorder="1" applyAlignment="1">
      <alignment horizontal="right" vertical="center"/>
    </xf>
    <xf numFmtId="0" fontId="12" fillId="3" borderId="0" xfId="0" applyFont="1" applyFill="1" applyAlignment="1">
      <alignment vertical="center"/>
    </xf>
    <xf numFmtId="2" fontId="12" fillId="3" borderId="2" xfId="0" applyNumberFormat="1" applyFont="1" applyFill="1" applyBorder="1" applyAlignment="1">
      <alignment vertical="center"/>
    </xf>
    <xf numFmtId="1" fontId="12" fillId="3" borderId="0" xfId="0" applyNumberFormat="1" applyFont="1" applyFill="1" applyAlignment="1">
      <alignment vertical="center"/>
    </xf>
    <xf numFmtId="2" fontId="12" fillId="3" borderId="1" xfId="0" applyNumberFormat="1" applyFont="1" applyFill="1" applyBorder="1" applyAlignment="1">
      <alignment vertical="center"/>
    </xf>
    <xf numFmtId="0" fontId="5" fillId="3" borderId="3" xfId="0" applyFont="1" applyFill="1" applyBorder="1" applyAlignment="1">
      <alignment vertical="center"/>
    </xf>
    <xf numFmtId="168" fontId="12" fillId="3" borderId="0" xfId="0" applyNumberFormat="1" applyFont="1" applyFill="1" applyAlignment="1">
      <alignment vertical="center"/>
    </xf>
    <xf numFmtId="168" fontId="12" fillId="3" borderId="0" xfId="0" applyNumberFormat="1" applyFont="1" applyFill="1" applyAlignment="1">
      <alignment horizontal="left" vertical="center"/>
    </xf>
    <xf numFmtId="168" fontId="12" fillId="3" borderId="2" xfId="0" applyNumberFormat="1" applyFont="1" applyFill="1" applyBorder="1" applyAlignment="1">
      <alignment vertical="center"/>
    </xf>
    <xf numFmtId="169" fontId="12" fillId="3" borderId="0" xfId="0" applyNumberFormat="1" applyFont="1" applyFill="1" applyAlignment="1">
      <alignment vertical="center"/>
    </xf>
    <xf numFmtId="168" fontId="12" fillId="3" borderId="1" xfId="0" applyNumberFormat="1" applyFont="1" applyFill="1" applyBorder="1" applyAlignment="1">
      <alignment vertical="center"/>
    </xf>
    <xf numFmtId="0" fontId="1" fillId="0" borderId="0" xfId="0" applyFont="1" applyAlignment="1">
      <alignment horizontal="left" vertical="center" wrapText="1"/>
    </xf>
    <xf numFmtId="0" fontId="1" fillId="0" borderId="0" xfId="0" applyFont="1" applyAlignment="1">
      <alignment vertical="center"/>
    </xf>
    <xf numFmtId="0" fontId="1" fillId="0" borderId="0" xfId="0" applyFont="1" applyAlignment="1">
      <alignment horizontal="left" vertical="center"/>
    </xf>
    <xf numFmtId="0" fontId="6" fillId="3" borderId="3" xfId="0" applyFont="1" applyFill="1" applyBorder="1" applyAlignment="1">
      <alignment vertical="center"/>
    </xf>
    <xf numFmtId="168" fontId="5" fillId="3" borderId="0" xfId="0" applyNumberFormat="1" applyFont="1" applyFill="1" applyAlignment="1">
      <alignment vertical="center"/>
    </xf>
    <xf numFmtId="168" fontId="5" fillId="3" borderId="2" xfId="0" applyNumberFormat="1" applyFont="1" applyFill="1" applyBorder="1" applyAlignment="1">
      <alignment vertical="center"/>
    </xf>
    <xf numFmtId="168" fontId="5" fillId="3" borderId="1" xfId="0" applyNumberFormat="1" applyFont="1" applyFill="1" applyBorder="1" applyAlignment="1">
      <alignment vertical="center"/>
    </xf>
    <xf numFmtId="0" fontId="26" fillId="2" borderId="0" xfId="0" applyFont="1" applyFill="1" applyAlignment="1">
      <alignment vertical="center"/>
    </xf>
    <xf numFmtId="0" fontId="19" fillId="3" borderId="0" xfId="0" applyFont="1" applyFill="1" applyAlignment="1">
      <alignment vertical="center"/>
    </xf>
    <xf numFmtId="0" fontId="26" fillId="3" borderId="0" xfId="0" applyFont="1" applyFill="1" applyAlignment="1">
      <alignment vertical="center"/>
    </xf>
    <xf numFmtId="0" fontId="17" fillId="3" borderId="0" xfId="6" applyFont="1" applyFill="1" applyAlignment="1" applyProtection="1">
      <alignment vertical="center"/>
    </xf>
    <xf numFmtId="1" fontId="0" fillId="0" borderId="0" xfId="0" applyNumberFormat="1"/>
    <xf numFmtId="172" fontId="0" fillId="0" borderId="0" xfId="0" applyNumberFormat="1"/>
    <xf numFmtId="173" fontId="0" fillId="0" borderId="0" xfId="0" applyNumberFormat="1"/>
    <xf numFmtId="2" fontId="25" fillId="3" borderId="4" xfId="0" applyNumberFormat="1" applyFont="1" applyFill="1" applyBorder="1" applyAlignment="1">
      <alignment vertical="center"/>
    </xf>
    <xf numFmtId="0" fontId="8" fillId="3" borderId="0" xfId="0" applyFont="1" applyFill="1" applyAlignment="1">
      <alignment vertical="center"/>
    </xf>
    <xf numFmtId="0" fontId="8" fillId="3" borderId="0" xfId="0" applyFont="1" applyFill="1"/>
    <xf numFmtId="0" fontId="9" fillId="0" borderId="0" xfId="0" applyFont="1"/>
    <xf numFmtId="0" fontId="9" fillId="0" borderId="0" xfId="0" applyFont="1"/>
    <xf numFmtId="0" fontId="0" fillId="3" borderId="0" xfId="0" applyFill="1" applyAlignment="1">
      <alignment vertical="center"/>
    </xf>
    <xf numFmtId="0" fontId="5" fillId="0" borderId="0" xfId="0" applyFont="1"/>
    <xf numFmtId="0" fontId="5" fillId="0" borderId="0" xfId="0" applyFont="1" applyAlignment="1">
      <alignment horizontal="left"/>
    </xf>
    <xf numFmtId="0" fontId="5" fillId="0" borderId="0" xfId="0" applyFont="1" applyAlignment="1">
      <alignment horizontal="left" vertical="center" readingOrder="1"/>
    </xf>
    <xf numFmtId="0" fontId="22" fillId="0" borderId="0" xfId="6" applyFont="1" applyAlignment="1" applyProtection="1"/>
    <xf numFmtId="0" fontId="6" fillId="0" borderId="0" xfId="0" applyFont="1" applyAlignment="1">
      <alignment horizontal="right" vertical="center"/>
    </xf>
    <xf numFmtId="0" fontId="5" fillId="0" borderId="0" xfId="0" applyFont="1" applyAlignment="1">
      <alignment horizontal="left" vertical="center"/>
    </xf>
    <xf numFmtId="0" fontId="5" fillId="3" borderId="0" xfId="0" applyFont="1" applyFill="1" applyBorder="1" applyAlignment="1">
      <alignment vertical="center"/>
    </xf>
    <xf numFmtId="0" fontId="5" fillId="0" borderId="0" xfId="0" applyFont="1" applyAlignment="1">
      <alignment horizontal="right" vertical="center"/>
    </xf>
    <xf numFmtId="0" fontId="6" fillId="0" borderId="0" xfId="0" applyFont="1" applyAlignment="1">
      <alignment horizontal="left" vertical="center"/>
    </xf>
    <xf numFmtId="0" fontId="5" fillId="3" borderId="0" xfId="0" applyFont="1" applyFill="1" applyAlignment="1">
      <alignment horizontal="left" vertical="center"/>
    </xf>
    <xf numFmtId="0" fontId="6" fillId="3" borderId="0" xfId="0" applyFont="1" applyFill="1" applyAlignment="1">
      <alignment horizontal="right" vertical="center"/>
    </xf>
    <xf numFmtId="0" fontId="5" fillId="3" borderId="0" xfId="0" applyFont="1" applyFill="1" applyAlignment="1">
      <alignment horizontal="right" vertical="center"/>
    </xf>
    <xf numFmtId="0" fontId="6" fillId="3" borderId="0" xfId="0" applyFont="1" applyFill="1" applyAlignment="1">
      <alignment horizontal="left" vertical="center"/>
    </xf>
    <xf numFmtId="0" fontId="5" fillId="3" borderId="0" xfId="0" applyFont="1" applyFill="1" applyAlignment="1">
      <alignment horizontal="left"/>
    </xf>
    <xf numFmtId="0" fontId="5" fillId="3" borderId="0" xfId="0" applyFont="1" applyFill="1" applyAlignment="1">
      <alignment horizontal="left" vertical="center" readingOrder="1"/>
    </xf>
    <xf numFmtId="0" fontId="5" fillId="3" borderId="0" xfId="0" applyFont="1" applyFill="1"/>
    <xf numFmtId="0" fontId="22" fillId="3" borderId="0" xfId="6" applyFont="1" applyFill="1" applyAlignment="1" applyProtection="1"/>
    <xf numFmtId="0" fontId="16" fillId="0" borderId="0" xfId="0" applyFont="1" applyAlignment="1">
      <alignment vertical="center"/>
    </xf>
    <xf numFmtId="0" fontId="2" fillId="0" borderId="0" xfId="0" applyFont="1"/>
    <xf numFmtId="0" fontId="8" fillId="0" borderId="0" xfId="7" applyFont="1" applyAlignment="1">
      <alignment horizontal="left" vertical="top" wrapText="1"/>
    </xf>
    <xf numFmtId="0" fontId="8" fillId="0" borderId="0" xfId="0" applyFont="1" applyAlignment="1">
      <alignment wrapText="1"/>
    </xf>
    <xf numFmtId="0" fontId="9" fillId="0" borderId="0" xfId="0" applyFont="1"/>
    <xf numFmtId="0" fontId="8" fillId="0" borderId="0" xfId="7" applyFont="1" applyAlignment="1">
      <alignment wrapText="1"/>
    </xf>
    <xf numFmtId="0" fontId="5" fillId="3" borderId="0" xfId="0" applyFont="1" applyFill="1" applyAlignment="1">
      <alignment horizontal="left" vertical="center"/>
    </xf>
    <xf numFmtId="0" fontId="34" fillId="0" borderId="0" xfId="0" applyFont="1" applyAlignment="1">
      <alignment vertical="center"/>
    </xf>
    <xf numFmtId="0" fontId="32" fillId="0" borderId="0" xfId="0" applyFont="1" applyAlignment="1">
      <alignment vertical="center"/>
    </xf>
    <xf numFmtId="0" fontId="33" fillId="0" borderId="0" xfId="0" applyFont="1" applyAlignment="1">
      <alignment vertical="center"/>
    </xf>
    <xf numFmtId="0" fontId="20" fillId="0" borderId="0" xfId="0" applyFont="1"/>
    <xf numFmtId="0" fontId="36" fillId="0" borderId="0" xfId="0" applyFont="1"/>
    <xf numFmtId="170" fontId="8" fillId="0" borderId="0" xfId="0" applyNumberFormat="1" applyFont="1" applyAlignment="1">
      <alignment horizontal="left"/>
    </xf>
    <xf numFmtId="0" fontId="30" fillId="0" borderId="0" xfId="0" applyFont="1" applyAlignment="1">
      <alignment horizontal="left"/>
    </xf>
    <xf numFmtId="0" fontId="20" fillId="0" borderId="0" xfId="0" applyFont="1" applyAlignment="1">
      <alignment vertical="center"/>
    </xf>
    <xf numFmtId="0" fontId="36" fillId="0" borderId="0" xfId="0" applyFont="1" applyAlignment="1">
      <alignment vertical="center"/>
    </xf>
    <xf numFmtId="0" fontId="8" fillId="0" borderId="0" xfId="0" applyFont="1" applyAlignment="1">
      <alignment horizontal="left" vertical="center"/>
    </xf>
    <xf numFmtId="0" fontId="8" fillId="0" borderId="0" xfId="0" applyFont="1" applyAlignment="1">
      <alignment vertical="center"/>
    </xf>
    <xf numFmtId="170" fontId="8" fillId="0" borderId="0" xfId="0" applyNumberFormat="1" applyFont="1" applyAlignment="1">
      <alignment horizontal="left" vertical="center"/>
    </xf>
    <xf numFmtId="0" fontId="1" fillId="0" borderId="0" xfId="0" applyFont="1"/>
    <xf numFmtId="0" fontId="37" fillId="0" borderId="0" xfId="6" applyFont="1" applyFill="1" applyAlignment="1" applyProtection="1">
      <alignment horizontal="left" vertical="center"/>
    </xf>
    <xf numFmtId="0" fontId="37" fillId="0" borderId="0" xfId="6" applyFont="1" applyFill="1" applyAlignment="1" applyProtection="1">
      <alignment vertical="center"/>
    </xf>
    <xf numFmtId="0" fontId="1" fillId="3" borderId="0" xfId="0" applyFont="1" applyFill="1"/>
    <xf numFmtId="0" fontId="37" fillId="0" borderId="0" xfId="14" applyFont="1" applyAlignment="1" applyProtection="1">
      <alignment horizontal="left" vertical="center"/>
    </xf>
    <xf numFmtId="0" fontId="37" fillId="0" borderId="0" xfId="6" applyFont="1" applyAlignment="1" applyProtection="1">
      <alignment horizontal="left" vertical="center"/>
    </xf>
    <xf numFmtId="0" fontId="20" fillId="0" borderId="2" xfId="7" applyFont="1" applyBorder="1" applyAlignment="1">
      <alignment vertical="top"/>
    </xf>
    <xf numFmtId="0" fontId="20" fillId="0" borderId="2" xfId="7" applyFont="1" applyBorder="1" applyAlignment="1">
      <alignment vertical="top" wrapText="1"/>
    </xf>
    <xf numFmtId="0" fontId="8" fillId="0" borderId="0" xfId="7" applyFont="1" applyBorder="1" applyAlignment="1">
      <alignment vertical="top" wrapText="1"/>
    </xf>
    <xf numFmtId="0" fontId="20" fillId="0" borderId="0" xfId="0" applyFont="1" applyAlignment="1">
      <alignment wrapText="1"/>
    </xf>
    <xf numFmtId="0" fontId="20" fillId="0" borderId="0" xfId="7" applyFont="1" applyAlignment="1">
      <alignment horizontal="left"/>
    </xf>
    <xf numFmtId="0" fontId="24" fillId="0" borderId="0" xfId="7" applyFont="1" applyAlignment="1">
      <alignment horizontal="left"/>
    </xf>
    <xf numFmtId="0" fontId="0" fillId="0" borderId="0" xfId="0" applyAlignment="1">
      <alignment horizontal="left"/>
    </xf>
    <xf numFmtId="0" fontId="8" fillId="2" borderId="0" xfId="7" applyFont="1" applyFill="1" applyAlignment="1">
      <alignment wrapText="1"/>
    </xf>
    <xf numFmtId="0" fontId="8" fillId="0" borderId="0" xfId="7" applyFont="1"/>
    <xf numFmtId="0" fontId="8" fillId="0" borderId="0" xfId="0" applyFont="1" applyAlignment="1">
      <alignment vertical="top" wrapText="1"/>
    </xf>
    <xf numFmtId="0" fontId="8" fillId="0" borderId="0" xfId="0" applyFont="1" applyAlignment="1">
      <alignment horizontal="left" wrapText="1"/>
    </xf>
    <xf numFmtId="0" fontId="8" fillId="0" borderId="0" xfId="0" applyFont="1" applyAlignment="1"/>
    <xf numFmtId="0" fontId="8" fillId="0" borderId="0" xfId="6" applyFont="1" applyAlignment="1" applyProtection="1">
      <alignment horizontal="left" vertical="top"/>
    </xf>
    <xf numFmtId="0" fontId="38" fillId="0" borderId="0" xfId="6" applyFont="1" applyAlignment="1" applyProtection="1">
      <alignment horizontal="left" vertical="top" wrapText="1"/>
    </xf>
    <xf numFmtId="2" fontId="0" fillId="0" borderId="0" xfId="0" applyNumberFormat="1"/>
    <xf numFmtId="0" fontId="3" fillId="0" borderId="0" xfId="0" applyFont="1"/>
    <xf numFmtId="2" fontId="3" fillId="0" borderId="0" xfId="0" applyNumberFormat="1" applyFont="1"/>
    <xf numFmtId="1" fontId="3" fillId="0" borderId="0" xfId="0" applyNumberFormat="1" applyFont="1"/>
    <xf numFmtId="0" fontId="3" fillId="0" borderId="0" xfId="0" applyFont="1" applyAlignment="1">
      <alignment horizontal="left" vertical="center"/>
    </xf>
    <xf numFmtId="0" fontId="3" fillId="0" borderId="0" xfId="0" applyFont="1" applyAlignment="1">
      <alignment horizontal="left" vertical="center" wrapText="1"/>
    </xf>
    <xf numFmtId="2" fontId="3" fillId="3" borderId="0" xfId="0" applyNumberFormat="1" applyFont="1" applyFill="1" applyBorder="1" applyAlignment="1">
      <alignment horizontal="right" vertical="center" wrapText="1"/>
    </xf>
    <xf numFmtId="164" fontId="3" fillId="3" borderId="0" xfId="0" applyNumberFormat="1" applyFont="1" applyFill="1" applyBorder="1" applyAlignment="1">
      <alignment horizontal="right" vertical="center" wrapText="1"/>
    </xf>
    <xf numFmtId="3" fontId="0" fillId="0" borderId="0" xfId="0" applyNumberFormat="1"/>
    <xf numFmtId="2" fontId="9" fillId="0" borderId="0" xfId="0" applyNumberFormat="1" applyFont="1"/>
    <xf numFmtId="1" fontId="9" fillId="0" borderId="0" xfId="0" applyNumberFormat="1" applyFont="1"/>
    <xf numFmtId="3" fontId="3" fillId="0" borderId="0" xfId="0" applyNumberFormat="1" applyFont="1"/>
    <xf numFmtId="3" fontId="9" fillId="0" borderId="0" xfId="0" applyNumberFormat="1" applyFont="1"/>
    <xf numFmtId="0" fontId="0" fillId="0" borderId="0" xfId="0" applyAlignment="1"/>
    <xf numFmtId="0" fontId="2" fillId="3" borderId="0" xfId="0" applyFont="1" applyFill="1" applyBorder="1" applyAlignment="1">
      <alignment vertical="center"/>
    </xf>
    <xf numFmtId="0" fontId="39" fillId="3" borderId="0" xfId="6" applyFont="1" applyFill="1" applyBorder="1" applyAlignment="1" applyProtection="1">
      <alignment vertical="center"/>
    </xf>
    <xf numFmtId="0" fontId="2" fillId="3" borderId="0" xfId="6" applyFont="1" applyFill="1" applyBorder="1" applyAlignment="1" applyProtection="1">
      <alignment vertical="center"/>
    </xf>
    <xf numFmtId="1" fontId="3" fillId="3" borderId="0" xfId="0" applyNumberFormat="1" applyFont="1" applyFill="1" applyBorder="1" applyAlignment="1">
      <alignment horizontal="right" vertical="center" wrapText="1"/>
    </xf>
    <xf numFmtId="0" fontId="6" fillId="3" borderId="0" xfId="0" applyFont="1" applyFill="1" applyBorder="1" applyAlignment="1">
      <alignment vertical="center"/>
    </xf>
    <xf numFmtId="2" fontId="6" fillId="3" borderId="0" xfId="0" applyNumberFormat="1" applyFont="1" applyFill="1" applyBorder="1" applyAlignment="1">
      <alignment vertical="center"/>
    </xf>
    <xf numFmtId="0" fontId="6" fillId="3" borderId="0" xfId="0" applyFont="1" applyFill="1" applyBorder="1" applyAlignment="1">
      <alignment horizontal="right" vertical="center"/>
    </xf>
    <xf numFmtId="0" fontId="0" fillId="0" borderId="0" xfId="0" applyBorder="1"/>
    <xf numFmtId="2" fontId="8" fillId="3" borderId="0" xfId="0" applyNumberFormat="1" applyFont="1" applyFill="1" applyAlignment="1">
      <alignment vertical="center"/>
    </xf>
    <xf numFmtId="1" fontId="8" fillId="3" borderId="0" xfId="0" applyNumberFormat="1" applyFont="1" applyFill="1" applyAlignment="1">
      <alignment vertical="center"/>
    </xf>
    <xf numFmtId="2" fontId="20" fillId="3" borderId="0" xfId="0" applyNumberFormat="1" applyFont="1" applyFill="1" applyBorder="1" applyAlignment="1">
      <alignment vertical="center"/>
    </xf>
    <xf numFmtId="1" fontId="20" fillId="3" borderId="0" xfId="0" applyNumberFormat="1" applyFont="1" applyFill="1" applyBorder="1" applyAlignment="1">
      <alignment vertical="center"/>
    </xf>
    <xf numFmtId="0" fontId="3" fillId="3" borderId="0" xfId="0" applyFont="1" applyFill="1" applyBorder="1" applyAlignment="1">
      <alignment vertical="center"/>
    </xf>
    <xf numFmtId="2" fontId="3" fillId="3" borderId="0" xfId="0" applyNumberFormat="1" applyFont="1" applyFill="1" applyBorder="1" applyAlignment="1">
      <alignment vertical="center"/>
    </xf>
    <xf numFmtId="1" fontId="3" fillId="3" borderId="0" xfId="0" applyNumberFormat="1" applyFont="1" applyFill="1" applyBorder="1" applyAlignment="1">
      <alignment vertical="center"/>
    </xf>
    <xf numFmtId="174" fontId="0" fillId="0" borderId="0" xfId="0" applyNumberFormat="1"/>
    <xf numFmtId="174" fontId="3" fillId="0" borderId="0" xfId="0" applyNumberFormat="1" applyFont="1"/>
    <xf numFmtId="0" fontId="31" fillId="0" borderId="0" xfId="6" applyFont="1" applyAlignment="1" applyProtection="1">
      <alignment vertical="center"/>
    </xf>
    <xf numFmtId="0" fontId="31" fillId="0" borderId="0" xfId="6" applyFont="1" applyAlignment="1" applyProtection="1">
      <alignment horizontal="left" vertical="center"/>
    </xf>
    <xf numFmtId="0" fontId="31" fillId="0" borderId="0" xfId="6" quotePrefix="1" applyFont="1" applyAlignment="1" applyProtection="1"/>
    <xf numFmtId="0" fontId="31" fillId="0" borderId="0" xfId="6" applyFont="1" applyAlignment="1" applyProtection="1">
      <alignment vertical="top" wrapText="1"/>
    </xf>
    <xf numFmtId="0" fontId="31" fillId="0" borderId="0" xfId="7" applyFont="1" applyAlignment="1">
      <alignment vertical="top" wrapText="1"/>
    </xf>
    <xf numFmtId="0" fontId="31" fillId="0" borderId="0" xfId="7" applyFont="1"/>
    <xf numFmtId="0" fontId="31" fillId="0" borderId="0" xfId="0" applyFont="1"/>
    <xf numFmtId="0" fontId="31" fillId="0" borderId="0" xfId="6" applyFont="1" applyAlignment="1" applyProtection="1">
      <alignment wrapText="1"/>
    </xf>
    <xf numFmtId="0" fontId="40" fillId="0" borderId="0" xfId="6" applyFont="1" applyAlignment="1" applyProtection="1"/>
    <xf numFmtId="0" fontId="40" fillId="0" borderId="0" xfId="7" applyFont="1"/>
    <xf numFmtId="0" fontId="40" fillId="0" borderId="0" xfId="0" applyFont="1"/>
    <xf numFmtId="0" fontId="3" fillId="0" borderId="0" xfId="0" applyFont="1" applyAlignment="1">
      <alignment horizontal="left"/>
    </xf>
    <xf numFmtId="2" fontId="3" fillId="3" borderId="0" xfId="0" applyNumberFormat="1" applyFont="1" applyFill="1" applyBorder="1" applyAlignment="1">
      <alignment horizontal="right" wrapText="1"/>
    </xf>
    <xf numFmtId="0" fontId="3" fillId="3" borderId="0" xfId="0" applyFont="1" applyFill="1" applyBorder="1" applyAlignment="1">
      <alignment horizontal="right" wrapText="1"/>
    </xf>
    <xf numFmtId="164" fontId="3" fillId="3" borderId="0" xfId="0" applyNumberFormat="1" applyFont="1" applyFill="1" applyBorder="1" applyAlignment="1">
      <alignment horizontal="right" wrapText="1"/>
    </xf>
    <xf numFmtId="0" fontId="20" fillId="3" borderId="0" xfId="0" applyFont="1" applyFill="1" applyBorder="1" applyAlignment="1">
      <alignment vertical="center"/>
    </xf>
    <xf numFmtId="0" fontId="20" fillId="0" borderId="0" xfId="0" applyFont="1" applyBorder="1" applyAlignment="1">
      <alignment horizontal="left"/>
    </xf>
    <xf numFmtId="2" fontId="6" fillId="3" borderId="6" xfId="0" applyNumberFormat="1" applyFont="1" applyFill="1" applyBorder="1" applyAlignment="1">
      <alignment horizontal="center" vertical="center"/>
    </xf>
    <xf numFmtId="0" fontId="5" fillId="3" borderId="0" xfId="0" applyFont="1" applyFill="1" applyAlignment="1">
      <alignment horizontal="left" vertical="center" wrapText="1"/>
    </xf>
    <xf numFmtId="0" fontId="28" fillId="3" borderId="0" xfId="0" applyFont="1" applyFill="1" applyAlignment="1">
      <alignment horizontal="left" vertical="center" wrapText="1"/>
    </xf>
    <xf numFmtId="0" fontId="12" fillId="3" borderId="0" xfId="6" applyFont="1" applyFill="1" applyAlignment="1" applyProtection="1">
      <alignment horizontal="left" vertical="center" wrapText="1" readingOrder="1"/>
    </xf>
    <xf numFmtId="0" fontId="22" fillId="3" borderId="0" xfId="6" applyFont="1" applyFill="1" applyAlignment="1" applyProtection="1">
      <alignment horizontal="left" vertical="center" wrapText="1" readingOrder="1"/>
    </xf>
    <xf numFmtId="0" fontId="11" fillId="3" borderId="0" xfId="6" applyFont="1" applyFill="1" applyAlignment="1" applyProtection="1">
      <alignment horizontal="left" vertical="center" wrapText="1" readingOrder="1"/>
    </xf>
    <xf numFmtId="0" fontId="13" fillId="3" borderId="0" xfId="6" applyFill="1" applyAlignment="1" applyProtection="1">
      <alignment horizontal="left" vertical="center" wrapText="1" readingOrder="1"/>
    </xf>
    <xf numFmtId="2" fontId="6" fillId="3" borderId="2" xfId="0" applyNumberFormat="1" applyFont="1" applyFill="1" applyBorder="1" applyAlignment="1">
      <alignment horizontal="center" vertical="center"/>
    </xf>
    <xf numFmtId="2" fontId="6" fillId="3" borderId="5" xfId="0" applyNumberFormat="1" applyFont="1" applyFill="1" applyBorder="1" applyAlignment="1">
      <alignment horizontal="center" vertical="center"/>
    </xf>
    <xf numFmtId="2" fontId="6" fillId="0" borderId="5" xfId="0" applyNumberFormat="1" applyFont="1" applyBorder="1" applyAlignment="1">
      <alignment horizontal="center" vertical="center"/>
    </xf>
  </cellXfs>
  <cellStyles count="17">
    <cellStyle name="Comma 2" xfId="1" xr:uid="{00000000-0005-0000-0000-000001000000}"/>
    <cellStyle name="Comma 3" xfId="2" xr:uid="{00000000-0005-0000-0000-000002000000}"/>
    <cellStyle name="Comma 3 2" xfId="3" xr:uid="{00000000-0005-0000-0000-000003000000}"/>
    <cellStyle name="Currency 2" xfId="4" xr:uid="{00000000-0005-0000-0000-000005000000}"/>
    <cellStyle name="Euro" xfId="5" xr:uid="{00000000-0005-0000-0000-000006000000}"/>
    <cellStyle name="Hyperlink" xfId="6" builtinId="8"/>
    <cellStyle name="Hyperlink 2" xfId="14" xr:uid="{8BA1090C-BA1D-48B3-A623-C2CEA7F8FAF8}"/>
    <cellStyle name="Normal" xfId="0" builtinId="0"/>
    <cellStyle name="Normal 2" xfId="7" xr:uid="{00000000-0005-0000-0000-000009000000}"/>
    <cellStyle name="Normal 2 3" xfId="16" xr:uid="{3B0135D5-2054-42F2-8A1D-2231B7174EEE}"/>
    <cellStyle name="Normal 3" xfId="8" xr:uid="{00000000-0005-0000-0000-00000A000000}"/>
    <cellStyle name="Normal 3 2" xfId="9" xr:uid="{00000000-0005-0000-0000-00000B000000}"/>
    <cellStyle name="Normal 4" xfId="10" xr:uid="{00000000-0005-0000-0000-00000C000000}"/>
    <cellStyle name="Normal 6" xfId="15" xr:uid="{D84072A2-21C8-492E-8B8D-447BC63975A0}"/>
    <cellStyle name="Percent 2" xfId="11" xr:uid="{00000000-0005-0000-0000-00000E000000}"/>
    <cellStyle name="Percent 2 2" xfId="12" xr:uid="{00000000-0005-0000-0000-00000F000000}"/>
    <cellStyle name="Percent 3" xfId="13" xr:uid="{00000000-0005-0000-0000-000010000000}"/>
  </cellStyles>
  <dxfs count="39">
    <dxf>
      <font>
        <b val="0"/>
        <i val="0"/>
        <strike val="0"/>
        <condense val="0"/>
        <extend val="0"/>
        <outline val="0"/>
        <shadow val="0"/>
        <u val="none"/>
        <vertAlign val="baseline"/>
        <sz val="11"/>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general" vertical="top" textRotation="0" wrapText="1" indent="0" justifyLastLine="0" shrinkToFit="0" readingOrder="0"/>
    </dxf>
    <dxf>
      <border outline="0">
        <top style="double">
          <color indexed="64"/>
        </top>
        <bottom style="double">
          <color indexed="64"/>
        </bottom>
      </border>
    </dxf>
    <dxf>
      <font>
        <b val="0"/>
        <i val="0"/>
        <strike val="0"/>
        <condense val="0"/>
        <extend val="0"/>
        <outline val="0"/>
        <shadow val="0"/>
        <u val="none"/>
        <vertAlign val="baseline"/>
        <sz val="11"/>
        <color auto="1"/>
        <name val="Arial"/>
        <family val="2"/>
        <scheme val="none"/>
      </font>
      <alignment horizontal="general" vertical="top" textRotation="0" wrapText="1" indent="0" justifyLastLine="0" shrinkToFit="0" readingOrder="0"/>
    </dxf>
    <dxf>
      <border outline="0">
        <bottom style="thin">
          <color indexed="64"/>
        </bottom>
      </border>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center" textRotation="0" wrapText="0" indent="0" justifyLastLine="0" shrinkToFit="0" readingOrder="0"/>
    </dxf>
    <dxf>
      <numFmt numFmtId="174" formatCode="\ \ 0\[\p\]"/>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64" formatCode="@\ "/>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64" formatCode="@\ "/>
      <fill>
        <patternFill patternType="solid">
          <fgColor indexed="64"/>
          <bgColor theme="0"/>
        </patternFill>
      </fill>
      <alignment horizontal="right" vertical="bottom" textRotation="0" wrapText="1" indent="0" justifyLastLine="0" shrinkToFit="0" readingOrder="0"/>
    </dxf>
  </dxfs>
  <tableStyles count="1" defaultTableStyle="TableStyleMedium9" defaultPivotStyle="PivotStyleLight16">
    <tableStyle name="Invisible" pivot="0" table="0" count="0" xr9:uid="{DD613415-95E7-41C1-B032-61C0AF4CD6F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gov.uk/government/uploads/system/uploads/attachment_data/file/323447/Energy_price_variation_in_the_domestic_energy_market.pdf"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https://www.gov.uk/government/uploads/system/uploads/attachment_data/file/323447/Energy_price_variation_in_the_domestic_energy_market.pdf" TargetMode="External"/></Relationships>
</file>

<file path=xl/drawings/drawing1.xml><?xml version="1.0" encoding="utf-8"?>
<xdr:wsDr xmlns:xdr="http://schemas.openxmlformats.org/drawingml/2006/spreadsheetDrawing" xmlns:a="http://schemas.openxmlformats.org/drawingml/2006/main">
  <xdr:twoCellAnchor>
    <xdr:from>
      <xdr:col>14</xdr:col>
      <xdr:colOff>0</xdr:colOff>
      <xdr:row>0</xdr:row>
      <xdr:rowOff>0</xdr:rowOff>
    </xdr:from>
    <xdr:to>
      <xdr:col>17</xdr:col>
      <xdr:colOff>75962</xdr:colOff>
      <xdr:row>3</xdr:row>
      <xdr:rowOff>23406</xdr:rowOff>
    </xdr:to>
    <xdr:pic>
      <xdr:nvPicPr>
        <xdr:cNvPr id="8" name="Picture 7" descr="Department for Business, Energy and Industrial Strategy logo">
          <a:extLst>
            <a:ext uri="{FF2B5EF4-FFF2-40B4-BE49-F238E27FC236}">
              <a16:creationId xmlns:a16="http://schemas.microsoft.com/office/drawing/2014/main" id="{6ED1352F-44CE-42EB-B2DB-EB35C6511D19}"/>
            </a:ext>
            <a:ext uri="{C183D7F6-B498-43B3-948B-1728B52AA6E4}">
              <adec:decorative xmlns:adec="http://schemas.microsoft.com/office/drawing/2017/decorative" val="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75700" y="0"/>
          <a:ext cx="1904762" cy="1014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1</xdr:colOff>
      <xdr:row>0</xdr:row>
      <xdr:rowOff>0</xdr:rowOff>
    </xdr:from>
    <xdr:to>
      <xdr:col>18</xdr:col>
      <xdr:colOff>77920</xdr:colOff>
      <xdr:row>1</xdr:row>
      <xdr:rowOff>179951</xdr:rowOff>
    </xdr:to>
    <xdr:pic>
      <xdr:nvPicPr>
        <xdr:cNvPr id="9" name="Picture 2" descr="National Statistics accreditation logo ">
          <a:extLst>
            <a:ext uri="{FF2B5EF4-FFF2-40B4-BE49-F238E27FC236}">
              <a16:creationId xmlns:a16="http://schemas.microsoft.com/office/drawing/2014/main" id="{080B6909-C67C-40B3-9086-940E8008F117}"/>
            </a:ext>
            <a:ext uri="{C183D7F6-B498-43B3-948B-1728B52AA6E4}">
              <adec:decorative xmlns:adec="http://schemas.microsoft.com/office/drawing/2017/decorative" val="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04501" y="0"/>
          <a:ext cx="687519" cy="63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64</xdr:row>
      <xdr:rowOff>9525</xdr:rowOff>
    </xdr:from>
    <xdr:to>
      <xdr:col>10</xdr:col>
      <xdr:colOff>0</xdr:colOff>
      <xdr:row>76</xdr:row>
      <xdr:rowOff>0</xdr:rowOff>
    </xdr:to>
    <xdr:sp macro="" textlink="">
      <xdr:nvSpPr>
        <xdr:cNvPr id="3" name="Text Box 1">
          <a:extLst>
            <a:ext uri="{FF2B5EF4-FFF2-40B4-BE49-F238E27FC236}">
              <a16:creationId xmlns:a16="http://schemas.microsoft.com/office/drawing/2014/main" id="{4E5A2458-F482-4744-869A-86908FBBADC8}"/>
            </a:ext>
          </a:extLst>
        </xdr:cNvPr>
        <xdr:cNvSpPr txBox="1">
          <a:spLocks noChangeArrowheads="1"/>
        </xdr:cNvSpPr>
      </xdr:nvSpPr>
      <xdr:spPr bwMode="auto">
        <a:xfrm>
          <a:off x="0" y="7543800"/>
          <a:ext cx="5781675" cy="2390776"/>
        </a:xfrm>
        <a:prstGeom prst="rect">
          <a:avLst/>
        </a:prstGeom>
        <a:solidFill>
          <a:srgbClr val="FFFFFF"/>
        </a:solidFill>
        <a:ln w="9525">
          <a:noFill/>
          <a:miter lim="800000"/>
          <a:headEnd/>
          <a:tailEnd/>
        </a:ln>
        <a:effectLst/>
      </xdr:spPr>
      <xdr:txBody>
        <a:bodyPr vertOverflow="clip" wrap="square" lIns="27432" tIns="22860" rIns="0" bIns="0" anchor="t" upright="1"/>
        <a:lstStyle/>
        <a:p>
          <a:pPr marL="228600" indent="-228600" algn="l" rtl="0">
            <a:buFont typeface="+mj-lt"/>
            <a:buAutoNum type="arabicParenR"/>
            <a:defRPr sz="1000"/>
          </a:pPr>
          <a:r>
            <a:rPr lang="en-GB" sz="900" b="0" i="0" strike="noStrike">
              <a:solidFill>
                <a:srgbClr val="000000"/>
              </a:solidFill>
              <a:latin typeface="Arial"/>
              <a:cs typeface="Arial"/>
            </a:rPr>
            <a:t> All bills are calculated assuming an </a:t>
          </a:r>
          <a:r>
            <a:rPr lang="en-GB" sz="900" b="0" i="0" strike="noStrike">
              <a:solidFill>
                <a:sysClr val="windowText" lastClr="000000"/>
              </a:solidFill>
              <a:latin typeface="Arial"/>
              <a:cs typeface="Arial"/>
            </a:rPr>
            <a:t>annual consumption of 3,300 kWh.  </a:t>
          </a:r>
          <a:r>
            <a:rPr lang="en-GB" sz="900">
              <a:solidFill>
                <a:sysClr val="windowText" lastClr="000000"/>
              </a:solidFill>
              <a:latin typeface="Arial" pitchFamily="34" charset="0"/>
              <a:ea typeface="+mn-ea"/>
              <a:cs typeface="Arial" pitchFamily="34" charset="0"/>
            </a:rPr>
            <a:t>The average bill is equivalent to the total revenue divided by the total number of customers. Bills and unit costs reflect the prices of all suppliers and include standing charges. </a:t>
          </a:r>
          <a:r>
            <a:rPr lang="en-GB" sz="900" b="0" i="0" strike="noStrike">
              <a:solidFill>
                <a:sysClr val="windowText" lastClr="000000"/>
              </a:solidFill>
              <a:latin typeface="Arial"/>
              <a:cs typeface="Arial"/>
            </a:rPr>
            <a:t>Figures are inclusive of VAT. Bills relate to calendar year, e.g. covering consumption from Q1 to Q4</a:t>
          </a:r>
          <a:r>
            <a:rPr lang="en-GB" sz="900" b="0" i="0" strike="noStrike" baseline="0">
              <a:solidFill>
                <a:sysClr val="windowText" lastClr="000000"/>
              </a:solidFill>
              <a:latin typeface="Arial"/>
              <a:cs typeface="Arial"/>
            </a:rPr>
            <a:t> of the named year</a:t>
          </a:r>
          <a:r>
            <a:rPr lang="en-GB" sz="900" b="0" i="0" strike="noStrike">
              <a:solidFill>
                <a:sysClr val="windowText" lastClr="000000"/>
              </a:solidFill>
              <a:latin typeface="Arial"/>
              <a:cs typeface="Arial"/>
            </a:rPr>
            <a:t>.  </a:t>
          </a:r>
        </a:p>
        <a:p>
          <a:pPr marL="228600" indent="-228600" algn="l" rtl="0">
            <a:buFont typeface="+mj-lt"/>
            <a:buAutoNum type="arabicParenR"/>
            <a:defRPr sz="1000"/>
          </a:pPr>
          <a:r>
            <a:rPr lang="en-GB" sz="900" b="0" i="0" strike="noStrike">
              <a:solidFill>
                <a:sysClr val="windowText" lastClr="000000"/>
              </a:solidFill>
              <a:latin typeface="Arial"/>
              <a:cs typeface="Arial"/>
            </a:rPr>
            <a:t>Unit costs are calculated by dividing the bills shown by the relevant consumption levels.</a:t>
          </a:r>
        </a:p>
        <a:p>
          <a:pPr marL="228600" indent="-228600" algn="l" rtl="0">
            <a:buFont typeface="+mj-lt"/>
            <a:buAutoNum type="arabicParenR"/>
            <a:defRPr sz="1000"/>
          </a:pPr>
          <a:r>
            <a:rPr lang="en-GB" sz="900" b="0" i="0" strike="noStrike">
              <a:solidFill>
                <a:sysClr val="windowText" lastClr="000000"/>
              </a:solidFill>
              <a:latin typeface="Arial"/>
              <a:cs typeface="Arial"/>
            </a:rPr>
            <a:t>The towns/cities specified indicate which electricity region these bills apply to. (See Table A2 in Annex A)  </a:t>
          </a:r>
        </a:p>
        <a:p>
          <a:pPr marL="228600" marR="0" indent="-228600" algn="l" defTabSz="914400" rtl="0" eaLnBrk="1" fontAlgn="auto" latinLnBrk="0" hangingPunct="1">
            <a:lnSpc>
              <a:spcPct val="100000"/>
            </a:lnSpc>
            <a:spcBef>
              <a:spcPts val="0"/>
            </a:spcBef>
            <a:spcAft>
              <a:spcPts val="0"/>
            </a:spcAft>
            <a:buClrTx/>
            <a:buSzTx/>
            <a:buFont typeface="+mj-lt"/>
            <a:buAutoNum type="arabicParenR"/>
            <a:tabLst/>
            <a:defRPr sz="1000"/>
          </a:pPr>
          <a:r>
            <a:rPr lang="en-GB" sz="900" b="0" i="0" baseline="0">
              <a:solidFill>
                <a:sysClr val="windowText" lastClr="000000"/>
              </a:solidFill>
              <a:latin typeface="Arial" pitchFamily="34" charset="0"/>
              <a:ea typeface="+mn-ea"/>
              <a:cs typeface="Arial" pitchFamily="34" charset="0"/>
            </a:rPr>
            <a:t>Largest and smallest bills: Taking a subset of tariffs which are available to all customers within a region and have been open throughout the year  with at least 200 customers - </a:t>
          </a:r>
          <a:r>
            <a:rPr lang="en-GB" sz="900" b="0" i="0" baseline="0">
              <a:latin typeface="Arial" pitchFamily="34" charset="0"/>
              <a:ea typeface="+mn-ea"/>
              <a:cs typeface="Arial" pitchFamily="34" charset="0"/>
            </a:rPr>
            <a:t>broadly speaking this excludes all fixed tariffs running from previous years, social and short-term internet tariffs - the largest and smallest bills have been identified as the maximum and minimum tariff they relate to within that region. </a:t>
          </a:r>
          <a:endParaRPr lang="en-GB" sz="900">
            <a:latin typeface="Arial" pitchFamily="34" charset="0"/>
            <a:cs typeface="Arial" pitchFamily="34" charset="0"/>
          </a:endParaRPr>
        </a:p>
        <a:p>
          <a:pPr marL="228600" indent="-228600" algn="l" rtl="0">
            <a:buFont typeface="+mj-lt"/>
            <a:buAutoNum type="arabicParenR"/>
            <a:defRPr sz="1000"/>
          </a:pPr>
          <a:r>
            <a:rPr lang="en-GB" sz="900" b="0" i="0" strike="noStrike" baseline="0">
              <a:solidFill>
                <a:srgbClr val="000000"/>
              </a:solidFill>
              <a:latin typeface="Arial"/>
              <a:cs typeface="Arial"/>
            </a:rPr>
            <a:t>There is only limited competition in electricity in Belfast, therefore no smallest/largest tariffs are available.</a:t>
          </a:r>
        </a:p>
        <a:p>
          <a:pPr marL="228600" indent="-228600" algn="l" rtl="0">
            <a:buFont typeface="+mj-lt"/>
            <a:buAutoNum type="arabicParenR"/>
            <a:defRPr sz="1000"/>
          </a:pPr>
          <a:r>
            <a:rPr lang="en-GB" sz="900" b="0" i="0" strike="noStrike" baseline="0">
              <a:solidFill>
                <a:srgbClr val="000000"/>
              </a:solidFill>
              <a:latin typeface="Arial"/>
              <a:cs typeface="Arial"/>
            </a:rPr>
            <a:t>For the UK, the largest and smallest bills may relate to tariffs not available within all regions.  </a:t>
          </a:r>
        </a:p>
        <a:p>
          <a:pPr marL="228600" indent="-228600" algn="l" rtl="0">
            <a:buFont typeface="+mj-lt"/>
            <a:buAutoNum type="arabicParenR"/>
            <a:defRPr sz="1000"/>
          </a:pPr>
          <a:r>
            <a:rPr lang="en-GB" sz="900" b="0" i="0" strike="noStrike" baseline="0">
              <a:solidFill>
                <a:srgbClr val="000000"/>
              </a:solidFill>
              <a:latin typeface="Arial"/>
              <a:cs typeface="Arial"/>
            </a:rPr>
            <a:t>Data compiled for this table using methodology prior to 2007 is available upon request from laura.williams@decc.gsi.gov.uk.</a:t>
          </a:r>
          <a:endParaRPr lang="en-GB" sz="900" b="0" i="0" strike="noStrike">
            <a:solidFill>
              <a:srgbClr val="000000"/>
            </a:solidFill>
            <a:latin typeface="Arial"/>
            <a:cs typeface="Arial"/>
          </a:endParaRPr>
        </a:p>
        <a:p>
          <a:pPr marL="228600" lvl="0" indent="-228600" algn="l" rtl="0">
            <a:buFont typeface="+mj-lt"/>
            <a:buAutoNum type="arabicParenR"/>
            <a:defRPr sz="1000"/>
          </a:pPr>
          <a:endParaRPr lang="en-GB" sz="1000" b="0" i="0" strike="noStrike">
            <a:solidFill>
              <a:srgbClr val="000000"/>
            </a:solidFill>
            <a:latin typeface="Arial"/>
            <a:cs typeface="Aria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9525</xdr:colOff>
      <xdr:row>64</xdr:row>
      <xdr:rowOff>97155</xdr:rowOff>
    </xdr:from>
    <xdr:to>
      <xdr:col>10</xdr:col>
      <xdr:colOff>0</xdr:colOff>
      <xdr:row>72</xdr:row>
      <xdr:rowOff>0</xdr:rowOff>
    </xdr:to>
    <xdr:sp macro="" textlink="">
      <xdr:nvSpPr>
        <xdr:cNvPr id="13313" name="Text Box 1">
          <a:extLst>
            <a:ext uri="{FF2B5EF4-FFF2-40B4-BE49-F238E27FC236}">
              <a16:creationId xmlns:a16="http://schemas.microsoft.com/office/drawing/2014/main" id="{77F476B7-8740-44A7-A103-5C4B23BCE2D5}"/>
            </a:ext>
          </a:extLst>
        </xdr:cNvPr>
        <xdr:cNvSpPr txBox="1">
          <a:spLocks noChangeArrowheads="1"/>
        </xdr:cNvSpPr>
      </xdr:nvSpPr>
      <xdr:spPr bwMode="auto">
        <a:xfrm>
          <a:off x="9525" y="7629525"/>
          <a:ext cx="5819775" cy="127635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 weighted </a:t>
          </a:r>
        </a:p>
        <a:p>
          <a:pPr algn="l" rtl="0">
            <a:defRPr sz="1000"/>
          </a:pPr>
          <a:r>
            <a:rPr lang="en-GB" sz="900" b="0" i="0" strike="noStrike">
              <a:solidFill>
                <a:srgbClr val="000000"/>
              </a:solidFill>
              <a:latin typeface="Arial"/>
              <a:cs typeface="Arial"/>
            </a:rPr>
            <a:t>     (by average customer numbers) averages of individual tariff bills.  Figures are inclusive of VAT. Bills relate</a:t>
          </a:r>
        </a:p>
        <a:p>
          <a:pPr algn="l" rtl="0">
            <a:defRPr sz="1000"/>
          </a:pPr>
          <a:r>
            <a:rPr lang="en-GB" sz="900" b="0" i="0" strike="noStrike">
              <a:solidFill>
                <a:srgbClr val="000000"/>
              </a:solidFill>
              <a:latin typeface="Arial"/>
              <a:cs typeface="Arial"/>
            </a:rPr>
            <a:t>      to total bill received in the year, e.g. covering consumption from Q4 of the previous year to Q3 of  the</a:t>
          </a:r>
        </a:p>
        <a:p>
          <a:pPr algn="l" rtl="0">
            <a:defRPr sz="1000"/>
          </a:pPr>
          <a:r>
            <a:rPr lang="en-GB" sz="900" b="0" i="0" strike="noStrike">
              <a:solidFill>
                <a:srgbClr val="000000"/>
              </a:solidFill>
              <a:latin typeface="Arial"/>
              <a:cs typeface="Arial"/>
            </a:rPr>
            <a:t>      named year.  </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9525</xdr:colOff>
      <xdr:row>64</xdr:row>
      <xdr:rowOff>86360</xdr:rowOff>
    </xdr:from>
    <xdr:to>
      <xdr:col>10</xdr:col>
      <xdr:colOff>0</xdr:colOff>
      <xdr:row>72</xdr:row>
      <xdr:rowOff>0</xdr:rowOff>
    </xdr:to>
    <xdr:sp macro="" textlink="">
      <xdr:nvSpPr>
        <xdr:cNvPr id="12289" name="Text Box 1">
          <a:extLst>
            <a:ext uri="{FF2B5EF4-FFF2-40B4-BE49-F238E27FC236}">
              <a16:creationId xmlns:a16="http://schemas.microsoft.com/office/drawing/2014/main" id="{B96CBBB4-3473-4D11-9A83-0FA88620F7A3}"/>
            </a:ext>
          </a:extLst>
        </xdr:cNvPr>
        <xdr:cNvSpPr txBox="1">
          <a:spLocks noChangeArrowheads="1"/>
        </xdr:cNvSpPr>
      </xdr:nvSpPr>
      <xdr:spPr bwMode="auto">
        <a:xfrm>
          <a:off x="9525" y="7610475"/>
          <a:ext cx="5819775" cy="127635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 weighted </a:t>
          </a:r>
        </a:p>
        <a:p>
          <a:pPr algn="l" rtl="0">
            <a:defRPr sz="1000"/>
          </a:pPr>
          <a:r>
            <a:rPr lang="en-GB" sz="900" b="0" i="0" strike="noStrike">
              <a:solidFill>
                <a:srgbClr val="000000"/>
              </a:solidFill>
              <a:latin typeface="Arial"/>
              <a:cs typeface="Arial"/>
            </a:rPr>
            <a:t>     (by average customer numbers) averages of individual tariff bills.  Figures are inclusive of VAT. Bills relate</a:t>
          </a:r>
        </a:p>
        <a:p>
          <a:pPr algn="l" rtl="0">
            <a:defRPr sz="1000"/>
          </a:pPr>
          <a:r>
            <a:rPr lang="en-GB" sz="900" b="0" i="0" strike="noStrike">
              <a:solidFill>
                <a:srgbClr val="000000"/>
              </a:solidFill>
              <a:latin typeface="Arial"/>
              <a:cs typeface="Arial"/>
            </a:rPr>
            <a:t>      to total bill received in the year, e.g. covering consumption from Q4 of the previous year to Q3 of  the</a:t>
          </a:r>
        </a:p>
        <a:p>
          <a:pPr algn="l" rtl="0">
            <a:defRPr sz="1000"/>
          </a:pPr>
          <a:r>
            <a:rPr lang="en-GB" sz="900" b="0" i="0" strike="noStrike">
              <a:solidFill>
                <a:srgbClr val="000000"/>
              </a:solidFill>
              <a:latin typeface="Arial"/>
              <a:cs typeface="Arial"/>
            </a:rPr>
            <a:t>      named year.  </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64</xdr:row>
      <xdr:rowOff>117475</xdr:rowOff>
    </xdr:from>
    <xdr:to>
      <xdr:col>9</xdr:col>
      <xdr:colOff>599409</xdr:colOff>
      <xdr:row>72</xdr:row>
      <xdr:rowOff>0</xdr:rowOff>
    </xdr:to>
    <xdr:sp macro="" textlink="">
      <xdr:nvSpPr>
        <xdr:cNvPr id="11265" name="Text Box 1">
          <a:extLst>
            <a:ext uri="{FF2B5EF4-FFF2-40B4-BE49-F238E27FC236}">
              <a16:creationId xmlns:a16="http://schemas.microsoft.com/office/drawing/2014/main" id="{5F2F5FA9-621E-4F9F-AB42-5139A99D8846}"/>
            </a:ext>
          </a:extLst>
        </xdr:cNvPr>
        <xdr:cNvSpPr txBox="1">
          <a:spLocks noChangeArrowheads="1"/>
        </xdr:cNvSpPr>
      </xdr:nvSpPr>
      <xdr:spPr bwMode="auto">
        <a:xfrm>
          <a:off x="0" y="7648575"/>
          <a:ext cx="5715000" cy="129540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 weighted</a:t>
          </a:r>
        </a:p>
        <a:p>
          <a:pPr algn="l" rtl="0">
            <a:defRPr sz="1000"/>
          </a:pPr>
          <a:r>
            <a:rPr lang="en-GB" sz="900" b="0" i="0" strike="noStrike">
              <a:solidFill>
                <a:srgbClr val="000000"/>
              </a:solidFill>
              <a:latin typeface="Arial"/>
              <a:cs typeface="Arial"/>
            </a:rPr>
            <a:t>      (by average customer numbers) averages of individual tariff bills.  Figures are inclusive of VAT. Bills relate</a:t>
          </a:r>
        </a:p>
        <a:p>
          <a:pPr algn="l" rtl="0">
            <a:defRPr sz="1000"/>
          </a:pPr>
          <a:r>
            <a:rPr lang="en-GB" sz="900" b="0" i="0" strike="noStrike">
              <a:solidFill>
                <a:srgbClr val="000000"/>
              </a:solidFill>
              <a:latin typeface="Arial"/>
              <a:cs typeface="Arial"/>
            </a:rPr>
            <a:t>      to total bill received in the year, e.g. covering consumption from Q4 of the previous year to Q3 of  the</a:t>
          </a:r>
        </a:p>
        <a:p>
          <a:pPr algn="l" rtl="0">
            <a:defRPr sz="1000"/>
          </a:pPr>
          <a:r>
            <a:rPr lang="en-GB" sz="900" b="0" i="0" strike="noStrike">
              <a:solidFill>
                <a:srgbClr val="000000"/>
              </a:solidFill>
              <a:latin typeface="Arial"/>
              <a:cs typeface="Arial"/>
            </a:rPr>
            <a:t>      named year.  </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64</xdr:row>
      <xdr:rowOff>117475</xdr:rowOff>
    </xdr:from>
    <xdr:to>
      <xdr:col>9</xdr:col>
      <xdr:colOff>599426</xdr:colOff>
      <xdr:row>71</xdr:row>
      <xdr:rowOff>0</xdr:rowOff>
    </xdr:to>
    <xdr:sp macro="" textlink="">
      <xdr:nvSpPr>
        <xdr:cNvPr id="8193" name="Text Box 1">
          <a:extLst>
            <a:ext uri="{FF2B5EF4-FFF2-40B4-BE49-F238E27FC236}">
              <a16:creationId xmlns:a16="http://schemas.microsoft.com/office/drawing/2014/main" id="{85D99374-3293-4DD2-8402-2DF100CA83DB}"/>
            </a:ext>
          </a:extLst>
        </xdr:cNvPr>
        <xdr:cNvSpPr txBox="1">
          <a:spLocks noChangeArrowheads="1"/>
        </xdr:cNvSpPr>
      </xdr:nvSpPr>
      <xdr:spPr bwMode="auto">
        <a:xfrm>
          <a:off x="0" y="7648575"/>
          <a:ext cx="5724525" cy="1133475"/>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 weighted</a:t>
          </a:r>
        </a:p>
        <a:p>
          <a:pPr algn="l" rtl="0">
            <a:defRPr sz="1000"/>
          </a:pPr>
          <a:r>
            <a:rPr lang="en-GB" sz="900" b="0" i="0" strike="noStrike">
              <a:solidFill>
                <a:srgbClr val="000000"/>
              </a:solidFill>
              <a:latin typeface="Arial"/>
              <a:cs typeface="Arial"/>
            </a:rPr>
            <a:t>      (by average customer numbers) averages of individual tariff bills.  Figures are inclusive of VAT.  2003 bills</a:t>
          </a:r>
        </a:p>
        <a:p>
          <a:pPr algn="l" rtl="0">
            <a:defRPr sz="1000"/>
          </a:pPr>
          <a:r>
            <a:rPr lang="en-GB" sz="900" b="0" i="0" strike="noStrike">
              <a:solidFill>
                <a:srgbClr val="000000"/>
              </a:solidFill>
              <a:latin typeface="Arial"/>
              <a:cs typeface="Arial"/>
            </a:rPr>
            <a:t>      relate to the total bill received during the year, which covers consumption from Q4 2002 to Q3 2003.       </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38100</xdr:colOff>
      <xdr:row>64</xdr:row>
      <xdr:rowOff>40005</xdr:rowOff>
    </xdr:from>
    <xdr:to>
      <xdr:col>10</xdr:col>
      <xdr:colOff>0</xdr:colOff>
      <xdr:row>71</xdr:row>
      <xdr:rowOff>0</xdr:rowOff>
    </xdr:to>
    <xdr:sp macro="" textlink="">
      <xdr:nvSpPr>
        <xdr:cNvPr id="6145" name="Text Box 1">
          <a:extLst>
            <a:ext uri="{FF2B5EF4-FFF2-40B4-BE49-F238E27FC236}">
              <a16:creationId xmlns:a16="http://schemas.microsoft.com/office/drawing/2014/main" id="{547FB13B-28CF-4B4D-8FD4-A1875A891FBF}"/>
            </a:ext>
          </a:extLst>
        </xdr:cNvPr>
        <xdr:cNvSpPr txBox="1">
          <a:spLocks noChangeArrowheads="1"/>
        </xdr:cNvSpPr>
      </xdr:nvSpPr>
      <xdr:spPr bwMode="auto">
        <a:xfrm>
          <a:off x="38100" y="7562850"/>
          <a:ext cx="6000750" cy="106680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a:t>
          </a:r>
        </a:p>
        <a:p>
          <a:pPr algn="l" rtl="0">
            <a:defRPr sz="1000"/>
          </a:pPr>
          <a:r>
            <a:rPr lang="en-GB" sz="900" b="0" i="0" strike="noStrike">
              <a:solidFill>
                <a:srgbClr val="000000"/>
              </a:solidFill>
              <a:latin typeface="Arial"/>
              <a:cs typeface="Arial"/>
            </a:rPr>
            <a:t>      weighted (by average customer numbers) averages of individual tariff bills.  Figures are inclusive of VAT.</a:t>
          </a:r>
        </a:p>
        <a:p>
          <a:pPr algn="l" rtl="0">
            <a:defRPr sz="1000"/>
          </a:pPr>
          <a:r>
            <a:rPr lang="en-GB" sz="900" b="0" i="0" strike="noStrike">
              <a:solidFill>
                <a:srgbClr val="000000"/>
              </a:solidFill>
              <a:latin typeface="Arial"/>
              <a:cs typeface="Arial"/>
            </a:rPr>
            <a:t>      2002 bills relate to the total bill received during the year, which covers consumption from Q4 2001 to Q3 2002.</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38100</xdr:colOff>
      <xdr:row>64</xdr:row>
      <xdr:rowOff>57150</xdr:rowOff>
    </xdr:from>
    <xdr:to>
      <xdr:col>9</xdr:col>
      <xdr:colOff>586046</xdr:colOff>
      <xdr:row>71</xdr:row>
      <xdr:rowOff>0</xdr:rowOff>
    </xdr:to>
    <xdr:sp macro="" textlink="">
      <xdr:nvSpPr>
        <xdr:cNvPr id="5121" name="Text Box 1">
          <a:extLst>
            <a:ext uri="{FF2B5EF4-FFF2-40B4-BE49-F238E27FC236}">
              <a16:creationId xmlns:a16="http://schemas.microsoft.com/office/drawing/2014/main" id="{E36A5BFC-CA79-4D79-9816-FFD7158B0AA8}"/>
            </a:ext>
          </a:extLst>
        </xdr:cNvPr>
        <xdr:cNvSpPr txBox="1">
          <a:spLocks noChangeArrowheads="1"/>
        </xdr:cNvSpPr>
      </xdr:nvSpPr>
      <xdr:spPr bwMode="auto">
        <a:xfrm>
          <a:off x="38100" y="7562850"/>
          <a:ext cx="5648325" cy="106680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lnSpc>
              <a:spcPts val="900"/>
            </a:lnSpc>
            <a:defRPr sz="1000"/>
          </a:pPr>
          <a:r>
            <a:rPr lang="en-GB" sz="900" b="0" i="0" strike="noStrike">
              <a:solidFill>
                <a:srgbClr val="000000"/>
              </a:solidFill>
              <a:latin typeface="Arial"/>
              <a:cs typeface="Arial"/>
            </a:rPr>
            <a:t>(1) All bills are calculated assuming an annual consumption of 3,300 kWh.  They are calculated as</a:t>
          </a:r>
        </a:p>
        <a:p>
          <a:pPr algn="l" rtl="0">
            <a:lnSpc>
              <a:spcPts val="900"/>
            </a:lnSpc>
            <a:defRPr sz="1000"/>
          </a:pPr>
          <a:r>
            <a:rPr lang="en-GB" sz="900" b="0" i="0" strike="noStrike">
              <a:solidFill>
                <a:srgbClr val="000000"/>
              </a:solidFill>
              <a:latin typeface="Arial"/>
              <a:cs typeface="Arial"/>
            </a:rPr>
            <a:t>      weighted (by average customer numbers) averages of individual tariff bills.  Figures are inclusive of VAT.</a:t>
          </a:r>
        </a:p>
        <a:p>
          <a:pPr algn="l" rtl="0">
            <a:lnSpc>
              <a:spcPts val="800"/>
            </a:lnSpc>
            <a:defRPr sz="1000"/>
          </a:pPr>
          <a:r>
            <a:rPr lang="en-GB" sz="900" b="0" i="0" strike="noStrike">
              <a:solidFill>
                <a:srgbClr val="000000"/>
              </a:solidFill>
              <a:latin typeface="Arial"/>
              <a:cs typeface="Arial"/>
            </a:rPr>
            <a:t>      2001 bills relate to the total bill received during the year, which covers consumption from Q4</a:t>
          </a:r>
        </a:p>
        <a:p>
          <a:pPr algn="l" rtl="0">
            <a:lnSpc>
              <a:spcPts val="900"/>
            </a:lnSpc>
            <a:defRPr sz="1000"/>
          </a:pPr>
          <a:r>
            <a:rPr lang="en-GB" sz="900" b="0" i="0" strike="noStrike">
              <a:solidFill>
                <a:srgbClr val="000000"/>
              </a:solidFill>
              <a:latin typeface="Arial"/>
              <a:cs typeface="Arial"/>
            </a:rPr>
            <a:t>      2000 to Q3 2001.</a:t>
          </a:r>
        </a:p>
        <a:p>
          <a:pPr algn="l" rtl="0">
            <a:lnSpc>
              <a:spcPts val="800"/>
            </a:lnSpc>
            <a:defRPr sz="1000"/>
          </a:pPr>
          <a:r>
            <a:rPr lang="en-GB" sz="900" b="0" i="0" strike="noStrike">
              <a:solidFill>
                <a:srgbClr val="000000"/>
              </a:solidFill>
              <a:latin typeface="Arial"/>
              <a:cs typeface="Arial"/>
            </a:rPr>
            <a:t>(2) Unit costs are calculated by dividing the bills shown by the relevant consumption levels.</a:t>
          </a:r>
        </a:p>
        <a:p>
          <a:pPr algn="l" rtl="0">
            <a:lnSpc>
              <a:spcPts val="900"/>
            </a:lnSpc>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lnSpc>
              <a:spcPts val="800"/>
            </a:lnSpc>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lnSpc>
              <a:spcPts val="900"/>
            </a:lnSpc>
            <a:defRPr sz="1000"/>
          </a:pPr>
          <a:endParaRPr lang="en-GB" sz="1000" b="0" i="0" strike="noStrike">
            <a:solidFill>
              <a:srgbClr val="000000"/>
            </a:solidFill>
            <a:latin typeface="Arial"/>
            <a:cs typeface="Aria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9525</xdr:colOff>
      <xdr:row>64</xdr:row>
      <xdr:rowOff>11430</xdr:rowOff>
    </xdr:from>
    <xdr:to>
      <xdr:col>9</xdr:col>
      <xdr:colOff>564996</xdr:colOff>
      <xdr:row>71</xdr:row>
      <xdr:rowOff>0</xdr:rowOff>
    </xdr:to>
    <xdr:sp macro="" textlink="">
      <xdr:nvSpPr>
        <xdr:cNvPr id="3075" name="Text Box 3">
          <a:extLst>
            <a:ext uri="{FF2B5EF4-FFF2-40B4-BE49-F238E27FC236}">
              <a16:creationId xmlns:a16="http://schemas.microsoft.com/office/drawing/2014/main" id="{6916C435-C164-4BDB-8983-7E2AE101BE9C}"/>
            </a:ext>
          </a:extLst>
        </xdr:cNvPr>
        <xdr:cNvSpPr txBox="1">
          <a:spLocks noChangeArrowheads="1"/>
        </xdr:cNvSpPr>
      </xdr:nvSpPr>
      <xdr:spPr bwMode="auto">
        <a:xfrm>
          <a:off x="9525" y="7610475"/>
          <a:ext cx="5648325" cy="106680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a:t>
          </a:r>
        </a:p>
        <a:p>
          <a:pPr algn="l" rtl="0">
            <a:defRPr sz="1000"/>
          </a:pPr>
          <a:r>
            <a:rPr lang="en-GB" sz="900" b="0" i="0" strike="noStrike">
              <a:solidFill>
                <a:srgbClr val="000000"/>
              </a:solidFill>
              <a:latin typeface="Arial"/>
              <a:cs typeface="Arial"/>
            </a:rPr>
            <a:t>      weighted (by average customer numbers) averages of individual tariff bills.  All values include VAT.  Bills</a:t>
          </a:r>
        </a:p>
        <a:p>
          <a:pPr algn="l" rtl="0">
            <a:defRPr sz="1000"/>
          </a:pPr>
          <a:r>
            <a:rPr lang="en-GB" sz="900" b="0" i="0" strike="noStrike">
              <a:solidFill>
                <a:srgbClr val="000000"/>
              </a:solidFill>
              <a:latin typeface="Arial"/>
              <a:cs typeface="Arial"/>
            </a:rPr>
            <a:t>      relate to the total bill received during the year, which covers consumption from Q4 1999 to Q3 2000.</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64</xdr:row>
      <xdr:rowOff>37465</xdr:rowOff>
    </xdr:from>
    <xdr:to>
      <xdr:col>9</xdr:col>
      <xdr:colOff>565072</xdr:colOff>
      <xdr:row>70</xdr:row>
      <xdr:rowOff>144973</xdr:rowOff>
    </xdr:to>
    <xdr:sp macro="" textlink="">
      <xdr:nvSpPr>
        <xdr:cNvPr id="2051" name="Text Box 3">
          <a:extLst>
            <a:ext uri="{FF2B5EF4-FFF2-40B4-BE49-F238E27FC236}">
              <a16:creationId xmlns:a16="http://schemas.microsoft.com/office/drawing/2014/main" id="{AF231E32-D80F-4DEF-B029-13ACB6CCDDBD}"/>
            </a:ext>
          </a:extLst>
        </xdr:cNvPr>
        <xdr:cNvSpPr txBox="1">
          <a:spLocks noChangeArrowheads="1"/>
        </xdr:cNvSpPr>
      </xdr:nvSpPr>
      <xdr:spPr bwMode="auto">
        <a:xfrm>
          <a:off x="0" y="7620000"/>
          <a:ext cx="5591175" cy="106680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 weighted (by average customer numbers) averages of individual tariff bills.  All values include VAT. Bills relate to the total bill received during the year, which covers consumption from Q4 1999 to Q3 2000.</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a:t>
          </a:r>
        </a:p>
        <a:p>
          <a:pPr algn="l" rtl="0">
            <a:defRPr sz="1000"/>
          </a:pPr>
          <a:r>
            <a:rPr lang="en-GB" sz="900" b="0" i="0" strike="noStrike">
              <a:solidFill>
                <a:srgbClr val="000000"/>
              </a:solidFill>
              <a:latin typeface="Arial"/>
              <a:cs typeface="Arial"/>
            </a:rPr>
            <a:t>(4) The largest/smallest annual all tariff average company electricity bills and unit costs.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64</xdr:row>
      <xdr:rowOff>57150</xdr:rowOff>
    </xdr:from>
    <xdr:to>
      <xdr:col>9</xdr:col>
      <xdr:colOff>584155</xdr:colOff>
      <xdr:row>70</xdr:row>
      <xdr:rowOff>117804</xdr:rowOff>
    </xdr:to>
    <xdr:sp macro="" textlink="">
      <xdr:nvSpPr>
        <xdr:cNvPr id="1028" name="Text Box 4">
          <a:extLst>
            <a:ext uri="{FF2B5EF4-FFF2-40B4-BE49-F238E27FC236}">
              <a16:creationId xmlns:a16="http://schemas.microsoft.com/office/drawing/2014/main" id="{3D71110D-A8ED-47A7-B2E4-654AA72B9761}"/>
            </a:ext>
          </a:extLst>
        </xdr:cNvPr>
        <xdr:cNvSpPr txBox="1">
          <a:spLocks noChangeArrowheads="1"/>
        </xdr:cNvSpPr>
      </xdr:nvSpPr>
      <xdr:spPr bwMode="auto">
        <a:xfrm>
          <a:off x="0" y="7610475"/>
          <a:ext cx="5638800" cy="106680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 weighted (by average customer numbers) averages of individual tariff bills.  All values include VAT. Bills relate to the total bill received during the year, which covers consumption from Q4 1999 to Q3 2000.</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a:t>
          </a:r>
        </a:p>
        <a:p>
          <a:pPr algn="l" rtl="0">
            <a:defRPr sz="1000"/>
          </a:pPr>
          <a:r>
            <a:rPr lang="en-GB" sz="900" b="0" i="0" strike="noStrike">
              <a:solidFill>
                <a:srgbClr val="000000"/>
              </a:solidFill>
              <a:latin typeface="Arial"/>
              <a:cs typeface="Arial"/>
            </a:rPr>
            <a:t>(4) The largest/smallest annual all tariff average company electricity bills and unit costs.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22</xdr:row>
      <xdr:rowOff>76776</xdr:rowOff>
    </xdr:from>
    <xdr:to>
      <xdr:col>12</xdr:col>
      <xdr:colOff>0</xdr:colOff>
      <xdr:row>35</xdr:row>
      <xdr:rowOff>11906</xdr:rowOff>
    </xdr:to>
    <xdr:sp macro="" textlink="">
      <xdr:nvSpPr>
        <xdr:cNvPr id="2" name="TextBox 1">
          <a:extLst>
            <a:ext uri="{FF2B5EF4-FFF2-40B4-BE49-F238E27FC236}">
              <a16:creationId xmlns:a16="http://schemas.microsoft.com/office/drawing/2014/main" id="{D394861A-6CC1-4D90-B970-C04C7ACF0F02}"/>
            </a:ext>
          </a:extLst>
        </xdr:cNvPr>
        <xdr:cNvSpPr txBox="1"/>
      </xdr:nvSpPr>
      <xdr:spPr>
        <a:xfrm>
          <a:off x="1" y="6287076"/>
          <a:ext cx="5464183" cy="19830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900" b="0" i="0" u="none" strike="noStrike">
              <a:solidFill>
                <a:schemeClr val="dk1"/>
              </a:solidFill>
              <a:latin typeface="Arial" pitchFamily="34" charset="0"/>
              <a:ea typeface="+mn-ea"/>
              <a:cs typeface="Arial" pitchFamily="34" charset="0"/>
            </a:rPr>
            <a:t>(1) All bills are calculated assuming an annual consumption of 3,800 kWh. Bills and unit costs reflect the</a:t>
          </a:r>
        </a:p>
        <a:p>
          <a:r>
            <a:rPr lang="en-GB" sz="900" b="0" i="0" u="none" strike="noStrike">
              <a:solidFill>
                <a:schemeClr val="dk1"/>
              </a:solidFill>
              <a:latin typeface="Arial" pitchFamily="34" charset="0"/>
              <a:ea typeface="+mn-ea"/>
              <a:cs typeface="Arial" pitchFamily="34" charset="0"/>
            </a:rPr>
            <a:t>     prices of all suppliers and include standing charges. </a:t>
          </a:r>
          <a:r>
            <a:rPr lang="en-GB" sz="900" b="0" i="0" u="none" strike="noStrike">
              <a:solidFill>
                <a:sysClr val="windowText" lastClr="000000"/>
              </a:solidFill>
              <a:latin typeface="Arial" pitchFamily="34" charset="0"/>
              <a:ea typeface="+mn-ea"/>
              <a:cs typeface="Arial" pitchFamily="34" charset="0"/>
            </a:rPr>
            <a:t>Figures are inclusive of VAT. Bills relate to calendar</a:t>
          </a:r>
        </a:p>
        <a:p>
          <a:r>
            <a:rPr lang="en-GB" sz="900" b="0" i="0" u="none" strike="noStrike">
              <a:solidFill>
                <a:sysClr val="windowText" lastClr="000000"/>
              </a:solidFill>
              <a:latin typeface="Arial" pitchFamily="34" charset="0"/>
              <a:ea typeface="+mn-ea"/>
              <a:cs typeface="Arial" pitchFamily="34" charset="0"/>
            </a:rPr>
            <a:t>     year, i.e.covering consumption from Q1 to Q4 of the named year.  U</a:t>
          </a:r>
          <a:r>
            <a:rPr lang="en-GB" sz="900" b="0" i="0" u="none" strike="noStrike">
              <a:solidFill>
                <a:schemeClr val="dk1"/>
              </a:solidFill>
              <a:latin typeface="Arial" pitchFamily="34" charset="0"/>
              <a:ea typeface="+mn-ea"/>
              <a:cs typeface="Arial" pitchFamily="34" charset="0"/>
            </a:rPr>
            <a:t>nit costs are calculated by dividing</a:t>
          </a:r>
        </a:p>
        <a:p>
          <a:r>
            <a:rPr lang="en-GB" sz="900" b="0" i="0" u="none" strike="noStrike">
              <a:solidFill>
                <a:schemeClr val="dk1"/>
              </a:solidFill>
              <a:latin typeface="Arial" pitchFamily="34" charset="0"/>
              <a:ea typeface="+mn-ea"/>
              <a:cs typeface="Arial" pitchFamily="34" charset="0"/>
            </a:rPr>
            <a:t>     the bills shown by the relevant consumption levels. </a:t>
          </a:r>
          <a:r>
            <a:rPr lang="en-GB" sz="900">
              <a:latin typeface="Arial" pitchFamily="34" charset="0"/>
              <a:cs typeface="Arial" pitchFamily="34" charset="0"/>
            </a:rPr>
            <a:t> </a:t>
          </a:r>
        </a:p>
        <a:p>
          <a:pPr marL="0" indent="0"/>
          <a:r>
            <a:rPr lang="en-GB" sz="900" b="0" i="0" u="none" strike="noStrike">
              <a:solidFill>
                <a:schemeClr val="dk1"/>
              </a:solidFill>
              <a:latin typeface="Arial" pitchFamily="34" charset="0"/>
              <a:ea typeface="+mn-ea"/>
              <a:cs typeface="Arial" pitchFamily="34" charset="0"/>
            </a:rPr>
            <a:t>(2</a:t>
          </a:r>
          <a:r>
            <a:rPr lang="en-GB" sz="900">
              <a:solidFill>
                <a:schemeClr val="dk1"/>
              </a:solidFill>
              <a:latin typeface="Arial" pitchFamily="34" charset="0"/>
              <a:ea typeface="+mn-ea"/>
              <a:cs typeface="Arial" pitchFamily="34" charset="0"/>
            </a:rPr>
            <a:t>) From 2013 onwards regional electricity bills are shown based on Public Electricity Supply (PES) region</a:t>
          </a:r>
        </a:p>
        <a:p>
          <a:pPr marL="0" indent="0"/>
          <a:r>
            <a:rPr lang="en-GB" sz="900">
              <a:solidFill>
                <a:schemeClr val="dk1"/>
              </a:solidFill>
              <a:latin typeface="Arial" pitchFamily="34" charset="0"/>
              <a:ea typeface="+mn-ea"/>
              <a:cs typeface="Arial" pitchFamily="34" charset="0"/>
            </a:rPr>
            <a:t>     instead of selected towns and cities within that  region.</a:t>
          </a:r>
          <a:endParaRPr lang="en-GB" sz="900">
            <a:latin typeface="Arial" pitchFamily="34" charset="0"/>
            <a:cs typeface="Arial" pitchFamily="34" charset="0"/>
          </a:endParaRPr>
        </a:p>
        <a:p>
          <a:pPr marL="0" indent="0"/>
          <a:r>
            <a:rPr lang="en-GB" sz="900">
              <a:latin typeface="Arial" pitchFamily="34" charset="0"/>
              <a:cs typeface="Arial" pitchFamily="34" charset="0"/>
            </a:rPr>
            <a:t>(3)</a:t>
          </a:r>
          <a:r>
            <a:rPr lang="en-GB" sz="900" baseline="0">
              <a:latin typeface="Arial" pitchFamily="34" charset="0"/>
              <a:cs typeface="Arial" pitchFamily="34" charset="0"/>
            </a:rPr>
            <a:t> </a:t>
          </a:r>
          <a:r>
            <a:rPr kumimoji="0" lang="en-GB"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In 2015 a £12 Government rebate was applied to electricity bills for all customers in Great Britain. This</a:t>
          </a:r>
        </a:p>
        <a:p>
          <a:pPr marL="0" indent="0"/>
          <a:r>
            <a:rPr kumimoji="0" lang="en-GB"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is included in the figures above.</a:t>
          </a:r>
        </a:p>
        <a:p>
          <a:pPr marL="0" indent="0"/>
          <a:r>
            <a:rPr kumimoji="0" lang="en-GB"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(4) BEIS have ceased publication of maximum and minimum bills. As proposed in Energy Trends article:</a:t>
          </a:r>
        </a:p>
        <a:p>
          <a:pPr marL="0" indent="0"/>
          <a:endParaRPr kumimoji="0" lang="en-GB"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indent="0"/>
          <a:endParaRPr kumimoji="0" lang="en-GB"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xdr:txBody>
    </xdr:sp>
    <xdr:clientData/>
  </xdr:twoCellAnchor>
  <xdr:twoCellAnchor>
    <xdr:from>
      <xdr:col>0</xdr:col>
      <xdr:colOff>186690</xdr:colOff>
      <xdr:row>30</xdr:row>
      <xdr:rowOff>51435</xdr:rowOff>
    </xdr:from>
    <xdr:to>
      <xdr:col>12</xdr:col>
      <xdr:colOff>0</xdr:colOff>
      <xdr:row>32</xdr:row>
      <xdr:rowOff>137217</xdr:rowOff>
    </xdr:to>
    <xdr:sp macro="" textlink="">
      <xdr:nvSpPr>
        <xdr:cNvPr id="3" name="TextBox 2">
          <a:hlinkClick xmlns:r="http://schemas.openxmlformats.org/officeDocument/2006/relationships" r:id="rId1"/>
          <a:extLst>
            <a:ext uri="{FF2B5EF4-FFF2-40B4-BE49-F238E27FC236}">
              <a16:creationId xmlns:a16="http://schemas.microsoft.com/office/drawing/2014/main" id="{7ED05634-4E16-45A4-B88C-4DADCD655768}"/>
            </a:ext>
          </a:extLst>
        </xdr:cNvPr>
        <xdr:cNvSpPr txBox="1"/>
      </xdr:nvSpPr>
      <xdr:spPr>
        <a:xfrm>
          <a:off x="185420" y="7550785"/>
          <a:ext cx="5295281" cy="3969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rtl="0" eaLnBrk="1" fontAlgn="auto" latinLnBrk="0" hangingPunct="1">
            <a:lnSpc>
              <a:spcPts val="800"/>
            </a:lnSpc>
            <a:spcBef>
              <a:spcPts val="0"/>
            </a:spcBef>
            <a:spcAft>
              <a:spcPts val="0"/>
            </a:spcAft>
            <a:buClrTx/>
            <a:buSzTx/>
            <a:buFontTx/>
            <a:buNone/>
            <a:tabLst/>
            <a:defRPr/>
          </a:pPr>
          <a:r>
            <a:rPr lang="en-GB" sz="900" b="0" i="0" u="sng" baseline="0">
              <a:ln>
                <a:noFill/>
              </a:ln>
              <a:solidFill>
                <a:srgbClr val="0000FF"/>
              </a:solidFill>
              <a:effectLst/>
              <a:latin typeface="Arial" panose="020B0604020202020204" pitchFamily="34" charset="0"/>
              <a:ea typeface="+mn-ea"/>
              <a:cs typeface="Arial" panose="020B0604020202020204" pitchFamily="34" charset="0"/>
            </a:rPr>
            <a:t>https://www.gov.uk/government/uploads/system/uploads/attachment_data/file/323447/Energy_price_variation_in_the_domestic_energy_market.pdf </a:t>
          </a:r>
          <a:endParaRPr lang="en-GB" sz="900">
            <a:ln>
              <a:noFill/>
            </a:ln>
            <a:solidFill>
              <a:srgbClr val="0000FF"/>
            </a:solidFill>
            <a:effectLst/>
            <a:latin typeface="Arial" panose="020B0604020202020204" pitchFamily="34" charset="0"/>
            <a:cs typeface="Arial" panose="020B0604020202020204" pitchFamily="34" charset="0"/>
          </a:endParaRPr>
        </a:p>
        <a:p>
          <a:pPr>
            <a:lnSpc>
              <a:spcPts val="1200"/>
            </a:lnSpc>
          </a:pPr>
          <a:endParaRPr lang="en-GB" sz="1100">
            <a:ln>
              <a:noFill/>
            </a:l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22</xdr:row>
      <xdr:rowOff>76776</xdr:rowOff>
    </xdr:from>
    <xdr:to>
      <xdr:col>12</xdr:col>
      <xdr:colOff>0</xdr:colOff>
      <xdr:row>35</xdr:row>
      <xdr:rowOff>11906</xdr:rowOff>
    </xdr:to>
    <xdr:sp macro="" textlink="">
      <xdr:nvSpPr>
        <xdr:cNvPr id="2" name="TextBox 1">
          <a:extLst>
            <a:ext uri="{FF2B5EF4-FFF2-40B4-BE49-F238E27FC236}">
              <a16:creationId xmlns:a16="http://schemas.microsoft.com/office/drawing/2014/main" id="{3752CD97-1EA2-4BE4-989F-5BB37221267A}"/>
            </a:ext>
          </a:extLst>
        </xdr:cNvPr>
        <xdr:cNvSpPr txBox="1"/>
      </xdr:nvSpPr>
      <xdr:spPr>
        <a:xfrm>
          <a:off x="1" y="6424236"/>
          <a:ext cx="5599432" cy="19315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850" b="0" i="0" u="none" strike="noStrike">
              <a:solidFill>
                <a:schemeClr val="dk1"/>
              </a:solidFill>
              <a:latin typeface="Arial" pitchFamily="34" charset="0"/>
              <a:ea typeface="+mn-ea"/>
              <a:cs typeface="Arial" pitchFamily="34" charset="0"/>
            </a:rPr>
            <a:t>(1) All bills are calculated assuming an annual consumption of 3,800 kWh. Bills and unit costs reflect the</a:t>
          </a:r>
        </a:p>
        <a:p>
          <a:r>
            <a:rPr lang="en-GB" sz="850" b="0" i="0" u="none" strike="noStrike">
              <a:solidFill>
                <a:schemeClr val="dk1"/>
              </a:solidFill>
              <a:latin typeface="Arial" pitchFamily="34" charset="0"/>
              <a:ea typeface="+mn-ea"/>
              <a:cs typeface="Arial" pitchFamily="34" charset="0"/>
            </a:rPr>
            <a:t>     prices of all suppliers and include standing charges. </a:t>
          </a:r>
          <a:r>
            <a:rPr lang="en-GB" sz="850" b="0" i="0" u="none" strike="noStrike">
              <a:solidFill>
                <a:sysClr val="windowText" lastClr="000000"/>
              </a:solidFill>
              <a:latin typeface="Arial" pitchFamily="34" charset="0"/>
              <a:ea typeface="+mn-ea"/>
              <a:cs typeface="Arial" pitchFamily="34" charset="0"/>
            </a:rPr>
            <a:t>Figures are inclusive of VAT. Bills relate to calendar</a:t>
          </a:r>
        </a:p>
        <a:p>
          <a:r>
            <a:rPr lang="en-GB" sz="850" b="0" i="0" u="none" strike="noStrike">
              <a:solidFill>
                <a:sysClr val="windowText" lastClr="000000"/>
              </a:solidFill>
              <a:latin typeface="Arial" pitchFamily="34" charset="0"/>
              <a:ea typeface="+mn-ea"/>
              <a:cs typeface="Arial" pitchFamily="34" charset="0"/>
            </a:rPr>
            <a:t>     year, i.e.covering consumption from Q1 to Q4 of the named year.  U</a:t>
          </a:r>
          <a:r>
            <a:rPr lang="en-GB" sz="850" b="0" i="0" u="none" strike="noStrike">
              <a:solidFill>
                <a:schemeClr val="dk1"/>
              </a:solidFill>
              <a:latin typeface="Arial" pitchFamily="34" charset="0"/>
              <a:ea typeface="+mn-ea"/>
              <a:cs typeface="Arial" pitchFamily="34" charset="0"/>
            </a:rPr>
            <a:t>nit costs are calculated by dividing</a:t>
          </a:r>
        </a:p>
        <a:p>
          <a:r>
            <a:rPr lang="en-GB" sz="850" b="0" i="0" u="none" strike="noStrike">
              <a:solidFill>
                <a:schemeClr val="dk1"/>
              </a:solidFill>
              <a:latin typeface="Arial" pitchFamily="34" charset="0"/>
              <a:ea typeface="+mn-ea"/>
              <a:cs typeface="Arial" pitchFamily="34" charset="0"/>
            </a:rPr>
            <a:t>     the bills shown by the relevant consumption levels. </a:t>
          </a:r>
          <a:r>
            <a:rPr lang="en-GB" sz="850">
              <a:latin typeface="Arial" pitchFamily="34" charset="0"/>
              <a:cs typeface="Arial" pitchFamily="34" charset="0"/>
            </a:rPr>
            <a:t> </a:t>
          </a:r>
        </a:p>
        <a:p>
          <a:pPr marL="0" indent="0"/>
          <a:r>
            <a:rPr lang="en-GB" sz="850" b="0" i="0" u="none" strike="noStrike">
              <a:solidFill>
                <a:schemeClr val="dk1"/>
              </a:solidFill>
              <a:latin typeface="Arial" pitchFamily="34" charset="0"/>
              <a:ea typeface="+mn-ea"/>
              <a:cs typeface="Arial" pitchFamily="34" charset="0"/>
            </a:rPr>
            <a:t>(2</a:t>
          </a:r>
          <a:r>
            <a:rPr lang="en-GB" sz="850">
              <a:solidFill>
                <a:schemeClr val="dk1"/>
              </a:solidFill>
              <a:latin typeface="Arial" pitchFamily="34" charset="0"/>
              <a:ea typeface="+mn-ea"/>
              <a:cs typeface="Arial" pitchFamily="34" charset="0"/>
            </a:rPr>
            <a:t>) From 2013 onwards regional electricity bills are shown based on Public Electricity Supply (PES) region</a:t>
          </a:r>
        </a:p>
        <a:p>
          <a:pPr marL="0" indent="0"/>
          <a:r>
            <a:rPr lang="en-GB" sz="850">
              <a:solidFill>
                <a:schemeClr val="dk1"/>
              </a:solidFill>
              <a:latin typeface="Arial" pitchFamily="34" charset="0"/>
              <a:ea typeface="+mn-ea"/>
              <a:cs typeface="Arial" pitchFamily="34" charset="0"/>
            </a:rPr>
            <a:t>     instead of selected towns and cities within that  region.</a:t>
          </a:r>
          <a:endParaRPr lang="en-GB" sz="850">
            <a:latin typeface="Arial" pitchFamily="34" charset="0"/>
            <a:cs typeface="Arial" pitchFamily="34" charset="0"/>
          </a:endParaRPr>
        </a:p>
        <a:p>
          <a:pPr marL="0" indent="0"/>
          <a:r>
            <a:rPr lang="en-GB" sz="850">
              <a:latin typeface="Arial" pitchFamily="34" charset="0"/>
              <a:cs typeface="Arial" pitchFamily="34" charset="0"/>
            </a:rPr>
            <a:t>(3)</a:t>
          </a:r>
          <a:r>
            <a:rPr lang="en-GB" sz="850" baseline="0">
              <a:latin typeface="Arial" pitchFamily="34" charset="0"/>
              <a:cs typeface="Arial" pitchFamily="34" charset="0"/>
            </a:rPr>
            <a:t> </a:t>
          </a:r>
          <a:r>
            <a:rPr kumimoji="0" lang="en-GB" sz="85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In Q4 2014 a £12 Government rebate was applied to electricity bills for all customers in Great Britain. This</a:t>
          </a:r>
        </a:p>
        <a:p>
          <a:pPr marL="0" indent="0"/>
          <a:r>
            <a:rPr kumimoji="0" lang="en-GB" sz="85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is included in the figures above.</a:t>
          </a:r>
        </a:p>
        <a:p>
          <a:pPr marL="0" indent="0"/>
          <a:r>
            <a:rPr kumimoji="0" lang="en-GB" sz="85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(4) DECC have ceased publication of maximum and minimum bills. As proposed in Energy Trends article:</a:t>
          </a:r>
        </a:p>
      </xdr:txBody>
    </xdr:sp>
    <xdr:clientData/>
  </xdr:twoCellAnchor>
  <xdr:twoCellAnchor>
    <xdr:from>
      <xdr:col>0</xdr:col>
      <xdr:colOff>99695</xdr:colOff>
      <xdr:row>31</xdr:row>
      <xdr:rowOff>146685</xdr:rowOff>
    </xdr:from>
    <xdr:to>
      <xdr:col>12</xdr:col>
      <xdr:colOff>0</xdr:colOff>
      <xdr:row>34</xdr:row>
      <xdr:rowOff>15643</xdr:rowOff>
    </xdr:to>
    <xdr:sp macro="" textlink="">
      <xdr:nvSpPr>
        <xdr:cNvPr id="3" name="TextBox 2">
          <a:hlinkClick xmlns:r="http://schemas.openxmlformats.org/officeDocument/2006/relationships" r:id="rId1"/>
          <a:extLst>
            <a:ext uri="{FF2B5EF4-FFF2-40B4-BE49-F238E27FC236}">
              <a16:creationId xmlns:a16="http://schemas.microsoft.com/office/drawing/2014/main" id="{06A6EDFB-6840-478B-86E8-73359500DBB6}"/>
            </a:ext>
          </a:extLst>
        </xdr:cNvPr>
        <xdr:cNvSpPr txBox="1"/>
      </xdr:nvSpPr>
      <xdr:spPr>
        <a:xfrm>
          <a:off x="120650" y="7804150"/>
          <a:ext cx="5228597" cy="3873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GB" sz="850" b="0" i="0" u="sng" baseline="0">
              <a:ln>
                <a:noFill/>
              </a:ln>
              <a:solidFill>
                <a:srgbClr val="0000FF"/>
              </a:solidFill>
              <a:effectLst/>
              <a:latin typeface="Arial" panose="020B0604020202020204" pitchFamily="34" charset="0"/>
              <a:ea typeface="+mn-ea"/>
              <a:cs typeface="Arial" panose="020B0604020202020204" pitchFamily="34" charset="0"/>
            </a:rPr>
            <a:t>https://www.gov.uk/government/uploads/system/uploads/attachment_data/file/323447/Energy_price_variation_in_the_domestic_energy_market.pdf </a:t>
          </a:r>
          <a:endParaRPr lang="en-GB" sz="850">
            <a:ln>
              <a:noFill/>
            </a:ln>
            <a:solidFill>
              <a:srgbClr val="0000FF"/>
            </a:solidFill>
            <a:effectLst/>
            <a:latin typeface="Arial" panose="020B0604020202020204" pitchFamily="34" charset="0"/>
            <a:cs typeface="Arial" panose="020B0604020202020204" pitchFamily="34" charset="0"/>
          </a:endParaRPr>
        </a:p>
        <a:p>
          <a:pPr>
            <a:lnSpc>
              <a:spcPts val="1200"/>
            </a:lnSpc>
          </a:pPr>
          <a:endParaRPr lang="en-GB" sz="1100">
            <a:ln>
              <a:noFill/>
            </a:l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64</xdr:row>
      <xdr:rowOff>76776</xdr:rowOff>
    </xdr:from>
    <xdr:to>
      <xdr:col>13</xdr:col>
      <xdr:colOff>0</xdr:colOff>
      <xdr:row>76</xdr:row>
      <xdr:rowOff>0</xdr:rowOff>
    </xdr:to>
    <xdr:sp macro="" textlink="">
      <xdr:nvSpPr>
        <xdr:cNvPr id="2" name="TextBox 1">
          <a:extLst>
            <a:ext uri="{FF2B5EF4-FFF2-40B4-BE49-F238E27FC236}">
              <a16:creationId xmlns:a16="http://schemas.microsoft.com/office/drawing/2014/main" id="{C569DEB6-13D9-4ABA-B124-A999C49B3482}"/>
            </a:ext>
          </a:extLst>
        </xdr:cNvPr>
        <xdr:cNvSpPr txBox="1"/>
      </xdr:nvSpPr>
      <xdr:spPr>
        <a:xfrm>
          <a:off x="0" y="7541995"/>
          <a:ext cx="5511271" cy="20187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850" b="0" i="0" u="none" strike="noStrike">
              <a:solidFill>
                <a:schemeClr val="dk1"/>
              </a:solidFill>
              <a:latin typeface="Arial" pitchFamily="34" charset="0"/>
              <a:ea typeface="+mn-ea"/>
              <a:cs typeface="Arial" pitchFamily="34" charset="0"/>
            </a:rPr>
            <a:t>(1) All bills are calculated assuming an annual consumption of 3,800 kWh. Bills and unit costs reflect the prices</a:t>
          </a:r>
        </a:p>
        <a:p>
          <a:r>
            <a:rPr lang="en-GB" sz="850" b="0" i="0" u="none" strike="noStrike">
              <a:solidFill>
                <a:schemeClr val="dk1"/>
              </a:solidFill>
              <a:latin typeface="Arial" pitchFamily="34" charset="0"/>
              <a:ea typeface="+mn-ea"/>
              <a:cs typeface="Arial" pitchFamily="34" charset="0"/>
            </a:rPr>
            <a:t>of all suppliers and include standing charges. </a:t>
          </a:r>
          <a:r>
            <a:rPr lang="en-GB" sz="850" b="0" i="0" u="none" strike="noStrike">
              <a:solidFill>
                <a:sysClr val="windowText" lastClr="000000"/>
              </a:solidFill>
              <a:latin typeface="Arial" pitchFamily="34" charset="0"/>
              <a:ea typeface="+mn-ea"/>
              <a:cs typeface="Arial" pitchFamily="34" charset="0"/>
            </a:rPr>
            <a:t>Figures are inclusive of VAT. Bills relate to calendar year, i.e.covering consumption from Q1 to Q4 of the named year</a:t>
          </a:r>
        </a:p>
        <a:p>
          <a:r>
            <a:rPr lang="en-GB" sz="850" b="0" i="0" u="none" strike="noStrike">
              <a:solidFill>
                <a:schemeClr val="dk1"/>
              </a:solidFill>
              <a:latin typeface="Arial" pitchFamily="34" charset="0"/>
              <a:ea typeface="+mn-ea"/>
              <a:cs typeface="Arial" pitchFamily="34" charset="0"/>
            </a:rPr>
            <a:t>Unit costs are calculated by dividing the bills shown by the relevant consumption levels. </a:t>
          </a:r>
          <a:r>
            <a:rPr lang="en-GB" sz="850">
              <a:latin typeface="Arial" pitchFamily="34" charset="0"/>
              <a:cs typeface="Arial" pitchFamily="34" charset="0"/>
            </a:rPr>
            <a:t> </a:t>
          </a:r>
        </a:p>
        <a:p>
          <a:pPr marL="0" indent="0"/>
          <a:r>
            <a:rPr lang="en-GB" sz="850" b="0" i="0" u="none" strike="noStrike">
              <a:solidFill>
                <a:schemeClr val="dk1"/>
              </a:solidFill>
              <a:latin typeface="Arial" pitchFamily="34" charset="0"/>
              <a:ea typeface="+mn-ea"/>
              <a:cs typeface="Arial" pitchFamily="34" charset="0"/>
            </a:rPr>
            <a:t>(2</a:t>
          </a:r>
          <a:r>
            <a:rPr lang="en-GB" sz="850">
              <a:solidFill>
                <a:schemeClr val="dk1"/>
              </a:solidFill>
              <a:latin typeface="Arial" pitchFamily="34" charset="0"/>
              <a:ea typeface="+mn-ea"/>
              <a:cs typeface="Arial" pitchFamily="34" charset="0"/>
            </a:rPr>
            <a:t>) From 2013 onwards regional electricity bills are shown based on Public Electricity Supply (PES) region </a:t>
          </a:r>
        </a:p>
        <a:p>
          <a:pPr marL="0" indent="0"/>
          <a:r>
            <a:rPr lang="en-GB" sz="850">
              <a:solidFill>
                <a:schemeClr val="dk1"/>
              </a:solidFill>
              <a:latin typeface="Arial" pitchFamily="34" charset="0"/>
              <a:ea typeface="+mn-ea"/>
              <a:cs typeface="Arial" pitchFamily="34" charset="0"/>
            </a:rPr>
            <a:t>instead of selected towns and cities within that  region. Table A2 in Annex A maps these selected towns and</a:t>
          </a:r>
        </a:p>
        <a:p>
          <a:pPr marL="0" indent="0"/>
          <a:r>
            <a:rPr lang="en-GB" sz="850">
              <a:solidFill>
                <a:schemeClr val="dk1"/>
              </a:solidFill>
              <a:latin typeface="Arial" pitchFamily="34" charset="0"/>
              <a:ea typeface="+mn-ea"/>
              <a:cs typeface="Arial" pitchFamily="34" charset="0"/>
            </a:rPr>
            <a:t>cities to the PES region that they are within.</a:t>
          </a:r>
        </a:p>
        <a:p>
          <a:r>
            <a:rPr lang="en-GB" sz="850">
              <a:latin typeface="Arial" pitchFamily="34" charset="0"/>
              <a:cs typeface="Arial" pitchFamily="34" charset="0"/>
            </a:rPr>
            <a:t>(3) </a:t>
          </a:r>
          <a:r>
            <a:rPr lang="en-GB" sz="850" b="0" i="0" u="none" strike="noStrike">
              <a:solidFill>
                <a:schemeClr val="dk1"/>
              </a:solidFill>
              <a:latin typeface="Arial" pitchFamily="34" charset="0"/>
              <a:ea typeface="+mn-ea"/>
              <a:cs typeface="Arial" pitchFamily="34" charset="0"/>
            </a:rPr>
            <a:t>Largest and smallest bills: these</a:t>
          </a:r>
          <a:r>
            <a:rPr lang="en-GB" sz="850" b="0" i="0" u="none" strike="noStrike" baseline="0">
              <a:solidFill>
                <a:schemeClr val="dk1"/>
              </a:solidFill>
              <a:latin typeface="Arial" pitchFamily="34" charset="0"/>
              <a:ea typeface="+mn-ea"/>
              <a:cs typeface="Arial" pitchFamily="34" charset="0"/>
            </a:rPr>
            <a:t> relate to the </a:t>
          </a:r>
          <a:r>
            <a:rPr lang="en-GB" sz="850" b="0" i="0">
              <a:solidFill>
                <a:schemeClr val="dk1"/>
              </a:solidFill>
              <a:latin typeface="Arial" pitchFamily="34" charset="0"/>
              <a:ea typeface="+mn-ea"/>
              <a:cs typeface="Arial" pitchFamily="34" charset="0"/>
            </a:rPr>
            <a:t>most</a:t>
          </a:r>
          <a:r>
            <a:rPr lang="en-GB" sz="850" b="0" i="0" baseline="0">
              <a:solidFill>
                <a:schemeClr val="dk1"/>
              </a:solidFill>
              <a:latin typeface="Arial" pitchFamily="34" charset="0"/>
              <a:ea typeface="+mn-ea"/>
              <a:cs typeface="Arial" pitchFamily="34" charset="0"/>
            </a:rPr>
            <a:t> expensive</a:t>
          </a:r>
          <a:r>
            <a:rPr lang="en-GB" sz="850" b="0" i="0">
              <a:solidFill>
                <a:schemeClr val="dk1"/>
              </a:solidFill>
              <a:latin typeface="Arial" pitchFamily="34" charset="0"/>
              <a:ea typeface="+mn-ea"/>
              <a:cs typeface="Arial" pitchFamily="34" charset="0"/>
            </a:rPr>
            <a:t> and cheapest tariff available in</a:t>
          </a:r>
          <a:r>
            <a:rPr lang="en-GB" sz="850" b="0" i="0" baseline="0">
              <a:solidFill>
                <a:schemeClr val="dk1"/>
              </a:solidFill>
              <a:latin typeface="Arial" pitchFamily="34" charset="0"/>
              <a:ea typeface="+mn-ea"/>
              <a:cs typeface="Arial" pitchFamily="34" charset="0"/>
            </a:rPr>
            <a:t> </a:t>
          </a:r>
          <a:r>
            <a:rPr lang="en-GB" sz="850" b="0" i="0">
              <a:solidFill>
                <a:schemeClr val="dk1"/>
              </a:solidFill>
              <a:latin typeface="Arial" pitchFamily="34" charset="0"/>
              <a:ea typeface="+mn-ea"/>
              <a:cs typeface="Arial" pitchFamily="34" charset="0"/>
            </a:rPr>
            <a:t>that region.</a:t>
          </a:r>
        </a:p>
        <a:p>
          <a:r>
            <a:rPr lang="en-GB" sz="850" b="0" i="0">
              <a:solidFill>
                <a:schemeClr val="dk1"/>
              </a:solidFill>
              <a:latin typeface="Arial" pitchFamily="34" charset="0"/>
              <a:ea typeface="+mn-ea"/>
              <a:cs typeface="Arial" pitchFamily="34" charset="0"/>
            </a:rPr>
            <a:t>They</a:t>
          </a:r>
          <a:r>
            <a:rPr lang="en-GB" sz="850" b="0" i="0" baseline="0">
              <a:solidFill>
                <a:schemeClr val="dk1"/>
              </a:solidFill>
              <a:latin typeface="Arial" pitchFamily="34" charset="0"/>
              <a:ea typeface="+mn-ea"/>
              <a:cs typeface="Arial" pitchFamily="34" charset="0"/>
            </a:rPr>
            <a:t> are  based on </a:t>
          </a:r>
          <a:r>
            <a:rPr lang="en-GB" sz="850" b="0" i="0" u="none" strike="noStrike">
              <a:solidFill>
                <a:schemeClr val="dk1"/>
              </a:solidFill>
              <a:latin typeface="Arial" pitchFamily="34" charset="0"/>
              <a:ea typeface="+mn-ea"/>
              <a:cs typeface="Arial" pitchFamily="34" charset="0"/>
            </a:rPr>
            <a:t>a subset of tariffs which are available to all customers within a region and have</a:t>
          </a:r>
          <a:r>
            <a:rPr lang="en-GB" sz="850" b="0" i="0" u="none" strike="noStrike" baseline="0">
              <a:solidFill>
                <a:schemeClr val="dk1"/>
              </a:solidFill>
              <a:latin typeface="Arial" pitchFamily="34" charset="0"/>
              <a:ea typeface="+mn-ea"/>
              <a:cs typeface="Arial" pitchFamily="34" charset="0"/>
            </a:rPr>
            <a:t> </a:t>
          </a:r>
          <a:r>
            <a:rPr lang="en-GB" sz="850" b="0" i="0" u="none" strike="noStrike">
              <a:solidFill>
                <a:schemeClr val="dk1"/>
              </a:solidFill>
              <a:latin typeface="Arial" pitchFamily="34" charset="0"/>
              <a:ea typeface="+mn-ea"/>
              <a:cs typeface="Arial" pitchFamily="34" charset="0"/>
            </a:rPr>
            <a:t>been open</a:t>
          </a:r>
        </a:p>
        <a:p>
          <a:r>
            <a:rPr lang="en-GB" sz="850" b="0" i="0" u="none" strike="noStrike">
              <a:solidFill>
                <a:schemeClr val="dk1"/>
              </a:solidFill>
              <a:latin typeface="Arial" pitchFamily="34" charset="0"/>
              <a:ea typeface="+mn-ea"/>
              <a:cs typeface="Arial" pitchFamily="34" charset="0"/>
            </a:rPr>
            <a:t>throughout the year, with at least 500 customers.</a:t>
          </a:r>
          <a:r>
            <a:rPr lang="en-GB" sz="850" b="0" i="0" u="none" strike="noStrike" baseline="0">
              <a:solidFill>
                <a:schemeClr val="dk1"/>
              </a:solidFill>
              <a:latin typeface="Arial" pitchFamily="34" charset="0"/>
              <a:ea typeface="+mn-ea"/>
              <a:cs typeface="Arial" pitchFamily="34" charset="0"/>
            </a:rPr>
            <a:t> B</a:t>
          </a:r>
          <a:r>
            <a:rPr lang="en-GB" sz="850" b="0" i="0" u="none" strike="noStrike">
              <a:solidFill>
                <a:schemeClr val="dk1"/>
              </a:solidFill>
              <a:latin typeface="Arial" pitchFamily="34" charset="0"/>
              <a:ea typeface="+mn-ea"/>
              <a:cs typeface="Arial" pitchFamily="34" charset="0"/>
            </a:rPr>
            <a:t>roadly speaking this excludes all fixed tariffs, social tariffs,</a:t>
          </a:r>
        </a:p>
        <a:p>
          <a:r>
            <a:rPr lang="en-GB" sz="850" b="0" i="0" u="none" strike="noStrike">
              <a:solidFill>
                <a:schemeClr val="dk1"/>
              </a:solidFill>
              <a:latin typeface="Arial" pitchFamily="34" charset="0"/>
              <a:ea typeface="+mn-ea"/>
              <a:cs typeface="Arial" pitchFamily="34" charset="0"/>
            </a:rPr>
            <a:t>and short-term internet tariffs.</a:t>
          </a:r>
          <a:r>
            <a:rPr lang="en-GB" sz="850" b="0" i="0" u="none" strike="noStrike" baseline="0">
              <a:solidFill>
                <a:schemeClr val="dk1"/>
              </a:solidFill>
              <a:latin typeface="Arial" pitchFamily="34" charset="0"/>
              <a:ea typeface="+mn-ea"/>
              <a:cs typeface="Arial" pitchFamily="34" charset="0"/>
            </a:rPr>
            <a:t> </a:t>
          </a:r>
          <a:endParaRPr lang="en-GB" sz="850" b="0" i="0" u="none" strike="noStrike">
            <a:solidFill>
              <a:schemeClr val="dk1"/>
            </a:solidFill>
            <a:latin typeface="Arial" pitchFamily="34" charset="0"/>
            <a:ea typeface="+mn-ea"/>
            <a:cs typeface="Arial" pitchFamily="34" charset="0"/>
          </a:endParaRPr>
        </a:p>
        <a:p>
          <a:pPr>
            <a:lnSpc>
              <a:spcPts val="900"/>
            </a:lnSpc>
          </a:pPr>
          <a:r>
            <a:rPr lang="en-GB" sz="850" b="0" i="0" u="none" strike="noStrike">
              <a:solidFill>
                <a:schemeClr val="dk1"/>
              </a:solidFill>
              <a:latin typeface="Arial" pitchFamily="34" charset="0"/>
              <a:ea typeface="+mn-ea"/>
              <a:cs typeface="Arial" pitchFamily="34" charset="0"/>
            </a:rPr>
            <a:t>(4) There is only limited competition in electricity in Northern Ireland, therefore no smallest/largest tariffs are available.</a:t>
          </a:r>
          <a:r>
            <a:rPr lang="en-GB" sz="850">
              <a:latin typeface="Arial" pitchFamily="34" charset="0"/>
              <a:cs typeface="Arial" pitchFamily="34" charset="0"/>
            </a:rPr>
            <a:t> </a:t>
          </a:r>
        </a:p>
        <a:p>
          <a:r>
            <a:rPr lang="en-GB" sz="850">
              <a:latin typeface="Arial" pitchFamily="34" charset="0"/>
              <a:cs typeface="Arial" pitchFamily="34" charset="0"/>
            </a:rPr>
            <a:t>(5) </a:t>
          </a:r>
          <a:r>
            <a:rPr lang="en-GB" sz="850" b="0" i="0" u="none" strike="noStrike">
              <a:solidFill>
                <a:schemeClr val="dk1"/>
              </a:solidFill>
              <a:latin typeface="Arial" pitchFamily="34" charset="0"/>
              <a:ea typeface="+mn-ea"/>
              <a:cs typeface="Arial" pitchFamily="34" charset="0"/>
            </a:rPr>
            <a:t>For the UK, the largest and smallest bills may relate to tariffs not available within all regions.  </a:t>
          </a:r>
          <a:r>
            <a:rPr lang="en-GB" sz="850">
              <a:latin typeface="Arial" pitchFamily="34" charset="0"/>
              <a:cs typeface="Arial" pitchFamily="34" charset="0"/>
            </a:rPr>
            <a:t>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64</xdr:row>
      <xdr:rowOff>76776</xdr:rowOff>
    </xdr:from>
    <xdr:to>
      <xdr:col>13</xdr:col>
      <xdr:colOff>0</xdr:colOff>
      <xdr:row>73</xdr:row>
      <xdr:rowOff>123825</xdr:rowOff>
    </xdr:to>
    <xdr:sp macro="" textlink="">
      <xdr:nvSpPr>
        <xdr:cNvPr id="2" name="TextBox 1">
          <a:extLst>
            <a:ext uri="{FF2B5EF4-FFF2-40B4-BE49-F238E27FC236}">
              <a16:creationId xmlns:a16="http://schemas.microsoft.com/office/drawing/2014/main" id="{EE7380CB-2A29-4D79-A4ED-C9A19D60306C}"/>
            </a:ext>
          </a:extLst>
        </xdr:cNvPr>
        <xdr:cNvSpPr txBox="1"/>
      </xdr:nvSpPr>
      <xdr:spPr>
        <a:xfrm>
          <a:off x="0" y="8344476"/>
          <a:ext cx="7658100" cy="1485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850" b="0" i="0" u="none" strike="noStrike">
              <a:solidFill>
                <a:schemeClr val="dk1"/>
              </a:solidFill>
              <a:latin typeface="Arial" pitchFamily="34" charset="0"/>
              <a:ea typeface="+mn-ea"/>
              <a:cs typeface="Arial" pitchFamily="34" charset="0"/>
            </a:rPr>
            <a:t>(1) All bills are calculated assuming an annual consumption of 3,300 kWh. Bills and unit costs reflect the prices of all </a:t>
          </a:r>
        </a:p>
        <a:p>
          <a:r>
            <a:rPr lang="en-GB" sz="850" b="0" i="0" u="none" strike="noStrike">
              <a:solidFill>
                <a:schemeClr val="dk1"/>
              </a:solidFill>
              <a:latin typeface="Arial" pitchFamily="34" charset="0"/>
              <a:ea typeface="+mn-ea"/>
              <a:cs typeface="Arial" pitchFamily="34" charset="0"/>
            </a:rPr>
            <a:t>     suppliers and include standing charges. </a:t>
          </a:r>
          <a:r>
            <a:rPr lang="en-GB" sz="850" b="0" i="0" u="none" strike="noStrike">
              <a:solidFill>
                <a:sysClr val="windowText" lastClr="000000"/>
              </a:solidFill>
              <a:latin typeface="Arial" pitchFamily="34" charset="0"/>
              <a:ea typeface="+mn-ea"/>
              <a:cs typeface="Arial" pitchFamily="34" charset="0"/>
            </a:rPr>
            <a:t>Figures are inclusive of VAT. Bills relate to calendar year, i.e.covering </a:t>
          </a:r>
        </a:p>
        <a:p>
          <a:r>
            <a:rPr lang="en-GB" sz="850" b="0" i="0" u="none" strike="noStrike">
              <a:solidFill>
                <a:sysClr val="windowText" lastClr="000000"/>
              </a:solidFill>
              <a:latin typeface="Arial" pitchFamily="34" charset="0"/>
              <a:ea typeface="+mn-ea"/>
              <a:cs typeface="Arial" pitchFamily="34" charset="0"/>
            </a:rPr>
            <a:t>     consumption from Q1 to Q4 of the named year</a:t>
          </a:r>
        </a:p>
        <a:p>
          <a:r>
            <a:rPr lang="en-GB" sz="850" b="0" i="0" u="none" strike="noStrike">
              <a:solidFill>
                <a:schemeClr val="dk1"/>
              </a:solidFill>
              <a:latin typeface="Arial" pitchFamily="34" charset="0"/>
              <a:ea typeface="+mn-ea"/>
              <a:cs typeface="Arial" pitchFamily="34" charset="0"/>
            </a:rPr>
            <a:t>(2) Unit costs are calculated by dividing the bills shown by the relevant consumption levels. </a:t>
          </a:r>
          <a:r>
            <a:rPr lang="en-GB" sz="850">
              <a:latin typeface="Arial" pitchFamily="34" charset="0"/>
              <a:cs typeface="Arial" pitchFamily="34" charset="0"/>
            </a:rPr>
            <a:t> </a:t>
          </a:r>
        </a:p>
        <a:p>
          <a:r>
            <a:rPr lang="en-GB" sz="850" b="0" i="0" u="none" strike="noStrike">
              <a:solidFill>
                <a:schemeClr val="dk1"/>
              </a:solidFill>
              <a:latin typeface="Arial" pitchFamily="34" charset="0"/>
              <a:ea typeface="+mn-ea"/>
              <a:cs typeface="Arial" pitchFamily="34" charset="0"/>
            </a:rPr>
            <a:t>(3) The towns/cities specified indicate which electricity region these bills apply to. (See Table A2 in Annex A)  </a:t>
          </a:r>
          <a:r>
            <a:rPr lang="en-GB" sz="850">
              <a:latin typeface="Arial" pitchFamily="34" charset="0"/>
              <a:cs typeface="Arial" pitchFamily="34" charset="0"/>
            </a:rPr>
            <a:t> </a:t>
          </a:r>
        </a:p>
        <a:p>
          <a:r>
            <a:rPr lang="en-GB" sz="850">
              <a:latin typeface="Arial" pitchFamily="34" charset="0"/>
              <a:cs typeface="Arial" pitchFamily="34" charset="0"/>
            </a:rPr>
            <a:t>(4) </a:t>
          </a:r>
          <a:r>
            <a:rPr lang="en-GB" sz="850" b="0" i="0" u="none" strike="noStrike">
              <a:solidFill>
                <a:schemeClr val="dk1"/>
              </a:solidFill>
              <a:latin typeface="Arial" pitchFamily="34" charset="0"/>
              <a:ea typeface="+mn-ea"/>
              <a:cs typeface="Arial" pitchFamily="34" charset="0"/>
            </a:rPr>
            <a:t>Largest and smallest bills: these</a:t>
          </a:r>
          <a:r>
            <a:rPr lang="en-GB" sz="850" b="0" i="0" u="none" strike="noStrike" baseline="0">
              <a:solidFill>
                <a:schemeClr val="dk1"/>
              </a:solidFill>
              <a:latin typeface="Arial" pitchFamily="34" charset="0"/>
              <a:ea typeface="+mn-ea"/>
              <a:cs typeface="Arial" pitchFamily="34" charset="0"/>
            </a:rPr>
            <a:t> relate to the </a:t>
          </a:r>
          <a:r>
            <a:rPr lang="en-GB" sz="850" b="0" i="0">
              <a:solidFill>
                <a:schemeClr val="dk1"/>
              </a:solidFill>
              <a:latin typeface="Arial" pitchFamily="34" charset="0"/>
              <a:ea typeface="+mn-ea"/>
              <a:cs typeface="Arial" pitchFamily="34" charset="0"/>
            </a:rPr>
            <a:t>most</a:t>
          </a:r>
          <a:r>
            <a:rPr lang="en-GB" sz="850" b="0" i="0" baseline="0">
              <a:solidFill>
                <a:schemeClr val="dk1"/>
              </a:solidFill>
              <a:latin typeface="Arial" pitchFamily="34" charset="0"/>
              <a:ea typeface="+mn-ea"/>
              <a:cs typeface="Arial" pitchFamily="34" charset="0"/>
            </a:rPr>
            <a:t> expensive</a:t>
          </a:r>
          <a:r>
            <a:rPr lang="en-GB" sz="850" b="0" i="0">
              <a:solidFill>
                <a:schemeClr val="dk1"/>
              </a:solidFill>
              <a:latin typeface="Arial" pitchFamily="34" charset="0"/>
              <a:ea typeface="+mn-ea"/>
              <a:cs typeface="Arial" pitchFamily="34" charset="0"/>
            </a:rPr>
            <a:t> and cheapest tariff available in</a:t>
          </a:r>
          <a:r>
            <a:rPr lang="en-GB" sz="850" b="0" i="0" baseline="0">
              <a:solidFill>
                <a:schemeClr val="dk1"/>
              </a:solidFill>
              <a:latin typeface="Arial" pitchFamily="34" charset="0"/>
              <a:ea typeface="+mn-ea"/>
              <a:cs typeface="Arial" pitchFamily="34" charset="0"/>
            </a:rPr>
            <a:t> </a:t>
          </a:r>
          <a:r>
            <a:rPr lang="en-GB" sz="850" b="0" i="0">
              <a:solidFill>
                <a:schemeClr val="dk1"/>
              </a:solidFill>
              <a:latin typeface="Arial" pitchFamily="34" charset="0"/>
              <a:ea typeface="+mn-ea"/>
              <a:cs typeface="Arial" pitchFamily="34" charset="0"/>
            </a:rPr>
            <a:t>that region. They</a:t>
          </a:r>
          <a:r>
            <a:rPr lang="en-GB" sz="850" b="0" i="0" baseline="0">
              <a:solidFill>
                <a:schemeClr val="dk1"/>
              </a:solidFill>
              <a:latin typeface="Arial" pitchFamily="34" charset="0"/>
              <a:ea typeface="+mn-ea"/>
              <a:cs typeface="Arial" pitchFamily="34" charset="0"/>
            </a:rPr>
            <a:t> are </a:t>
          </a:r>
        </a:p>
        <a:p>
          <a:r>
            <a:rPr lang="en-GB" sz="850" b="0" i="0" baseline="0">
              <a:solidFill>
                <a:schemeClr val="dk1"/>
              </a:solidFill>
              <a:latin typeface="Arial" pitchFamily="34" charset="0"/>
              <a:ea typeface="+mn-ea"/>
              <a:cs typeface="Arial" pitchFamily="34" charset="0"/>
            </a:rPr>
            <a:t>     based on </a:t>
          </a:r>
          <a:r>
            <a:rPr lang="en-GB" sz="850" b="0" i="0" u="none" strike="noStrike">
              <a:solidFill>
                <a:schemeClr val="dk1"/>
              </a:solidFill>
              <a:latin typeface="Arial" pitchFamily="34" charset="0"/>
              <a:ea typeface="+mn-ea"/>
              <a:cs typeface="Arial" pitchFamily="34" charset="0"/>
            </a:rPr>
            <a:t>a subset of tariffs which are available to all customers within a region and have</a:t>
          </a:r>
          <a:r>
            <a:rPr lang="en-GB" sz="850" b="0" i="0" u="none" strike="noStrike" baseline="0">
              <a:solidFill>
                <a:schemeClr val="dk1"/>
              </a:solidFill>
              <a:latin typeface="Arial" pitchFamily="34" charset="0"/>
              <a:ea typeface="+mn-ea"/>
              <a:cs typeface="Arial" pitchFamily="34" charset="0"/>
            </a:rPr>
            <a:t> </a:t>
          </a:r>
          <a:r>
            <a:rPr lang="en-GB" sz="850" b="0" i="0" u="none" strike="noStrike">
              <a:solidFill>
                <a:schemeClr val="dk1"/>
              </a:solidFill>
              <a:latin typeface="Arial" pitchFamily="34" charset="0"/>
              <a:ea typeface="+mn-ea"/>
              <a:cs typeface="Arial" pitchFamily="34" charset="0"/>
            </a:rPr>
            <a:t>been open throughout</a:t>
          </a:r>
          <a:r>
            <a:rPr lang="en-GB" sz="850" b="0" i="0" u="none" strike="noStrike" baseline="0">
              <a:solidFill>
                <a:schemeClr val="dk1"/>
              </a:solidFill>
              <a:latin typeface="Arial" pitchFamily="34" charset="0"/>
              <a:ea typeface="+mn-ea"/>
              <a:cs typeface="Arial" pitchFamily="34" charset="0"/>
            </a:rPr>
            <a:t> </a:t>
          </a:r>
        </a:p>
        <a:p>
          <a:r>
            <a:rPr lang="en-GB" sz="850" b="0" i="0" u="none" strike="noStrike" baseline="0">
              <a:solidFill>
                <a:schemeClr val="dk1"/>
              </a:solidFill>
              <a:latin typeface="Arial" pitchFamily="34" charset="0"/>
              <a:ea typeface="+mn-ea"/>
              <a:cs typeface="Arial" pitchFamily="34" charset="0"/>
            </a:rPr>
            <a:t>     </a:t>
          </a:r>
          <a:r>
            <a:rPr lang="en-GB" sz="850" b="0" i="0" u="none" strike="noStrike">
              <a:solidFill>
                <a:schemeClr val="dk1"/>
              </a:solidFill>
              <a:latin typeface="Arial" pitchFamily="34" charset="0"/>
              <a:ea typeface="+mn-ea"/>
              <a:cs typeface="Arial" pitchFamily="34" charset="0"/>
            </a:rPr>
            <a:t>the year, with at least 500 customers.</a:t>
          </a:r>
          <a:r>
            <a:rPr lang="en-GB" sz="850" b="0" i="0" u="none" strike="noStrike" baseline="0">
              <a:solidFill>
                <a:schemeClr val="dk1"/>
              </a:solidFill>
              <a:latin typeface="Arial" pitchFamily="34" charset="0"/>
              <a:ea typeface="+mn-ea"/>
              <a:cs typeface="Arial" pitchFamily="34" charset="0"/>
            </a:rPr>
            <a:t> B</a:t>
          </a:r>
          <a:r>
            <a:rPr lang="en-GB" sz="850" b="0" i="0" u="none" strike="noStrike">
              <a:solidFill>
                <a:schemeClr val="dk1"/>
              </a:solidFill>
              <a:latin typeface="Arial" pitchFamily="34" charset="0"/>
              <a:ea typeface="+mn-ea"/>
              <a:cs typeface="Arial" pitchFamily="34" charset="0"/>
            </a:rPr>
            <a:t>roadly speaking this excludes all fixed tariffs, social tariffs, and short-term </a:t>
          </a:r>
        </a:p>
        <a:p>
          <a:r>
            <a:rPr lang="en-GB" sz="850" b="0" i="0" u="none" strike="noStrike">
              <a:solidFill>
                <a:schemeClr val="dk1"/>
              </a:solidFill>
              <a:latin typeface="Arial" pitchFamily="34" charset="0"/>
              <a:ea typeface="+mn-ea"/>
              <a:cs typeface="Arial" pitchFamily="34" charset="0"/>
            </a:rPr>
            <a:t>     internet tariffs.</a:t>
          </a:r>
          <a:r>
            <a:rPr lang="en-GB" sz="850" b="0" i="0" u="none" strike="noStrike" baseline="0">
              <a:solidFill>
                <a:schemeClr val="dk1"/>
              </a:solidFill>
              <a:latin typeface="Arial" pitchFamily="34" charset="0"/>
              <a:ea typeface="+mn-ea"/>
              <a:cs typeface="Arial" pitchFamily="34" charset="0"/>
            </a:rPr>
            <a:t> </a:t>
          </a:r>
          <a:endParaRPr lang="en-GB" sz="850" b="0" i="0" u="none" strike="noStrike">
            <a:solidFill>
              <a:schemeClr val="dk1"/>
            </a:solidFill>
            <a:latin typeface="Arial" pitchFamily="34" charset="0"/>
            <a:ea typeface="+mn-ea"/>
            <a:cs typeface="Arial" pitchFamily="34" charset="0"/>
          </a:endParaRPr>
        </a:p>
        <a:p>
          <a:r>
            <a:rPr lang="en-GB" sz="850" b="0" i="0" u="none" strike="noStrike">
              <a:solidFill>
                <a:schemeClr val="dk1"/>
              </a:solidFill>
              <a:latin typeface="Arial" pitchFamily="34" charset="0"/>
              <a:ea typeface="+mn-ea"/>
              <a:cs typeface="Arial" pitchFamily="34" charset="0"/>
            </a:rPr>
            <a:t>(5) There is only limited competition in electricity in Belfast, therefore no smallest/largest tariffs are available.</a:t>
          </a:r>
          <a:r>
            <a:rPr lang="en-GB" sz="850">
              <a:latin typeface="Arial" pitchFamily="34" charset="0"/>
              <a:cs typeface="Arial" pitchFamily="34" charset="0"/>
            </a:rPr>
            <a:t> </a:t>
          </a:r>
        </a:p>
        <a:p>
          <a:r>
            <a:rPr lang="en-GB" sz="850">
              <a:latin typeface="Arial" pitchFamily="34" charset="0"/>
              <a:cs typeface="Arial" pitchFamily="34" charset="0"/>
            </a:rPr>
            <a:t>(6) </a:t>
          </a:r>
          <a:r>
            <a:rPr lang="en-GB" sz="850" b="0" i="0" u="none" strike="noStrike">
              <a:solidFill>
                <a:schemeClr val="dk1"/>
              </a:solidFill>
              <a:latin typeface="Arial" pitchFamily="34" charset="0"/>
              <a:ea typeface="+mn-ea"/>
              <a:cs typeface="Arial" pitchFamily="34" charset="0"/>
            </a:rPr>
            <a:t>For the UK, the largest and smallest bills may relate to tariffs not available within all regions.  </a:t>
          </a:r>
          <a:r>
            <a:rPr lang="en-GB" sz="850">
              <a:latin typeface="Arial" pitchFamily="34" charset="0"/>
              <a:cs typeface="Arial" pitchFamily="34" charset="0"/>
            </a:rPr>
            <a:t>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11430</xdr:colOff>
      <xdr:row>64</xdr:row>
      <xdr:rowOff>112569</xdr:rowOff>
    </xdr:from>
    <xdr:to>
      <xdr:col>13</xdr:col>
      <xdr:colOff>0</xdr:colOff>
      <xdr:row>74</xdr:row>
      <xdr:rowOff>0</xdr:rowOff>
    </xdr:to>
    <xdr:sp macro="" textlink="">
      <xdr:nvSpPr>
        <xdr:cNvPr id="2" name="TextBox 1">
          <a:extLst>
            <a:ext uri="{FF2B5EF4-FFF2-40B4-BE49-F238E27FC236}">
              <a16:creationId xmlns:a16="http://schemas.microsoft.com/office/drawing/2014/main" id="{43F7F0E1-954A-429A-860E-620AD9635F69}"/>
            </a:ext>
          </a:extLst>
        </xdr:cNvPr>
        <xdr:cNvSpPr txBox="1"/>
      </xdr:nvSpPr>
      <xdr:spPr>
        <a:xfrm>
          <a:off x="19050" y="7360228"/>
          <a:ext cx="5805055" cy="15066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850" b="0" i="0" u="none" strike="noStrike">
              <a:solidFill>
                <a:schemeClr val="dk1"/>
              </a:solidFill>
              <a:latin typeface="Arial" pitchFamily="34" charset="0"/>
              <a:ea typeface="+mn-ea"/>
              <a:cs typeface="Arial" pitchFamily="34" charset="0"/>
            </a:rPr>
            <a:t>(1) All bills are calculated assuming an annual consumption of 3,300 kWh. Bills and unit costs reflect the prices of all </a:t>
          </a:r>
        </a:p>
        <a:p>
          <a:r>
            <a:rPr lang="en-GB" sz="850" b="0" i="0" u="none" strike="noStrike">
              <a:solidFill>
                <a:schemeClr val="dk1"/>
              </a:solidFill>
              <a:latin typeface="Arial" pitchFamily="34" charset="0"/>
              <a:ea typeface="+mn-ea"/>
              <a:cs typeface="Arial" pitchFamily="34" charset="0"/>
            </a:rPr>
            <a:t>     suppliers and include standing charges. </a:t>
          </a:r>
          <a:r>
            <a:rPr lang="en-GB" sz="850" b="0" i="0" u="none" strike="noStrike">
              <a:solidFill>
                <a:sysClr val="windowText" lastClr="000000"/>
              </a:solidFill>
              <a:latin typeface="Arial" pitchFamily="34" charset="0"/>
              <a:ea typeface="+mn-ea"/>
              <a:cs typeface="Arial" pitchFamily="34" charset="0"/>
            </a:rPr>
            <a:t>Figures are inclusive of VAT. Bills relate to calendar year, i.e.covering </a:t>
          </a:r>
        </a:p>
        <a:p>
          <a:r>
            <a:rPr lang="en-GB" sz="850" b="0" i="0" u="none" strike="noStrike">
              <a:solidFill>
                <a:sysClr val="windowText" lastClr="000000"/>
              </a:solidFill>
              <a:latin typeface="Arial" pitchFamily="34" charset="0"/>
              <a:ea typeface="+mn-ea"/>
              <a:cs typeface="Arial" pitchFamily="34" charset="0"/>
            </a:rPr>
            <a:t>     consumption from Q1 to Q4 of the named year</a:t>
          </a:r>
        </a:p>
        <a:p>
          <a:r>
            <a:rPr lang="en-GB" sz="850" b="0" i="0" u="none" strike="noStrike">
              <a:solidFill>
                <a:schemeClr val="dk1"/>
              </a:solidFill>
              <a:latin typeface="Arial" pitchFamily="34" charset="0"/>
              <a:ea typeface="+mn-ea"/>
              <a:cs typeface="Arial" pitchFamily="34" charset="0"/>
            </a:rPr>
            <a:t>(2) Unit costs are calculated by dividing the bills shown by the relevant consumption levels. </a:t>
          </a:r>
          <a:r>
            <a:rPr lang="en-GB" sz="850">
              <a:latin typeface="Arial" pitchFamily="34" charset="0"/>
              <a:cs typeface="Arial" pitchFamily="34" charset="0"/>
            </a:rPr>
            <a:t> </a:t>
          </a:r>
        </a:p>
        <a:p>
          <a:r>
            <a:rPr lang="en-GB" sz="850" b="0" i="0" u="none" strike="noStrike">
              <a:solidFill>
                <a:schemeClr val="dk1"/>
              </a:solidFill>
              <a:latin typeface="Arial" pitchFamily="34" charset="0"/>
              <a:ea typeface="+mn-ea"/>
              <a:cs typeface="Arial" pitchFamily="34" charset="0"/>
            </a:rPr>
            <a:t>(3) The towns/cities specified indicate which electricity region these bills apply to. (See Table A2 in Annex A)  </a:t>
          </a:r>
          <a:r>
            <a:rPr lang="en-GB" sz="850">
              <a:latin typeface="Arial" pitchFamily="34" charset="0"/>
              <a:cs typeface="Arial" pitchFamily="34" charset="0"/>
            </a:rPr>
            <a:t> </a:t>
          </a:r>
        </a:p>
        <a:p>
          <a:r>
            <a:rPr lang="en-GB" sz="850">
              <a:latin typeface="Arial" pitchFamily="34" charset="0"/>
              <a:cs typeface="Arial" pitchFamily="34" charset="0"/>
            </a:rPr>
            <a:t>(4) </a:t>
          </a:r>
          <a:r>
            <a:rPr lang="en-GB" sz="850" b="0" i="0" u="none" strike="noStrike">
              <a:solidFill>
                <a:schemeClr val="dk1"/>
              </a:solidFill>
              <a:latin typeface="Arial" pitchFamily="34" charset="0"/>
              <a:ea typeface="+mn-ea"/>
              <a:cs typeface="Arial" pitchFamily="34" charset="0"/>
            </a:rPr>
            <a:t>Largest and smallest bills: Taking a subset of tariffs which are available to all customers within a region and have </a:t>
          </a:r>
        </a:p>
        <a:p>
          <a:r>
            <a:rPr lang="en-GB" sz="850" b="0" i="0" u="none" strike="noStrike">
              <a:solidFill>
                <a:schemeClr val="dk1"/>
              </a:solidFill>
              <a:latin typeface="Arial" pitchFamily="34" charset="0"/>
              <a:ea typeface="+mn-ea"/>
              <a:cs typeface="Arial" pitchFamily="34" charset="0"/>
            </a:rPr>
            <a:t>     been open throughout the year  with at least 200 customers - broadly speaking this excludes all fixed tariffs</a:t>
          </a:r>
        </a:p>
        <a:p>
          <a:r>
            <a:rPr lang="en-GB" sz="850" b="0" i="0" u="none" strike="noStrike">
              <a:solidFill>
                <a:schemeClr val="dk1"/>
              </a:solidFill>
              <a:latin typeface="Arial" pitchFamily="34" charset="0"/>
              <a:ea typeface="+mn-ea"/>
              <a:cs typeface="Arial" pitchFamily="34" charset="0"/>
            </a:rPr>
            <a:t>     running  from previous years, social and short-term internet tariffs - the largest and smallest bills have been</a:t>
          </a:r>
        </a:p>
        <a:p>
          <a:r>
            <a:rPr lang="en-GB" sz="850" b="0" i="0" u="none" strike="noStrike">
              <a:solidFill>
                <a:schemeClr val="dk1"/>
              </a:solidFill>
              <a:latin typeface="Arial" pitchFamily="34" charset="0"/>
              <a:ea typeface="+mn-ea"/>
              <a:cs typeface="Arial" pitchFamily="34" charset="0"/>
            </a:rPr>
            <a:t>     identified as the  maximum and minimum tariff they relate to within that region.</a:t>
          </a:r>
        </a:p>
        <a:p>
          <a:r>
            <a:rPr lang="en-GB" sz="850" b="0" i="0" u="none" strike="noStrike">
              <a:solidFill>
                <a:schemeClr val="dk1"/>
              </a:solidFill>
              <a:latin typeface="Arial" pitchFamily="34" charset="0"/>
              <a:ea typeface="+mn-ea"/>
              <a:cs typeface="Arial" pitchFamily="34" charset="0"/>
            </a:rPr>
            <a:t>(5) There is only limited competition in electricity in Belfast, therefore no smallest/largest tariffs are available.</a:t>
          </a:r>
          <a:r>
            <a:rPr lang="en-GB" sz="850">
              <a:latin typeface="Arial" pitchFamily="34" charset="0"/>
              <a:cs typeface="Arial" pitchFamily="34" charset="0"/>
            </a:rPr>
            <a:t> </a:t>
          </a:r>
        </a:p>
        <a:p>
          <a:r>
            <a:rPr lang="en-GB" sz="850">
              <a:latin typeface="Arial" pitchFamily="34" charset="0"/>
              <a:cs typeface="Arial" pitchFamily="34" charset="0"/>
            </a:rPr>
            <a:t>(6) </a:t>
          </a:r>
          <a:r>
            <a:rPr lang="en-GB" sz="850" b="0" i="0" u="none" strike="noStrike">
              <a:solidFill>
                <a:schemeClr val="dk1"/>
              </a:solidFill>
              <a:latin typeface="Arial" pitchFamily="34" charset="0"/>
              <a:ea typeface="+mn-ea"/>
              <a:cs typeface="Arial" pitchFamily="34" charset="0"/>
            </a:rPr>
            <a:t>For the UK, the largest and smallest bills may relate to tariffs not available within all regions.  </a:t>
          </a:r>
          <a:r>
            <a:rPr lang="en-GB" sz="850">
              <a:latin typeface="Arial" pitchFamily="34" charset="0"/>
              <a:cs typeface="Arial" pitchFamily="34" charset="0"/>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42949</xdr:colOff>
      <xdr:row>64</xdr:row>
      <xdr:rowOff>116205</xdr:rowOff>
    </xdr:from>
    <xdr:to>
      <xdr:col>13</xdr:col>
      <xdr:colOff>0</xdr:colOff>
      <xdr:row>75</xdr:row>
      <xdr:rowOff>0</xdr:rowOff>
    </xdr:to>
    <xdr:sp macro="" textlink="">
      <xdr:nvSpPr>
        <xdr:cNvPr id="4" name="TextBox 3">
          <a:extLst>
            <a:ext uri="{FF2B5EF4-FFF2-40B4-BE49-F238E27FC236}">
              <a16:creationId xmlns:a16="http://schemas.microsoft.com/office/drawing/2014/main" id="{94037965-A9BD-4DE7-A916-90C87C57C01E}"/>
            </a:ext>
          </a:extLst>
        </xdr:cNvPr>
        <xdr:cNvSpPr txBox="1"/>
      </xdr:nvSpPr>
      <xdr:spPr>
        <a:xfrm>
          <a:off x="46759" y="7360227"/>
          <a:ext cx="5832764" cy="2721552"/>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850" b="0" i="0" u="none" strike="noStrike">
              <a:solidFill>
                <a:schemeClr val="dk1"/>
              </a:solidFill>
              <a:latin typeface="Arial" pitchFamily="34" charset="0"/>
              <a:ea typeface="+mn-ea"/>
              <a:cs typeface="Arial" pitchFamily="34" charset="0"/>
            </a:rPr>
            <a:t>(1) All bills are calculated assuming an annual consumption of 3,300 kWh. Bills and unit costs reflect the prices of all </a:t>
          </a:r>
        </a:p>
        <a:p>
          <a:r>
            <a:rPr lang="en-GB" sz="850" b="0" i="0" u="none" strike="noStrike">
              <a:solidFill>
                <a:schemeClr val="dk1"/>
              </a:solidFill>
              <a:latin typeface="Arial" pitchFamily="34" charset="0"/>
              <a:ea typeface="+mn-ea"/>
              <a:cs typeface="Arial" pitchFamily="34" charset="0"/>
            </a:rPr>
            <a:t>     suppliers and include standing charges. </a:t>
          </a:r>
          <a:r>
            <a:rPr lang="en-GB" sz="850" b="0" i="0" u="none" strike="noStrike">
              <a:solidFill>
                <a:sysClr val="windowText" lastClr="000000"/>
              </a:solidFill>
              <a:latin typeface="Arial" pitchFamily="34" charset="0"/>
              <a:ea typeface="+mn-ea"/>
              <a:cs typeface="Arial" pitchFamily="34" charset="0"/>
            </a:rPr>
            <a:t>Figures are inclusive of VAT. Bills relate to calendar year, i.e.covering </a:t>
          </a:r>
        </a:p>
        <a:p>
          <a:r>
            <a:rPr lang="en-GB" sz="850" b="0" i="0" u="none" strike="noStrike">
              <a:solidFill>
                <a:sysClr val="windowText" lastClr="000000"/>
              </a:solidFill>
              <a:latin typeface="Arial" pitchFamily="34" charset="0"/>
              <a:ea typeface="+mn-ea"/>
              <a:cs typeface="Arial" pitchFamily="34" charset="0"/>
            </a:rPr>
            <a:t>     consumption from Q1 to Q4 of the named year</a:t>
          </a:r>
        </a:p>
        <a:p>
          <a:r>
            <a:rPr lang="en-GB" sz="850" b="0" i="0" u="none" strike="noStrike">
              <a:solidFill>
                <a:schemeClr val="dk1"/>
              </a:solidFill>
              <a:latin typeface="Arial" pitchFamily="34" charset="0"/>
              <a:ea typeface="+mn-ea"/>
              <a:cs typeface="Arial" pitchFamily="34" charset="0"/>
            </a:rPr>
            <a:t>(2) Unit costs are calculated by dividing the bills shown by the relevant consumption levels. </a:t>
          </a:r>
          <a:r>
            <a:rPr lang="en-GB" sz="850">
              <a:latin typeface="Arial" pitchFamily="34" charset="0"/>
              <a:cs typeface="Arial" pitchFamily="34" charset="0"/>
            </a:rPr>
            <a:t> </a:t>
          </a:r>
        </a:p>
        <a:p>
          <a:r>
            <a:rPr lang="en-GB" sz="850" b="0" i="0" u="none" strike="noStrike">
              <a:solidFill>
                <a:schemeClr val="dk1"/>
              </a:solidFill>
              <a:latin typeface="Arial" pitchFamily="34" charset="0"/>
              <a:ea typeface="+mn-ea"/>
              <a:cs typeface="Arial" pitchFamily="34" charset="0"/>
            </a:rPr>
            <a:t>(3) The towns/cities specified indicate which electricity region these bills apply to. (See Table A2 in Annex A)  </a:t>
          </a:r>
          <a:r>
            <a:rPr lang="en-GB" sz="850">
              <a:latin typeface="Arial" pitchFamily="34" charset="0"/>
              <a:cs typeface="Arial" pitchFamily="34" charset="0"/>
            </a:rPr>
            <a:t> </a:t>
          </a:r>
        </a:p>
        <a:p>
          <a:r>
            <a:rPr lang="en-GB" sz="850">
              <a:latin typeface="Arial" pitchFamily="34" charset="0"/>
              <a:cs typeface="Arial" pitchFamily="34" charset="0"/>
            </a:rPr>
            <a:t>(4) </a:t>
          </a:r>
          <a:r>
            <a:rPr lang="en-GB" sz="850" b="0" i="0" u="none" strike="noStrike">
              <a:solidFill>
                <a:schemeClr val="dk1"/>
              </a:solidFill>
              <a:latin typeface="Arial" pitchFamily="34" charset="0"/>
              <a:ea typeface="+mn-ea"/>
              <a:cs typeface="Arial" pitchFamily="34" charset="0"/>
            </a:rPr>
            <a:t>Largest and smallest bills: Taking a subset of tariffs which are available to all customers within a region and have </a:t>
          </a:r>
        </a:p>
        <a:p>
          <a:r>
            <a:rPr lang="en-GB" sz="850" b="0" i="0" u="none" strike="noStrike">
              <a:solidFill>
                <a:schemeClr val="dk1"/>
              </a:solidFill>
              <a:latin typeface="Arial" pitchFamily="34" charset="0"/>
              <a:ea typeface="+mn-ea"/>
              <a:cs typeface="Arial" pitchFamily="34" charset="0"/>
            </a:rPr>
            <a:t>     been open throughout the year  with at least 200 customers - broadly speaking this excludes all fixed tariffs running </a:t>
          </a:r>
        </a:p>
        <a:p>
          <a:r>
            <a:rPr lang="en-GB" sz="850" b="0" i="0" u="none" strike="noStrike">
              <a:solidFill>
                <a:schemeClr val="dk1"/>
              </a:solidFill>
              <a:latin typeface="Arial" pitchFamily="34" charset="0"/>
              <a:ea typeface="+mn-ea"/>
              <a:cs typeface="Arial" pitchFamily="34" charset="0"/>
            </a:rPr>
            <a:t>     from previous years, social and short-term internet tariffs - the largest and smallest bills have been identified as the </a:t>
          </a:r>
        </a:p>
        <a:p>
          <a:r>
            <a:rPr lang="en-GB" sz="850" b="0" i="0" u="none" strike="noStrike">
              <a:solidFill>
                <a:schemeClr val="dk1"/>
              </a:solidFill>
              <a:latin typeface="Arial" pitchFamily="34" charset="0"/>
              <a:ea typeface="+mn-ea"/>
              <a:cs typeface="Arial" pitchFamily="34" charset="0"/>
            </a:rPr>
            <a:t>     maximum and minimum tariff they relate to within that region.</a:t>
          </a:r>
        </a:p>
        <a:p>
          <a:r>
            <a:rPr lang="en-GB" sz="850" b="0" i="0" u="none" strike="noStrike">
              <a:solidFill>
                <a:schemeClr val="dk1"/>
              </a:solidFill>
              <a:latin typeface="Arial" pitchFamily="34" charset="0"/>
              <a:ea typeface="+mn-ea"/>
              <a:cs typeface="Arial" pitchFamily="34" charset="0"/>
            </a:rPr>
            <a:t>(5) There is only limited competition in electricity in Belfast, therefore no smallest/largest tariffs are </a:t>
          </a:r>
          <a:r>
            <a:rPr lang="en-GB" sz="850" b="0" i="0" u="none" strike="noStrike">
              <a:solidFill>
                <a:sysClr val="windowText" lastClr="000000"/>
              </a:solidFill>
              <a:latin typeface="Arial" pitchFamily="34" charset="0"/>
              <a:ea typeface="+mn-ea"/>
              <a:cs typeface="Arial" pitchFamily="34" charset="0"/>
            </a:rPr>
            <a:t>available.</a:t>
          </a:r>
          <a:r>
            <a:rPr lang="en-GB" sz="850">
              <a:solidFill>
                <a:sysClr val="windowText" lastClr="000000"/>
              </a:solidFill>
              <a:latin typeface="Arial" pitchFamily="34" charset="0"/>
              <a:cs typeface="Arial" pitchFamily="34" charset="0"/>
            </a:rPr>
            <a:t> </a:t>
          </a:r>
        </a:p>
        <a:p>
          <a:r>
            <a:rPr lang="en-GB" sz="850">
              <a:solidFill>
                <a:sysClr val="windowText" lastClr="000000"/>
              </a:solidFill>
              <a:latin typeface="Arial" pitchFamily="34" charset="0"/>
              <a:cs typeface="Arial" pitchFamily="34" charset="0"/>
            </a:rPr>
            <a:t>(6) </a:t>
          </a:r>
          <a:r>
            <a:rPr lang="en-GB" sz="850" b="0" i="0" u="none" strike="noStrike">
              <a:solidFill>
                <a:sysClr val="windowText" lastClr="000000"/>
              </a:solidFill>
              <a:latin typeface="Arial" pitchFamily="34" charset="0"/>
              <a:ea typeface="+mn-ea"/>
              <a:cs typeface="Arial" pitchFamily="34" charset="0"/>
            </a:rPr>
            <a:t>For the UK, the largest and smallest bills may relate to tariffs not available within all regions.  </a:t>
          </a:r>
          <a:r>
            <a:rPr lang="en-GB" sz="850">
              <a:solidFill>
                <a:sysClr val="windowText" lastClr="000000"/>
              </a:solidFill>
              <a:latin typeface="Arial" pitchFamily="34" charset="0"/>
              <a:cs typeface="Arial" pitchFamily="34" charset="0"/>
            </a:rPr>
            <a:t> </a:t>
          </a:r>
        </a:p>
        <a:p>
          <a:r>
            <a:rPr lang="en-GB" sz="850" b="0" i="0" u="none" strike="noStrike">
              <a:solidFill>
                <a:sysClr val="windowText" lastClr="000000"/>
              </a:solidFill>
              <a:latin typeface="Arial" pitchFamily="34" charset="0"/>
              <a:ea typeface="+mn-ea"/>
              <a:cs typeface="Arial" pitchFamily="34" charset="0"/>
            </a:rPr>
            <a:t>(7) Data compiled for this table using methodology prior to 2007 is available upon request from  </a:t>
          </a:r>
        </a:p>
        <a:p>
          <a:r>
            <a:rPr lang="en-GB" sz="850" b="0" i="0" u="none" strike="noStrike">
              <a:solidFill>
                <a:sysClr val="windowText" lastClr="000000"/>
              </a:solidFill>
              <a:latin typeface="Arial" pitchFamily="34" charset="0"/>
              <a:ea typeface="+mn-ea"/>
              <a:cs typeface="Arial" pitchFamily="34" charset="0"/>
            </a:rPr>
            <a:t>     chris.mckee@decc.gsi.gov.uk </a:t>
          </a:r>
          <a:r>
            <a:rPr lang="en-GB" sz="850">
              <a:solidFill>
                <a:sysClr val="windowText" lastClr="000000"/>
              </a:solidFill>
              <a:latin typeface="Arial" pitchFamily="34" charset="0"/>
              <a:cs typeface="Arial" pitchFamily="34" charset="0"/>
            </a:rPr>
            <a:t>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28575</xdr:colOff>
      <xdr:row>64</xdr:row>
      <xdr:rowOff>97155</xdr:rowOff>
    </xdr:from>
    <xdr:to>
      <xdr:col>10</xdr:col>
      <xdr:colOff>0</xdr:colOff>
      <xdr:row>77</xdr:row>
      <xdr:rowOff>0</xdr:rowOff>
    </xdr:to>
    <xdr:sp macro="" textlink="">
      <xdr:nvSpPr>
        <xdr:cNvPr id="5" name="Text Box 1">
          <a:extLst>
            <a:ext uri="{FF2B5EF4-FFF2-40B4-BE49-F238E27FC236}">
              <a16:creationId xmlns:a16="http://schemas.microsoft.com/office/drawing/2014/main" id="{CE438B4E-370A-4419-8496-4183D27BA115}"/>
            </a:ext>
          </a:extLst>
        </xdr:cNvPr>
        <xdr:cNvSpPr txBox="1">
          <a:spLocks noChangeArrowheads="1"/>
        </xdr:cNvSpPr>
      </xdr:nvSpPr>
      <xdr:spPr bwMode="auto">
        <a:xfrm>
          <a:off x="28575" y="7791450"/>
          <a:ext cx="5781675" cy="2390776"/>
        </a:xfrm>
        <a:prstGeom prst="rect">
          <a:avLst/>
        </a:prstGeom>
        <a:solidFill>
          <a:srgbClr val="FFFFFF"/>
        </a:solidFill>
        <a:ln w="9525">
          <a:noFill/>
          <a:miter lim="800000"/>
          <a:headEnd/>
          <a:tailEnd/>
        </a:ln>
        <a:effectLst/>
      </xdr:spPr>
      <xdr:txBody>
        <a:bodyPr vertOverflow="clip" wrap="square" lIns="27432" tIns="22860" rIns="0" bIns="0" anchor="t" upright="1"/>
        <a:lstStyle/>
        <a:p>
          <a:pPr marL="228600" indent="-228600" algn="l" rtl="0">
            <a:buFont typeface="+mj-lt"/>
            <a:buAutoNum type="arabicParenR"/>
            <a:defRPr sz="1000"/>
          </a:pPr>
          <a:r>
            <a:rPr lang="en-GB" sz="900" b="0" i="0" strike="noStrike">
              <a:solidFill>
                <a:srgbClr val="000000"/>
              </a:solidFill>
              <a:latin typeface="Arial"/>
              <a:cs typeface="Arial"/>
            </a:rPr>
            <a:t> All bills are calculated assuming an annual consumption of 3,300 kWh.  </a:t>
          </a:r>
          <a:r>
            <a:rPr lang="en-GB" sz="900">
              <a:latin typeface="Arial" pitchFamily="34" charset="0"/>
              <a:ea typeface="+mn-ea"/>
              <a:cs typeface="Arial" pitchFamily="34" charset="0"/>
            </a:rPr>
            <a:t>The average bill is equivalent to the total revenue divided by the total number of customers. </a:t>
          </a:r>
          <a:r>
            <a:rPr lang="en-GB" sz="900">
              <a:solidFill>
                <a:sysClr val="windowText" lastClr="000000"/>
              </a:solidFill>
              <a:latin typeface="Arial" pitchFamily="34" charset="0"/>
              <a:ea typeface="+mn-ea"/>
              <a:cs typeface="Arial" pitchFamily="34" charset="0"/>
            </a:rPr>
            <a:t>Bills and unit costs reflect the prices of all suppliers and include standing charges. </a:t>
          </a:r>
          <a:r>
            <a:rPr lang="en-GB" sz="900" b="0" i="0" strike="noStrike">
              <a:solidFill>
                <a:sysClr val="windowText" lastClr="000000"/>
              </a:solidFill>
              <a:latin typeface="Arial"/>
              <a:cs typeface="Arial"/>
            </a:rPr>
            <a:t>Figures are inclusive of VAT. Bills relate to calendar year, e.g. covering consumption from Q1 to Q4</a:t>
          </a:r>
          <a:r>
            <a:rPr lang="en-GB" sz="900" b="0" i="0" strike="noStrike" baseline="0">
              <a:solidFill>
                <a:sysClr val="windowText" lastClr="000000"/>
              </a:solidFill>
              <a:latin typeface="Arial"/>
              <a:cs typeface="Arial"/>
            </a:rPr>
            <a:t> of the named year</a:t>
          </a:r>
          <a:r>
            <a:rPr lang="en-GB" sz="900" b="0" i="0" strike="noStrike">
              <a:solidFill>
                <a:sysClr val="windowText" lastClr="000000"/>
              </a:solidFill>
              <a:latin typeface="Arial"/>
              <a:cs typeface="Arial"/>
            </a:rPr>
            <a:t>.  </a:t>
          </a:r>
        </a:p>
        <a:p>
          <a:pPr marL="228600" indent="-228600" algn="l" rtl="0">
            <a:buFont typeface="+mj-lt"/>
            <a:buAutoNum type="arabicParenR"/>
            <a:defRPr sz="1000"/>
          </a:pPr>
          <a:r>
            <a:rPr lang="en-GB" sz="900" b="0" i="0" strike="noStrike">
              <a:solidFill>
                <a:srgbClr val="000000"/>
              </a:solidFill>
              <a:latin typeface="Arial"/>
              <a:cs typeface="Arial"/>
            </a:rPr>
            <a:t>Unit costs are calculated by dividing the bills shown by the relevant consumption levels.</a:t>
          </a:r>
        </a:p>
        <a:p>
          <a:pPr marL="228600" indent="-228600" algn="l" rtl="0">
            <a:buFont typeface="+mj-lt"/>
            <a:buAutoNum type="arabicParenR"/>
            <a:defRPr sz="1000"/>
          </a:pPr>
          <a:r>
            <a:rPr lang="en-GB" sz="900" b="0" i="0" strike="noStrike">
              <a:solidFill>
                <a:srgbClr val="000000"/>
              </a:solidFill>
              <a:latin typeface="Arial"/>
              <a:cs typeface="Arial"/>
            </a:rPr>
            <a:t>The towns/cities specified indicate which electricity region these bills apply to. (See Table A2 in Annex A)  </a:t>
          </a:r>
        </a:p>
        <a:p>
          <a:pPr marL="228600" marR="0" indent="-228600" algn="l" defTabSz="914400" rtl="0" eaLnBrk="1" fontAlgn="auto" latinLnBrk="0" hangingPunct="1">
            <a:lnSpc>
              <a:spcPct val="100000"/>
            </a:lnSpc>
            <a:spcBef>
              <a:spcPts val="0"/>
            </a:spcBef>
            <a:spcAft>
              <a:spcPts val="0"/>
            </a:spcAft>
            <a:buClrTx/>
            <a:buSzTx/>
            <a:buFont typeface="+mj-lt"/>
            <a:buAutoNum type="arabicParenR"/>
            <a:tabLst/>
            <a:defRPr sz="1000"/>
          </a:pPr>
          <a:r>
            <a:rPr lang="en-GB" sz="900" b="0" i="0" baseline="0">
              <a:latin typeface="Arial" pitchFamily="34" charset="0"/>
              <a:ea typeface="+mn-ea"/>
              <a:cs typeface="Arial" pitchFamily="34" charset="0"/>
            </a:rPr>
            <a:t>Largest and smallest bills: Taking a subset of tariffs which are available to all customers within a region and have been open throughout the year  with at least 200 customers - broadly speaking this excludes all fixed tariffs running from previous years, social and short-term internet tariffs - the largest and smallest bills have been identified as the maximum and minimum tariff they relate to within that region. </a:t>
          </a:r>
          <a:endParaRPr lang="en-GB" sz="900">
            <a:latin typeface="Arial" pitchFamily="34" charset="0"/>
            <a:cs typeface="Arial" pitchFamily="34" charset="0"/>
          </a:endParaRPr>
        </a:p>
        <a:p>
          <a:pPr marL="228600" indent="-228600" algn="l" rtl="0">
            <a:buFont typeface="+mj-lt"/>
            <a:buAutoNum type="arabicParenR"/>
            <a:defRPr sz="1000"/>
          </a:pPr>
          <a:r>
            <a:rPr lang="en-GB" sz="900" b="0" i="0" strike="noStrike" baseline="0">
              <a:solidFill>
                <a:srgbClr val="000000"/>
              </a:solidFill>
              <a:latin typeface="Arial"/>
              <a:cs typeface="Arial"/>
            </a:rPr>
            <a:t>There is only limited competition in electricity in Belfast, therefore no smallest/largest tariffs are available.</a:t>
          </a:r>
        </a:p>
        <a:p>
          <a:pPr marL="228600" indent="-228600" algn="l" rtl="0">
            <a:buFont typeface="+mj-lt"/>
            <a:buAutoNum type="arabicParenR"/>
            <a:defRPr sz="1000"/>
          </a:pPr>
          <a:r>
            <a:rPr lang="en-GB" sz="900" b="0" i="0" strike="noStrike" baseline="0">
              <a:solidFill>
                <a:srgbClr val="000000"/>
              </a:solidFill>
              <a:latin typeface="Arial"/>
              <a:cs typeface="Arial"/>
            </a:rPr>
            <a:t>For the UK, the largest and smallest bills may relate to tariffs not available within all regions.  </a:t>
          </a:r>
        </a:p>
        <a:p>
          <a:pPr marL="228600" indent="-228600" algn="l" rtl="0">
            <a:buFont typeface="+mj-lt"/>
            <a:buAutoNum type="arabicParenR"/>
            <a:defRPr sz="1000"/>
          </a:pPr>
          <a:r>
            <a:rPr lang="en-GB" sz="900" b="0" i="0" strike="noStrike" baseline="0">
              <a:solidFill>
                <a:srgbClr val="000000"/>
              </a:solidFill>
              <a:latin typeface="Arial"/>
              <a:cs typeface="Arial"/>
            </a:rPr>
            <a:t>Data compiled for this table using methodology prior to 2007 is available upon request from laura.williams@decc.gsi.gov.uk.</a:t>
          </a:r>
          <a:endParaRPr lang="en-GB" sz="900" b="0" i="0" strike="noStrike">
            <a:solidFill>
              <a:srgbClr val="000000"/>
            </a:solidFill>
            <a:latin typeface="Arial"/>
            <a:cs typeface="Arial"/>
          </a:endParaRPr>
        </a:p>
        <a:p>
          <a:pPr marL="228600" lvl="0" indent="-228600" algn="l" rtl="0">
            <a:buFont typeface="+mj-lt"/>
            <a:buAutoNum type="arabicParenR"/>
            <a:defRPr sz="1000"/>
          </a:pPr>
          <a:endParaRPr lang="en-GB" sz="1000" b="0" i="0" strike="noStrike">
            <a:solidFill>
              <a:srgbClr val="000000"/>
            </a:solidFill>
            <a:latin typeface="Arial"/>
            <a:cs typeface="Aria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64</xdr:row>
      <xdr:rowOff>87630</xdr:rowOff>
    </xdr:from>
    <xdr:to>
      <xdr:col>13</xdr:col>
      <xdr:colOff>0</xdr:colOff>
      <xdr:row>74</xdr:row>
      <xdr:rowOff>0</xdr:rowOff>
    </xdr:to>
    <xdr:sp macro="" textlink="">
      <xdr:nvSpPr>
        <xdr:cNvPr id="4" name="Text Box 1">
          <a:extLst>
            <a:ext uri="{FF2B5EF4-FFF2-40B4-BE49-F238E27FC236}">
              <a16:creationId xmlns:a16="http://schemas.microsoft.com/office/drawing/2014/main" id="{7F98BDAD-C4EB-45E8-89F5-909AD887FC5C}"/>
            </a:ext>
          </a:extLst>
        </xdr:cNvPr>
        <xdr:cNvSpPr txBox="1">
          <a:spLocks noChangeArrowheads="1"/>
        </xdr:cNvSpPr>
      </xdr:nvSpPr>
      <xdr:spPr bwMode="auto">
        <a:xfrm>
          <a:off x="0" y="7591425"/>
          <a:ext cx="5781675" cy="2390776"/>
        </a:xfrm>
        <a:prstGeom prst="rect">
          <a:avLst/>
        </a:prstGeom>
        <a:solidFill>
          <a:srgbClr val="FFFFFF"/>
        </a:solidFill>
        <a:ln w="9525">
          <a:noFill/>
          <a:miter lim="800000"/>
          <a:headEnd/>
          <a:tailEnd/>
        </a:ln>
        <a:effectLst/>
      </xdr:spPr>
      <xdr:txBody>
        <a:bodyPr vertOverflow="clip" wrap="square" lIns="27432" tIns="22860" rIns="0" bIns="0" anchor="t" upright="1"/>
        <a:lstStyle/>
        <a:p>
          <a:pPr marL="228600" indent="-228600" algn="l" rtl="0">
            <a:buFont typeface="+mj-lt"/>
            <a:buAutoNum type="arabicParenR"/>
            <a:defRPr sz="1000"/>
          </a:pPr>
          <a:r>
            <a:rPr lang="en-GB" sz="900" b="0" i="0" strike="noStrike">
              <a:solidFill>
                <a:srgbClr val="000000"/>
              </a:solidFill>
              <a:latin typeface="Arial"/>
              <a:cs typeface="Arial"/>
            </a:rPr>
            <a:t> All bills are calculated assuming an annual consumption of 3,300 kWh.  </a:t>
          </a:r>
          <a:r>
            <a:rPr lang="en-GB" sz="900">
              <a:latin typeface="Arial" pitchFamily="34" charset="0"/>
              <a:ea typeface="+mn-ea"/>
              <a:cs typeface="Arial" pitchFamily="34" charset="0"/>
            </a:rPr>
            <a:t>The average bill is equivalent to the total revenue divided by the total number of </a:t>
          </a:r>
          <a:r>
            <a:rPr lang="en-GB" sz="900">
              <a:solidFill>
                <a:sysClr val="windowText" lastClr="000000"/>
              </a:solidFill>
              <a:latin typeface="Arial" pitchFamily="34" charset="0"/>
              <a:ea typeface="+mn-ea"/>
              <a:cs typeface="Arial" pitchFamily="34" charset="0"/>
            </a:rPr>
            <a:t>customers. Bills and unit costs reflect the prices of all suppliers and include standing charges. </a:t>
          </a:r>
          <a:r>
            <a:rPr lang="en-GB" sz="900" b="0" i="0" strike="noStrike">
              <a:solidFill>
                <a:sysClr val="windowText" lastClr="000000"/>
              </a:solidFill>
              <a:latin typeface="Arial"/>
              <a:cs typeface="Arial"/>
            </a:rPr>
            <a:t>Figures are inclusive of VAT. Bills relate to calendar year, e.g. covering consumption from Q1 to Q4</a:t>
          </a:r>
          <a:r>
            <a:rPr lang="en-GB" sz="900" b="0" i="0" strike="noStrike" baseline="0">
              <a:solidFill>
                <a:sysClr val="windowText" lastClr="000000"/>
              </a:solidFill>
              <a:latin typeface="Arial"/>
              <a:cs typeface="Arial"/>
            </a:rPr>
            <a:t> of the named year</a:t>
          </a:r>
          <a:r>
            <a:rPr lang="en-GB" sz="900" b="0" i="0" strike="noStrike">
              <a:solidFill>
                <a:sysClr val="windowText" lastClr="000000"/>
              </a:solidFill>
              <a:latin typeface="Arial"/>
              <a:cs typeface="Arial"/>
            </a:rPr>
            <a:t>.  </a:t>
          </a:r>
        </a:p>
        <a:p>
          <a:pPr marL="228600" indent="-228600" algn="l" rtl="0">
            <a:buFont typeface="+mj-lt"/>
            <a:buAutoNum type="arabicParenR"/>
            <a:defRPr sz="1000"/>
          </a:pPr>
          <a:r>
            <a:rPr lang="en-GB" sz="900" b="0" i="0" strike="noStrike">
              <a:solidFill>
                <a:sysClr val="windowText" lastClr="000000"/>
              </a:solidFill>
              <a:latin typeface="Arial"/>
              <a:cs typeface="Arial"/>
            </a:rPr>
            <a:t>Unit costs are calculated by dividing the bills shown </a:t>
          </a:r>
          <a:r>
            <a:rPr lang="en-GB" sz="900" b="0" i="0" strike="noStrike">
              <a:solidFill>
                <a:srgbClr val="000000"/>
              </a:solidFill>
              <a:latin typeface="Arial"/>
              <a:cs typeface="Arial"/>
            </a:rPr>
            <a:t>by the relevant consumption levels.</a:t>
          </a:r>
        </a:p>
        <a:p>
          <a:pPr marL="228600" indent="-228600" algn="l" rtl="0">
            <a:buFont typeface="+mj-lt"/>
            <a:buAutoNum type="arabicParenR"/>
            <a:defRPr sz="1000"/>
          </a:pPr>
          <a:r>
            <a:rPr lang="en-GB" sz="900" b="0" i="0" strike="noStrike">
              <a:solidFill>
                <a:srgbClr val="000000"/>
              </a:solidFill>
              <a:latin typeface="Arial"/>
              <a:cs typeface="Arial"/>
            </a:rPr>
            <a:t>The towns/cities specified indicate which electricity region these bills apply to. (See Table A2 in Annex A)  </a:t>
          </a:r>
        </a:p>
        <a:p>
          <a:pPr marL="228600" marR="0" indent="-228600" algn="l" defTabSz="914400" rtl="0" eaLnBrk="1" fontAlgn="auto" latinLnBrk="0" hangingPunct="1">
            <a:lnSpc>
              <a:spcPct val="100000"/>
            </a:lnSpc>
            <a:spcBef>
              <a:spcPts val="0"/>
            </a:spcBef>
            <a:spcAft>
              <a:spcPts val="0"/>
            </a:spcAft>
            <a:buClrTx/>
            <a:buSzTx/>
            <a:buFont typeface="+mj-lt"/>
            <a:buAutoNum type="arabicParenR"/>
            <a:tabLst/>
            <a:defRPr sz="1000"/>
          </a:pPr>
          <a:r>
            <a:rPr lang="en-GB" sz="900" b="0" i="0" baseline="0">
              <a:latin typeface="Arial" pitchFamily="34" charset="0"/>
              <a:ea typeface="+mn-ea"/>
              <a:cs typeface="Arial" pitchFamily="34" charset="0"/>
            </a:rPr>
            <a:t>Largest and smallest bills: Taking a subset of tariffs which are available to all customers within a region and have been open throughout the year  with at least 200 customers - broadly speaking this excludes all fixed tariffs running from previous years, social and short-term internet tariffs - the largest and smallest bills have been identified as the maximum and minimum tariff they relate to within that region. </a:t>
          </a:r>
          <a:endParaRPr lang="en-GB" sz="900">
            <a:latin typeface="Arial" pitchFamily="34" charset="0"/>
            <a:cs typeface="Arial" pitchFamily="34" charset="0"/>
          </a:endParaRPr>
        </a:p>
        <a:p>
          <a:pPr marL="228600" indent="-228600" algn="l" rtl="0">
            <a:buFont typeface="+mj-lt"/>
            <a:buAutoNum type="arabicParenR"/>
            <a:defRPr sz="1000"/>
          </a:pPr>
          <a:r>
            <a:rPr lang="en-GB" sz="900" b="0" i="0" strike="noStrike" baseline="0">
              <a:solidFill>
                <a:srgbClr val="000000"/>
              </a:solidFill>
              <a:latin typeface="Arial"/>
              <a:cs typeface="Arial"/>
            </a:rPr>
            <a:t>There is only limited competition in electricity in Belfast, therefore no smallest/largest tariffs are available.</a:t>
          </a:r>
        </a:p>
        <a:p>
          <a:pPr marL="228600" indent="-228600" algn="l" rtl="0">
            <a:buFont typeface="+mj-lt"/>
            <a:buAutoNum type="arabicParenR"/>
            <a:defRPr sz="1000"/>
          </a:pPr>
          <a:r>
            <a:rPr lang="en-GB" sz="900" b="0" i="0" strike="noStrike" baseline="0">
              <a:solidFill>
                <a:srgbClr val="000000"/>
              </a:solidFill>
              <a:latin typeface="Arial"/>
              <a:cs typeface="Arial"/>
            </a:rPr>
            <a:t>For the UK, the largest and smallest bills may relate to tariffs not available within all regions.  </a:t>
          </a:r>
        </a:p>
        <a:p>
          <a:pPr marL="228600" indent="-228600" algn="l" rtl="0">
            <a:buFont typeface="+mj-lt"/>
            <a:buAutoNum type="arabicParenR"/>
            <a:defRPr sz="1000"/>
          </a:pPr>
          <a:r>
            <a:rPr lang="en-GB" sz="900" b="0" i="0" strike="noStrike" baseline="0">
              <a:solidFill>
                <a:srgbClr val="000000"/>
              </a:solidFill>
              <a:latin typeface="Arial"/>
              <a:cs typeface="Arial"/>
            </a:rPr>
            <a:t>Data compiled for this table using methodology prior to 2007 is available upon request from laura.williams@decc.gsi.gov.uk.</a:t>
          </a:r>
          <a:endParaRPr lang="en-GB" sz="900" b="0" i="0" strike="noStrike">
            <a:solidFill>
              <a:srgbClr val="000000"/>
            </a:solidFill>
            <a:latin typeface="Arial"/>
            <a:cs typeface="Arial"/>
          </a:endParaRPr>
        </a:p>
        <a:p>
          <a:pPr marL="228600" lvl="0" indent="-228600" algn="l" rtl="0">
            <a:buFont typeface="+mj-lt"/>
            <a:buAutoNum type="arabicParenR"/>
            <a:defRPr sz="1000"/>
          </a:pPr>
          <a:endParaRPr lang="en-GB" sz="1000" b="0" i="0" strike="noStrike">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DCUSR11\DECC-UniDrv$\Statistics\Prices%20Team\Quarterly%20Prices%20Publication%20QEP\Tables\table_3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7B5BB-6240-4FD0-ACD2-382BC24CA161}" name="Provisional_average_annual_domestic_standard_electricity_bills_in_2021_for_UK_regions_with_average_unit_costs_based_on_consumption_of_3600kWh_year" displayName="Provisional_average_annual_domestic_standard_electricity_bills_in_2021_for_UK_regions_with_average_unit_costs_based_on_consumption_of_3600kWh_year" ref="A9:I25" totalsRowShown="0" headerRowDxfId="38" dataDxfId="37">
  <autoFilter ref="A9:I25" xr:uid="{7017B5BB-6240-4FD0-ACD2-382BC24CA1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7B4CF25-6A99-44AF-9BAF-7D202E61B402}" name="Region" dataDxfId="36"/>
    <tableColumn id="2" xr3:uid="{45D2949E-BCAF-4EEC-BF3D-0000A8229CD4}" name="Credit: Unit cost (Pence per kWh)" dataDxfId="35"/>
    <tableColumn id="3" xr3:uid="{5E322A00-C2E6-4631-A372-4A1409FFB779}" name="Credit: Bill (Pounds)" dataDxfId="34"/>
    <tableColumn id="4" xr3:uid="{1E2BAC36-4173-4420-A759-5799E21C7D4C}" name="Direct debit: Unit cost (Pence per kWh)" dataDxfId="33"/>
    <tableColumn id="5" xr3:uid="{78818CB9-1775-438F-9EC2-A8E1D1ED4795}" name="Direct debit: Bill (Pounds)" dataDxfId="32"/>
    <tableColumn id="6" xr3:uid="{5EC66F9B-2CBD-4C13-8179-D525E665D6E0}" name="Prepayment: Unit cost (Pence per kWh)" dataDxfId="31"/>
    <tableColumn id="7" xr3:uid="{75350D3E-DF1A-4E5B-89C2-A7C052B487A0}" name="Prepayment: Bill (Pounds)" dataDxfId="30"/>
    <tableColumn id="8" xr3:uid="{A4865590-E905-4343-AB6C-6C78D53C9107}" name="Overall: Unit cost (Pence per kWh)" dataDxfId="29"/>
    <tableColumn id="9" xr3:uid="{CFD35BC7-A520-441D-A5BB-BE22399EF912}" name="Overall: Bill (Pounds)" dataDxf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B5D928-39CC-4C07-9871-8C502D70C6E7}" name="Average_annual_domestic_standard_electricity_bills_in_for_UK_regions_with_average_unit_costs_based_on_consumption_of_3600kWh_year_since_2017" displayName="Average_annual_domestic_standard_electricity_bills_in_for_UK_regions_with_average_unit_costs_based_on_consumption_of_3600kWh_year_since_2017" ref="A11:J91" totalsRowShown="0" headerRowDxfId="27" dataDxfId="26">
  <autoFilter ref="A11:J91" xr:uid="{20B5D928-39CC-4C07-9871-8C502D70C6E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1F47F389-8002-461E-8426-76C8997E6E78}" name="Year" dataDxfId="25"/>
    <tableColumn id="2" xr3:uid="{0FD13433-CC82-427F-8855-4C79CF8D8F63}" name="Region" dataDxfId="24"/>
    <tableColumn id="3" xr3:uid="{27E99FBF-FB74-443C-BA21-2A4C867B3DA4}" name="Credit: Unit cost (Pence per kWh)" dataDxfId="23"/>
    <tableColumn id="4" xr3:uid="{86B48F1B-6EE5-4418-B0FE-6E722ED33E4F}" name="Credit: Bill (Pounds)" dataDxfId="22"/>
    <tableColumn id="5" xr3:uid="{13A6C8B2-AD04-4629-A456-18B0F1662E5F}" name="Direct debit: Unit cost (Pence per kWh)" dataDxfId="21"/>
    <tableColumn id="6" xr3:uid="{4FA9F94E-2513-4A3C-9CD4-1070F29C1982}" name="Direct debit: Bill (Pounds)" dataDxfId="20"/>
    <tableColumn id="7" xr3:uid="{D22B2E31-E5D6-456F-A48B-05D93B489833}" name="Prepayment: Unit cost (Pence per kWh)" dataDxfId="19"/>
    <tableColumn id="8" xr3:uid="{B5BB34D2-D469-438E-9CB7-297FD3648A70}" name="Prepayment: Bill (Pounds)" dataDxfId="18"/>
    <tableColumn id="9" xr3:uid="{24A4D4AE-D22C-4AF0-A4C3-D1E0183B9D67}" name="Overall: Unit cost (Pence per kWh)" dataDxfId="17"/>
    <tableColumn id="10" xr3:uid="{00A217F0-0E79-4F6E-A268-2CB3B2C63CD6}" name="Overall: Bill (Pounds)" dataDxfId="1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659195-1614-4E7E-8C47-AF9CD1F10616}" name="Historical_average_annual_domestic_standard_electricity_bills_in_for_UK_regions_with_average_unit_costs_since_1998" displayName="Historical_average_annual_domestic_standard_electricity_bills_in_for_UK_regions_with_average_unit_costs_since_1998" ref="A17:M819" totalsRowShown="0">
  <autoFilter ref="A17:M819" xr:uid="{51659195-1614-4E7E-8C47-AF9CD1F1061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CD1D79D1-3E1B-4D0F-87F6-383BB5AF6EBC}" name="Year" dataDxfId="15"/>
    <tableColumn id="2" xr3:uid="{827C6611-74F7-453F-A04C-8CCE591E9C3C}" name="Standard Consumption" dataDxfId="14"/>
    <tableColumn id="3" xr3:uid="{BB0485E2-6E3B-4681-AA40-55BA1B67CD9C}" name="Region"/>
    <tableColumn id="4" xr3:uid="{7DAB62D6-1391-4594-A817-72F07AFE30C9}" name="PES area">
      <calculatedColumnFormula>C18</calculatedColumnFormula>
    </tableColumn>
    <tableColumn id="5" xr3:uid="{4AD7769F-9428-44A0-A696-1E42A34AA57B}" name="Bill range [Note 1]" dataDxfId="13"/>
    <tableColumn id="6" xr3:uid="{AECCB281-7FD4-4A4F-9288-24E5F76F8A37}" name="Credit: Unit cost (Pence per kWh)" dataDxfId="12"/>
    <tableColumn id="7" xr3:uid="{70590CAF-996A-4C1D-8401-497D0519AE5B}" name="Credit: Bill (Pounds)" dataDxfId="11"/>
    <tableColumn id="8" xr3:uid="{8D9F0970-F0A2-45E7-A582-9DD39E3C2C48}" name="Direct debit: Unit cost (Pence per kWh)" dataDxfId="10"/>
    <tableColumn id="9" xr3:uid="{49A09E37-2008-4EFE-A8DF-60EBE5AAFE8F}" name="Direct debit: Bill (Pounds)" dataDxfId="9"/>
    <tableColumn id="10" xr3:uid="{63322D92-B6D7-45B4-BF9F-0DC900F7EB6B}" name="Prepayment: Unit cost (Pence per kWh)" dataDxfId="8"/>
    <tableColumn id="11" xr3:uid="{B49E6A7D-289E-4C21-9EC7-741B60B07755}" name="Prepayment: Bill (Pounds)" dataDxfId="7"/>
    <tableColumn id="12" xr3:uid="{2888187B-B45F-43C8-857D-4A18D7A28AF4}" name="Overall: Unit cost (Pence per kWh)" dataDxfId="6"/>
    <tableColumn id="13" xr3:uid="{3EFC640E-7ADC-417A-B209-ADC20CA80F83}" name="Overall: Bill (Pounds)" dataDxfId="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677A21-65C0-4561-9C8F-0700ED0B62C0}" name="Towns_and_cities_by_PES_area" displayName="Towns_and_cities_by_PES_area" ref="A21:B36" totalsRowShown="0" dataDxfId="3" headerRowBorderDxfId="4" tableBorderDxfId="2" dataCellStyle="Normal 2">
  <autoFilter ref="A21:B36" xr:uid="{DB677A21-65C0-4561-9C8F-0700ED0B62C0}">
    <filterColumn colId="0" hiddenButton="1"/>
    <filterColumn colId="1" hiddenButton="1"/>
  </autoFilter>
  <tableColumns count="2">
    <tableColumn id="1" xr3:uid="{F058B89B-BBEF-49E5-98FB-B477CD16E4E8}" name="Towns and cities" dataDxfId="1" dataCellStyle="Normal 2"/>
    <tableColumn id="2" xr3:uid="{DA2F89C5-E979-4D4C-A124-5E76511A9D6E}" name="PES area" dataDxfId="0"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annual-domestic-energy-price-stati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publications/beis-standards-for-official-statistics" TargetMode="External"/><Relationship Id="rId4" Type="http://schemas.openxmlformats.org/officeDocument/2006/relationships/hyperlink" Target="https://www.gov.uk/government/uploads/system/uploads/attachment_data/file/338757/Annex_B.pdf"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uploads/system/uploads/attachment_data/file/323447/Energy_price_variation_in_the_domestic_energy_market.pdf"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uploads/system/uploads/attachment_data/file/323447/Energy_price_variation_in_the_domestic_energy_market.pdf"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gov.uk/government/uploads/system/uploads/attachment_data/file/323447/Energy_price_variation_in_the_domestic_energy_market.pdf"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gov.uk/government/uploads/system/uploads/attachment_data/file/323447/Energy_price_variation_in_the_domestic_energy_market.pdf"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gov.uk/government/collections/energy-trends-articles" TargetMode="External"/><Relationship Id="rId1" Type="http://schemas.openxmlformats.org/officeDocument/2006/relationships/hyperlink" Target="http://webarchive.nationalarchives.gov.uk/20130109092117/http:/decc.gov.uk/assets/decc/statistics/publications/trends/articles_issue/559-trendssep10-domestic-energy-bills-article.pdf" TargetMode="External"/><Relationship Id="rId4"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A1:W21"/>
  <sheetViews>
    <sheetView showGridLines="0" workbookViewId="0"/>
  </sheetViews>
  <sheetFormatPr defaultColWidth="8.77734375" defaultRowHeight="15" customHeight="1"/>
  <cols>
    <col min="4" max="4" width="12.21875" bestFit="1" customWidth="1"/>
  </cols>
  <sheetData>
    <row r="1" spans="1:23" ht="36" customHeight="1">
      <c r="A1" s="175" t="s">
        <v>131</v>
      </c>
      <c r="B1" s="176"/>
      <c r="C1" s="176"/>
      <c r="D1" s="176"/>
      <c r="E1" s="176"/>
      <c r="F1" s="176"/>
      <c r="G1" s="176"/>
      <c r="H1" s="176"/>
      <c r="I1" s="176"/>
      <c r="J1" s="176"/>
      <c r="K1" s="176"/>
      <c r="L1" s="176"/>
      <c r="M1" s="177"/>
      <c r="N1" s="177"/>
      <c r="O1" s="109"/>
    </row>
    <row r="2" spans="1:23" ht="24" customHeight="1">
      <c r="A2" s="168" t="s">
        <v>141</v>
      </c>
      <c r="B2" s="77"/>
      <c r="C2" s="77"/>
      <c r="D2" s="77"/>
      <c r="E2" s="77"/>
      <c r="F2" s="77"/>
      <c r="G2" s="77"/>
      <c r="H2" s="77"/>
      <c r="I2" s="77"/>
      <c r="J2" s="77"/>
      <c r="K2" s="77"/>
      <c r="L2" s="77"/>
      <c r="M2" s="109"/>
      <c r="N2" s="109"/>
      <c r="O2" s="109"/>
    </row>
    <row r="3" spans="1:23" s="14" customFormat="1" ht="18" customHeight="1">
      <c r="A3" s="178" t="s">
        <v>143</v>
      </c>
      <c r="B3" s="179"/>
      <c r="C3" s="179"/>
      <c r="D3" s="180"/>
      <c r="E3" s="181"/>
    </row>
    <row r="4" spans="1:23" s="14" customFormat="1" ht="18" customHeight="1">
      <c r="A4" s="182" t="s">
        <v>144</v>
      </c>
      <c r="B4" s="183"/>
      <c r="C4" s="183"/>
      <c r="D4" s="184"/>
      <c r="E4" s="185"/>
      <c r="F4" s="185"/>
      <c r="G4" s="185"/>
      <c r="H4" s="185"/>
      <c r="I4" s="185"/>
      <c r="J4" s="185"/>
      <c r="K4" s="185"/>
      <c r="L4" s="185"/>
      <c r="M4" s="185"/>
      <c r="N4" s="185"/>
      <c r="O4" s="185"/>
    </row>
    <row r="5" spans="1:23" s="14" customFormat="1" ht="18" customHeight="1">
      <c r="A5" s="182" t="s">
        <v>145</v>
      </c>
      <c r="B5" s="183"/>
      <c r="C5" s="183"/>
      <c r="D5" s="186"/>
      <c r="E5" s="185"/>
      <c r="F5" s="185"/>
      <c r="G5" s="185"/>
      <c r="H5" s="185"/>
      <c r="I5" s="185"/>
      <c r="J5" s="185"/>
      <c r="K5" s="185"/>
      <c r="L5" s="185"/>
      <c r="M5" s="185"/>
      <c r="N5" s="185"/>
      <c r="O5" s="185"/>
    </row>
    <row r="6" spans="1:23" ht="36" customHeight="1">
      <c r="A6" s="187" t="s">
        <v>128</v>
      </c>
      <c r="B6" s="169"/>
      <c r="C6" s="169"/>
      <c r="D6" s="169"/>
      <c r="E6" s="169"/>
      <c r="F6" s="169"/>
      <c r="G6" s="169"/>
      <c r="H6" s="169"/>
      <c r="I6" s="169"/>
      <c r="J6" s="169"/>
      <c r="K6" s="169"/>
      <c r="L6" s="169"/>
      <c r="M6" s="169"/>
      <c r="N6" s="169"/>
      <c r="O6" s="169"/>
    </row>
    <row r="7" spans="1:23" ht="16.05" customHeight="1">
      <c r="A7" s="185" t="s">
        <v>82</v>
      </c>
      <c r="B7" s="77"/>
      <c r="C7" s="77"/>
      <c r="D7" s="77"/>
      <c r="E7" s="77"/>
      <c r="F7" s="77"/>
      <c r="G7" s="77"/>
      <c r="H7" s="77"/>
      <c r="I7" s="77"/>
      <c r="J7" s="77"/>
      <c r="K7" s="77"/>
      <c r="L7" s="77"/>
      <c r="M7" s="77"/>
      <c r="N7" s="77"/>
      <c r="O7" s="77"/>
    </row>
    <row r="8" spans="1:23" ht="16.05" customHeight="1">
      <c r="A8" s="185" t="s">
        <v>142</v>
      </c>
      <c r="B8" s="77"/>
      <c r="C8" s="77"/>
      <c r="D8" s="77"/>
      <c r="E8" s="77"/>
      <c r="F8" s="77"/>
      <c r="G8" s="77"/>
      <c r="H8" s="77"/>
      <c r="I8" s="77"/>
      <c r="J8" s="77"/>
      <c r="K8" s="77"/>
      <c r="L8" s="77"/>
      <c r="M8" s="77"/>
      <c r="N8" s="77"/>
      <c r="O8" s="77"/>
    </row>
    <row r="9" spans="1:23" ht="36" customHeight="1">
      <c r="A9" s="187" t="s">
        <v>80</v>
      </c>
      <c r="B9" s="169"/>
      <c r="C9" s="169"/>
      <c r="D9" s="169"/>
      <c r="E9" s="169"/>
      <c r="F9" s="169"/>
      <c r="G9" s="169"/>
      <c r="H9" s="169"/>
      <c r="I9" s="169"/>
      <c r="J9" s="169"/>
      <c r="K9" s="169"/>
      <c r="L9" s="169"/>
      <c r="M9" s="169"/>
      <c r="N9" s="169"/>
      <c r="O9" s="169"/>
    </row>
    <row r="10" spans="1:23" ht="16.5" customHeight="1">
      <c r="A10" s="188" t="s">
        <v>132</v>
      </c>
      <c r="B10" s="77"/>
      <c r="C10" s="77"/>
      <c r="J10" s="77"/>
      <c r="K10" s="77"/>
      <c r="L10" s="77"/>
      <c r="M10" s="77"/>
      <c r="N10" s="77"/>
      <c r="O10" s="77"/>
    </row>
    <row r="11" spans="1:23" ht="16.5" customHeight="1">
      <c r="A11" s="188" t="s">
        <v>133</v>
      </c>
      <c r="B11" s="77"/>
      <c r="C11" s="77"/>
      <c r="J11" s="77"/>
      <c r="K11" s="77"/>
      <c r="L11" s="77"/>
      <c r="M11" s="77"/>
      <c r="N11" s="77"/>
      <c r="O11" s="77"/>
    </row>
    <row r="12" spans="1:23" ht="16.5" customHeight="1">
      <c r="A12" s="188" t="s">
        <v>134</v>
      </c>
      <c r="B12" s="77"/>
      <c r="C12" s="77"/>
      <c r="J12" s="77"/>
      <c r="K12" s="77"/>
      <c r="L12" s="77"/>
      <c r="M12" s="77"/>
      <c r="N12" s="77"/>
      <c r="O12" s="77"/>
    </row>
    <row r="13" spans="1:23" ht="16.5" customHeight="1">
      <c r="A13" s="188" t="s">
        <v>135</v>
      </c>
      <c r="B13" s="77"/>
      <c r="C13" s="77"/>
      <c r="J13" s="77"/>
      <c r="K13" s="77"/>
      <c r="L13" s="77"/>
      <c r="M13" s="77"/>
      <c r="N13" s="77"/>
      <c r="O13" s="77"/>
    </row>
    <row r="14" spans="1:23" ht="16.5" customHeight="1">
      <c r="A14" s="189" t="s">
        <v>136</v>
      </c>
      <c r="B14" s="77"/>
      <c r="C14" s="77"/>
      <c r="J14" s="77"/>
      <c r="K14" s="77"/>
      <c r="L14" s="77"/>
      <c r="M14" s="77"/>
      <c r="N14" s="77"/>
      <c r="O14" s="77"/>
    </row>
    <row r="15" spans="1:23" ht="36" customHeight="1">
      <c r="A15" s="190" t="s">
        <v>81</v>
      </c>
      <c r="B15" s="27"/>
      <c r="C15" s="27"/>
      <c r="D15" s="27"/>
      <c r="E15" s="27"/>
      <c r="F15" s="27"/>
      <c r="G15" s="27"/>
      <c r="H15" s="27"/>
      <c r="I15" s="27"/>
      <c r="J15" s="109"/>
      <c r="K15" s="109"/>
      <c r="L15" s="109"/>
      <c r="M15" s="109"/>
      <c r="N15" s="109"/>
      <c r="O15" s="109"/>
      <c r="P15" s="109"/>
      <c r="Q15" s="109"/>
      <c r="R15" s="109"/>
      <c r="S15" s="109"/>
      <c r="T15" s="109"/>
      <c r="U15" s="109"/>
      <c r="V15" s="109"/>
      <c r="W15" s="109"/>
    </row>
    <row r="16" spans="1:23" ht="16.05" customHeight="1">
      <c r="A16" s="147" t="s">
        <v>137</v>
      </c>
    </row>
    <row r="17" spans="1:23" ht="16.05" customHeight="1">
      <c r="A17" s="146" t="s">
        <v>138</v>
      </c>
      <c r="B17" s="109"/>
      <c r="C17" s="109"/>
      <c r="D17" s="109"/>
      <c r="E17" s="109"/>
      <c r="F17" s="109"/>
      <c r="G17" s="109"/>
      <c r="H17" s="109"/>
      <c r="I17" s="109"/>
      <c r="J17" s="109"/>
      <c r="K17" s="109"/>
      <c r="L17" s="109"/>
      <c r="M17" s="109"/>
      <c r="N17" s="109"/>
      <c r="O17" s="109"/>
      <c r="P17" s="109"/>
      <c r="Q17" s="109"/>
      <c r="R17" s="109"/>
      <c r="S17" s="109"/>
      <c r="T17" s="109"/>
      <c r="U17" s="109"/>
      <c r="V17" s="109"/>
      <c r="W17" s="109"/>
    </row>
    <row r="18" spans="1:23" ht="16.05" customHeight="1">
      <c r="A18" s="191" t="s">
        <v>113</v>
      </c>
      <c r="B18" s="109"/>
      <c r="C18" s="109"/>
      <c r="D18" s="109"/>
      <c r="E18" s="109"/>
      <c r="F18" s="109"/>
      <c r="G18" s="109"/>
      <c r="H18" s="109"/>
      <c r="I18" s="109"/>
      <c r="J18" s="109"/>
      <c r="K18" s="109"/>
      <c r="L18" s="109"/>
      <c r="M18" s="109"/>
      <c r="N18" s="109"/>
      <c r="O18" s="109"/>
      <c r="P18" s="109"/>
      <c r="Q18" s="109"/>
      <c r="R18" s="109"/>
      <c r="S18" s="109"/>
      <c r="T18" s="109"/>
      <c r="U18" s="109"/>
      <c r="V18" s="109"/>
      <c r="W18" s="109"/>
    </row>
    <row r="19" spans="1:23" ht="36" customHeight="1">
      <c r="A19" s="14" t="s">
        <v>139</v>
      </c>
    </row>
    <row r="20" spans="1:23" ht="16.05" customHeight="1">
      <c r="A20" s="146" t="s">
        <v>140</v>
      </c>
    </row>
    <row r="21" spans="1:23" ht="16.05" customHeight="1">
      <c r="A21" s="192" t="s">
        <v>111</v>
      </c>
    </row>
  </sheetData>
  <hyperlinks>
    <hyperlink ref="A10" r:id="rId1" xr:uid="{C971517B-9815-4F23-8F60-2ABBB7E14108}"/>
    <hyperlink ref="A11" r:id="rId2" xr:uid="{B3775161-0640-48BB-A505-FDA34D16145C}"/>
    <hyperlink ref="A12" r:id="rId3" xr:uid="{B634283F-0F40-4423-A49C-8B8B4F668543}"/>
    <hyperlink ref="A14" r:id="rId4" xr:uid="{25BB4E2F-4917-40D2-B082-1519E714D0C0}"/>
    <hyperlink ref="A13" r:id="rId5" xr:uid="{8652363A-C150-4965-99CC-3318DEF56A90}"/>
    <hyperlink ref="A18" r:id="rId6" xr:uid="{5AB9F7D6-717A-41BD-9D2E-25501FC097AF}"/>
    <hyperlink ref="A21" r:id="rId7" xr:uid="{A0EE8BDF-7146-49AE-A9D9-CCA0DD71ED3F}"/>
  </hyperlinks>
  <pageMargins left="0.7" right="0.7" top="0.75" bottom="0.75" header="0.3" footer="0.3"/>
  <pageSetup paperSize="9" orientation="portrait" verticalDpi="0"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51378-DE9F-4DFD-9D0F-0C312F06DED0}">
  <sheetPr>
    <tabColor theme="9" tint="0.59999389629810485"/>
  </sheetPr>
  <dimension ref="A1:P34"/>
  <sheetViews>
    <sheetView workbookViewId="0">
      <selection activeCell="A7" sqref="A7:L22"/>
    </sheetView>
  </sheetViews>
  <sheetFormatPr defaultColWidth="9.109375" defaultRowHeight="13.2"/>
  <cols>
    <col min="1" max="1" width="21.77734375" customWidth="1"/>
    <col min="2" max="3" width="9.77734375" customWidth="1"/>
    <col min="4" max="4" width="1.5546875" customWidth="1"/>
    <col min="5" max="6" width="9.77734375" customWidth="1"/>
    <col min="7" max="7" width="1.5546875" customWidth="1"/>
    <col min="8" max="9" width="9.77734375" customWidth="1"/>
    <col min="10" max="10" width="1.5546875" customWidth="1"/>
    <col min="11" max="12" width="9.77734375" customWidth="1"/>
    <col min="16" max="16" width="16.21875" bestFit="1" customWidth="1"/>
  </cols>
  <sheetData>
    <row r="1" spans="1:16" ht="18" customHeight="1">
      <c r="A1" s="38" t="s">
        <v>112</v>
      </c>
      <c r="B1" s="39"/>
      <c r="C1" s="40"/>
      <c r="D1" s="40"/>
      <c r="E1" s="39"/>
      <c r="F1" s="39"/>
      <c r="G1" s="39"/>
      <c r="H1" s="40"/>
      <c r="I1" s="39"/>
      <c r="J1" s="39"/>
      <c r="K1" s="39"/>
      <c r="L1" s="40"/>
    </row>
    <row r="2" spans="1:16" ht="18" customHeight="1">
      <c r="A2" s="41" t="s">
        <v>99</v>
      </c>
      <c r="B2" s="42"/>
      <c r="C2" s="42"/>
      <c r="D2" s="42"/>
      <c r="E2" s="42"/>
      <c r="F2" s="42"/>
      <c r="G2" s="42"/>
      <c r="H2" s="42"/>
      <c r="I2" s="42"/>
      <c r="J2" s="42"/>
      <c r="K2" s="42"/>
      <c r="L2" s="42"/>
    </row>
    <row r="3" spans="1:16" ht="18" customHeight="1">
      <c r="A3" s="27" t="s">
        <v>98</v>
      </c>
      <c r="B3" s="44"/>
      <c r="C3" s="44"/>
      <c r="D3" s="44"/>
      <c r="E3" s="44"/>
      <c r="F3" s="44"/>
      <c r="G3" s="44"/>
      <c r="H3" s="44"/>
      <c r="I3" s="44"/>
      <c r="J3" s="44"/>
      <c r="K3" s="44"/>
      <c r="L3" s="44"/>
    </row>
    <row r="4" spans="1:16" ht="16.05" customHeight="1">
      <c r="A4" s="45"/>
      <c r="B4" s="45"/>
      <c r="C4" s="46"/>
      <c r="D4" s="46"/>
      <c r="E4" s="45"/>
      <c r="F4" s="45"/>
      <c r="G4" s="45"/>
      <c r="H4" s="46"/>
      <c r="I4" s="45"/>
      <c r="J4" s="45"/>
      <c r="K4" s="45"/>
      <c r="L4" s="47" t="s">
        <v>0</v>
      </c>
    </row>
    <row r="5" spans="1:16" ht="16.05" customHeight="1">
      <c r="A5" s="48" t="s">
        <v>1</v>
      </c>
      <c r="B5" s="255" t="s">
        <v>2</v>
      </c>
      <c r="C5" s="255"/>
      <c r="D5" s="49"/>
      <c r="E5" s="255" t="s">
        <v>26</v>
      </c>
      <c r="F5" s="255"/>
      <c r="G5" s="49"/>
      <c r="H5" s="255" t="s">
        <v>33</v>
      </c>
      <c r="I5" s="255"/>
      <c r="J5" s="49"/>
      <c r="K5" s="255" t="s">
        <v>66</v>
      </c>
      <c r="L5" s="255"/>
    </row>
    <row r="6" spans="1:16" ht="24" customHeight="1">
      <c r="A6" s="50" t="s">
        <v>72</v>
      </c>
      <c r="B6" s="28" t="s">
        <v>34</v>
      </c>
      <c r="C6" s="29" t="s">
        <v>43</v>
      </c>
      <c r="D6" s="29"/>
      <c r="E6" s="28" t="s">
        <v>34</v>
      </c>
      <c r="F6" s="30" t="s">
        <v>5</v>
      </c>
      <c r="G6" s="30"/>
      <c r="H6" s="28" t="s">
        <v>34</v>
      </c>
      <c r="I6" s="30" t="s">
        <v>5</v>
      </c>
      <c r="J6" s="30"/>
      <c r="K6" s="28" t="s">
        <v>34</v>
      </c>
      <c r="L6" s="30" t="s">
        <v>5</v>
      </c>
    </row>
    <row r="7" spans="1:16" ht="16.05" customHeight="1">
      <c r="A7" s="3" t="s">
        <v>57</v>
      </c>
      <c r="B7" s="31">
        <v>19.9493084708309</v>
      </c>
      <c r="C7" s="32">
        <v>758.07372189157411</v>
      </c>
      <c r="D7" s="31"/>
      <c r="E7" s="31">
        <v>18.2319369576872</v>
      </c>
      <c r="F7" s="32">
        <v>692.81360439211358</v>
      </c>
      <c r="G7" s="31"/>
      <c r="H7" s="31">
        <v>17.08943146791901</v>
      </c>
      <c r="I7" s="32">
        <v>649.39839578092233</v>
      </c>
      <c r="J7" s="31"/>
      <c r="K7" s="31">
        <v>18.39319693813238</v>
      </c>
      <c r="L7" s="32">
        <v>698.94148364903049</v>
      </c>
    </row>
    <row r="8" spans="1:16" ht="16.05" customHeight="1">
      <c r="A8" s="3" t="s">
        <v>53</v>
      </c>
      <c r="B8" s="31">
        <v>20.592614323996887</v>
      </c>
      <c r="C8" s="32">
        <v>782.5193443118817</v>
      </c>
      <c r="D8" s="33"/>
      <c r="E8" s="31">
        <v>18.669157264043537</v>
      </c>
      <c r="F8" s="32">
        <v>709.42797603365443</v>
      </c>
      <c r="G8" s="33"/>
      <c r="H8" s="31">
        <v>17.463137503891765</v>
      </c>
      <c r="I8" s="32">
        <v>663.59922514788707</v>
      </c>
      <c r="J8" s="33"/>
      <c r="K8" s="31">
        <v>18.914511961058146</v>
      </c>
      <c r="L8" s="32">
        <v>718.75145452020956</v>
      </c>
    </row>
    <row r="9" spans="1:16" ht="16.05" customHeight="1">
      <c r="A9" s="3" t="s">
        <v>18</v>
      </c>
      <c r="B9" s="31">
        <v>19.883004359015196</v>
      </c>
      <c r="C9" s="32">
        <v>755.55416564257746</v>
      </c>
      <c r="D9" s="33"/>
      <c r="E9" s="31">
        <v>18.451292533084803</v>
      </c>
      <c r="F9" s="32">
        <v>701.14911625722254</v>
      </c>
      <c r="G9" s="33"/>
      <c r="H9" s="31">
        <v>16.756754317653925</v>
      </c>
      <c r="I9" s="32">
        <v>636.75666407084918</v>
      </c>
      <c r="J9" s="33"/>
      <c r="K9" s="31">
        <v>18.521322705547121</v>
      </c>
      <c r="L9" s="32">
        <v>703.81026281079062</v>
      </c>
    </row>
    <row r="10" spans="1:16" ht="16.05" customHeight="1">
      <c r="A10" s="3" t="s">
        <v>79</v>
      </c>
      <c r="B10" s="31">
        <v>21.444378500597299</v>
      </c>
      <c r="C10" s="32">
        <v>814.88638302269737</v>
      </c>
      <c r="D10" s="33"/>
      <c r="E10" s="31">
        <v>19.337777890735172</v>
      </c>
      <c r="F10" s="32">
        <v>734.83555984793657</v>
      </c>
      <c r="G10" s="33"/>
      <c r="H10" s="31">
        <v>17.878069363533214</v>
      </c>
      <c r="I10" s="32">
        <v>679.36663581426217</v>
      </c>
      <c r="J10" s="33"/>
      <c r="K10" s="31">
        <v>19.519426926438694</v>
      </c>
      <c r="L10" s="32">
        <v>741.73822320467036</v>
      </c>
    </row>
    <row r="11" spans="1:16" ht="16.05" customHeight="1">
      <c r="A11" s="3" t="s">
        <v>56</v>
      </c>
      <c r="B11" s="31">
        <v>20.730454144193128</v>
      </c>
      <c r="C11" s="32">
        <v>787.75725747933882</v>
      </c>
      <c r="D11" s="33"/>
      <c r="E11" s="31">
        <v>18.580001208658</v>
      </c>
      <c r="F11" s="32">
        <v>706.04004592900401</v>
      </c>
      <c r="G11" s="33"/>
      <c r="H11" s="31">
        <v>17.364469053530552</v>
      </c>
      <c r="I11" s="32">
        <v>659.84982403416097</v>
      </c>
      <c r="J11" s="33"/>
      <c r="K11" s="31">
        <v>18.712631785485875</v>
      </c>
      <c r="L11" s="32">
        <v>711.08000784846331</v>
      </c>
    </row>
    <row r="12" spans="1:16" ht="16.05" customHeight="1">
      <c r="A12" s="3" t="s">
        <v>70</v>
      </c>
      <c r="B12" s="31">
        <v>21.20789322758074</v>
      </c>
      <c r="C12" s="32">
        <v>805.89994264806808</v>
      </c>
      <c r="D12" s="33"/>
      <c r="E12" s="31">
        <v>19.677505194798478</v>
      </c>
      <c r="F12" s="32">
        <v>747.74519740234211</v>
      </c>
      <c r="G12" s="33"/>
      <c r="H12" s="31">
        <v>18.710919340680618</v>
      </c>
      <c r="I12" s="32">
        <v>711.0149349458635</v>
      </c>
      <c r="J12" s="33"/>
      <c r="K12" s="31">
        <v>19.819540192304267</v>
      </c>
      <c r="L12" s="32">
        <v>753.14252730756209</v>
      </c>
    </row>
    <row r="13" spans="1:16" ht="16.05" customHeight="1">
      <c r="A13" s="3" t="s">
        <v>55</v>
      </c>
      <c r="B13" s="31">
        <v>20.453421620297892</v>
      </c>
      <c r="C13" s="32">
        <v>777.23002157131987</v>
      </c>
      <c r="D13" s="33"/>
      <c r="E13" s="31">
        <v>18.499660064397048</v>
      </c>
      <c r="F13" s="32">
        <v>702.98708244708791</v>
      </c>
      <c r="G13" s="33"/>
      <c r="H13" s="31">
        <v>17.226789691329898</v>
      </c>
      <c r="I13" s="32">
        <v>654.61800827053605</v>
      </c>
      <c r="J13" s="33"/>
      <c r="K13" s="31">
        <v>18.600859426550599</v>
      </c>
      <c r="L13" s="32">
        <v>706.83265820892268</v>
      </c>
    </row>
    <row r="14" spans="1:16" ht="16.05" customHeight="1">
      <c r="A14" s="3" t="s">
        <v>48</v>
      </c>
      <c r="B14" s="31">
        <v>17.137345559046569</v>
      </c>
      <c r="C14" s="32">
        <v>651.21913124376965</v>
      </c>
      <c r="D14" s="33"/>
      <c r="E14" s="31">
        <v>16.057019369314073</v>
      </c>
      <c r="F14" s="32">
        <v>610.16673603393485</v>
      </c>
      <c r="G14" s="33"/>
      <c r="H14" s="31">
        <v>16.776127417579271</v>
      </c>
      <c r="I14" s="32">
        <v>637.49284186801242</v>
      </c>
      <c r="J14" s="33"/>
      <c r="K14" s="31">
        <v>16.501270822422946</v>
      </c>
      <c r="L14" s="32">
        <v>627.04829125207186</v>
      </c>
    </row>
    <row r="15" spans="1:16" ht="16.05" customHeight="1">
      <c r="A15" s="3" t="s">
        <v>50</v>
      </c>
      <c r="B15" s="31">
        <v>20.854371051013214</v>
      </c>
      <c r="C15" s="32">
        <v>792.46609993850223</v>
      </c>
      <c r="D15" s="33"/>
      <c r="E15" s="31">
        <v>18.968845334139502</v>
      </c>
      <c r="F15" s="32">
        <v>720.81612269730113</v>
      </c>
      <c r="G15" s="33"/>
      <c r="H15" s="31">
        <v>17.726293965797908</v>
      </c>
      <c r="I15" s="32">
        <v>673.59917070032043</v>
      </c>
      <c r="J15" s="33"/>
      <c r="K15" s="31">
        <v>19.166967435777629</v>
      </c>
      <c r="L15" s="32">
        <v>728.34476255954996</v>
      </c>
      <c r="N15" s="142"/>
      <c r="P15" s="143"/>
    </row>
    <row r="16" spans="1:16" ht="16.05" customHeight="1">
      <c r="A16" s="3" t="s">
        <v>71</v>
      </c>
      <c r="B16" s="31">
        <v>20.726481444202289</v>
      </c>
      <c r="C16" s="32">
        <v>787.60629487968697</v>
      </c>
      <c r="D16" s="33"/>
      <c r="E16" s="31">
        <v>18.638057832470416</v>
      </c>
      <c r="F16" s="32">
        <v>708.24619763387579</v>
      </c>
      <c r="G16" s="33"/>
      <c r="H16" s="31">
        <v>17.156078528301379</v>
      </c>
      <c r="I16" s="32">
        <v>651.93098407545233</v>
      </c>
      <c r="J16" s="33"/>
      <c r="K16" s="31">
        <v>18.691720769337671</v>
      </c>
      <c r="L16" s="32">
        <v>710.28538923483154</v>
      </c>
      <c r="N16" s="142"/>
      <c r="O16" s="142"/>
      <c r="P16" s="144"/>
    </row>
    <row r="17" spans="1:12" ht="16.05" customHeight="1">
      <c r="A17" s="3" t="s">
        <v>51</v>
      </c>
      <c r="B17" s="31">
        <v>20.566670902502477</v>
      </c>
      <c r="C17" s="32">
        <v>781.5334942950941</v>
      </c>
      <c r="D17" s="33"/>
      <c r="E17" s="31">
        <v>19.049545621813046</v>
      </c>
      <c r="F17" s="32">
        <v>723.88273362889572</v>
      </c>
      <c r="G17" s="33"/>
      <c r="H17" s="31">
        <v>18.226941219764111</v>
      </c>
      <c r="I17" s="32">
        <v>692.62376635103624</v>
      </c>
      <c r="J17" s="33"/>
      <c r="K17" s="31">
        <v>19.1651894430724</v>
      </c>
      <c r="L17" s="32">
        <v>728.27719883675115</v>
      </c>
    </row>
    <row r="18" spans="1:12" ht="16.05" customHeight="1">
      <c r="A18" s="3" t="s">
        <v>58</v>
      </c>
      <c r="B18" s="31">
        <v>21.241566365217455</v>
      </c>
      <c r="C18" s="32">
        <v>807.17952187826324</v>
      </c>
      <c r="D18" s="33"/>
      <c r="E18" s="31">
        <v>19.453719897596937</v>
      </c>
      <c r="F18" s="32">
        <v>739.2413561086837</v>
      </c>
      <c r="G18" s="33"/>
      <c r="H18" s="31">
        <v>18.465467979545672</v>
      </c>
      <c r="I18" s="32">
        <v>701.68778322273556</v>
      </c>
      <c r="J18" s="33"/>
      <c r="K18" s="31">
        <v>19.621150395013437</v>
      </c>
      <c r="L18" s="32">
        <v>745.60371501051065</v>
      </c>
    </row>
    <row r="19" spans="1:12" ht="16.05" customHeight="1">
      <c r="A19" s="3" t="s">
        <v>59</v>
      </c>
      <c r="B19" s="31">
        <v>20.447463345202756</v>
      </c>
      <c r="C19" s="32">
        <v>777.00360711770475</v>
      </c>
      <c r="D19" s="33"/>
      <c r="E19" s="31">
        <v>18.570077937968414</v>
      </c>
      <c r="F19" s="32">
        <v>705.6629616427997</v>
      </c>
      <c r="G19" s="33"/>
      <c r="H19" s="31">
        <v>17.63790675498532</v>
      </c>
      <c r="I19" s="32">
        <v>670.24045668944211</v>
      </c>
      <c r="J19" s="33"/>
      <c r="K19" s="31">
        <v>18.791126589163611</v>
      </c>
      <c r="L19" s="32">
        <v>714.06281038821726</v>
      </c>
    </row>
    <row r="20" spans="1:12" ht="16.05" customHeight="1">
      <c r="A20" s="3" t="s">
        <v>49</v>
      </c>
      <c r="B20" s="31">
        <v>20.88220444029162</v>
      </c>
      <c r="C20" s="32">
        <v>793.52376873108153</v>
      </c>
      <c r="D20" s="33"/>
      <c r="E20" s="31">
        <v>18.570853813822289</v>
      </c>
      <c r="F20" s="32">
        <v>705.69244492524695</v>
      </c>
      <c r="G20" s="33"/>
      <c r="H20" s="31">
        <v>17.572564958294176</v>
      </c>
      <c r="I20" s="32">
        <v>667.75746841517866</v>
      </c>
      <c r="J20" s="33"/>
      <c r="K20" s="31">
        <v>18.81585851166091</v>
      </c>
      <c r="L20" s="32">
        <v>715.00262344311454</v>
      </c>
    </row>
    <row r="21" spans="1:12" ht="16.05" customHeight="1">
      <c r="A21" s="3" t="s">
        <v>54</v>
      </c>
      <c r="B21" s="31">
        <v>20.522823265668375</v>
      </c>
      <c r="C21" s="32">
        <v>779.86728409539819</v>
      </c>
      <c r="D21" s="33"/>
      <c r="E21" s="31">
        <v>18.286446410295373</v>
      </c>
      <c r="F21" s="32">
        <v>694.88496359122416</v>
      </c>
      <c r="G21" s="33"/>
      <c r="H21" s="31">
        <v>17.085873366944298</v>
      </c>
      <c r="I21" s="32">
        <v>649.26318794388339</v>
      </c>
      <c r="J21" s="33"/>
      <c r="K21" s="31">
        <v>18.484518855177022</v>
      </c>
      <c r="L21" s="32">
        <v>702.41171649672674</v>
      </c>
    </row>
    <row r="22" spans="1:12" ht="24" customHeight="1" thickBot="1">
      <c r="A22" s="56" t="s">
        <v>96</v>
      </c>
      <c r="B22" s="34">
        <v>20.414424890870897</v>
      </c>
      <c r="C22" s="35">
        <v>775.74814585309412</v>
      </c>
      <c r="D22" s="36"/>
      <c r="E22" s="34">
        <v>18.602643092884929</v>
      </c>
      <c r="F22" s="35">
        <v>706.90043752962731</v>
      </c>
      <c r="G22" s="36"/>
      <c r="H22" s="34">
        <v>17.379265374281985</v>
      </c>
      <c r="I22" s="35">
        <v>660.41208422271541</v>
      </c>
      <c r="J22" s="37"/>
      <c r="K22" s="34">
        <v>18.750201984741864</v>
      </c>
      <c r="L22" s="35">
        <v>712.50767542019082</v>
      </c>
    </row>
    <row r="23" spans="1:12" ht="11.25" customHeight="1" thickTop="1">
      <c r="A23" s="3"/>
      <c r="B23" s="3"/>
      <c r="C23" s="31"/>
      <c r="D23" s="31"/>
      <c r="E23" s="3"/>
      <c r="F23" s="3"/>
      <c r="G23" s="3"/>
      <c r="H23" s="31"/>
      <c r="I23" s="3"/>
      <c r="J23" s="3"/>
      <c r="K23" s="3"/>
      <c r="L23" s="31"/>
    </row>
    <row r="24" spans="1:12" ht="47.25" customHeight="1">
      <c r="A24" s="256" t="s">
        <v>85</v>
      </c>
      <c r="B24" s="256"/>
      <c r="C24" s="256"/>
      <c r="D24" s="256"/>
      <c r="E24" s="256"/>
      <c r="F24" s="256"/>
      <c r="G24" s="256"/>
      <c r="H24" s="256"/>
      <c r="I24" s="256"/>
      <c r="J24" s="256"/>
      <c r="K24" s="256"/>
      <c r="L24" s="256"/>
    </row>
    <row r="25" spans="1:12" ht="25.5" customHeight="1">
      <c r="A25" s="256" t="s">
        <v>86</v>
      </c>
      <c r="B25" s="256"/>
      <c r="C25" s="256"/>
      <c r="D25" s="256"/>
      <c r="E25" s="256"/>
      <c r="F25" s="256"/>
      <c r="G25" s="256"/>
      <c r="H25" s="256"/>
      <c r="I25" s="256"/>
      <c r="J25" s="256"/>
      <c r="K25" s="256"/>
      <c r="L25" s="256"/>
    </row>
    <row r="26" spans="1:12">
      <c r="A26" s="257" t="s">
        <v>87</v>
      </c>
      <c r="B26" s="257"/>
      <c r="C26" s="257"/>
      <c r="D26" s="257"/>
      <c r="E26" s="257"/>
      <c r="F26" s="257"/>
      <c r="G26" s="257"/>
      <c r="H26" s="257"/>
      <c r="I26" s="257"/>
      <c r="J26" s="257"/>
      <c r="K26" s="257"/>
      <c r="L26" s="257"/>
    </row>
    <row r="27" spans="1:12" ht="25.5" customHeight="1">
      <c r="A27" s="258" t="s">
        <v>88</v>
      </c>
      <c r="B27" s="259"/>
      <c r="C27" s="259"/>
      <c r="D27" s="259"/>
      <c r="E27" s="259"/>
      <c r="F27" s="259"/>
      <c r="G27" s="259"/>
      <c r="H27" s="259"/>
      <c r="I27" s="259"/>
      <c r="J27" s="259"/>
      <c r="K27" s="259"/>
      <c r="L27" s="259"/>
    </row>
    <row r="28" spans="1:12">
      <c r="A28" s="3"/>
      <c r="B28" s="3"/>
      <c r="C28" s="31"/>
      <c r="D28" s="31"/>
      <c r="E28" s="3"/>
      <c r="F28" s="3"/>
      <c r="G28" s="3"/>
      <c r="H28" s="31"/>
      <c r="I28" s="3"/>
      <c r="J28" s="3"/>
      <c r="K28" s="3"/>
      <c r="L28" s="31"/>
    </row>
    <row r="29" spans="1:12">
      <c r="A29" s="3" t="s">
        <v>91</v>
      </c>
      <c r="B29" s="39"/>
      <c r="C29" s="40"/>
      <c r="D29" s="40"/>
      <c r="E29" s="39"/>
      <c r="F29" s="39"/>
      <c r="G29" s="39"/>
      <c r="H29" s="40"/>
      <c r="I29" s="39"/>
      <c r="J29" s="39"/>
      <c r="K29" s="39"/>
      <c r="L29" s="40"/>
    </row>
    <row r="30" spans="1:12">
      <c r="A30" s="3" t="s">
        <v>92</v>
      </c>
      <c r="B30" s="39"/>
      <c r="C30" s="40"/>
      <c r="D30" s="40"/>
      <c r="E30" s="39"/>
      <c r="F30" s="39"/>
      <c r="G30" s="39"/>
      <c r="H30" s="40"/>
      <c r="I30" s="39"/>
      <c r="J30" s="39"/>
      <c r="K30" s="39"/>
      <c r="L30" s="40"/>
    </row>
    <row r="31" spans="1:12">
      <c r="A31" s="39"/>
      <c r="B31" s="39"/>
      <c r="C31" s="40"/>
      <c r="D31" s="40"/>
      <c r="E31" s="39"/>
      <c r="F31" s="39"/>
      <c r="G31" s="39"/>
      <c r="H31" s="40"/>
      <c r="I31" s="39"/>
      <c r="J31" s="39"/>
      <c r="K31" s="39"/>
      <c r="L31" s="40"/>
    </row>
    <row r="32" spans="1:12">
      <c r="A32" s="39"/>
      <c r="B32" s="39"/>
      <c r="C32" s="40"/>
      <c r="D32" s="40"/>
      <c r="E32" s="39"/>
      <c r="F32" s="39"/>
      <c r="G32" s="39"/>
      <c r="H32" s="40"/>
      <c r="I32" s="39"/>
      <c r="J32" s="39"/>
      <c r="K32" s="39"/>
      <c r="L32" s="40"/>
    </row>
    <row r="33" spans="1:12">
      <c r="A33" s="55" t="s">
        <v>78</v>
      </c>
      <c r="B33" s="39"/>
      <c r="C33" s="40"/>
      <c r="D33" s="40"/>
      <c r="E33" s="39"/>
      <c r="F33" s="39"/>
      <c r="G33" s="39"/>
      <c r="H33" s="40"/>
      <c r="I33" s="39"/>
      <c r="J33" s="39"/>
      <c r="K33" s="39"/>
      <c r="L33" s="40"/>
    </row>
    <row r="34" spans="1:12">
      <c r="A34" s="1"/>
      <c r="B34" s="1"/>
      <c r="C34" s="2"/>
      <c r="D34" s="2"/>
      <c r="E34" s="1"/>
      <c r="F34" s="1"/>
      <c r="G34" s="1"/>
      <c r="H34" s="2"/>
      <c r="I34" s="1"/>
      <c r="J34" s="1"/>
      <c r="K34" s="1"/>
      <c r="L34" s="2"/>
    </row>
  </sheetData>
  <mergeCells count="8">
    <mergeCell ref="A26:L26"/>
    <mergeCell ref="A27:L27"/>
    <mergeCell ref="B5:C5"/>
    <mergeCell ref="E5:F5"/>
    <mergeCell ref="H5:I5"/>
    <mergeCell ref="K5:L5"/>
    <mergeCell ref="A24:L24"/>
    <mergeCell ref="A25:L25"/>
  </mergeCells>
  <hyperlinks>
    <hyperlink ref="A33" location="Contents!A1" display="Return to Contents Page" xr:uid="{E792E75B-5A8A-4311-A180-D451C6BA17BC}"/>
    <hyperlink ref="A27:L27" r:id="rId1" display="https://www.gov.uk/government/uploads/system/uploads/attachment_data/file/323447/Energy_price_variation_in_the_domestic_energy_market.pdf " xr:uid="{797F5201-AAF7-413F-8E92-B1E60190CE17}"/>
  </hyperlinks>
  <printOptions horizontalCentered="1"/>
  <pageMargins left="0.70866141732283472" right="0.70866141732283472" top="0.74803149606299213" bottom="0.74803149606299213" header="0.31496062992125984" footer="0.31496062992125984"/>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066F-E52A-4DE8-BB0D-2840B55307EC}">
  <sheetPr>
    <tabColor theme="9" tint="0.59999389629810485"/>
  </sheetPr>
  <dimension ref="A1:N34"/>
  <sheetViews>
    <sheetView workbookViewId="0">
      <selection activeCell="A7" sqref="A7:L22"/>
    </sheetView>
  </sheetViews>
  <sheetFormatPr defaultColWidth="9.109375" defaultRowHeight="13.2"/>
  <cols>
    <col min="1" max="1" width="21.77734375" customWidth="1"/>
    <col min="2" max="3" width="9.77734375" customWidth="1"/>
    <col min="4" max="4" width="1.5546875" customWidth="1"/>
    <col min="5" max="6" width="9.77734375" customWidth="1"/>
    <col min="7" max="7" width="1.5546875" customWidth="1"/>
    <col min="8" max="9" width="9.77734375" customWidth="1"/>
    <col min="10" max="10" width="1.5546875" customWidth="1"/>
    <col min="11" max="12" width="9.77734375" customWidth="1"/>
  </cols>
  <sheetData>
    <row r="1" spans="1:14" ht="18" customHeight="1">
      <c r="A1" s="38" t="s">
        <v>97</v>
      </c>
      <c r="B1" s="39"/>
      <c r="C1" s="40"/>
      <c r="D1" s="40"/>
      <c r="E1" s="39"/>
      <c r="F1" s="39"/>
      <c r="G1" s="39"/>
      <c r="H1" s="40"/>
      <c r="I1" s="39"/>
      <c r="J1" s="39"/>
      <c r="K1" s="39"/>
      <c r="L1" s="40"/>
    </row>
    <row r="2" spans="1:14" ht="18" customHeight="1">
      <c r="A2" s="41" t="s">
        <v>99</v>
      </c>
      <c r="B2" s="42"/>
      <c r="C2" s="42"/>
      <c r="D2" s="42"/>
      <c r="E2" s="42"/>
      <c r="F2" s="42"/>
      <c r="G2" s="42"/>
      <c r="H2" s="42"/>
      <c r="I2" s="42"/>
      <c r="J2" s="42"/>
      <c r="K2" s="42"/>
      <c r="L2" s="42"/>
    </row>
    <row r="3" spans="1:14" ht="18" customHeight="1">
      <c r="A3" s="27" t="s">
        <v>98</v>
      </c>
      <c r="B3" s="44"/>
      <c r="C3" s="44"/>
      <c r="D3" s="44"/>
      <c r="E3" s="44"/>
      <c r="F3" s="44"/>
      <c r="G3" s="44"/>
      <c r="H3" s="44"/>
      <c r="I3" s="44"/>
      <c r="J3" s="44"/>
      <c r="K3" s="44"/>
      <c r="L3" s="44"/>
    </row>
    <row r="4" spans="1:14" ht="16.05" customHeight="1">
      <c r="A4" s="45"/>
      <c r="B4" s="45"/>
      <c r="C4" s="46"/>
      <c r="D4" s="46"/>
      <c r="E4" s="45"/>
      <c r="F4" s="45"/>
      <c r="G4" s="45"/>
      <c r="H4" s="46"/>
      <c r="I4" s="45"/>
      <c r="J4" s="45"/>
      <c r="K4" s="45"/>
      <c r="L4" s="47" t="s">
        <v>0</v>
      </c>
    </row>
    <row r="5" spans="1:14" ht="16.05" customHeight="1">
      <c r="A5" s="48" t="s">
        <v>1</v>
      </c>
      <c r="B5" s="255" t="s">
        <v>2</v>
      </c>
      <c r="C5" s="255"/>
      <c r="D5" s="49"/>
      <c r="E5" s="255" t="s">
        <v>26</v>
      </c>
      <c r="F5" s="255"/>
      <c r="G5" s="49"/>
      <c r="H5" s="255" t="s">
        <v>33</v>
      </c>
      <c r="I5" s="255"/>
      <c r="J5" s="49"/>
      <c r="K5" s="255" t="s">
        <v>66</v>
      </c>
      <c r="L5" s="255"/>
    </row>
    <row r="6" spans="1:14" ht="24" customHeight="1">
      <c r="A6" s="50" t="s">
        <v>72</v>
      </c>
      <c r="B6" s="28" t="s">
        <v>34</v>
      </c>
      <c r="C6" s="29" t="s">
        <v>43</v>
      </c>
      <c r="D6" s="29"/>
      <c r="E6" s="28" t="s">
        <v>34</v>
      </c>
      <c r="F6" s="30" t="s">
        <v>5</v>
      </c>
      <c r="G6" s="30"/>
      <c r="H6" s="28" t="s">
        <v>34</v>
      </c>
      <c r="I6" s="30" t="s">
        <v>5</v>
      </c>
      <c r="J6" s="30"/>
      <c r="K6" s="28" t="s">
        <v>34</v>
      </c>
      <c r="L6" s="30" t="s">
        <v>5</v>
      </c>
    </row>
    <row r="7" spans="1:14" ht="16.05" customHeight="1">
      <c r="A7" s="3" t="s">
        <v>57</v>
      </c>
      <c r="B7" s="31">
        <v>18.5610919847201</v>
      </c>
      <c r="C7" s="32">
        <v>705.32149541936383</v>
      </c>
      <c r="D7" s="31"/>
      <c r="E7" s="31">
        <v>16.772798133071724</v>
      </c>
      <c r="F7" s="32">
        <v>637.36632905672548</v>
      </c>
      <c r="G7" s="31"/>
      <c r="H7" s="31">
        <v>16.826566890802027</v>
      </c>
      <c r="I7" s="32">
        <v>639.40954185047701</v>
      </c>
      <c r="J7" s="31"/>
      <c r="K7" s="31">
        <v>17.150275404619403</v>
      </c>
      <c r="L7" s="32">
        <v>651.7104653755373</v>
      </c>
    </row>
    <row r="8" spans="1:14" ht="16.05" customHeight="1">
      <c r="A8" s="3" t="s">
        <v>53</v>
      </c>
      <c r="B8" s="31">
        <v>19.025641853735923</v>
      </c>
      <c r="C8" s="32">
        <v>722.97439044196506</v>
      </c>
      <c r="D8" s="33"/>
      <c r="E8" s="31">
        <v>17.153169324554671</v>
      </c>
      <c r="F8" s="32">
        <v>651.82043433307751</v>
      </c>
      <c r="G8" s="33"/>
      <c r="H8" s="31">
        <v>17.192376000817873</v>
      </c>
      <c r="I8" s="32">
        <v>653.31028803107927</v>
      </c>
      <c r="J8" s="33"/>
      <c r="K8" s="31">
        <v>17.578282385823748</v>
      </c>
      <c r="L8" s="32">
        <v>667.97473066130249</v>
      </c>
    </row>
    <row r="9" spans="1:14" ht="16.05" customHeight="1">
      <c r="A9" s="3" t="s">
        <v>18</v>
      </c>
      <c r="B9" s="31">
        <v>19.323316383215559</v>
      </c>
      <c r="C9" s="32">
        <v>734.28602256219119</v>
      </c>
      <c r="D9" s="33"/>
      <c r="E9" s="31">
        <v>17.452561537410645</v>
      </c>
      <c r="F9" s="32">
        <v>663.19733842160451</v>
      </c>
      <c r="G9" s="33"/>
      <c r="H9" s="31">
        <v>16.528135391852842</v>
      </c>
      <c r="I9" s="32">
        <v>628.0691448904081</v>
      </c>
      <c r="J9" s="33"/>
      <c r="K9" s="31">
        <v>17.816880370876913</v>
      </c>
      <c r="L9" s="32">
        <v>677.04145409332261</v>
      </c>
    </row>
    <row r="10" spans="1:14" ht="16.05" customHeight="1">
      <c r="A10" s="3" t="s">
        <v>79</v>
      </c>
      <c r="B10" s="31">
        <v>20.028975284388853</v>
      </c>
      <c r="C10" s="32">
        <v>761.10106080677645</v>
      </c>
      <c r="D10" s="33"/>
      <c r="E10" s="31">
        <v>18.131072781016471</v>
      </c>
      <c r="F10" s="32">
        <v>688.98076567862597</v>
      </c>
      <c r="G10" s="33"/>
      <c r="H10" s="31">
        <v>17.83259795337128</v>
      </c>
      <c r="I10" s="32">
        <v>677.63872222810858</v>
      </c>
      <c r="J10" s="33"/>
      <c r="K10" s="31">
        <v>18.404059121156877</v>
      </c>
      <c r="L10" s="32">
        <v>699.35424660396131</v>
      </c>
    </row>
    <row r="11" spans="1:14" ht="16.05" customHeight="1">
      <c r="A11" s="3" t="s">
        <v>56</v>
      </c>
      <c r="B11" s="31">
        <v>19.074700627202663</v>
      </c>
      <c r="C11" s="32">
        <v>724.83862383370126</v>
      </c>
      <c r="D11" s="33"/>
      <c r="E11" s="31">
        <v>17.167881230565442</v>
      </c>
      <c r="F11" s="32">
        <v>652.37948676148687</v>
      </c>
      <c r="G11" s="33"/>
      <c r="H11" s="31">
        <v>17.157764682763471</v>
      </c>
      <c r="I11" s="32">
        <v>651.99505794501192</v>
      </c>
      <c r="J11" s="33"/>
      <c r="K11" s="31">
        <v>17.537214210494163</v>
      </c>
      <c r="L11" s="32">
        <v>666.4141399987783</v>
      </c>
    </row>
    <row r="12" spans="1:14" ht="16.05" customHeight="1">
      <c r="A12" s="3" t="s">
        <v>70</v>
      </c>
      <c r="B12" s="31">
        <v>20.266680853813817</v>
      </c>
      <c r="C12" s="32">
        <v>770.13387244492503</v>
      </c>
      <c r="D12" s="33"/>
      <c r="E12" s="31">
        <v>18.577846462191271</v>
      </c>
      <c r="F12" s="32">
        <v>705.95816556326838</v>
      </c>
      <c r="G12" s="33"/>
      <c r="H12" s="31">
        <v>18.435261953906036</v>
      </c>
      <c r="I12" s="32">
        <v>700.53995424842935</v>
      </c>
      <c r="J12" s="33"/>
      <c r="K12" s="31">
        <v>18.905045051593376</v>
      </c>
      <c r="L12" s="32">
        <v>718.39171196054826</v>
      </c>
    </row>
    <row r="13" spans="1:14" ht="16.05" customHeight="1">
      <c r="A13" s="3" t="s">
        <v>55</v>
      </c>
      <c r="B13" s="31">
        <v>18.856826767517106</v>
      </c>
      <c r="C13" s="32">
        <v>716.55941716565007</v>
      </c>
      <c r="D13" s="33"/>
      <c r="E13" s="31">
        <v>17.094526098562266</v>
      </c>
      <c r="F13" s="32">
        <v>649.59199174536604</v>
      </c>
      <c r="G13" s="33"/>
      <c r="H13" s="31">
        <v>16.994427905650106</v>
      </c>
      <c r="I13" s="32">
        <v>645.78826041470404</v>
      </c>
      <c r="J13" s="33"/>
      <c r="K13" s="31">
        <v>17.435123225067269</v>
      </c>
      <c r="L13" s="32">
        <v>662.53468255255621</v>
      </c>
    </row>
    <row r="14" spans="1:14" ht="16.05" customHeight="1">
      <c r="A14" s="3" t="s">
        <v>48</v>
      </c>
      <c r="B14" s="31">
        <v>16.167544769380704</v>
      </c>
      <c r="C14" s="32">
        <v>614.36670123646672</v>
      </c>
      <c r="D14" s="33"/>
      <c r="E14" s="31">
        <v>15.162257509350091</v>
      </c>
      <c r="F14" s="32">
        <v>576.16578535530346</v>
      </c>
      <c r="G14" s="33"/>
      <c r="H14" s="31">
        <v>15.910760589240578</v>
      </c>
      <c r="I14" s="32">
        <v>604.6089023911419</v>
      </c>
      <c r="J14" s="33"/>
      <c r="K14" s="31">
        <v>15.630207390976741</v>
      </c>
      <c r="L14" s="32">
        <v>593.94788085711616</v>
      </c>
      <c r="N14" s="142"/>
    </row>
    <row r="15" spans="1:14" ht="16.05" customHeight="1">
      <c r="A15" s="3" t="s">
        <v>50</v>
      </c>
      <c r="B15" s="31">
        <v>19.761692081700392</v>
      </c>
      <c r="C15" s="32">
        <v>750.94429910461497</v>
      </c>
      <c r="D15" s="33"/>
      <c r="E15" s="31">
        <v>17.76446720166712</v>
      </c>
      <c r="F15" s="32">
        <v>675.04975366335054</v>
      </c>
      <c r="G15" s="33"/>
      <c r="H15" s="31">
        <v>17.555802106375626</v>
      </c>
      <c r="I15" s="32">
        <v>667.12048004227381</v>
      </c>
      <c r="J15" s="33"/>
      <c r="K15" s="31">
        <v>18.129190824470108</v>
      </c>
      <c r="L15" s="32">
        <v>688.90925132986411</v>
      </c>
      <c r="N15" s="142"/>
    </row>
    <row r="16" spans="1:14" ht="16.05" customHeight="1">
      <c r="A16" s="3" t="s">
        <v>71</v>
      </c>
      <c r="B16" s="31">
        <v>18.939496233799378</v>
      </c>
      <c r="C16" s="32">
        <v>719.70085688437632</v>
      </c>
      <c r="D16" s="33"/>
      <c r="E16" s="31">
        <v>17.197857343205502</v>
      </c>
      <c r="F16" s="32">
        <v>653.51857904180906</v>
      </c>
      <c r="G16" s="33"/>
      <c r="H16" s="31">
        <v>17.079610113727981</v>
      </c>
      <c r="I16" s="32">
        <v>649.02518432166323</v>
      </c>
      <c r="J16" s="33"/>
      <c r="K16" s="31">
        <v>17.512567183514776</v>
      </c>
      <c r="L16" s="32">
        <v>665.4775529735615</v>
      </c>
    </row>
    <row r="17" spans="1:12" ht="16.05" customHeight="1">
      <c r="A17" s="3" t="s">
        <v>51</v>
      </c>
      <c r="B17" s="31">
        <v>19.538757772606225</v>
      </c>
      <c r="C17" s="32">
        <v>742.47279535903658</v>
      </c>
      <c r="D17" s="33"/>
      <c r="E17" s="31">
        <v>17.930254285137732</v>
      </c>
      <c r="F17" s="32">
        <v>681.34966283523374</v>
      </c>
      <c r="G17" s="33"/>
      <c r="H17" s="31">
        <v>17.707836729383544</v>
      </c>
      <c r="I17" s="32">
        <v>672.89779571657471</v>
      </c>
      <c r="J17" s="33"/>
      <c r="K17" s="31">
        <v>18.211079401340285</v>
      </c>
      <c r="L17" s="32">
        <v>692.02101725093087</v>
      </c>
    </row>
    <row r="18" spans="1:12" ht="16.05" customHeight="1">
      <c r="A18" s="3" t="s">
        <v>58</v>
      </c>
      <c r="B18" s="31">
        <v>20.547034551801513</v>
      </c>
      <c r="C18" s="32">
        <v>780.78731296845751</v>
      </c>
      <c r="D18" s="33"/>
      <c r="E18" s="31">
        <v>18.523435434699859</v>
      </c>
      <c r="F18" s="32">
        <v>703.89054651859465</v>
      </c>
      <c r="G18" s="33"/>
      <c r="H18" s="31">
        <v>18.157636993293565</v>
      </c>
      <c r="I18" s="32">
        <v>689.99020574515555</v>
      </c>
      <c r="J18" s="33"/>
      <c r="K18" s="31">
        <v>18.855758613347081</v>
      </c>
      <c r="L18" s="32">
        <v>716.5188273071891</v>
      </c>
    </row>
    <row r="19" spans="1:12" ht="16.05" customHeight="1">
      <c r="A19" s="3" t="s">
        <v>59</v>
      </c>
      <c r="B19" s="31">
        <v>19.29790895250002</v>
      </c>
      <c r="C19" s="32">
        <v>733.32054019500072</v>
      </c>
      <c r="D19" s="33"/>
      <c r="E19" s="31">
        <v>17.343917550544099</v>
      </c>
      <c r="F19" s="32">
        <v>659.06886692067565</v>
      </c>
      <c r="G19" s="33"/>
      <c r="H19" s="31">
        <v>17.163216774251193</v>
      </c>
      <c r="I19" s="32">
        <v>652.20223742154531</v>
      </c>
      <c r="J19" s="33"/>
      <c r="K19" s="31">
        <v>17.687722091156772</v>
      </c>
      <c r="L19" s="32">
        <v>672.1334394639573</v>
      </c>
    </row>
    <row r="20" spans="1:12" ht="16.05" customHeight="1">
      <c r="A20" s="3" t="s">
        <v>49</v>
      </c>
      <c r="B20" s="31">
        <v>19.216858943593358</v>
      </c>
      <c r="C20" s="32">
        <v>730.24063985654755</v>
      </c>
      <c r="D20" s="33"/>
      <c r="E20" s="31">
        <v>17.239293839950854</v>
      </c>
      <c r="F20" s="32">
        <v>655.0931659181324</v>
      </c>
      <c r="G20" s="33"/>
      <c r="H20" s="31">
        <v>17.205032216640053</v>
      </c>
      <c r="I20" s="32">
        <v>653.79122423232207</v>
      </c>
      <c r="J20" s="33"/>
      <c r="K20" s="31">
        <v>17.640491606844979</v>
      </c>
      <c r="L20" s="32">
        <v>670.33868106010925</v>
      </c>
    </row>
    <row r="21" spans="1:12" ht="16.05" customHeight="1">
      <c r="A21" s="3" t="s">
        <v>54</v>
      </c>
      <c r="B21" s="31">
        <v>18.838812961147543</v>
      </c>
      <c r="C21" s="32">
        <v>715.8748925236066</v>
      </c>
      <c r="D21" s="33"/>
      <c r="E21" s="31">
        <v>16.896085457339034</v>
      </c>
      <c r="F21" s="32">
        <v>642.0512473788832</v>
      </c>
      <c r="G21" s="33"/>
      <c r="H21" s="31">
        <v>16.808073907768627</v>
      </c>
      <c r="I21" s="32">
        <v>638.70680849520784</v>
      </c>
      <c r="J21" s="33"/>
      <c r="K21" s="31">
        <v>17.283089293388365</v>
      </c>
      <c r="L21" s="32">
        <v>656.75739314875784</v>
      </c>
    </row>
    <row r="22" spans="1:12" ht="24" customHeight="1" thickBot="1">
      <c r="A22" s="56" t="s">
        <v>96</v>
      </c>
      <c r="B22" s="34">
        <v>19.167559294568079</v>
      </c>
      <c r="C22" s="35">
        <v>728.36725319358698</v>
      </c>
      <c r="D22" s="36"/>
      <c r="E22" s="34">
        <v>17.337271970707789</v>
      </c>
      <c r="F22" s="35">
        <v>658.8163348868959</v>
      </c>
      <c r="G22" s="36"/>
      <c r="H22" s="34">
        <v>17.115446804186657</v>
      </c>
      <c r="I22" s="35">
        <v>650.386978559093</v>
      </c>
      <c r="J22" s="37"/>
      <c r="K22" s="34">
        <v>17.680742445282512</v>
      </c>
      <c r="L22" s="35">
        <v>671.86821292073546</v>
      </c>
    </row>
    <row r="23" spans="1:12" ht="11.25" customHeight="1" thickTop="1">
      <c r="A23" s="3"/>
      <c r="B23" s="3"/>
      <c r="C23" s="31"/>
      <c r="D23" s="31"/>
      <c r="E23" s="3"/>
      <c r="F23" s="3"/>
      <c r="G23" s="3"/>
      <c r="H23" s="31"/>
      <c r="I23" s="3"/>
      <c r="J23" s="3"/>
      <c r="K23" s="3"/>
      <c r="L23" s="31"/>
    </row>
    <row r="24" spans="1:12" ht="47.25" customHeight="1">
      <c r="A24" s="256" t="s">
        <v>85</v>
      </c>
      <c r="B24" s="256"/>
      <c r="C24" s="256"/>
      <c r="D24" s="256"/>
      <c r="E24" s="256"/>
      <c r="F24" s="256"/>
      <c r="G24" s="256"/>
      <c r="H24" s="256"/>
      <c r="I24" s="256"/>
      <c r="J24" s="256"/>
      <c r="K24" s="256"/>
      <c r="L24" s="256"/>
    </row>
    <row r="25" spans="1:12" ht="25.5" customHeight="1">
      <c r="A25" s="256" t="s">
        <v>86</v>
      </c>
      <c r="B25" s="256"/>
      <c r="C25" s="256"/>
      <c r="D25" s="256"/>
      <c r="E25" s="256"/>
      <c r="F25" s="256"/>
      <c r="G25" s="256"/>
      <c r="H25" s="256"/>
      <c r="I25" s="256"/>
      <c r="J25" s="256"/>
      <c r="K25" s="256"/>
      <c r="L25" s="256"/>
    </row>
    <row r="26" spans="1:12">
      <c r="A26" s="257" t="s">
        <v>87</v>
      </c>
      <c r="B26" s="257"/>
      <c r="C26" s="257"/>
      <c r="D26" s="257"/>
      <c r="E26" s="257"/>
      <c r="F26" s="257"/>
      <c r="G26" s="257"/>
      <c r="H26" s="257"/>
      <c r="I26" s="257"/>
      <c r="J26" s="257"/>
      <c r="K26" s="257"/>
      <c r="L26" s="257"/>
    </row>
    <row r="27" spans="1:12" ht="25.5" customHeight="1">
      <c r="A27" s="258" t="s">
        <v>88</v>
      </c>
      <c r="B27" s="259"/>
      <c r="C27" s="259"/>
      <c r="D27" s="259"/>
      <c r="E27" s="259"/>
      <c r="F27" s="259"/>
      <c r="G27" s="259"/>
      <c r="H27" s="259"/>
      <c r="I27" s="259"/>
      <c r="J27" s="259"/>
      <c r="K27" s="259"/>
      <c r="L27" s="259"/>
    </row>
    <row r="28" spans="1:12">
      <c r="A28" s="3"/>
      <c r="B28" s="3"/>
      <c r="C28" s="31"/>
      <c r="D28" s="31"/>
      <c r="E28" s="3"/>
      <c r="F28" s="3"/>
      <c r="G28" s="3"/>
      <c r="H28" s="31"/>
      <c r="I28" s="3"/>
      <c r="J28" s="3"/>
      <c r="K28" s="3"/>
      <c r="L28" s="31"/>
    </row>
    <row r="29" spans="1:12">
      <c r="A29" s="3" t="s">
        <v>91</v>
      </c>
      <c r="B29" s="39"/>
      <c r="C29" s="40"/>
      <c r="D29" s="40"/>
      <c r="E29" s="39"/>
      <c r="F29" s="39"/>
      <c r="G29" s="39"/>
      <c r="H29" s="40"/>
      <c r="I29" s="39"/>
      <c r="J29" s="39"/>
      <c r="K29" s="39"/>
      <c r="L29" s="40"/>
    </row>
    <row r="30" spans="1:12">
      <c r="A30" s="3" t="s">
        <v>92</v>
      </c>
      <c r="B30" s="39"/>
      <c r="C30" s="40"/>
      <c r="D30" s="40"/>
      <c r="E30" s="39"/>
      <c r="F30" s="39"/>
      <c r="G30" s="39"/>
      <c r="H30" s="40"/>
      <c r="I30" s="39"/>
      <c r="J30" s="39"/>
      <c r="K30" s="39"/>
      <c r="L30" s="40"/>
    </row>
    <row r="31" spans="1:12">
      <c r="A31" s="39"/>
      <c r="B31" s="39"/>
      <c r="C31" s="40"/>
      <c r="D31" s="40"/>
      <c r="E31" s="39"/>
      <c r="F31" s="39"/>
      <c r="G31" s="39"/>
      <c r="H31" s="40"/>
      <c r="I31" s="39"/>
      <c r="J31" s="39"/>
      <c r="K31" s="39"/>
      <c r="L31" s="40"/>
    </row>
    <row r="32" spans="1:12">
      <c r="A32" s="39"/>
      <c r="B32" s="39"/>
      <c r="C32" s="40"/>
      <c r="D32" s="40"/>
      <c r="E32" s="39"/>
      <c r="F32" s="39"/>
      <c r="G32" s="39"/>
      <c r="H32" s="40"/>
      <c r="I32" s="39"/>
      <c r="J32" s="39"/>
      <c r="K32" s="39"/>
      <c r="L32" s="40"/>
    </row>
    <row r="33" spans="1:12">
      <c r="A33" s="55" t="s">
        <v>78</v>
      </c>
      <c r="B33" s="39"/>
      <c r="C33" s="40"/>
      <c r="D33" s="40"/>
      <c r="E33" s="39"/>
      <c r="F33" s="39"/>
      <c r="G33" s="39"/>
      <c r="H33" s="40"/>
      <c r="I33" s="39"/>
      <c r="J33" s="39"/>
      <c r="K33" s="39"/>
      <c r="L33" s="40"/>
    </row>
    <row r="34" spans="1:12">
      <c r="A34" s="1"/>
      <c r="B34" s="1"/>
      <c r="C34" s="2"/>
      <c r="D34" s="2"/>
      <c r="E34" s="1"/>
      <c r="F34" s="1"/>
      <c r="G34" s="1"/>
      <c r="H34" s="2"/>
      <c r="I34" s="1"/>
      <c r="J34" s="1"/>
      <c r="K34" s="1"/>
      <c r="L34" s="2"/>
    </row>
  </sheetData>
  <mergeCells count="8">
    <mergeCell ref="A26:L26"/>
    <mergeCell ref="A27:L27"/>
    <mergeCell ref="B5:C5"/>
    <mergeCell ref="E5:F5"/>
    <mergeCell ref="H5:I5"/>
    <mergeCell ref="K5:L5"/>
    <mergeCell ref="A24:L24"/>
    <mergeCell ref="A25:L25"/>
  </mergeCells>
  <hyperlinks>
    <hyperlink ref="A33" location="Contents!A1" display="Return to Contents Page" xr:uid="{CA9BE653-8AC5-4FEF-A18B-BB2AB84987F9}"/>
    <hyperlink ref="A27:L27" r:id="rId1" display="https://www.gov.uk/government/uploads/system/uploads/attachment_data/file/323447/Energy_price_variation_in_the_domestic_energy_market.pdf " xr:uid="{27D16011-FFE6-4105-9468-9AE0ED460A06}"/>
  </hyperlinks>
  <printOptions horizontalCentered="1"/>
  <pageMargins left="0.70866141732283472" right="0.70866141732283472" top="0.74803149606299213" bottom="0.74803149606299213" header="0.31496062992125984" footer="0.31496062992125984"/>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B34C8-6CCF-4923-A842-18F8788B47B1}">
  <sheetPr codeName="Sheet14">
    <tabColor theme="9" tint="0.59999389629810485"/>
  </sheetPr>
  <dimension ref="A1:O32"/>
  <sheetViews>
    <sheetView workbookViewId="0">
      <selection activeCell="A7" sqref="A7:L22"/>
    </sheetView>
  </sheetViews>
  <sheetFormatPr defaultRowHeight="13.2"/>
  <cols>
    <col min="1" max="1" width="21.77734375" customWidth="1"/>
    <col min="2" max="3" width="9.77734375" customWidth="1"/>
    <col min="4" max="4" width="1.5546875" customWidth="1"/>
    <col min="5" max="6" width="9.77734375" customWidth="1"/>
    <col min="7" max="7" width="1.5546875" customWidth="1"/>
    <col min="8" max="9" width="9.77734375" customWidth="1"/>
    <col min="10" max="10" width="1.5546875" customWidth="1"/>
    <col min="11" max="12" width="9.77734375" customWidth="1"/>
  </cols>
  <sheetData>
    <row r="1" spans="1:15" ht="18" customHeight="1">
      <c r="A1" s="38" t="s">
        <v>105</v>
      </c>
      <c r="B1" s="39"/>
      <c r="C1" s="40"/>
      <c r="D1" s="40"/>
      <c r="E1" s="39"/>
      <c r="F1" s="39"/>
      <c r="G1" s="39"/>
      <c r="H1" s="40"/>
      <c r="I1" s="39"/>
      <c r="J1" s="39"/>
      <c r="K1" s="39"/>
      <c r="L1" s="40"/>
    </row>
    <row r="2" spans="1:15" ht="18" customHeight="1">
      <c r="A2" s="41" t="s">
        <v>130</v>
      </c>
      <c r="B2" s="41"/>
      <c r="C2" s="41"/>
      <c r="D2" s="41"/>
      <c r="E2" s="41"/>
      <c r="F2" s="41"/>
      <c r="G2" s="41"/>
      <c r="H2" s="41"/>
      <c r="I2" s="41"/>
      <c r="J2" s="41"/>
      <c r="K2" s="41"/>
      <c r="L2" s="41"/>
    </row>
    <row r="3" spans="1:15" ht="18" customHeight="1">
      <c r="A3" s="41"/>
      <c r="B3" s="44"/>
      <c r="C3" s="44"/>
      <c r="D3" s="44"/>
      <c r="E3" s="44"/>
      <c r="F3" s="44"/>
      <c r="G3" s="44"/>
      <c r="H3" s="44"/>
      <c r="I3" s="44"/>
      <c r="J3" s="44"/>
      <c r="K3" s="44"/>
      <c r="L3" s="44"/>
    </row>
    <row r="4" spans="1:15" ht="16.05" customHeight="1">
      <c r="A4" s="45"/>
      <c r="B4" s="45"/>
      <c r="C4" s="46"/>
      <c r="D4" s="46"/>
      <c r="E4" s="45"/>
      <c r="F4" s="45"/>
      <c r="G4" s="45"/>
      <c r="H4" s="46"/>
      <c r="I4" s="45"/>
      <c r="J4" s="45"/>
      <c r="K4" s="45"/>
      <c r="L4" s="47" t="s">
        <v>0</v>
      </c>
    </row>
    <row r="5" spans="1:15" ht="16.05" customHeight="1">
      <c r="A5" s="48" t="s">
        <v>1</v>
      </c>
      <c r="B5" s="262" t="s">
        <v>2</v>
      </c>
      <c r="C5" s="262"/>
      <c r="D5" s="49"/>
      <c r="E5" s="262" t="s">
        <v>26</v>
      </c>
      <c r="F5" s="262"/>
      <c r="G5" s="49"/>
      <c r="H5" s="262" t="s">
        <v>33</v>
      </c>
      <c r="I5" s="262"/>
      <c r="J5" s="49"/>
      <c r="K5" s="262" t="s">
        <v>66</v>
      </c>
      <c r="L5" s="262"/>
    </row>
    <row r="6" spans="1:15" ht="24" customHeight="1">
      <c r="A6" s="50" t="s">
        <v>72</v>
      </c>
      <c r="B6" s="28" t="s">
        <v>34</v>
      </c>
      <c r="C6" s="29" t="s">
        <v>43</v>
      </c>
      <c r="D6" s="29"/>
      <c r="E6" s="28" t="s">
        <v>34</v>
      </c>
      <c r="F6" s="30" t="s">
        <v>5</v>
      </c>
      <c r="G6" s="30"/>
      <c r="H6" s="28" t="s">
        <v>34</v>
      </c>
      <c r="I6" s="30" t="s">
        <v>5</v>
      </c>
      <c r="J6" s="30"/>
      <c r="K6" s="28" t="s">
        <v>34</v>
      </c>
      <c r="L6" s="30" t="s">
        <v>5</v>
      </c>
    </row>
    <row r="7" spans="1:15" ht="16.05" customHeight="1">
      <c r="A7" s="3" t="s">
        <v>57</v>
      </c>
      <c r="B7" s="31">
        <v>17.267991942533911</v>
      </c>
      <c r="C7" s="32">
        <v>621.64770993122079</v>
      </c>
      <c r="D7" s="33"/>
      <c r="E7" s="31">
        <v>15.473802896502484</v>
      </c>
      <c r="F7" s="32">
        <v>557.05690427408945</v>
      </c>
      <c r="G7" s="33"/>
      <c r="H7" s="31">
        <v>16.180930979747465</v>
      </c>
      <c r="I7" s="32">
        <v>582.51351527090878</v>
      </c>
      <c r="J7" s="33"/>
      <c r="K7" s="31">
        <v>15.974607357571854</v>
      </c>
      <c r="L7" s="32">
        <v>575.08586487258674</v>
      </c>
    </row>
    <row r="8" spans="1:15" ht="16.05" customHeight="1">
      <c r="A8" s="3" t="s">
        <v>53</v>
      </c>
      <c r="B8" s="31">
        <v>17.517020551880275</v>
      </c>
      <c r="C8" s="32">
        <v>630.61273986768992</v>
      </c>
      <c r="D8" s="33"/>
      <c r="E8" s="31">
        <v>15.646116035267488</v>
      </c>
      <c r="F8" s="32">
        <v>563.26017726962959</v>
      </c>
      <c r="G8" s="33"/>
      <c r="H8" s="31">
        <v>16.368126881744949</v>
      </c>
      <c r="I8" s="32">
        <v>589.2525677428182</v>
      </c>
      <c r="J8" s="33"/>
      <c r="K8" s="31">
        <v>16.179812886719212</v>
      </c>
      <c r="L8" s="32">
        <v>582.47326392189154</v>
      </c>
    </row>
    <row r="9" spans="1:15" ht="16.05" customHeight="1">
      <c r="A9" s="3" t="s">
        <v>18</v>
      </c>
      <c r="B9" s="31">
        <v>17.898733124480014</v>
      </c>
      <c r="C9" s="32">
        <v>644.35439248128046</v>
      </c>
      <c r="D9" s="33"/>
      <c r="E9" s="31">
        <v>16.148497461936699</v>
      </c>
      <c r="F9" s="32">
        <v>581.34590862972118</v>
      </c>
      <c r="G9" s="33"/>
      <c r="H9" s="31">
        <v>16.082466506887496</v>
      </c>
      <c r="I9" s="32">
        <v>578.96879424794986</v>
      </c>
      <c r="J9" s="33"/>
      <c r="K9" s="31">
        <v>16.701733643175874</v>
      </c>
      <c r="L9" s="32">
        <v>601.26241115433152</v>
      </c>
    </row>
    <row r="10" spans="1:15" ht="16.05" customHeight="1">
      <c r="A10" s="52" t="s">
        <v>79</v>
      </c>
      <c r="B10" s="31">
        <v>18.903099509463047</v>
      </c>
      <c r="C10" s="32">
        <v>680.51158234066975</v>
      </c>
      <c r="D10" s="33"/>
      <c r="E10" s="31">
        <v>16.906957857706157</v>
      </c>
      <c r="F10" s="32">
        <v>608.65048287742161</v>
      </c>
      <c r="G10" s="33"/>
      <c r="H10" s="31">
        <v>17.438386367616051</v>
      </c>
      <c r="I10" s="32">
        <v>627.78190923417787</v>
      </c>
      <c r="J10" s="33"/>
      <c r="K10" s="31">
        <v>17.41989516589701</v>
      </c>
      <c r="L10" s="32">
        <v>627.11622597229245</v>
      </c>
    </row>
    <row r="11" spans="1:15" ht="16.05" customHeight="1">
      <c r="A11" s="3" t="s">
        <v>56</v>
      </c>
      <c r="B11" s="31">
        <v>17.863041256812142</v>
      </c>
      <c r="C11" s="32">
        <v>643.06948524523716</v>
      </c>
      <c r="D11" s="33"/>
      <c r="E11" s="31">
        <v>15.848022845804158</v>
      </c>
      <c r="F11" s="32">
        <v>570.52882244894965</v>
      </c>
      <c r="G11" s="33"/>
      <c r="H11" s="31">
        <v>16.559057276027104</v>
      </c>
      <c r="I11" s="32">
        <v>596.12606193697582</v>
      </c>
      <c r="J11" s="33"/>
      <c r="K11" s="31">
        <v>16.404919681916777</v>
      </c>
      <c r="L11" s="32">
        <v>590.57710854900392</v>
      </c>
    </row>
    <row r="12" spans="1:15" ht="16.05" customHeight="1">
      <c r="A12" s="3" t="s">
        <v>70</v>
      </c>
      <c r="B12" s="31">
        <v>19.153608906826214</v>
      </c>
      <c r="C12" s="32">
        <v>689.52992064574369</v>
      </c>
      <c r="D12" s="33"/>
      <c r="E12" s="31">
        <v>17.312431744497168</v>
      </c>
      <c r="F12" s="32">
        <v>623.24754280189802</v>
      </c>
      <c r="G12" s="33"/>
      <c r="H12" s="31">
        <v>17.92146276207993</v>
      </c>
      <c r="I12" s="32">
        <v>645.17265943487746</v>
      </c>
      <c r="J12" s="33"/>
      <c r="K12" s="31">
        <v>17.805641290059221</v>
      </c>
      <c r="L12" s="32">
        <v>641.00308644213192</v>
      </c>
    </row>
    <row r="13" spans="1:15" ht="16.05" customHeight="1">
      <c r="A13" s="3" t="s">
        <v>55</v>
      </c>
      <c r="B13" s="31">
        <v>17.764935631399176</v>
      </c>
      <c r="C13" s="32">
        <v>639.53768273037031</v>
      </c>
      <c r="D13" s="33"/>
      <c r="E13" s="31">
        <v>15.957073424369591</v>
      </c>
      <c r="F13" s="32">
        <v>574.45464327730531</v>
      </c>
      <c r="G13" s="33"/>
      <c r="H13" s="31">
        <v>16.438362977337441</v>
      </c>
      <c r="I13" s="32">
        <v>591.78106718414779</v>
      </c>
      <c r="J13" s="33"/>
      <c r="K13" s="31">
        <v>16.450145438869697</v>
      </c>
      <c r="L13" s="32">
        <v>592.20523579930909</v>
      </c>
    </row>
    <row r="14" spans="1:15" ht="16.05" customHeight="1">
      <c r="A14" s="3" t="s">
        <v>48</v>
      </c>
      <c r="B14" s="31">
        <v>14.692779304351793</v>
      </c>
      <c r="C14" s="32">
        <v>528.94005495666454</v>
      </c>
      <c r="D14" s="33"/>
      <c r="E14" s="31">
        <v>14.41570501344116</v>
      </c>
      <c r="F14" s="32">
        <v>518.96538048388175</v>
      </c>
      <c r="G14" s="33"/>
      <c r="H14" s="31">
        <v>14.40805205752673</v>
      </c>
      <c r="I14" s="32">
        <v>518.68987407096222</v>
      </c>
      <c r="J14" s="33"/>
      <c r="K14" s="31">
        <v>14.468418127989791</v>
      </c>
      <c r="L14" s="32">
        <v>520.86305260763243</v>
      </c>
      <c r="O14" s="142"/>
    </row>
    <row r="15" spans="1:15" ht="16.05" customHeight="1">
      <c r="A15" s="3" t="s">
        <v>50</v>
      </c>
      <c r="B15" s="31">
        <v>18.154139776176699</v>
      </c>
      <c r="C15" s="32">
        <v>653.54903194236124</v>
      </c>
      <c r="D15" s="33"/>
      <c r="E15" s="31">
        <v>16.318244639794095</v>
      </c>
      <c r="F15" s="32">
        <v>587.45680703258734</v>
      </c>
      <c r="G15" s="33"/>
      <c r="H15" s="31">
        <v>16.783788504032447</v>
      </c>
      <c r="I15" s="32">
        <v>604.21638614516803</v>
      </c>
      <c r="J15" s="33"/>
      <c r="K15" s="31">
        <v>16.762039975551552</v>
      </c>
      <c r="L15" s="32">
        <v>603.43343911985585</v>
      </c>
      <c r="O15" s="142"/>
    </row>
    <row r="16" spans="1:15" ht="16.05" customHeight="1">
      <c r="A16" s="3" t="s">
        <v>71</v>
      </c>
      <c r="B16" s="31">
        <v>17.541869448910095</v>
      </c>
      <c r="C16" s="32">
        <v>631.50730016076341</v>
      </c>
      <c r="D16" s="33"/>
      <c r="E16" s="31">
        <v>15.713661899025574</v>
      </c>
      <c r="F16" s="32">
        <v>565.69182836492064</v>
      </c>
      <c r="G16" s="33"/>
      <c r="H16" s="31">
        <v>16.334578699297055</v>
      </c>
      <c r="I16" s="32">
        <v>588.04483317469396</v>
      </c>
      <c r="J16" s="33"/>
      <c r="K16" s="31">
        <v>16.208950188488391</v>
      </c>
      <c r="L16" s="32">
        <v>583.52220678558206</v>
      </c>
    </row>
    <row r="17" spans="1:12" ht="16.05" customHeight="1">
      <c r="A17" s="3" t="s">
        <v>51</v>
      </c>
      <c r="B17" s="31">
        <v>18.589113918888362</v>
      </c>
      <c r="C17" s="32">
        <v>669.20810107998102</v>
      </c>
      <c r="D17" s="33"/>
      <c r="E17" s="31">
        <v>16.792710165532267</v>
      </c>
      <c r="F17" s="32">
        <v>604.53756595916161</v>
      </c>
      <c r="G17" s="33"/>
      <c r="H17" s="31">
        <v>17.162588658169263</v>
      </c>
      <c r="I17" s="32">
        <v>617.85319169409354</v>
      </c>
      <c r="J17" s="33"/>
      <c r="K17" s="31">
        <v>17.245607774503853</v>
      </c>
      <c r="L17" s="32">
        <v>620.84187988213876</v>
      </c>
    </row>
    <row r="18" spans="1:12" ht="16.05" customHeight="1">
      <c r="A18" s="3" t="s">
        <v>58</v>
      </c>
      <c r="B18" s="31">
        <v>19.057834552699855</v>
      </c>
      <c r="C18" s="32">
        <v>686.08204389719481</v>
      </c>
      <c r="D18" s="33"/>
      <c r="E18" s="31">
        <v>17.179641773823683</v>
      </c>
      <c r="F18" s="32">
        <v>618.46710385765255</v>
      </c>
      <c r="G18" s="33"/>
      <c r="H18" s="31">
        <v>17.617475406189431</v>
      </c>
      <c r="I18" s="32">
        <v>634.22911462281957</v>
      </c>
      <c r="J18" s="33"/>
      <c r="K18" s="31">
        <v>17.633328059739643</v>
      </c>
      <c r="L18" s="32">
        <v>634.7998101506272</v>
      </c>
    </row>
    <row r="19" spans="1:12" ht="16.05" customHeight="1">
      <c r="A19" s="3" t="s">
        <v>59</v>
      </c>
      <c r="B19" s="31">
        <v>17.883926884920314</v>
      </c>
      <c r="C19" s="32">
        <v>643.82136785713135</v>
      </c>
      <c r="D19" s="33"/>
      <c r="E19" s="31">
        <v>15.94443871749354</v>
      </c>
      <c r="F19" s="32">
        <v>573.99979382976744</v>
      </c>
      <c r="G19" s="33"/>
      <c r="H19" s="31">
        <v>16.606863592083272</v>
      </c>
      <c r="I19" s="32">
        <v>597.84708931499779</v>
      </c>
      <c r="J19" s="33"/>
      <c r="K19" s="31">
        <v>16.406198765932118</v>
      </c>
      <c r="L19" s="32">
        <v>590.62315557355623</v>
      </c>
    </row>
    <row r="20" spans="1:12" ht="16.05" customHeight="1">
      <c r="A20" s="3" t="s">
        <v>49</v>
      </c>
      <c r="B20" s="31">
        <v>17.874395709038374</v>
      </c>
      <c r="C20" s="32">
        <v>643.47824552538145</v>
      </c>
      <c r="D20" s="33"/>
      <c r="E20" s="31">
        <v>15.806741962936199</v>
      </c>
      <c r="F20" s="32">
        <v>569.04271066570323</v>
      </c>
      <c r="G20" s="33"/>
      <c r="H20" s="31">
        <v>16.51331189422714</v>
      </c>
      <c r="I20" s="32">
        <v>594.47922819217706</v>
      </c>
      <c r="J20" s="33"/>
      <c r="K20" s="31">
        <v>16.393777239864438</v>
      </c>
      <c r="L20" s="32">
        <v>590.1759806351198</v>
      </c>
    </row>
    <row r="21" spans="1:12" ht="16.05" customHeight="1">
      <c r="A21" s="50" t="s">
        <v>54</v>
      </c>
      <c r="B21" s="59">
        <v>17.56099042576351</v>
      </c>
      <c r="C21" s="63">
        <v>632.19565532748629</v>
      </c>
      <c r="D21" s="61"/>
      <c r="E21" s="59">
        <v>15.45631778165377</v>
      </c>
      <c r="F21" s="63">
        <v>556.42744013953575</v>
      </c>
      <c r="G21" s="61"/>
      <c r="H21" s="59">
        <v>16.209671021802791</v>
      </c>
      <c r="I21" s="63">
        <v>583.54815678490047</v>
      </c>
      <c r="J21" s="61"/>
      <c r="K21" s="59">
        <v>16.059023437965841</v>
      </c>
      <c r="L21" s="63">
        <v>578.12484376677025</v>
      </c>
    </row>
    <row r="22" spans="1:12" ht="24" customHeight="1" thickBot="1">
      <c r="A22" s="76" t="s">
        <v>96</v>
      </c>
      <c r="B22" s="65">
        <v>17.82675122118237</v>
      </c>
      <c r="C22" s="69">
        <v>641.76304396256523</v>
      </c>
      <c r="D22" s="66"/>
      <c r="E22" s="65">
        <v>15.995301765404458</v>
      </c>
      <c r="F22" s="69">
        <v>575.83086355456044</v>
      </c>
      <c r="G22" s="66"/>
      <c r="H22" s="65">
        <v>16.440573610094553</v>
      </c>
      <c r="I22" s="69">
        <v>591.86064996340394</v>
      </c>
      <c r="J22" s="68"/>
      <c r="K22" s="65">
        <v>16.481482036442848</v>
      </c>
      <c r="L22" s="69">
        <v>593.33335331194257</v>
      </c>
    </row>
    <row r="23" spans="1:12" ht="11.25" customHeight="1" thickTop="1">
      <c r="A23" s="3"/>
      <c r="B23" s="3"/>
      <c r="C23" s="31"/>
      <c r="D23" s="31"/>
      <c r="E23" s="3"/>
      <c r="F23" s="3"/>
      <c r="G23" s="3"/>
      <c r="H23" s="31"/>
      <c r="I23" s="3"/>
      <c r="J23" s="3"/>
      <c r="K23" s="3"/>
      <c r="L23" s="31"/>
    </row>
    <row r="24" spans="1:12" ht="47.25" customHeight="1">
      <c r="A24" s="256" t="s">
        <v>85</v>
      </c>
      <c r="B24" s="256"/>
      <c r="C24" s="256"/>
      <c r="D24" s="256"/>
      <c r="E24" s="256"/>
      <c r="F24" s="256"/>
      <c r="G24" s="256"/>
      <c r="H24" s="256"/>
      <c r="I24" s="256"/>
      <c r="J24" s="256"/>
      <c r="K24" s="256"/>
      <c r="L24" s="256"/>
    </row>
    <row r="25" spans="1:12" ht="25.5" customHeight="1">
      <c r="A25" s="256" t="s">
        <v>86</v>
      </c>
      <c r="B25" s="256"/>
      <c r="C25" s="256"/>
      <c r="D25" s="256"/>
      <c r="E25" s="256"/>
      <c r="F25" s="256"/>
      <c r="G25" s="256"/>
      <c r="H25" s="256"/>
      <c r="I25" s="256"/>
      <c r="J25" s="256"/>
      <c r="K25" s="256"/>
      <c r="L25" s="256"/>
    </row>
    <row r="26" spans="1:12">
      <c r="A26" s="257" t="s">
        <v>87</v>
      </c>
      <c r="B26" s="257"/>
      <c r="C26" s="257"/>
      <c r="D26" s="257"/>
      <c r="E26" s="257"/>
      <c r="F26" s="257"/>
      <c r="G26" s="257"/>
      <c r="H26" s="257"/>
      <c r="I26" s="257"/>
      <c r="J26" s="257"/>
      <c r="K26" s="257"/>
      <c r="L26" s="257"/>
    </row>
    <row r="27" spans="1:12" ht="25.5" customHeight="1">
      <c r="A27" s="260" t="s">
        <v>88</v>
      </c>
      <c r="B27" s="261"/>
      <c r="C27" s="261"/>
      <c r="D27" s="261"/>
      <c r="E27" s="261"/>
      <c r="F27" s="261"/>
      <c r="G27" s="261"/>
      <c r="H27" s="261"/>
      <c r="I27" s="261"/>
      <c r="J27" s="261"/>
      <c r="K27" s="261"/>
      <c r="L27" s="261"/>
    </row>
    <row r="28" spans="1:12">
      <c r="A28" s="3"/>
      <c r="B28" s="3"/>
      <c r="C28" s="31"/>
      <c r="D28" s="31"/>
      <c r="E28" s="3"/>
      <c r="F28" s="3"/>
      <c r="G28" s="3"/>
      <c r="H28" s="31"/>
      <c r="I28" s="3"/>
      <c r="J28" s="3"/>
      <c r="K28" s="3"/>
      <c r="L28" s="31"/>
    </row>
    <row r="29" spans="1:12">
      <c r="A29" s="3" t="s">
        <v>91</v>
      </c>
      <c r="B29" s="39"/>
      <c r="C29" s="40"/>
      <c r="D29" s="40"/>
      <c r="E29" s="39"/>
      <c r="F29" s="39"/>
      <c r="G29" s="39"/>
      <c r="H29" s="40"/>
      <c r="I29" s="39"/>
      <c r="J29" s="39"/>
      <c r="K29" s="39"/>
      <c r="L29" s="40"/>
    </row>
    <row r="30" spans="1:12">
      <c r="A30" s="3" t="s">
        <v>92</v>
      </c>
      <c r="B30" s="39"/>
      <c r="C30" s="40"/>
      <c r="D30" s="40"/>
      <c r="E30" s="39"/>
      <c r="F30" s="39"/>
      <c r="G30" s="39"/>
      <c r="H30" s="40"/>
      <c r="I30" s="39"/>
      <c r="J30" s="39"/>
      <c r="K30" s="39"/>
      <c r="L30" s="40"/>
    </row>
    <row r="31" spans="1:12">
      <c r="A31" s="55" t="s">
        <v>78</v>
      </c>
      <c r="B31" s="39"/>
      <c r="C31" s="40"/>
      <c r="D31" s="40"/>
      <c r="E31" s="39"/>
      <c r="F31" s="39"/>
      <c r="G31" s="39"/>
      <c r="H31" s="40"/>
      <c r="I31" s="39"/>
      <c r="J31" s="39"/>
      <c r="K31" s="39"/>
      <c r="L31" s="40"/>
    </row>
    <row r="32" spans="1:12">
      <c r="A32" s="39"/>
      <c r="B32" s="39"/>
      <c r="C32" s="40"/>
      <c r="D32" s="40"/>
      <c r="E32" s="39"/>
      <c r="F32" s="39"/>
      <c r="G32" s="39"/>
      <c r="H32" s="40"/>
      <c r="I32" s="39"/>
      <c r="J32" s="39"/>
      <c r="K32" s="39"/>
      <c r="L32" s="40"/>
    </row>
  </sheetData>
  <mergeCells count="8">
    <mergeCell ref="A25:L25"/>
    <mergeCell ref="A26:L26"/>
    <mergeCell ref="A27:L27"/>
    <mergeCell ref="B5:C5"/>
    <mergeCell ref="E5:F5"/>
    <mergeCell ref="H5:I5"/>
    <mergeCell ref="K5:L5"/>
    <mergeCell ref="A24:L24"/>
  </mergeCells>
  <hyperlinks>
    <hyperlink ref="A31" location="Contents!A1" display="Return to Contents Page" xr:uid="{F9260876-3E20-4F3F-8A0A-0BF7AF82DB28}"/>
    <hyperlink ref="A27:L27" r:id="rId1" display="https://www.gov.uk/government/uploads/system/uploads/attachment_data/file/323447/Energy_price_variation_in_the_domestic_energy_market.pdf " xr:uid="{476C0287-BBF3-4687-AF60-ED20F91FA9FF}"/>
  </hyperlinks>
  <printOptions horizontalCentered="1"/>
  <pageMargins left="0.70866141732283472" right="0.70866141732283472" top="0.74803149606299213" bottom="0.74803149606299213" header="0.31496062992125984" footer="0.31496062992125984"/>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5">
    <tabColor theme="9" tint="0.59999389629810485"/>
  </sheetPr>
  <dimension ref="A1:L32"/>
  <sheetViews>
    <sheetView workbookViewId="0">
      <selection activeCell="A7" sqref="A7:L22"/>
    </sheetView>
  </sheetViews>
  <sheetFormatPr defaultColWidth="9.109375" defaultRowHeight="13.2"/>
  <cols>
    <col min="1" max="1" width="21.77734375" customWidth="1"/>
    <col min="2" max="3" width="9.77734375" customWidth="1"/>
    <col min="4" max="4" width="1.5546875" customWidth="1"/>
    <col min="5" max="6" width="9.77734375" customWidth="1"/>
    <col min="7" max="7" width="1.5546875" customWidth="1"/>
    <col min="8" max="9" width="9.77734375" customWidth="1"/>
    <col min="10" max="10" width="1.5546875" customWidth="1"/>
    <col min="11" max="12" width="9.77734375" customWidth="1"/>
  </cols>
  <sheetData>
    <row r="1" spans="1:12" ht="18" customHeight="1">
      <c r="A1" s="38" t="s">
        <v>106</v>
      </c>
      <c r="B1" s="39"/>
      <c r="C1" s="40"/>
      <c r="D1" s="40"/>
      <c r="E1" s="39"/>
      <c r="F1" s="39"/>
      <c r="G1" s="39"/>
      <c r="H1" s="40"/>
      <c r="I1" s="39"/>
      <c r="J1" s="39"/>
      <c r="K1" s="39"/>
      <c r="L1" s="40"/>
    </row>
    <row r="2" spans="1:12" ht="18" customHeight="1">
      <c r="A2" s="41" t="s">
        <v>99</v>
      </c>
      <c r="B2" s="41"/>
      <c r="C2" s="41"/>
      <c r="D2" s="41"/>
      <c r="E2" s="41"/>
      <c r="F2" s="41"/>
      <c r="G2" s="41"/>
      <c r="H2" s="41"/>
      <c r="I2" s="41"/>
      <c r="J2" s="41"/>
      <c r="K2" s="41"/>
      <c r="L2" s="41"/>
    </row>
    <row r="3" spans="1:12" ht="18" customHeight="1">
      <c r="A3" s="41"/>
      <c r="B3" s="44"/>
      <c r="C3" s="44"/>
      <c r="D3" s="44"/>
      <c r="E3" s="44"/>
      <c r="F3" s="44"/>
      <c r="G3" s="44"/>
      <c r="H3" s="44"/>
      <c r="I3" s="44"/>
      <c r="J3" s="44"/>
      <c r="K3" s="44"/>
      <c r="L3" s="44"/>
    </row>
    <row r="4" spans="1:12" ht="16.05" customHeight="1">
      <c r="A4" s="45"/>
      <c r="B4" s="45"/>
      <c r="C4" s="46"/>
      <c r="D4" s="46"/>
      <c r="E4" s="45"/>
      <c r="F4" s="45"/>
      <c r="G4" s="45"/>
      <c r="H4" s="46"/>
      <c r="I4" s="45"/>
      <c r="J4" s="45"/>
      <c r="K4" s="45"/>
      <c r="L4" s="47" t="s">
        <v>0</v>
      </c>
    </row>
    <row r="5" spans="1:12" ht="16.05" customHeight="1">
      <c r="A5" s="48" t="s">
        <v>1</v>
      </c>
      <c r="B5" s="262" t="s">
        <v>2</v>
      </c>
      <c r="C5" s="262"/>
      <c r="D5" s="49"/>
      <c r="E5" s="262" t="s">
        <v>26</v>
      </c>
      <c r="F5" s="262"/>
      <c r="G5" s="49"/>
      <c r="H5" s="262" t="s">
        <v>33</v>
      </c>
      <c r="I5" s="262"/>
      <c r="J5" s="49"/>
      <c r="K5" s="262" t="s">
        <v>66</v>
      </c>
      <c r="L5" s="262"/>
    </row>
    <row r="6" spans="1:12" ht="24" customHeight="1">
      <c r="A6" s="50" t="s">
        <v>72</v>
      </c>
      <c r="B6" s="28" t="s">
        <v>34</v>
      </c>
      <c r="C6" s="29" t="s">
        <v>43</v>
      </c>
      <c r="D6" s="29"/>
      <c r="E6" s="28" t="s">
        <v>34</v>
      </c>
      <c r="F6" s="30" t="s">
        <v>5</v>
      </c>
      <c r="G6" s="30"/>
      <c r="H6" s="28" t="s">
        <v>34</v>
      </c>
      <c r="I6" s="30" t="s">
        <v>5</v>
      </c>
      <c r="J6" s="30"/>
      <c r="K6" s="28" t="s">
        <v>34</v>
      </c>
      <c r="L6" s="30" t="s">
        <v>5</v>
      </c>
    </row>
    <row r="7" spans="1:12" ht="16.05" customHeight="1">
      <c r="A7" s="3" t="s">
        <v>57</v>
      </c>
      <c r="B7" s="31">
        <v>15.895554304939779</v>
      </c>
      <c r="C7" s="32">
        <v>604.03106358771163</v>
      </c>
      <c r="D7" s="33"/>
      <c r="E7" s="31">
        <v>14.189545182057126</v>
      </c>
      <c r="F7" s="32">
        <v>539.20271691817072</v>
      </c>
      <c r="G7" s="33"/>
      <c r="H7" s="31">
        <v>15.951034368984285</v>
      </c>
      <c r="I7" s="32">
        <v>606.13930602140283</v>
      </c>
      <c r="J7" s="33"/>
      <c r="K7" s="31">
        <v>14.859720305999883</v>
      </c>
      <c r="L7" s="32">
        <v>564.66937162799547</v>
      </c>
    </row>
    <row r="8" spans="1:12" ht="16.05" customHeight="1">
      <c r="A8" s="3" t="s">
        <v>53</v>
      </c>
      <c r="B8" s="31">
        <v>15.930072146438279</v>
      </c>
      <c r="C8" s="32">
        <v>605.3427415646546</v>
      </c>
      <c r="D8" s="33"/>
      <c r="E8" s="31">
        <v>14.241440910026027</v>
      </c>
      <c r="F8" s="32">
        <v>541.17475458098897</v>
      </c>
      <c r="G8" s="33"/>
      <c r="H8" s="31">
        <v>15.972380583910256</v>
      </c>
      <c r="I8" s="32">
        <v>606.95046218858977</v>
      </c>
      <c r="J8" s="33"/>
      <c r="K8" s="31">
        <v>14.887812269666783</v>
      </c>
      <c r="L8" s="32">
        <v>565.73686624733773</v>
      </c>
    </row>
    <row r="9" spans="1:12" ht="16.05" customHeight="1">
      <c r="A9" s="3" t="s">
        <v>18</v>
      </c>
      <c r="B9" s="31">
        <v>16.289299881900828</v>
      </c>
      <c r="C9" s="32">
        <v>618.99339551223147</v>
      </c>
      <c r="D9" s="33"/>
      <c r="E9" s="31">
        <v>14.772716459752949</v>
      </c>
      <c r="F9" s="32">
        <v>561.36322547061206</v>
      </c>
      <c r="G9" s="33"/>
      <c r="H9" s="31">
        <v>16.346728447763283</v>
      </c>
      <c r="I9" s="32">
        <v>621.17568101500467</v>
      </c>
      <c r="J9" s="33"/>
      <c r="K9" s="31">
        <v>15.633107353008016</v>
      </c>
      <c r="L9" s="32">
        <v>594.05807941430464</v>
      </c>
    </row>
    <row r="10" spans="1:12" ht="16.05" customHeight="1">
      <c r="A10" s="52" t="s">
        <v>79</v>
      </c>
      <c r="B10" s="31">
        <v>17.683695811771752</v>
      </c>
      <c r="C10" s="32">
        <v>671.98044084732658</v>
      </c>
      <c r="D10" s="33"/>
      <c r="E10" s="31">
        <v>15.682959814467393</v>
      </c>
      <c r="F10" s="32">
        <v>595.95247294976093</v>
      </c>
      <c r="G10" s="33"/>
      <c r="H10" s="31">
        <v>17.532174349058575</v>
      </c>
      <c r="I10" s="32">
        <v>666.22262526422583</v>
      </c>
      <c r="J10" s="33"/>
      <c r="K10" s="31">
        <v>16.530999666881499</v>
      </c>
      <c r="L10" s="32">
        <v>628.17798734149699</v>
      </c>
    </row>
    <row r="11" spans="1:12" ht="16.05" customHeight="1">
      <c r="A11" s="3" t="s">
        <v>56</v>
      </c>
      <c r="B11" s="31">
        <v>16.473748208164636</v>
      </c>
      <c r="C11" s="32">
        <v>626.00243191025618</v>
      </c>
      <c r="D11" s="33"/>
      <c r="E11" s="31">
        <v>14.583471412445775</v>
      </c>
      <c r="F11" s="32">
        <v>554.17191367293947</v>
      </c>
      <c r="G11" s="33"/>
      <c r="H11" s="31">
        <v>16.375382921651262</v>
      </c>
      <c r="I11" s="32">
        <v>622.26455102274804</v>
      </c>
      <c r="J11" s="33"/>
      <c r="K11" s="31">
        <v>15.297325112264199</v>
      </c>
      <c r="L11" s="32">
        <v>581.2983542660395</v>
      </c>
    </row>
    <row r="12" spans="1:12" ht="16.05" customHeight="1">
      <c r="A12" s="3" t="s">
        <v>70</v>
      </c>
      <c r="B12" s="31">
        <v>17.793731266118453</v>
      </c>
      <c r="C12" s="32">
        <v>676.1617881125012</v>
      </c>
      <c r="D12" s="33"/>
      <c r="E12" s="31">
        <v>16.001674822035227</v>
      </c>
      <c r="F12" s="32">
        <v>608.06364323733862</v>
      </c>
      <c r="G12" s="33"/>
      <c r="H12" s="31">
        <v>17.805288776799333</v>
      </c>
      <c r="I12" s="32">
        <v>676.60097351837464</v>
      </c>
      <c r="J12" s="33"/>
      <c r="K12" s="31">
        <v>16.741702351805273</v>
      </c>
      <c r="L12" s="32">
        <v>636.1846893686004</v>
      </c>
    </row>
    <row r="13" spans="1:12" ht="16.05" customHeight="1">
      <c r="A13" s="3" t="s">
        <v>55</v>
      </c>
      <c r="B13" s="31">
        <v>16.623740705228769</v>
      </c>
      <c r="C13" s="32">
        <v>631.70214679869332</v>
      </c>
      <c r="D13" s="33"/>
      <c r="E13" s="31">
        <v>14.718018496841466</v>
      </c>
      <c r="F13" s="32">
        <v>559.28470287997573</v>
      </c>
      <c r="G13" s="33"/>
      <c r="H13" s="31">
        <v>16.648710711073402</v>
      </c>
      <c r="I13" s="32">
        <v>632.65100702078928</v>
      </c>
      <c r="J13" s="33"/>
      <c r="K13" s="31">
        <v>15.517231206315813</v>
      </c>
      <c r="L13" s="32">
        <v>589.65478584000084</v>
      </c>
    </row>
    <row r="14" spans="1:12" ht="16.05" customHeight="1">
      <c r="A14" s="3" t="s">
        <v>48</v>
      </c>
      <c r="B14" s="31">
        <v>15.195875781409526</v>
      </c>
      <c r="C14" s="32">
        <v>577.44327969356198</v>
      </c>
      <c r="D14" s="33"/>
      <c r="E14" s="31">
        <v>14.474363337856378</v>
      </c>
      <c r="F14" s="32">
        <v>550.02580683854239</v>
      </c>
      <c r="G14" s="33"/>
      <c r="H14" s="31">
        <v>14.552498757329655</v>
      </c>
      <c r="I14" s="32">
        <v>552.99495277852691</v>
      </c>
      <c r="J14" s="33"/>
      <c r="K14" s="31">
        <v>14.670840102905313</v>
      </c>
      <c r="L14" s="32">
        <v>557.49192391040197</v>
      </c>
    </row>
    <row r="15" spans="1:12" ht="16.05" customHeight="1">
      <c r="A15" s="3" t="s">
        <v>50</v>
      </c>
      <c r="B15" s="31">
        <v>16.354728630405909</v>
      </c>
      <c r="C15" s="32">
        <v>621.47968795542442</v>
      </c>
      <c r="D15" s="33"/>
      <c r="E15" s="31">
        <v>14.815881765673764</v>
      </c>
      <c r="F15" s="32">
        <v>563.00350709560303</v>
      </c>
      <c r="G15" s="33"/>
      <c r="H15" s="31">
        <v>16.382119803666981</v>
      </c>
      <c r="I15" s="32">
        <v>622.52055253934532</v>
      </c>
      <c r="J15" s="33"/>
      <c r="K15" s="31">
        <v>15.347702277154216</v>
      </c>
      <c r="L15" s="32">
        <v>583.21268653186019</v>
      </c>
    </row>
    <row r="16" spans="1:12" ht="16.05" customHeight="1">
      <c r="A16" s="3" t="s">
        <v>71</v>
      </c>
      <c r="B16" s="31">
        <v>16.182304382219677</v>
      </c>
      <c r="C16" s="32">
        <v>614.92756652434764</v>
      </c>
      <c r="D16" s="33"/>
      <c r="E16" s="31">
        <v>14.414270919305094</v>
      </c>
      <c r="F16" s="32">
        <v>547.7422949335936</v>
      </c>
      <c r="G16" s="33"/>
      <c r="H16" s="31">
        <v>16.083331163866085</v>
      </c>
      <c r="I16" s="32">
        <v>611.16658422691125</v>
      </c>
      <c r="J16" s="33"/>
      <c r="K16" s="31">
        <v>15.139757366318566</v>
      </c>
      <c r="L16" s="32">
        <v>575.31077992010546</v>
      </c>
    </row>
    <row r="17" spans="1:12" ht="16.05" customHeight="1">
      <c r="A17" s="3" t="s">
        <v>51</v>
      </c>
      <c r="B17" s="31">
        <v>17.275883170061494</v>
      </c>
      <c r="C17" s="32">
        <v>656.48356046233687</v>
      </c>
      <c r="D17" s="33"/>
      <c r="E17" s="31">
        <v>15.591899349283423</v>
      </c>
      <c r="F17" s="32">
        <v>592.49217527277006</v>
      </c>
      <c r="G17" s="33"/>
      <c r="H17" s="31">
        <v>17.364084332377857</v>
      </c>
      <c r="I17" s="32">
        <v>659.83520463035859</v>
      </c>
      <c r="J17" s="33"/>
      <c r="K17" s="31">
        <v>16.323216665423292</v>
      </c>
      <c r="L17" s="32">
        <v>620.2822332860851</v>
      </c>
    </row>
    <row r="18" spans="1:12" ht="16.05" customHeight="1">
      <c r="A18" s="3" t="s">
        <v>58</v>
      </c>
      <c r="B18" s="31">
        <v>17.250051631638769</v>
      </c>
      <c r="C18" s="32">
        <v>655.50196200227322</v>
      </c>
      <c r="D18" s="33"/>
      <c r="E18" s="31">
        <v>15.682637893591728</v>
      </c>
      <c r="F18" s="32">
        <v>595.9402399564857</v>
      </c>
      <c r="G18" s="33"/>
      <c r="H18" s="31">
        <v>17.331674643597815</v>
      </c>
      <c r="I18" s="32">
        <v>658.60363645671691</v>
      </c>
      <c r="J18" s="33"/>
      <c r="K18" s="31">
        <v>16.281712882182745</v>
      </c>
      <c r="L18" s="32">
        <v>618.70508952294426</v>
      </c>
    </row>
    <row r="19" spans="1:12" ht="16.05" customHeight="1">
      <c r="A19" s="3" t="s">
        <v>59</v>
      </c>
      <c r="B19" s="31">
        <v>16.359273830467895</v>
      </c>
      <c r="C19" s="32">
        <v>621.65240555777996</v>
      </c>
      <c r="D19" s="33"/>
      <c r="E19" s="31">
        <v>14.639073917216169</v>
      </c>
      <c r="F19" s="32">
        <v>556.28480885421448</v>
      </c>
      <c r="G19" s="33"/>
      <c r="H19" s="31">
        <v>16.439566108987023</v>
      </c>
      <c r="I19" s="32">
        <v>624.70351214150685</v>
      </c>
      <c r="J19" s="33"/>
      <c r="K19" s="31">
        <v>15.224533977830177</v>
      </c>
      <c r="L19" s="32">
        <v>578.53229115754675</v>
      </c>
    </row>
    <row r="20" spans="1:12" ht="16.05" customHeight="1">
      <c r="A20" s="3" t="s">
        <v>49</v>
      </c>
      <c r="B20" s="31">
        <v>16.505544536906072</v>
      </c>
      <c r="C20" s="32">
        <v>627.21069240243071</v>
      </c>
      <c r="D20" s="33"/>
      <c r="E20" s="31">
        <v>14.56062065084118</v>
      </c>
      <c r="F20" s="32">
        <v>553.30358473196486</v>
      </c>
      <c r="G20" s="33"/>
      <c r="H20" s="31">
        <v>16.448707260276048</v>
      </c>
      <c r="I20" s="32">
        <v>625.05087589048992</v>
      </c>
      <c r="J20" s="33"/>
      <c r="K20" s="31">
        <v>15.360241120750448</v>
      </c>
      <c r="L20" s="32">
        <v>583.68916258851698</v>
      </c>
    </row>
    <row r="21" spans="1:12" ht="16.05" customHeight="1">
      <c r="A21" s="50" t="s">
        <v>54</v>
      </c>
      <c r="B21" s="59">
        <v>16.278769840598276</v>
      </c>
      <c r="C21" s="63">
        <v>618.59325394273446</v>
      </c>
      <c r="D21" s="61"/>
      <c r="E21" s="59">
        <v>14.268177268483949</v>
      </c>
      <c r="F21" s="63">
        <v>542.1907362023901</v>
      </c>
      <c r="G21" s="61"/>
      <c r="H21" s="59">
        <v>16.193530267743821</v>
      </c>
      <c r="I21" s="63">
        <v>615.3541501742651</v>
      </c>
      <c r="J21" s="61"/>
      <c r="K21" s="59">
        <v>15.086172887681004</v>
      </c>
      <c r="L21" s="63">
        <v>573.27456973187816</v>
      </c>
    </row>
    <row r="22" spans="1:12" ht="24" customHeight="1" thickBot="1">
      <c r="A22" s="76" t="s">
        <v>96</v>
      </c>
      <c r="B22" s="65">
        <v>16.423747447429111</v>
      </c>
      <c r="C22" s="69">
        <v>624.10240300230623</v>
      </c>
      <c r="D22" s="66"/>
      <c r="E22" s="65">
        <v>14.7065116780837</v>
      </c>
      <c r="F22" s="69">
        <v>558.84744376718061</v>
      </c>
      <c r="G22" s="66"/>
      <c r="H22" s="65">
        <v>16.382364674208628</v>
      </c>
      <c r="I22" s="69">
        <v>622.52985761992784</v>
      </c>
      <c r="J22" s="68"/>
      <c r="K22" s="65">
        <v>15.408170397114986</v>
      </c>
      <c r="L22" s="69">
        <v>585.51047509036948</v>
      </c>
    </row>
    <row r="23" spans="1:12" ht="11.25" customHeight="1" thickTop="1">
      <c r="A23" s="3"/>
      <c r="B23" s="3"/>
      <c r="C23" s="31"/>
      <c r="D23" s="31"/>
      <c r="E23" s="3"/>
      <c r="F23" s="3"/>
      <c r="G23" s="3"/>
      <c r="H23" s="31"/>
      <c r="I23" s="3"/>
      <c r="J23" s="3"/>
      <c r="K23" s="3"/>
      <c r="L23" s="31"/>
    </row>
    <row r="24" spans="1:12" ht="47.25" customHeight="1">
      <c r="A24" s="256" t="s">
        <v>85</v>
      </c>
      <c r="B24" s="256"/>
      <c r="C24" s="256"/>
      <c r="D24" s="256"/>
      <c r="E24" s="256"/>
      <c r="F24" s="256"/>
      <c r="G24" s="256"/>
      <c r="H24" s="256"/>
      <c r="I24" s="256"/>
      <c r="J24" s="256"/>
      <c r="K24" s="256"/>
      <c r="L24" s="256"/>
    </row>
    <row r="25" spans="1:12" ht="25.5" customHeight="1">
      <c r="A25" s="256" t="s">
        <v>86</v>
      </c>
      <c r="B25" s="256"/>
      <c r="C25" s="256"/>
      <c r="D25" s="256"/>
      <c r="E25" s="256"/>
      <c r="F25" s="256"/>
      <c r="G25" s="256"/>
      <c r="H25" s="256"/>
      <c r="I25" s="256"/>
      <c r="J25" s="256"/>
      <c r="K25" s="256"/>
      <c r="L25" s="256"/>
    </row>
    <row r="26" spans="1:12" ht="24" customHeight="1">
      <c r="A26" s="257" t="s">
        <v>87</v>
      </c>
      <c r="B26" s="257"/>
      <c r="C26" s="257"/>
      <c r="D26" s="257"/>
      <c r="E26" s="257"/>
      <c r="F26" s="257"/>
      <c r="G26" s="257"/>
      <c r="H26" s="257"/>
      <c r="I26" s="257"/>
      <c r="J26" s="257"/>
      <c r="K26" s="257"/>
      <c r="L26" s="257"/>
    </row>
    <row r="27" spans="1:12" ht="36" customHeight="1">
      <c r="A27" s="260" t="s">
        <v>88</v>
      </c>
      <c r="B27" s="261"/>
      <c r="C27" s="261"/>
      <c r="D27" s="261"/>
      <c r="E27" s="261"/>
      <c r="F27" s="261"/>
      <c r="G27" s="261"/>
      <c r="H27" s="261"/>
      <c r="I27" s="261"/>
      <c r="J27" s="261"/>
      <c r="K27" s="261"/>
      <c r="L27" s="261"/>
    </row>
    <row r="28" spans="1:12">
      <c r="A28" s="3"/>
      <c r="B28" s="3"/>
      <c r="C28" s="31"/>
      <c r="D28" s="31"/>
      <c r="E28" s="3"/>
      <c r="F28" s="3"/>
      <c r="G28" s="3"/>
      <c r="H28" s="31"/>
      <c r="I28" s="3"/>
      <c r="J28" s="3"/>
      <c r="K28" s="3"/>
      <c r="L28" s="31"/>
    </row>
    <row r="29" spans="1:12">
      <c r="A29" s="3" t="s">
        <v>91</v>
      </c>
      <c r="B29" s="39"/>
      <c r="C29" s="40"/>
      <c r="D29" s="40"/>
      <c r="E29" s="39"/>
      <c r="F29" s="39"/>
      <c r="G29" s="39"/>
      <c r="H29" s="40"/>
      <c r="I29" s="39"/>
      <c r="J29" s="39"/>
      <c r="K29" s="39"/>
      <c r="L29" s="40"/>
    </row>
    <row r="30" spans="1:12">
      <c r="A30" s="39"/>
      <c r="B30" s="39"/>
      <c r="C30" s="40"/>
      <c r="D30" s="40"/>
      <c r="E30" s="39"/>
      <c r="F30" s="39"/>
      <c r="G30" s="39"/>
      <c r="H30" s="40"/>
      <c r="I30" s="39"/>
      <c r="J30" s="39"/>
      <c r="K30" s="39"/>
      <c r="L30" s="40"/>
    </row>
    <row r="31" spans="1:12">
      <c r="A31" s="55" t="s">
        <v>78</v>
      </c>
      <c r="B31" s="39"/>
      <c r="C31" s="40"/>
      <c r="D31" s="40"/>
      <c r="E31" s="39"/>
      <c r="F31" s="39"/>
      <c r="G31" s="39"/>
      <c r="H31" s="40"/>
      <c r="I31" s="39"/>
      <c r="J31" s="39"/>
      <c r="K31" s="39"/>
      <c r="L31" s="40"/>
    </row>
    <row r="32" spans="1:12">
      <c r="A32" s="39"/>
      <c r="B32" s="39"/>
      <c r="C32" s="40"/>
      <c r="D32" s="40"/>
      <c r="E32" s="39"/>
      <c r="F32" s="39"/>
      <c r="G32" s="39"/>
      <c r="H32" s="40"/>
      <c r="I32" s="39"/>
      <c r="J32" s="39"/>
      <c r="K32" s="39"/>
      <c r="L32" s="40"/>
    </row>
  </sheetData>
  <mergeCells count="8">
    <mergeCell ref="A25:L25"/>
    <mergeCell ref="A26:L26"/>
    <mergeCell ref="A27:L27"/>
    <mergeCell ref="B5:C5"/>
    <mergeCell ref="E5:F5"/>
    <mergeCell ref="H5:I5"/>
    <mergeCell ref="K5:L5"/>
    <mergeCell ref="A24:L24"/>
  </mergeCells>
  <hyperlinks>
    <hyperlink ref="A31" location="Contents!A1" display="Return to Contents Page" xr:uid="{00000000-0004-0000-0300-000000000000}"/>
    <hyperlink ref="A27:L27" r:id="rId1" display="https://www.gov.uk/government/uploads/system/uploads/attachment_data/file/323447/Energy_price_variation_in_the_domestic_energy_market.pdf " xr:uid="{00000000-0004-0000-0300-000001000000}"/>
  </hyperlinks>
  <printOptions horizontalCentered="1"/>
  <pageMargins left="0.70866141732283472" right="0.70866141732283472" top="0.74803149606299213" bottom="0.74803149606299213" header="0.31496062992125984" footer="0.31496062992125984"/>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9" tint="0.59999389629810485"/>
  </sheetPr>
  <dimension ref="A1:L39"/>
  <sheetViews>
    <sheetView workbookViewId="0">
      <selection activeCell="A7" sqref="A7:L22"/>
    </sheetView>
  </sheetViews>
  <sheetFormatPr defaultColWidth="9.109375" defaultRowHeight="13.2"/>
  <cols>
    <col min="1" max="1" width="21.77734375" customWidth="1"/>
    <col min="2" max="3" width="9.77734375" customWidth="1"/>
    <col min="4" max="4" width="1.5546875" customWidth="1"/>
    <col min="5" max="6" width="9.77734375" customWidth="1"/>
    <col min="7" max="7" width="1.5546875" customWidth="1"/>
    <col min="8" max="9" width="9.77734375" customWidth="1"/>
    <col min="10" max="10" width="1.5546875" customWidth="1"/>
    <col min="11" max="12" width="9.77734375" customWidth="1"/>
  </cols>
  <sheetData>
    <row r="1" spans="1:12" ht="18" customHeight="1">
      <c r="A1" s="38" t="s">
        <v>107</v>
      </c>
    </row>
    <row r="2" spans="1:12" ht="18" customHeight="1">
      <c r="A2" s="41" t="s">
        <v>99</v>
      </c>
    </row>
    <row r="3" spans="1:12" ht="18" customHeight="1">
      <c r="A3" s="41"/>
      <c r="B3" s="44"/>
      <c r="C3" s="44"/>
      <c r="D3" s="44"/>
      <c r="E3" s="44"/>
      <c r="F3" s="44"/>
      <c r="G3" s="44"/>
      <c r="H3" s="44"/>
      <c r="I3" s="44"/>
      <c r="J3" s="44"/>
      <c r="K3" s="44"/>
      <c r="L3" s="44"/>
    </row>
    <row r="4" spans="1:12" ht="16.05" customHeight="1">
      <c r="A4" s="45"/>
      <c r="B4" s="45"/>
      <c r="C4" s="46"/>
      <c r="D4" s="46"/>
      <c r="E4" s="45"/>
      <c r="F4" s="45"/>
      <c r="G4" s="45"/>
      <c r="H4" s="46"/>
      <c r="I4" s="45"/>
      <c r="J4" s="45"/>
      <c r="K4" s="45"/>
      <c r="L4" s="47" t="s">
        <v>0</v>
      </c>
    </row>
    <row r="5" spans="1:12" ht="16.05" customHeight="1">
      <c r="A5" s="48" t="s">
        <v>1</v>
      </c>
      <c r="B5" s="262" t="s">
        <v>2</v>
      </c>
      <c r="C5" s="262"/>
      <c r="D5" s="49"/>
      <c r="E5" s="262" t="s">
        <v>26</v>
      </c>
      <c r="F5" s="262"/>
      <c r="G5" s="49"/>
      <c r="H5" s="262" t="s">
        <v>33</v>
      </c>
      <c r="I5" s="262"/>
      <c r="J5" s="49"/>
      <c r="K5" s="262" t="s">
        <v>66</v>
      </c>
      <c r="L5" s="262"/>
    </row>
    <row r="6" spans="1:12" ht="24" customHeight="1">
      <c r="A6" s="50" t="s">
        <v>72</v>
      </c>
      <c r="B6" s="28" t="s">
        <v>34</v>
      </c>
      <c r="C6" s="29" t="s">
        <v>43</v>
      </c>
      <c r="D6" s="29"/>
      <c r="E6" s="28" t="s">
        <v>34</v>
      </c>
      <c r="F6" s="30" t="s">
        <v>5</v>
      </c>
      <c r="G6" s="30"/>
      <c r="H6" s="28" t="s">
        <v>34</v>
      </c>
      <c r="I6" s="30" t="s">
        <v>5</v>
      </c>
      <c r="J6" s="30"/>
      <c r="K6" s="28" t="s">
        <v>34</v>
      </c>
      <c r="L6" s="30" t="s">
        <v>5</v>
      </c>
    </row>
    <row r="7" spans="1:12" ht="16.05" customHeight="1">
      <c r="A7" s="3" t="s">
        <v>57</v>
      </c>
      <c r="B7" s="73">
        <f t="shared" ref="B7:B22" si="0">C7/3800*100</f>
        <v>15.592621868872</v>
      </c>
      <c r="C7" s="32">
        <v>592.51963101713602</v>
      </c>
      <c r="D7" s="33"/>
      <c r="E7" s="73">
        <f>F7/3800*100</f>
        <v>14.131506321522474</v>
      </c>
      <c r="F7" s="32">
        <v>536.99724021785403</v>
      </c>
      <c r="G7" s="72"/>
      <c r="H7" s="73">
        <f>I7/3800*100</f>
        <v>15.678540410182624</v>
      </c>
      <c r="I7" s="32">
        <v>595.78453558693968</v>
      </c>
      <c r="J7" s="33"/>
      <c r="K7" s="73">
        <f>L7/3800*100</f>
        <v>14.746704461433874</v>
      </c>
      <c r="L7" s="32">
        <v>560.3747695344872</v>
      </c>
    </row>
    <row r="8" spans="1:12" ht="16.05" customHeight="1">
      <c r="A8" s="3" t="s">
        <v>53</v>
      </c>
      <c r="B8" s="73">
        <f t="shared" si="0"/>
        <v>15.619977139183442</v>
      </c>
      <c r="C8" s="32">
        <v>593.55913128897078</v>
      </c>
      <c r="D8" s="33"/>
      <c r="E8" s="73">
        <f t="shared" ref="E8:E22" si="1">F8/3800*100</f>
        <v>14.116629785446399</v>
      </c>
      <c r="F8" s="32">
        <v>536.43193184696315</v>
      </c>
      <c r="G8" s="72"/>
      <c r="H8" s="73">
        <f t="shared" ref="H8:H22" si="2">I8/3800*100</f>
        <v>15.698294080866981</v>
      </c>
      <c r="I8" s="32">
        <v>596.53517507294532</v>
      </c>
      <c r="J8" s="33"/>
      <c r="K8" s="73">
        <f t="shared" ref="K8:K22" si="3">L8/3800*100</f>
        <v>14.723699291827309</v>
      </c>
      <c r="L8" s="32">
        <v>559.50057308943769</v>
      </c>
    </row>
    <row r="9" spans="1:12" ht="16.05" customHeight="1">
      <c r="A9" s="3" t="s">
        <v>18</v>
      </c>
      <c r="B9" s="73">
        <f t="shared" si="0"/>
        <v>15.975530916032199</v>
      </c>
      <c r="C9" s="32">
        <v>607.07017480922354</v>
      </c>
      <c r="D9" s="33"/>
      <c r="E9" s="73">
        <f t="shared" si="1"/>
        <v>14.59466511603828</v>
      </c>
      <c r="F9" s="32">
        <v>554.5972744094546</v>
      </c>
      <c r="G9" s="72"/>
      <c r="H9" s="73">
        <f t="shared" si="2"/>
        <v>16.056764422066021</v>
      </c>
      <c r="I9" s="32">
        <v>610.15704803850872</v>
      </c>
      <c r="J9" s="33"/>
      <c r="K9" s="73">
        <f t="shared" si="3"/>
        <v>15.404538276643201</v>
      </c>
      <c r="L9" s="32">
        <v>585.37245451244166</v>
      </c>
    </row>
    <row r="10" spans="1:12" ht="16.05" customHeight="1">
      <c r="A10" s="52" t="s">
        <v>79</v>
      </c>
      <c r="B10" s="73">
        <f t="shared" si="0"/>
        <v>17.392487130341454</v>
      </c>
      <c r="C10" s="32">
        <v>660.91451095297532</v>
      </c>
      <c r="D10" s="33"/>
      <c r="E10" s="73">
        <f t="shared" si="1"/>
        <v>15.75165875786449</v>
      </c>
      <c r="F10" s="32">
        <v>598.5630327988506</v>
      </c>
      <c r="G10" s="72"/>
      <c r="H10" s="73">
        <f t="shared" si="2"/>
        <v>17.260283519246116</v>
      </c>
      <c r="I10" s="32">
        <v>655.89077373135228</v>
      </c>
      <c r="J10" s="33"/>
      <c r="K10" s="73">
        <f t="shared" si="3"/>
        <v>16.482846766921469</v>
      </c>
      <c r="L10" s="32">
        <v>626.34817714301585</v>
      </c>
    </row>
    <row r="11" spans="1:12" ht="16.05" customHeight="1">
      <c r="A11" s="3" t="s">
        <v>56</v>
      </c>
      <c r="B11" s="73">
        <f t="shared" si="0"/>
        <v>16.230564343297278</v>
      </c>
      <c r="C11" s="32">
        <v>616.76144504529657</v>
      </c>
      <c r="D11" s="33"/>
      <c r="E11" s="73">
        <f t="shared" si="1"/>
        <v>14.616766262996256</v>
      </c>
      <c r="F11" s="32">
        <v>555.43711799385767</v>
      </c>
      <c r="G11" s="72"/>
      <c r="H11" s="73">
        <f t="shared" si="2"/>
        <v>16.141987000335202</v>
      </c>
      <c r="I11" s="32">
        <v>613.39550601273777</v>
      </c>
      <c r="J11" s="33"/>
      <c r="K11" s="73">
        <f t="shared" si="3"/>
        <v>15.25954462806969</v>
      </c>
      <c r="L11" s="32">
        <v>579.86269586664821</v>
      </c>
    </row>
    <row r="12" spans="1:12" ht="16.05" customHeight="1">
      <c r="A12" s="3" t="s">
        <v>70</v>
      </c>
      <c r="B12" s="73">
        <f t="shared" si="0"/>
        <v>17.501361343028492</v>
      </c>
      <c r="C12" s="32">
        <v>665.05173103508275</v>
      </c>
      <c r="D12" s="33"/>
      <c r="E12" s="73">
        <f t="shared" si="1"/>
        <v>16.065901817350216</v>
      </c>
      <c r="F12" s="32">
        <v>610.50426905930829</v>
      </c>
      <c r="G12" s="72"/>
      <c r="H12" s="73">
        <f t="shared" si="2"/>
        <v>17.506273765286075</v>
      </c>
      <c r="I12" s="32">
        <v>665.23840308087074</v>
      </c>
      <c r="J12" s="33"/>
      <c r="K12" s="73">
        <f t="shared" si="3"/>
        <v>16.678808113561111</v>
      </c>
      <c r="L12" s="32">
        <v>633.79470831532217</v>
      </c>
    </row>
    <row r="13" spans="1:12" ht="16.05" customHeight="1">
      <c r="A13" s="3" t="s">
        <v>55</v>
      </c>
      <c r="B13" s="73">
        <f t="shared" si="0"/>
        <v>16.328597289554246</v>
      </c>
      <c r="C13" s="32">
        <v>620.48669700306129</v>
      </c>
      <c r="D13" s="33"/>
      <c r="E13" s="73">
        <f t="shared" si="1"/>
        <v>14.788385912998974</v>
      </c>
      <c r="F13" s="32">
        <v>561.95866469396105</v>
      </c>
      <c r="G13" s="72"/>
      <c r="H13" s="73">
        <f t="shared" si="2"/>
        <v>16.391107542826049</v>
      </c>
      <c r="I13" s="32">
        <v>622.86208662738989</v>
      </c>
      <c r="J13" s="33"/>
      <c r="K13" s="73">
        <f t="shared" si="3"/>
        <v>15.476698720378698</v>
      </c>
      <c r="L13" s="32">
        <v>588.11455137439054</v>
      </c>
    </row>
    <row r="14" spans="1:12" ht="16.05" customHeight="1">
      <c r="A14" s="3" t="s">
        <v>48</v>
      </c>
      <c r="B14" s="73">
        <f t="shared" si="0"/>
        <v>16.874106051825937</v>
      </c>
      <c r="C14" s="32">
        <v>641.21602996938554</v>
      </c>
      <c r="D14" s="58"/>
      <c r="E14" s="73">
        <f t="shared" si="1"/>
        <v>16.129341926384935</v>
      </c>
      <c r="F14" s="32">
        <v>612.91499320262756</v>
      </c>
      <c r="G14" s="31"/>
      <c r="H14" s="73">
        <f t="shared" si="2"/>
        <v>16.250425699600481</v>
      </c>
      <c r="I14" s="32">
        <v>617.51617658481825</v>
      </c>
      <c r="J14" s="58"/>
      <c r="K14" s="73">
        <f t="shared" si="3"/>
        <v>16.353936480929285</v>
      </c>
      <c r="L14" s="32">
        <v>621.44958627531287</v>
      </c>
    </row>
    <row r="15" spans="1:12" ht="16.05" customHeight="1">
      <c r="A15" s="3" t="s">
        <v>50</v>
      </c>
      <c r="B15" s="73">
        <f t="shared" si="0"/>
        <v>16.029725870891614</v>
      </c>
      <c r="C15" s="32">
        <v>609.12958309388137</v>
      </c>
      <c r="D15" s="33"/>
      <c r="E15" s="73">
        <f t="shared" si="1"/>
        <v>14.645117582686121</v>
      </c>
      <c r="F15" s="32">
        <v>556.51446814207259</v>
      </c>
      <c r="G15" s="72"/>
      <c r="H15" s="73">
        <f t="shared" si="2"/>
        <v>16.110070314052582</v>
      </c>
      <c r="I15" s="32">
        <v>612.18267193399811</v>
      </c>
      <c r="J15" s="33"/>
      <c r="K15" s="73">
        <f t="shared" si="3"/>
        <v>15.151471378676472</v>
      </c>
      <c r="L15" s="32">
        <v>575.75591238970594</v>
      </c>
    </row>
    <row r="16" spans="1:12" ht="16.05" customHeight="1">
      <c r="A16" s="3" t="s">
        <v>71</v>
      </c>
      <c r="B16" s="73">
        <f t="shared" si="0"/>
        <v>15.862967436141112</v>
      </c>
      <c r="C16" s="32">
        <v>602.79276257336221</v>
      </c>
      <c r="D16" s="33"/>
      <c r="E16" s="73">
        <f t="shared" si="1"/>
        <v>14.356651750998791</v>
      </c>
      <c r="F16" s="32">
        <v>545.55276653795408</v>
      </c>
      <c r="G16" s="72"/>
      <c r="H16" s="73">
        <f t="shared" si="2"/>
        <v>15.760551020312615</v>
      </c>
      <c r="I16" s="32">
        <v>598.9009387718794</v>
      </c>
      <c r="J16" s="33"/>
      <c r="K16" s="73">
        <f t="shared" si="3"/>
        <v>15.002935858419871</v>
      </c>
      <c r="L16" s="32">
        <v>570.11156261995518</v>
      </c>
    </row>
    <row r="17" spans="1:12" ht="16.05" customHeight="1">
      <c r="A17" s="3" t="s">
        <v>51</v>
      </c>
      <c r="B17" s="73">
        <f t="shared" si="0"/>
        <v>16.981167040182697</v>
      </c>
      <c r="C17" s="32">
        <v>645.2843475269425</v>
      </c>
      <c r="D17" s="33"/>
      <c r="E17" s="73">
        <f t="shared" si="1"/>
        <v>15.566245964670717</v>
      </c>
      <c r="F17" s="32">
        <v>591.51734665748722</v>
      </c>
      <c r="G17" s="72"/>
      <c r="H17" s="73">
        <f t="shared" si="2"/>
        <v>17.059519414269282</v>
      </c>
      <c r="I17" s="32">
        <v>648.26173774223264</v>
      </c>
      <c r="J17" s="33"/>
      <c r="K17" s="73">
        <f t="shared" si="3"/>
        <v>16.222755183499348</v>
      </c>
      <c r="L17" s="32">
        <v>616.46469697297528</v>
      </c>
    </row>
    <row r="18" spans="1:12" ht="16.05" customHeight="1">
      <c r="A18" s="3" t="s">
        <v>58</v>
      </c>
      <c r="B18" s="73">
        <f t="shared" si="0"/>
        <v>16.929420672163122</v>
      </c>
      <c r="C18" s="32">
        <v>643.3179855421987</v>
      </c>
      <c r="D18" s="33"/>
      <c r="E18" s="73">
        <f t="shared" si="1"/>
        <v>15.549593443432345</v>
      </c>
      <c r="F18" s="32">
        <v>590.88455085042904</v>
      </c>
      <c r="G18" s="72"/>
      <c r="H18" s="73">
        <f t="shared" si="2"/>
        <v>17.055013719065556</v>
      </c>
      <c r="I18" s="32">
        <v>648.09052132449119</v>
      </c>
      <c r="J18" s="33"/>
      <c r="K18" s="73">
        <f t="shared" si="3"/>
        <v>16.110999552536565</v>
      </c>
      <c r="L18" s="32">
        <v>612.21798299638942</v>
      </c>
    </row>
    <row r="19" spans="1:12" ht="16.05" customHeight="1">
      <c r="A19" s="3" t="s">
        <v>59</v>
      </c>
      <c r="B19" s="73">
        <f t="shared" si="0"/>
        <v>16.057988904223262</v>
      </c>
      <c r="C19" s="32">
        <v>610.2035783604839</v>
      </c>
      <c r="D19" s="33"/>
      <c r="E19" s="73">
        <f t="shared" si="1"/>
        <v>14.602887192319965</v>
      </c>
      <c r="F19" s="32">
        <v>554.90971330815876</v>
      </c>
      <c r="G19" s="72"/>
      <c r="H19" s="73">
        <f t="shared" si="2"/>
        <v>16.150667491582976</v>
      </c>
      <c r="I19" s="32">
        <v>613.72536468015312</v>
      </c>
      <c r="J19" s="33"/>
      <c r="K19" s="73">
        <f t="shared" si="3"/>
        <v>15.12696059496013</v>
      </c>
      <c r="L19" s="32">
        <v>574.82450260848486</v>
      </c>
    </row>
    <row r="20" spans="1:12" ht="16.05" customHeight="1">
      <c r="A20" s="3" t="s">
        <v>49</v>
      </c>
      <c r="B20" s="73">
        <f t="shared" si="0"/>
        <v>16.228399085034365</v>
      </c>
      <c r="C20" s="32">
        <v>616.67916523130589</v>
      </c>
      <c r="D20" s="33"/>
      <c r="E20" s="73">
        <f t="shared" si="1"/>
        <v>14.51612183567487</v>
      </c>
      <c r="F20" s="32">
        <v>551.612629755645</v>
      </c>
      <c r="G20" s="72"/>
      <c r="H20" s="73">
        <f t="shared" si="2"/>
        <v>16.173077567407031</v>
      </c>
      <c r="I20" s="32">
        <v>614.57694756146714</v>
      </c>
      <c r="J20" s="33"/>
      <c r="K20" s="73">
        <f t="shared" si="3"/>
        <v>15.255823322387624</v>
      </c>
      <c r="L20" s="32">
        <v>579.72128625072969</v>
      </c>
    </row>
    <row r="21" spans="1:12" ht="16.05" customHeight="1">
      <c r="A21" s="3" t="s">
        <v>54</v>
      </c>
      <c r="B21" s="73">
        <f t="shared" si="0"/>
        <v>16.01786998022051</v>
      </c>
      <c r="C21" s="32">
        <v>608.67905924837942</v>
      </c>
      <c r="D21" s="33"/>
      <c r="E21" s="73">
        <f t="shared" si="1"/>
        <v>14.277598988545559</v>
      </c>
      <c r="F21" s="32">
        <v>542.54876156473119</v>
      </c>
      <c r="G21" s="72"/>
      <c r="H21" s="73">
        <f t="shared" si="2"/>
        <v>15.923955940960472</v>
      </c>
      <c r="I21" s="32">
        <v>605.1103257564979</v>
      </c>
      <c r="J21" s="33"/>
      <c r="K21" s="73">
        <f t="shared" si="3"/>
        <v>15.02096313681847</v>
      </c>
      <c r="L21" s="32">
        <v>570.79659919910182</v>
      </c>
    </row>
    <row r="22" spans="1:12" ht="24" customHeight="1" thickBot="1">
      <c r="A22" s="56" t="s">
        <v>101</v>
      </c>
      <c r="B22" s="75">
        <f t="shared" si="0"/>
        <v>16.184620949071249</v>
      </c>
      <c r="C22" s="35">
        <v>615.01559606470744</v>
      </c>
      <c r="D22" s="37"/>
      <c r="E22" s="75">
        <f t="shared" si="1"/>
        <v>14.69467234717195</v>
      </c>
      <c r="F22" s="35">
        <v>558.39754919253414</v>
      </c>
      <c r="G22" s="74"/>
      <c r="H22" s="75">
        <f t="shared" si="2"/>
        <v>16.256334890836438</v>
      </c>
      <c r="I22" s="35">
        <v>617.74072585178465</v>
      </c>
      <c r="J22" s="37"/>
      <c r="K22" s="75">
        <f t="shared" si="3"/>
        <v>15.350821925183809</v>
      </c>
      <c r="L22" s="35">
        <v>583.33123315698469</v>
      </c>
    </row>
    <row r="23" spans="1:12" ht="11.25" customHeight="1" thickTop="1">
      <c r="A23" s="3"/>
      <c r="B23" s="3"/>
      <c r="C23" s="31"/>
      <c r="D23" s="31"/>
      <c r="E23" s="3"/>
      <c r="F23" s="3"/>
      <c r="G23" s="3"/>
      <c r="H23" s="31"/>
      <c r="I23" s="3"/>
      <c r="J23" s="3"/>
      <c r="K23" s="3"/>
      <c r="L23" s="31"/>
    </row>
    <row r="24" spans="1:12">
      <c r="A24" s="3"/>
      <c r="B24" s="3"/>
      <c r="C24" s="31"/>
      <c r="D24" s="31"/>
      <c r="E24" s="3"/>
      <c r="F24" s="3"/>
      <c r="G24" s="3"/>
      <c r="H24" s="31"/>
      <c r="I24" s="3"/>
      <c r="J24" s="3"/>
      <c r="K24" s="3"/>
      <c r="L24" s="31"/>
    </row>
    <row r="25" spans="1:12">
      <c r="A25" s="3"/>
      <c r="B25" s="3"/>
      <c r="C25" s="31"/>
      <c r="D25" s="31"/>
      <c r="E25" s="3"/>
      <c r="F25" s="3"/>
      <c r="G25" s="3"/>
      <c r="H25" s="31"/>
      <c r="I25" s="3"/>
      <c r="J25" s="3"/>
      <c r="K25" s="3"/>
      <c r="L25" s="31"/>
    </row>
    <row r="26" spans="1:12">
      <c r="A26" s="3"/>
      <c r="B26" s="3"/>
      <c r="C26" s="31"/>
      <c r="D26" s="31"/>
      <c r="E26" s="3"/>
      <c r="F26" s="3"/>
      <c r="G26" s="3"/>
      <c r="H26" s="31"/>
      <c r="I26" s="3"/>
      <c r="J26" s="3"/>
      <c r="K26" s="3"/>
      <c r="L26" s="31"/>
    </row>
    <row r="27" spans="1:12">
      <c r="A27" s="3"/>
      <c r="B27" s="3"/>
      <c r="C27" s="31"/>
      <c r="D27" s="31"/>
      <c r="E27" s="3"/>
      <c r="F27" s="3"/>
      <c r="G27" s="3"/>
      <c r="H27" s="31"/>
      <c r="I27" s="3"/>
      <c r="J27" s="3"/>
      <c r="K27" s="3"/>
      <c r="L27" s="31"/>
    </row>
    <row r="28" spans="1:12">
      <c r="A28" s="3"/>
      <c r="B28" s="3"/>
      <c r="C28" s="31"/>
      <c r="D28" s="31"/>
      <c r="E28" s="3"/>
      <c r="F28" s="3"/>
      <c r="G28" s="3"/>
      <c r="H28" s="31"/>
      <c r="I28" s="3"/>
      <c r="J28" s="3"/>
      <c r="K28" s="3"/>
      <c r="L28" s="31"/>
    </row>
    <row r="29" spans="1:12">
      <c r="A29" s="3"/>
      <c r="B29" s="3"/>
      <c r="C29" s="31"/>
      <c r="D29" s="31"/>
      <c r="E29" s="3"/>
      <c r="F29" s="3"/>
      <c r="G29" s="3"/>
      <c r="H29" s="31"/>
      <c r="I29" s="3"/>
      <c r="J29" s="3"/>
      <c r="K29" s="3"/>
      <c r="L29" s="31"/>
    </row>
    <row r="30" spans="1:12">
      <c r="A30" s="3"/>
      <c r="B30" s="3"/>
      <c r="C30" s="31"/>
      <c r="D30" s="31"/>
      <c r="E30" s="3"/>
      <c r="F30" s="3"/>
      <c r="G30" s="3"/>
      <c r="H30" s="31"/>
      <c r="I30" s="3"/>
      <c r="J30" s="3"/>
      <c r="K30" s="3"/>
      <c r="L30" s="31"/>
    </row>
    <row r="31" spans="1:12">
      <c r="A31" s="3"/>
      <c r="B31" s="3"/>
      <c r="C31" s="31"/>
      <c r="D31" s="31"/>
      <c r="E31" s="3"/>
      <c r="F31" s="3"/>
      <c r="G31" s="3"/>
      <c r="H31" s="31"/>
      <c r="I31" s="3"/>
      <c r="J31" s="3"/>
      <c r="K31" s="3"/>
      <c r="L31" s="31"/>
    </row>
    <row r="32" spans="1:12">
      <c r="A32" s="39"/>
      <c r="B32" s="39"/>
      <c r="C32" s="40"/>
      <c r="D32" s="40"/>
      <c r="E32" s="39"/>
      <c r="F32" s="39"/>
      <c r="G32" s="39"/>
      <c r="H32" s="40"/>
      <c r="I32" s="39"/>
      <c r="J32" s="39"/>
      <c r="K32" s="39"/>
      <c r="L32" s="40"/>
    </row>
    <row r="33" spans="1:12" ht="15.75" customHeight="1">
      <c r="A33" s="39"/>
      <c r="B33" s="39"/>
      <c r="C33" s="40"/>
      <c r="D33" s="40"/>
      <c r="E33" s="39"/>
      <c r="F33" s="39"/>
      <c r="G33" s="39"/>
      <c r="H33" s="40"/>
      <c r="I33" s="39"/>
      <c r="J33" s="39"/>
      <c r="K33" s="39"/>
      <c r="L33" s="40"/>
    </row>
    <row r="34" spans="1:12">
      <c r="A34" s="39"/>
      <c r="B34" s="39"/>
      <c r="C34" s="40"/>
      <c r="D34" s="40"/>
      <c r="E34" s="39"/>
      <c r="F34" s="39"/>
      <c r="G34" s="39"/>
      <c r="H34" s="40"/>
      <c r="I34" s="39"/>
      <c r="J34" s="39"/>
      <c r="K34" s="39"/>
      <c r="L34" s="40"/>
    </row>
    <row r="35" spans="1:12">
      <c r="A35" s="39"/>
      <c r="B35" s="39"/>
      <c r="C35" s="40"/>
      <c r="D35" s="40"/>
      <c r="E35" s="70"/>
      <c r="F35" s="39"/>
      <c r="G35" s="39"/>
      <c r="H35" s="40"/>
      <c r="I35" s="70"/>
      <c r="J35" s="70"/>
      <c r="K35" s="39"/>
      <c r="L35" s="40"/>
    </row>
    <row r="36" spans="1:12" ht="6.75" customHeight="1">
      <c r="A36" s="71"/>
      <c r="B36" s="39"/>
      <c r="C36" s="40"/>
      <c r="D36" s="40"/>
      <c r="E36" s="39"/>
      <c r="F36" s="39"/>
      <c r="G36" s="39"/>
      <c r="H36" s="40"/>
      <c r="I36" s="39"/>
      <c r="J36" s="39"/>
      <c r="K36" s="39"/>
      <c r="L36" s="40"/>
    </row>
    <row r="37" spans="1:12">
      <c r="A37" s="39"/>
      <c r="B37" s="39"/>
      <c r="C37" s="40"/>
      <c r="D37" s="40"/>
      <c r="E37" s="39"/>
      <c r="F37" s="39"/>
      <c r="G37" s="39"/>
      <c r="H37" s="40"/>
      <c r="I37" s="39"/>
      <c r="J37" s="39"/>
      <c r="K37" s="39"/>
      <c r="L37" s="40"/>
    </row>
    <row r="38" spans="1:12">
      <c r="A38" s="55" t="s">
        <v>78</v>
      </c>
      <c r="B38" s="39"/>
      <c r="C38" s="40"/>
      <c r="D38" s="40"/>
      <c r="E38" s="39"/>
      <c r="F38" s="39"/>
      <c r="G38" s="39"/>
      <c r="H38" s="40"/>
      <c r="I38" s="39"/>
      <c r="J38" s="39"/>
      <c r="K38" s="39"/>
      <c r="L38" s="40"/>
    </row>
    <row r="39" spans="1:12">
      <c r="A39" s="39"/>
      <c r="B39" s="39"/>
      <c r="C39" s="40"/>
      <c r="D39" s="40"/>
      <c r="E39" s="39"/>
      <c r="F39" s="39"/>
      <c r="G39" s="39"/>
      <c r="H39" s="40"/>
      <c r="I39" s="39"/>
      <c r="J39" s="39"/>
      <c r="K39" s="39"/>
      <c r="L39" s="40"/>
    </row>
  </sheetData>
  <mergeCells count="4">
    <mergeCell ref="B5:C5"/>
    <mergeCell ref="E5:F5"/>
    <mergeCell ref="H5:I5"/>
    <mergeCell ref="K5:L5"/>
  </mergeCells>
  <hyperlinks>
    <hyperlink ref="A38" location="Contents!A1" display="Return to Contents Page" xr:uid="{00000000-0004-0000-0400-000000000000}"/>
  </hyperlinks>
  <printOptions horizontalCentered="1"/>
  <pageMargins left="0.70866141732283472" right="0.70866141732283472" top="0.74803149606299213" bottom="0.74803149606299213" header="0.31496062992125984" footer="0.31496062992125984"/>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9" tint="0.59999389629810485"/>
  </sheetPr>
  <dimension ref="A1:L39"/>
  <sheetViews>
    <sheetView workbookViewId="0">
      <selection activeCell="A7" sqref="A7:L22"/>
    </sheetView>
  </sheetViews>
  <sheetFormatPr defaultColWidth="9.109375" defaultRowHeight="13.2"/>
  <cols>
    <col min="1" max="1" width="21.77734375" customWidth="1"/>
    <col min="2" max="3" width="9.77734375" customWidth="1"/>
    <col min="4" max="4" width="1.5546875" customWidth="1"/>
    <col min="5" max="6" width="9.77734375" customWidth="1"/>
    <col min="7" max="7" width="1.5546875" customWidth="1"/>
    <col min="8" max="9" width="9.77734375" customWidth="1"/>
    <col min="10" max="10" width="1.5546875" customWidth="1"/>
    <col min="11" max="12" width="9.77734375" customWidth="1"/>
  </cols>
  <sheetData>
    <row r="1" spans="1:12" ht="18" customHeight="1">
      <c r="A1" s="38" t="s">
        <v>108</v>
      </c>
    </row>
    <row r="2" spans="1:12" ht="18" customHeight="1">
      <c r="A2" s="41" t="s">
        <v>99</v>
      </c>
    </row>
    <row r="3" spans="1:12" ht="18" customHeight="1">
      <c r="A3" s="41"/>
      <c r="B3" s="44"/>
      <c r="C3" s="44"/>
      <c r="D3" s="44"/>
      <c r="E3" s="44"/>
      <c r="F3" s="44"/>
      <c r="G3" s="44"/>
      <c r="H3" s="44"/>
      <c r="I3" s="44"/>
      <c r="J3" s="44"/>
      <c r="K3" s="44"/>
      <c r="L3" s="44"/>
    </row>
    <row r="4" spans="1:12" ht="16.05" customHeight="1">
      <c r="A4" s="45"/>
      <c r="B4" s="45"/>
      <c r="C4" s="46"/>
      <c r="D4" s="46"/>
      <c r="E4" s="45"/>
      <c r="F4" s="45"/>
      <c r="G4" s="45"/>
      <c r="H4" s="46"/>
      <c r="I4" s="45"/>
      <c r="J4" s="45"/>
      <c r="K4" s="45"/>
      <c r="L4" s="47" t="s">
        <v>0</v>
      </c>
    </row>
    <row r="5" spans="1:12" ht="16.05" customHeight="1">
      <c r="A5" s="48" t="s">
        <v>1</v>
      </c>
      <c r="B5" s="262" t="s">
        <v>2</v>
      </c>
      <c r="C5" s="262"/>
      <c r="D5" s="49"/>
      <c r="E5" s="262" t="s">
        <v>26</v>
      </c>
      <c r="F5" s="262"/>
      <c r="G5" s="49"/>
      <c r="H5" s="262" t="s">
        <v>33</v>
      </c>
      <c r="I5" s="262"/>
      <c r="J5" s="49"/>
      <c r="K5" s="262" t="s">
        <v>66</v>
      </c>
      <c r="L5" s="262"/>
    </row>
    <row r="6" spans="1:12" ht="24" customHeight="1">
      <c r="A6" s="50" t="s">
        <v>72</v>
      </c>
      <c r="B6" s="28" t="s">
        <v>34</v>
      </c>
      <c r="C6" s="29" t="s">
        <v>43</v>
      </c>
      <c r="D6" s="29"/>
      <c r="E6" s="28" t="s">
        <v>34</v>
      </c>
      <c r="F6" s="30" t="s">
        <v>5</v>
      </c>
      <c r="G6" s="30"/>
      <c r="H6" s="28" t="s">
        <v>34</v>
      </c>
      <c r="I6" s="30" t="s">
        <v>5</v>
      </c>
      <c r="J6" s="30"/>
      <c r="K6" s="28" t="s">
        <v>34</v>
      </c>
      <c r="L6" s="30" t="s">
        <v>5</v>
      </c>
    </row>
    <row r="7" spans="1:12" ht="16.05" customHeight="1">
      <c r="A7" s="3" t="s">
        <v>57</v>
      </c>
      <c r="B7" s="31">
        <f>C7/3800*100</f>
        <v>15.619118626304967</v>
      </c>
      <c r="C7" s="32">
        <v>593.52650779958879</v>
      </c>
      <c r="D7" s="33"/>
      <c r="E7" s="31">
        <f>F7/3800*100</f>
        <v>14.411810283296807</v>
      </c>
      <c r="F7" s="32">
        <v>547.6487907652787</v>
      </c>
      <c r="G7" s="33"/>
      <c r="H7" s="31">
        <f>I7/3800*100</f>
        <v>15.72722152677982</v>
      </c>
      <c r="I7" s="32">
        <v>597.63441801763315</v>
      </c>
      <c r="J7" s="33"/>
      <c r="K7" s="31">
        <f>L7/3800*100</f>
        <v>14.942427922508411</v>
      </c>
      <c r="L7" s="32">
        <v>567.8122610553196</v>
      </c>
    </row>
    <row r="8" spans="1:12" ht="16.05" customHeight="1">
      <c r="A8" s="3" t="s">
        <v>53</v>
      </c>
      <c r="B8" s="31">
        <f t="shared" ref="B8:B21" si="0">C8/3800*100</f>
        <v>15.646900483102527</v>
      </c>
      <c r="C8" s="32">
        <v>594.58221835789607</v>
      </c>
      <c r="D8" s="33"/>
      <c r="E8" s="31">
        <f t="shared" ref="E8:E22" si="1">F8/3800*100</f>
        <v>14.413393098578171</v>
      </c>
      <c r="F8" s="32">
        <v>547.7089377459705</v>
      </c>
      <c r="G8" s="33"/>
      <c r="H8" s="31">
        <f t="shared" ref="H8:H22" si="2">I8/3800*100</f>
        <v>15.741291958717337</v>
      </c>
      <c r="I8" s="32">
        <v>598.16909443125883</v>
      </c>
      <c r="J8" s="33"/>
      <c r="K8" s="31">
        <f t="shared" ref="K8:K22" si="3">L8/3800*100</f>
        <v>14.927715776039429</v>
      </c>
      <c r="L8" s="32">
        <v>567.25319948949834</v>
      </c>
    </row>
    <row r="9" spans="1:12" ht="16.05" customHeight="1">
      <c r="A9" s="3" t="s">
        <v>18</v>
      </c>
      <c r="B9" s="31">
        <f t="shared" si="0"/>
        <v>15.997027082924095</v>
      </c>
      <c r="C9" s="32">
        <v>607.8870291511156</v>
      </c>
      <c r="D9" s="33"/>
      <c r="E9" s="31">
        <f t="shared" si="1"/>
        <v>14.780911672517231</v>
      </c>
      <c r="F9" s="32">
        <v>561.67464355565471</v>
      </c>
      <c r="G9" s="33"/>
      <c r="H9" s="31">
        <f t="shared" si="2"/>
        <v>16.082041502991746</v>
      </c>
      <c r="I9" s="32">
        <v>611.11757711368637</v>
      </c>
      <c r="J9" s="33"/>
      <c r="K9" s="31">
        <f t="shared" si="3"/>
        <v>15.505763022225599</v>
      </c>
      <c r="L9" s="32">
        <v>589.21899484457276</v>
      </c>
    </row>
    <row r="10" spans="1:12" ht="16.05" customHeight="1">
      <c r="A10" s="52" t="s">
        <v>79</v>
      </c>
      <c r="B10" s="31">
        <f>C10/3800*100</f>
        <v>17.455809787740471</v>
      </c>
      <c r="C10" s="32">
        <v>663.32077193413784</v>
      </c>
      <c r="D10" s="33"/>
      <c r="E10" s="31">
        <f t="shared" si="1"/>
        <v>16.032581349443827</v>
      </c>
      <c r="F10" s="32">
        <v>609.23809127886545</v>
      </c>
      <c r="G10" s="33"/>
      <c r="H10" s="31">
        <f t="shared" si="2"/>
        <v>17.322325660186127</v>
      </c>
      <c r="I10" s="32">
        <v>658.24837508707287</v>
      </c>
      <c r="J10" s="33"/>
      <c r="K10" s="31">
        <f t="shared" si="3"/>
        <v>16.674643251791661</v>
      </c>
      <c r="L10" s="32">
        <v>633.63644356808322</v>
      </c>
    </row>
    <row r="11" spans="1:12" ht="16.05" customHeight="1">
      <c r="A11" s="3" t="s">
        <v>56</v>
      </c>
      <c r="B11" s="31">
        <f t="shared" si="0"/>
        <v>16.283730526259035</v>
      </c>
      <c r="C11" s="32">
        <v>618.78175999784332</v>
      </c>
      <c r="D11" s="33"/>
      <c r="E11" s="31">
        <f t="shared" si="1"/>
        <v>14.944734695601248</v>
      </c>
      <c r="F11" s="32">
        <v>567.89991843284736</v>
      </c>
      <c r="G11" s="33"/>
      <c r="H11" s="31">
        <f t="shared" si="2"/>
        <v>16.228694351111084</v>
      </c>
      <c r="I11" s="32">
        <v>616.69038534222113</v>
      </c>
      <c r="J11" s="33"/>
      <c r="K11" s="31">
        <f t="shared" si="3"/>
        <v>15.497188189531968</v>
      </c>
      <c r="L11" s="32">
        <v>588.89315120221477</v>
      </c>
    </row>
    <row r="12" spans="1:12" ht="16.05" customHeight="1">
      <c r="A12" s="3" t="s">
        <v>70</v>
      </c>
      <c r="B12" s="31">
        <f>C12/3800*100</f>
        <v>17.563013563604009</v>
      </c>
      <c r="C12" s="32">
        <v>667.39451541695234</v>
      </c>
      <c r="D12" s="33"/>
      <c r="E12" s="31">
        <f t="shared" si="1"/>
        <v>16.216070720823488</v>
      </c>
      <c r="F12" s="32">
        <v>616.21068739129259</v>
      </c>
      <c r="G12" s="33"/>
      <c r="H12" s="31">
        <f t="shared" si="2"/>
        <v>17.59784276201141</v>
      </c>
      <c r="I12" s="32">
        <v>668.71802495643362</v>
      </c>
      <c r="J12" s="33"/>
      <c r="K12" s="31">
        <f t="shared" si="3"/>
        <v>16.797764973751448</v>
      </c>
      <c r="L12" s="32">
        <v>638.31506900255499</v>
      </c>
    </row>
    <row r="13" spans="1:12" ht="16.05" customHeight="1">
      <c r="A13" s="3" t="s">
        <v>55</v>
      </c>
      <c r="B13" s="31">
        <f t="shared" si="0"/>
        <v>16.361002871321606</v>
      </c>
      <c r="C13" s="32">
        <v>621.71810911022101</v>
      </c>
      <c r="D13" s="33"/>
      <c r="E13" s="31">
        <f t="shared" si="1"/>
        <v>15.118551453759183</v>
      </c>
      <c r="F13" s="32">
        <v>574.50495524284895</v>
      </c>
      <c r="G13" s="33"/>
      <c r="H13" s="31">
        <f t="shared" si="2"/>
        <v>16.444656911145724</v>
      </c>
      <c r="I13" s="32">
        <v>624.89696262353755</v>
      </c>
      <c r="J13" s="33"/>
      <c r="K13" s="31">
        <f t="shared" si="3"/>
        <v>15.691631292267472</v>
      </c>
      <c r="L13" s="32">
        <v>596.28198910616391</v>
      </c>
    </row>
    <row r="14" spans="1:12" ht="16.05" customHeight="1">
      <c r="A14" s="3" t="s">
        <v>48</v>
      </c>
      <c r="B14" s="31">
        <f t="shared" si="0"/>
        <v>18.037591296602148</v>
      </c>
      <c r="C14" s="32">
        <v>685.42846927088169</v>
      </c>
      <c r="D14" s="33"/>
      <c r="E14" s="31">
        <f t="shared" si="1"/>
        <v>16.961777828740303</v>
      </c>
      <c r="F14" s="32">
        <v>644.54755749213143</v>
      </c>
      <c r="G14" s="33"/>
      <c r="H14" s="31">
        <f t="shared" si="2"/>
        <v>17.431244149935274</v>
      </c>
      <c r="I14" s="32">
        <v>662.38727769754041</v>
      </c>
      <c r="J14" s="33"/>
      <c r="K14" s="31">
        <f t="shared" si="3"/>
        <v>17.405653968062449</v>
      </c>
      <c r="L14" s="32">
        <v>661.41485078637299</v>
      </c>
    </row>
    <row r="15" spans="1:12" ht="16.05" customHeight="1">
      <c r="A15" s="3" t="s">
        <v>50</v>
      </c>
      <c r="B15" s="31">
        <f t="shared" si="0"/>
        <v>16.073522006366385</v>
      </c>
      <c r="C15" s="32">
        <v>610.79383624192269</v>
      </c>
      <c r="D15" s="33"/>
      <c r="E15" s="31">
        <f t="shared" si="1"/>
        <v>14.825360539400023</v>
      </c>
      <c r="F15" s="32">
        <v>563.36370049720085</v>
      </c>
      <c r="G15" s="33"/>
      <c r="H15" s="31">
        <f t="shared" si="2"/>
        <v>16.175968527045999</v>
      </c>
      <c r="I15" s="32">
        <v>614.68680402774794</v>
      </c>
      <c r="J15" s="33"/>
      <c r="K15" s="31">
        <f t="shared" si="3"/>
        <v>15.295609008115507</v>
      </c>
      <c r="L15" s="32">
        <v>581.23314230838923</v>
      </c>
    </row>
    <row r="16" spans="1:12" ht="16.05" customHeight="1">
      <c r="A16" s="3" t="s">
        <v>71</v>
      </c>
      <c r="B16" s="31">
        <f t="shared" si="0"/>
        <v>15.985155276721921</v>
      </c>
      <c r="C16" s="32">
        <v>607.43590051543299</v>
      </c>
      <c r="D16" s="33"/>
      <c r="E16" s="31">
        <f t="shared" si="1"/>
        <v>14.632395400507999</v>
      </c>
      <c r="F16" s="32">
        <v>556.03102521930396</v>
      </c>
      <c r="G16" s="33"/>
      <c r="H16" s="31">
        <f t="shared" si="2"/>
        <v>15.838955325564235</v>
      </c>
      <c r="I16" s="32">
        <v>601.88030237144096</v>
      </c>
      <c r="J16" s="33"/>
      <c r="K16" s="31">
        <f t="shared" si="3"/>
        <v>15.20444872069055</v>
      </c>
      <c r="L16" s="32">
        <v>577.7690513862409</v>
      </c>
    </row>
    <row r="17" spans="1:12" ht="16.05" customHeight="1">
      <c r="A17" s="3" t="s">
        <v>51</v>
      </c>
      <c r="B17" s="31">
        <f>C17/3800*100</f>
        <v>17.051864501568616</v>
      </c>
      <c r="C17" s="32">
        <v>647.97085105960741</v>
      </c>
      <c r="D17" s="33"/>
      <c r="E17" s="31">
        <f t="shared" si="1"/>
        <v>15.737600060428658</v>
      </c>
      <c r="F17" s="32">
        <v>598.02880229628897</v>
      </c>
      <c r="G17" s="33"/>
      <c r="H17" s="31">
        <f t="shared" si="2"/>
        <v>17.160296827996653</v>
      </c>
      <c r="I17" s="32">
        <v>652.09127946387275</v>
      </c>
      <c r="J17" s="33"/>
      <c r="K17" s="31">
        <f t="shared" si="3"/>
        <v>16.369055588508033</v>
      </c>
      <c r="L17" s="32">
        <v>622.02411236330522</v>
      </c>
    </row>
    <row r="18" spans="1:12" ht="16.05" customHeight="1">
      <c r="A18" s="3" t="s">
        <v>58</v>
      </c>
      <c r="B18" s="31">
        <f t="shared" si="0"/>
        <v>16.987632065629313</v>
      </c>
      <c r="C18" s="32">
        <v>645.53001849391387</v>
      </c>
      <c r="D18" s="33"/>
      <c r="E18" s="31">
        <f t="shared" si="1"/>
        <v>15.746382131741607</v>
      </c>
      <c r="F18" s="32">
        <v>598.36252100618105</v>
      </c>
      <c r="G18" s="33"/>
      <c r="H18" s="31">
        <f t="shared" si="2"/>
        <v>17.097416324702635</v>
      </c>
      <c r="I18" s="32">
        <v>649.70182033870014</v>
      </c>
      <c r="J18" s="33"/>
      <c r="K18" s="31">
        <f t="shared" si="3"/>
        <v>16.264712408239301</v>
      </c>
      <c r="L18" s="32">
        <v>618.0590715130935</v>
      </c>
    </row>
    <row r="19" spans="1:12" ht="16.05" customHeight="1">
      <c r="A19" s="3" t="s">
        <v>59</v>
      </c>
      <c r="B19" s="31">
        <f t="shared" si="0"/>
        <v>16.160627077630682</v>
      </c>
      <c r="C19" s="32">
        <v>614.10382894996587</v>
      </c>
      <c r="D19" s="33"/>
      <c r="E19" s="31">
        <f t="shared" si="1"/>
        <v>14.909732262991612</v>
      </c>
      <c r="F19" s="32">
        <v>566.56982599368132</v>
      </c>
      <c r="G19" s="33"/>
      <c r="H19" s="31">
        <f t="shared" si="2"/>
        <v>16.233027095027587</v>
      </c>
      <c r="I19" s="32">
        <v>616.85502961104839</v>
      </c>
      <c r="J19" s="33"/>
      <c r="K19" s="31">
        <f t="shared" si="3"/>
        <v>15.367600468083001</v>
      </c>
      <c r="L19" s="32">
        <v>583.96881778715408</v>
      </c>
    </row>
    <row r="20" spans="1:12" ht="16.05" customHeight="1">
      <c r="A20" s="3" t="s">
        <v>49</v>
      </c>
      <c r="B20" s="31">
        <f t="shared" si="0"/>
        <v>16.352679584326847</v>
      </c>
      <c r="C20" s="32">
        <v>621.40182420442011</v>
      </c>
      <c r="D20" s="33"/>
      <c r="E20" s="31">
        <f t="shared" si="1"/>
        <v>14.865869406473589</v>
      </c>
      <c r="F20" s="32">
        <v>564.90303744599635</v>
      </c>
      <c r="G20" s="33"/>
      <c r="H20" s="31">
        <f t="shared" si="2"/>
        <v>16.231347455984668</v>
      </c>
      <c r="I20" s="32">
        <v>616.79120332741741</v>
      </c>
      <c r="J20" s="33"/>
      <c r="K20" s="31">
        <f t="shared" si="3"/>
        <v>15.515310691782183</v>
      </c>
      <c r="L20" s="32">
        <v>589.581806287723</v>
      </c>
    </row>
    <row r="21" spans="1:12" ht="16.05" customHeight="1">
      <c r="A21" s="50" t="s">
        <v>54</v>
      </c>
      <c r="B21" s="59">
        <f t="shared" si="0"/>
        <v>16.153670597546437</v>
      </c>
      <c r="C21" s="63">
        <v>613.83948270676467</v>
      </c>
      <c r="D21" s="61"/>
      <c r="E21" s="59">
        <f t="shared" si="1"/>
        <v>14.686317935356483</v>
      </c>
      <c r="F21" s="63">
        <v>558.08008154354638</v>
      </c>
      <c r="G21" s="61"/>
      <c r="H21" s="59">
        <f t="shared" si="2"/>
        <v>15.983484064145529</v>
      </c>
      <c r="I21" s="63">
        <v>607.37239443753003</v>
      </c>
      <c r="J21" s="61"/>
      <c r="K21" s="59">
        <f t="shared" si="3"/>
        <v>15.324702393413562</v>
      </c>
      <c r="L21" s="63">
        <v>582.33869094971533</v>
      </c>
    </row>
    <row r="22" spans="1:12" ht="24" customHeight="1" thickBot="1">
      <c r="A22" s="76" t="s">
        <v>101</v>
      </c>
      <c r="B22" s="65">
        <f>C22/3800*100</f>
        <v>16.281605393076159</v>
      </c>
      <c r="C22" s="69">
        <v>618.70100493689404</v>
      </c>
      <c r="D22" s="68"/>
      <c r="E22" s="65">
        <f t="shared" si="1"/>
        <v>14.989684243797392</v>
      </c>
      <c r="F22" s="69">
        <v>569.60800126430081</v>
      </c>
      <c r="G22" s="68"/>
      <c r="H22" s="65">
        <f t="shared" si="2"/>
        <v>16.392678402372354</v>
      </c>
      <c r="I22" s="69">
        <v>622.92177929014952</v>
      </c>
      <c r="J22" s="68"/>
      <c r="K22" s="65">
        <f t="shared" si="3"/>
        <v>15.579389560186954</v>
      </c>
      <c r="L22" s="69">
        <v>592.01680328710427</v>
      </c>
    </row>
    <row r="23" spans="1:12" ht="11.25" customHeight="1" thickTop="1">
      <c r="A23" s="3"/>
      <c r="B23" s="3"/>
      <c r="C23" s="31"/>
      <c r="D23" s="31"/>
      <c r="E23" s="3"/>
      <c r="F23" s="3"/>
      <c r="G23" s="3"/>
      <c r="H23" s="31"/>
      <c r="I23" s="3"/>
      <c r="J23" s="3"/>
      <c r="K23" s="3"/>
      <c r="L23" s="31"/>
    </row>
    <row r="24" spans="1:12">
      <c r="A24" s="3"/>
      <c r="B24" s="3"/>
      <c r="C24" s="31"/>
      <c r="D24" s="31"/>
      <c r="E24" s="3"/>
      <c r="F24" s="3"/>
      <c r="G24" s="3"/>
      <c r="H24" s="31"/>
      <c r="I24" s="3"/>
      <c r="J24" s="3"/>
      <c r="K24" s="3"/>
      <c r="L24" s="31"/>
    </row>
    <row r="25" spans="1:12">
      <c r="A25" s="3"/>
      <c r="B25" s="3"/>
      <c r="C25" s="31"/>
      <c r="D25" s="31"/>
      <c r="E25" s="3"/>
      <c r="F25" s="3"/>
      <c r="G25" s="3"/>
      <c r="H25" s="31"/>
      <c r="I25" s="3"/>
      <c r="J25" s="3"/>
      <c r="K25" s="3"/>
      <c r="L25" s="31"/>
    </row>
    <row r="26" spans="1:12">
      <c r="A26" s="3"/>
      <c r="B26" s="3"/>
      <c r="C26" s="31"/>
      <c r="D26" s="31"/>
      <c r="E26" s="3"/>
      <c r="F26" s="3"/>
      <c r="G26" s="3"/>
      <c r="H26" s="31"/>
      <c r="I26" s="3"/>
      <c r="J26" s="3"/>
      <c r="K26" s="3"/>
      <c r="L26" s="31"/>
    </row>
    <row r="27" spans="1:12">
      <c r="A27" s="3"/>
      <c r="B27" s="3"/>
      <c r="C27" s="31"/>
      <c r="D27" s="31"/>
      <c r="E27" s="3"/>
      <c r="F27" s="3"/>
      <c r="G27" s="3"/>
      <c r="H27" s="31"/>
      <c r="I27" s="3"/>
      <c r="J27" s="3"/>
      <c r="K27" s="3"/>
      <c r="L27" s="31"/>
    </row>
    <row r="28" spans="1:12">
      <c r="A28" s="3"/>
      <c r="B28" s="3"/>
      <c r="C28" s="31"/>
      <c r="D28" s="31"/>
      <c r="E28" s="3"/>
      <c r="F28" s="3"/>
      <c r="G28" s="3"/>
      <c r="H28" s="31"/>
      <c r="I28" s="3"/>
      <c r="J28" s="3"/>
      <c r="K28" s="3"/>
      <c r="L28" s="31"/>
    </row>
    <row r="29" spans="1:12">
      <c r="A29" s="3"/>
      <c r="B29" s="3"/>
      <c r="C29" s="31"/>
      <c r="D29" s="31"/>
      <c r="E29" s="3"/>
      <c r="F29" s="3"/>
      <c r="G29" s="3"/>
      <c r="H29" s="31"/>
      <c r="I29" s="3"/>
      <c r="J29" s="3"/>
      <c r="K29" s="3"/>
      <c r="L29" s="31"/>
    </row>
    <row r="30" spans="1:12">
      <c r="A30" s="3"/>
      <c r="B30" s="3"/>
      <c r="C30" s="31"/>
      <c r="D30" s="31"/>
      <c r="E30" s="3"/>
      <c r="F30" s="3"/>
      <c r="G30" s="3"/>
      <c r="H30" s="31"/>
      <c r="I30" s="3"/>
      <c r="J30" s="3"/>
      <c r="K30" s="3"/>
      <c r="L30" s="31"/>
    </row>
    <row r="31" spans="1:12">
      <c r="A31" s="3"/>
      <c r="B31" s="3"/>
      <c r="C31" s="31"/>
      <c r="D31" s="31"/>
      <c r="E31" s="3"/>
      <c r="F31" s="3"/>
      <c r="G31" s="3"/>
      <c r="H31" s="31"/>
      <c r="I31" s="3"/>
      <c r="J31" s="3"/>
      <c r="K31" s="3"/>
      <c r="L31" s="31"/>
    </row>
    <row r="32" spans="1:12">
      <c r="A32" s="39"/>
      <c r="B32" s="39"/>
      <c r="C32" s="40"/>
      <c r="D32" s="40"/>
      <c r="E32" s="39"/>
      <c r="F32" s="39"/>
      <c r="G32" s="39"/>
      <c r="H32" s="40"/>
      <c r="I32" s="39"/>
      <c r="J32" s="39"/>
      <c r="K32" s="39"/>
      <c r="L32" s="40"/>
    </row>
    <row r="33" spans="1:12" ht="15.75" customHeight="1">
      <c r="A33" s="39"/>
      <c r="B33" s="39"/>
      <c r="C33" s="40"/>
      <c r="D33" s="40"/>
      <c r="E33" s="39"/>
      <c r="F33" s="39"/>
      <c r="G33" s="39"/>
      <c r="H33" s="40"/>
      <c r="I33" s="39"/>
      <c r="J33" s="39"/>
      <c r="K33" s="39"/>
      <c r="L33" s="40"/>
    </row>
    <row r="34" spans="1:12">
      <c r="A34" s="39"/>
      <c r="B34" s="39"/>
      <c r="C34" s="40"/>
      <c r="D34" s="40"/>
      <c r="E34" s="39"/>
      <c r="F34" s="39"/>
      <c r="G34" s="39"/>
      <c r="H34" s="40"/>
      <c r="I34" s="39"/>
      <c r="J34" s="39"/>
      <c r="K34" s="39"/>
      <c r="L34" s="40"/>
    </row>
    <row r="35" spans="1:12">
      <c r="A35" s="39"/>
      <c r="B35" s="39"/>
      <c r="C35" s="40"/>
      <c r="D35" s="40"/>
      <c r="E35" s="70"/>
      <c r="F35" s="39"/>
      <c r="G35" s="39"/>
      <c r="H35" s="40"/>
      <c r="I35" s="70"/>
      <c r="J35" s="70"/>
      <c r="K35" s="39"/>
      <c r="L35" s="40"/>
    </row>
    <row r="36" spans="1:12" ht="6.75" customHeight="1">
      <c r="A36" s="71"/>
      <c r="B36" s="39"/>
      <c r="C36" s="40"/>
      <c r="D36" s="40"/>
      <c r="E36" s="39"/>
      <c r="F36" s="39"/>
      <c r="G36" s="39"/>
      <c r="H36" s="40"/>
      <c r="I36" s="39"/>
      <c r="J36" s="39"/>
      <c r="K36" s="39"/>
      <c r="L36" s="40"/>
    </row>
    <row r="37" spans="1:12">
      <c r="A37" s="39"/>
      <c r="B37" s="39"/>
      <c r="C37" s="40"/>
      <c r="D37" s="40"/>
      <c r="E37" s="39"/>
      <c r="F37" s="39"/>
      <c r="G37" s="39"/>
      <c r="H37" s="40"/>
      <c r="I37" s="39"/>
      <c r="J37" s="39"/>
      <c r="K37" s="39"/>
      <c r="L37" s="40"/>
    </row>
    <row r="38" spans="1:12">
      <c r="A38" s="55" t="s">
        <v>78</v>
      </c>
      <c r="B38" s="39"/>
      <c r="C38" s="40"/>
      <c r="D38" s="40"/>
      <c r="E38" s="39"/>
      <c r="F38" s="39"/>
      <c r="G38" s="39"/>
      <c r="H38" s="40"/>
      <c r="I38" s="39"/>
      <c r="J38" s="39"/>
      <c r="K38" s="39"/>
      <c r="L38" s="40"/>
    </row>
    <row r="39" spans="1:12">
      <c r="A39" s="39"/>
      <c r="B39" s="39"/>
      <c r="C39" s="40"/>
      <c r="D39" s="40"/>
      <c r="E39" s="39"/>
      <c r="F39" s="39"/>
      <c r="G39" s="39"/>
      <c r="H39" s="40"/>
      <c r="I39" s="39"/>
      <c r="J39" s="39"/>
      <c r="K39" s="39"/>
      <c r="L39" s="40"/>
    </row>
  </sheetData>
  <mergeCells count="4">
    <mergeCell ref="B5:C5"/>
    <mergeCell ref="E5:F5"/>
    <mergeCell ref="H5:I5"/>
    <mergeCell ref="K5:L5"/>
  </mergeCells>
  <hyperlinks>
    <hyperlink ref="A38" location="Contents!A1" display="Return to Contents Page" xr:uid="{00000000-0004-0000-0500-000000000000}"/>
  </hyperlinks>
  <pageMargins left="0.7" right="0.7" top="0.75" bottom="0.75" header="0.3" footer="0.3"/>
  <pageSetup paperSize="9" orientation="portrait"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filterMode="1">
    <tabColor theme="9" tint="0.59999389629810485"/>
  </sheetPr>
  <dimension ref="A1:M77"/>
  <sheetViews>
    <sheetView topLeftCell="A21" workbookViewId="0">
      <selection activeCell="A5" sqref="A5:M64"/>
    </sheetView>
  </sheetViews>
  <sheetFormatPr defaultColWidth="9.109375"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 min="11" max="11" width="1.5546875" customWidth="1"/>
    <col min="12" max="13" width="9.77734375" customWidth="1"/>
  </cols>
  <sheetData>
    <row r="1" spans="1:13" ht="18" customHeight="1">
      <c r="A1" s="38" t="s">
        <v>109</v>
      </c>
      <c r="B1" s="39"/>
      <c r="C1" s="40"/>
      <c r="D1" s="39"/>
      <c r="E1" s="39"/>
      <c r="F1" s="40"/>
      <c r="G1" s="39"/>
      <c r="H1" s="39"/>
      <c r="I1" s="40"/>
      <c r="J1" s="39"/>
      <c r="K1" s="39"/>
      <c r="L1" s="39"/>
      <c r="M1" s="39"/>
    </row>
    <row r="2" spans="1:13" ht="18" customHeight="1" thickBot="1">
      <c r="A2" s="115"/>
      <c r="B2" s="115"/>
      <c r="C2" s="116"/>
      <c r="D2" s="115"/>
      <c r="E2" s="115"/>
      <c r="F2" s="116"/>
      <c r="G2" s="115"/>
      <c r="H2" s="48"/>
      <c r="I2" s="116"/>
      <c r="J2" s="117"/>
      <c r="K2" s="48"/>
      <c r="L2" s="48"/>
      <c r="M2" s="117" t="s">
        <v>0</v>
      </c>
    </row>
    <row r="3" spans="1:13" ht="18" customHeight="1" thickTop="1">
      <c r="A3" s="48" t="s">
        <v>1</v>
      </c>
      <c r="B3" s="48"/>
      <c r="C3" s="263" t="s">
        <v>2</v>
      </c>
      <c r="D3" s="263"/>
      <c r="E3" s="118"/>
      <c r="F3" s="263" t="s">
        <v>26</v>
      </c>
      <c r="G3" s="263"/>
      <c r="H3" s="118"/>
      <c r="I3" s="263" t="s">
        <v>33</v>
      </c>
      <c r="J3" s="263"/>
      <c r="K3" s="118"/>
      <c r="L3" s="263" t="s">
        <v>66</v>
      </c>
      <c r="M3" s="263"/>
    </row>
    <row r="4" spans="1:13" ht="24" customHeight="1">
      <c r="A4" s="50" t="s">
        <v>72</v>
      </c>
      <c r="B4" s="50" t="s">
        <v>73</v>
      </c>
      <c r="C4" s="28" t="s">
        <v>34</v>
      </c>
      <c r="D4" s="29" t="s">
        <v>43</v>
      </c>
      <c r="E4" s="29"/>
      <c r="F4" s="28" t="s">
        <v>34</v>
      </c>
      <c r="G4" s="30" t="s">
        <v>5</v>
      </c>
      <c r="H4" s="29"/>
      <c r="I4" s="28" t="s">
        <v>34</v>
      </c>
      <c r="J4" s="30" t="s">
        <v>5</v>
      </c>
      <c r="K4" s="29"/>
      <c r="L4" s="28" t="s">
        <v>34</v>
      </c>
      <c r="M4" s="30" t="s">
        <v>5</v>
      </c>
    </row>
    <row r="5" spans="1:13" ht="12" customHeight="1">
      <c r="A5" s="3"/>
      <c r="B5" s="3" t="s">
        <v>9</v>
      </c>
      <c r="C5" s="31">
        <v>16.785078947368422</v>
      </c>
      <c r="D5" s="54">
        <v>637.83300000000008</v>
      </c>
      <c r="E5" s="135"/>
      <c r="F5" s="31">
        <v>17.134618421052636</v>
      </c>
      <c r="G5" s="54">
        <v>651.11550000000011</v>
      </c>
      <c r="H5" s="135"/>
      <c r="I5" s="57">
        <v>16.739712512617157</v>
      </c>
      <c r="J5" s="54">
        <v>636.10907547945203</v>
      </c>
      <c r="K5" s="31"/>
      <c r="L5" s="31"/>
      <c r="M5" s="32"/>
    </row>
    <row r="6" spans="1:13" ht="12" customHeight="1">
      <c r="A6" s="3" t="s">
        <v>57</v>
      </c>
      <c r="B6" s="3" t="s">
        <v>7</v>
      </c>
      <c r="C6" s="31">
        <v>15.323684210526315</v>
      </c>
      <c r="D6" s="54">
        <v>582.29999999999995</v>
      </c>
      <c r="E6" s="31"/>
      <c r="F6" s="31">
        <v>14.24815789473684</v>
      </c>
      <c r="G6" s="54">
        <v>541.42999999999995</v>
      </c>
      <c r="H6" s="31"/>
      <c r="I6" s="57">
        <v>15.485526315789475</v>
      </c>
      <c r="J6" s="54">
        <v>588.45000000000005</v>
      </c>
      <c r="K6" s="31"/>
      <c r="L6" s="31">
        <v>14.745723503010657</v>
      </c>
      <c r="M6" s="32">
        <v>560.33749311440499</v>
      </c>
    </row>
    <row r="7" spans="1:13" ht="12" customHeight="1">
      <c r="A7" s="3"/>
      <c r="B7" s="3" t="s">
        <v>11</v>
      </c>
      <c r="C7" s="31">
        <v>14.080109155100939</v>
      </c>
      <c r="D7" s="54">
        <v>535.04414789383566</v>
      </c>
      <c r="E7" s="135"/>
      <c r="F7" s="31">
        <v>12.638242947458544</v>
      </c>
      <c r="G7" s="54">
        <v>480.25323200342473</v>
      </c>
      <c r="H7" s="135"/>
      <c r="I7" s="57">
        <v>14.509494078947371</v>
      </c>
      <c r="J7" s="54">
        <v>551.3607750000001</v>
      </c>
      <c r="K7" s="31"/>
      <c r="L7" s="31"/>
      <c r="M7" s="32"/>
    </row>
    <row r="8" spans="1:13" ht="1.5" hidden="1" customHeight="1">
      <c r="A8" s="3"/>
      <c r="B8" s="3"/>
      <c r="C8" s="31"/>
      <c r="D8" s="54"/>
      <c r="E8" s="135"/>
      <c r="F8" s="31"/>
      <c r="G8" s="54"/>
      <c r="H8" s="135"/>
      <c r="I8" s="57"/>
      <c r="J8" s="54"/>
      <c r="K8" s="31"/>
      <c r="L8" s="31"/>
      <c r="M8" s="32"/>
    </row>
    <row r="9" spans="1:13" ht="12" customHeight="1">
      <c r="A9" s="3"/>
      <c r="B9" s="3" t="s">
        <v>9</v>
      </c>
      <c r="C9" s="31">
        <v>17.280236842105261</v>
      </c>
      <c r="D9" s="54">
        <v>656.64899999999989</v>
      </c>
      <c r="E9" s="135"/>
      <c r="F9" s="31">
        <v>17.263105263157897</v>
      </c>
      <c r="G9" s="54">
        <v>655.99800000000005</v>
      </c>
      <c r="H9" s="135"/>
      <c r="I9" s="57">
        <v>16.66640476027397</v>
      </c>
      <c r="J9" s="54">
        <v>633.32338089041082</v>
      </c>
      <c r="K9" s="31"/>
      <c r="L9" s="31"/>
      <c r="M9" s="32"/>
    </row>
    <row r="10" spans="1:13" ht="12" customHeight="1">
      <c r="A10" s="3" t="s">
        <v>53</v>
      </c>
      <c r="B10" s="3" t="s">
        <v>7</v>
      </c>
      <c r="C10" s="31">
        <v>15.412894736842105</v>
      </c>
      <c r="D10" s="54">
        <v>585.69000000000005</v>
      </c>
      <c r="E10" s="31"/>
      <c r="F10" s="31">
        <v>14.277894736842104</v>
      </c>
      <c r="G10" s="54">
        <v>542.55999999999995</v>
      </c>
      <c r="H10" s="31"/>
      <c r="I10" s="57">
        <v>15.537631578947368</v>
      </c>
      <c r="J10" s="54">
        <v>590.42999999999995</v>
      </c>
      <c r="K10" s="31"/>
      <c r="L10" s="31">
        <v>14.765730383053446</v>
      </c>
      <c r="M10" s="32">
        <v>561.09775455603096</v>
      </c>
    </row>
    <row r="11" spans="1:13" ht="12" customHeight="1">
      <c r="A11" s="3"/>
      <c r="B11" s="3" t="s">
        <v>11</v>
      </c>
      <c r="C11" s="31">
        <v>14.13512340167628</v>
      </c>
      <c r="D11" s="54">
        <v>537.13468926369865</v>
      </c>
      <c r="E11" s="135"/>
      <c r="F11" s="31">
        <v>12.700655795331651</v>
      </c>
      <c r="G11" s="54">
        <v>482.62492022260273</v>
      </c>
      <c r="H11" s="135"/>
      <c r="I11" s="57">
        <v>14.60399407894737</v>
      </c>
      <c r="J11" s="54">
        <v>554.951775</v>
      </c>
      <c r="K11" s="31"/>
      <c r="L11" s="31"/>
      <c r="M11" s="32"/>
    </row>
    <row r="12" spans="1:13" ht="1.5" hidden="1" customHeight="1">
      <c r="A12" s="3"/>
      <c r="B12" s="3"/>
      <c r="C12" s="31"/>
      <c r="D12" s="54"/>
      <c r="E12" s="135"/>
      <c r="F12" s="31"/>
      <c r="G12" s="54"/>
      <c r="H12" s="135"/>
      <c r="I12" s="57"/>
      <c r="J12" s="54"/>
      <c r="K12" s="31"/>
      <c r="L12" s="31"/>
      <c r="M12" s="32"/>
    </row>
    <row r="13" spans="1:13" ht="12" customHeight="1">
      <c r="A13" s="3"/>
      <c r="B13" s="3" t="s">
        <v>9</v>
      </c>
      <c r="C13" s="31">
        <v>16.951697368421051</v>
      </c>
      <c r="D13" s="54">
        <v>644.16449999999998</v>
      </c>
      <c r="E13" s="135"/>
      <c r="F13" s="31">
        <v>16.042894736842108</v>
      </c>
      <c r="G13" s="54">
        <v>609.63000000000011</v>
      </c>
      <c r="H13" s="135"/>
      <c r="I13" s="57">
        <v>16.801918047945207</v>
      </c>
      <c r="J13" s="54">
        <v>638.47288582191788</v>
      </c>
      <c r="K13" s="31"/>
      <c r="L13" s="31"/>
      <c r="M13" s="32"/>
    </row>
    <row r="14" spans="1:13" ht="12" customHeight="1">
      <c r="A14" s="3" t="s">
        <v>18</v>
      </c>
      <c r="B14" s="3" t="s">
        <v>7</v>
      </c>
      <c r="C14" s="31">
        <v>15.549473684210527</v>
      </c>
      <c r="D14" s="54">
        <v>590.88</v>
      </c>
      <c r="E14" s="31"/>
      <c r="F14" s="31">
        <v>14.497631578947367</v>
      </c>
      <c r="G14" s="54">
        <v>550.91</v>
      </c>
      <c r="H14" s="31"/>
      <c r="I14" s="57">
        <v>15.645263157894737</v>
      </c>
      <c r="J14" s="54">
        <v>594.52</v>
      </c>
      <c r="K14" s="31"/>
      <c r="L14" s="31">
        <v>15.134262740704518</v>
      </c>
      <c r="M14" s="32">
        <v>575.10198414677166</v>
      </c>
    </row>
    <row r="15" spans="1:13" ht="12" customHeight="1">
      <c r="A15" s="3"/>
      <c r="B15" s="3" t="s">
        <v>11</v>
      </c>
      <c r="C15" s="31">
        <v>14.371468333183129</v>
      </c>
      <c r="D15" s="54">
        <v>546.11579666095895</v>
      </c>
      <c r="E15" s="135"/>
      <c r="F15" s="31">
        <v>12.937000726838498</v>
      </c>
      <c r="G15" s="54">
        <v>491.60602761986297</v>
      </c>
      <c r="H15" s="135"/>
      <c r="I15" s="57">
        <v>14.845494078947372</v>
      </c>
      <c r="J15" s="54">
        <v>564.12877500000013</v>
      </c>
      <c r="K15" s="31"/>
      <c r="L15" s="31"/>
      <c r="M15" s="32"/>
    </row>
    <row r="16" spans="1:13" ht="1.5" hidden="1" customHeight="1">
      <c r="A16" s="3"/>
      <c r="B16" s="3"/>
      <c r="C16" s="31"/>
      <c r="D16" s="54"/>
      <c r="E16" s="135"/>
      <c r="F16" s="31"/>
      <c r="G16" s="54"/>
      <c r="H16" s="135"/>
      <c r="I16" s="135"/>
      <c r="J16" s="54"/>
      <c r="K16" s="31"/>
      <c r="L16" s="31"/>
      <c r="M16" s="32"/>
    </row>
    <row r="17" spans="1:13" ht="12" customHeight="1">
      <c r="A17" s="3"/>
      <c r="B17" s="3" t="s">
        <v>9</v>
      </c>
      <c r="C17" s="31">
        <v>17.858842105263157</v>
      </c>
      <c r="D17" s="54">
        <v>678.63600000000008</v>
      </c>
      <c r="E17" s="135"/>
      <c r="F17" s="31">
        <v>17.090822368421051</v>
      </c>
      <c r="G17" s="54">
        <v>649.45124999999996</v>
      </c>
      <c r="H17" s="135"/>
      <c r="I17" s="57">
        <v>17.492999999999999</v>
      </c>
      <c r="J17" s="54">
        <v>664.73400000000004</v>
      </c>
      <c r="K17" s="31"/>
      <c r="L17" s="31"/>
      <c r="M17" s="32"/>
    </row>
    <row r="18" spans="1:13" ht="12" customHeight="1">
      <c r="A18" s="52" t="s">
        <v>79</v>
      </c>
      <c r="B18" s="3" t="s">
        <v>7</v>
      </c>
      <c r="C18" s="31">
        <v>16.613421052631576</v>
      </c>
      <c r="D18" s="54">
        <v>631.30999999999995</v>
      </c>
      <c r="E18" s="31"/>
      <c r="F18" s="31">
        <v>15.407368421052631</v>
      </c>
      <c r="G18" s="54">
        <v>585.48</v>
      </c>
      <c r="H18" s="31"/>
      <c r="I18" s="57">
        <v>16.532368421052631</v>
      </c>
      <c r="J18" s="54">
        <v>628.23</v>
      </c>
      <c r="K18" s="31"/>
      <c r="L18" s="31">
        <v>15.965199536731371</v>
      </c>
      <c r="M18" s="32">
        <v>606.677582395792</v>
      </c>
    </row>
    <row r="19" spans="1:13" ht="12" customHeight="1">
      <c r="A19" s="3"/>
      <c r="B19" s="3" t="s">
        <v>11</v>
      </c>
      <c r="C19" s="31">
        <v>15.045168470169429</v>
      </c>
      <c r="D19" s="54">
        <v>571.71640186643833</v>
      </c>
      <c r="E19" s="135"/>
      <c r="F19" s="31">
        <v>13.610700863824801</v>
      </c>
      <c r="G19" s="54">
        <v>517.20663282534247</v>
      </c>
      <c r="H19" s="135"/>
      <c r="I19" s="57">
        <v>15.517494078947369</v>
      </c>
      <c r="J19" s="54">
        <v>589.66477500000008</v>
      </c>
      <c r="K19" s="31"/>
      <c r="L19" s="31"/>
      <c r="M19" s="32"/>
    </row>
    <row r="20" spans="1:13" ht="1.5" hidden="1" customHeight="1">
      <c r="A20" s="3"/>
      <c r="B20" s="3"/>
      <c r="C20" s="31"/>
      <c r="D20" s="54"/>
      <c r="E20" s="135"/>
      <c r="F20" s="31"/>
      <c r="G20" s="54"/>
      <c r="H20" s="135"/>
      <c r="I20" s="135"/>
      <c r="J20" s="54"/>
      <c r="K20" s="31"/>
      <c r="L20" s="31"/>
      <c r="M20" s="32"/>
    </row>
    <row r="21" spans="1:13" ht="12" customHeight="1">
      <c r="A21" s="3"/>
      <c r="B21" s="3" t="s">
        <v>9</v>
      </c>
      <c r="C21" s="31">
        <v>16.94302103370584</v>
      </c>
      <c r="D21" s="54">
        <v>643.83479928082193</v>
      </c>
      <c r="E21" s="135"/>
      <c r="F21" s="31">
        <v>16.262917808219175</v>
      </c>
      <c r="G21" s="54">
        <v>617.99087671232871</v>
      </c>
      <c r="H21" s="135"/>
      <c r="I21" s="57">
        <v>16.94302103370584</v>
      </c>
      <c r="J21" s="54">
        <v>643.83479928082193</v>
      </c>
      <c r="K21" s="31"/>
      <c r="L21" s="31"/>
      <c r="M21" s="32"/>
    </row>
    <row r="22" spans="1:13" ht="12" customHeight="1">
      <c r="A22" s="3" t="s">
        <v>56</v>
      </c>
      <c r="B22" s="3" t="s">
        <v>7</v>
      </c>
      <c r="C22" s="31">
        <v>15.797894736842105</v>
      </c>
      <c r="D22" s="54">
        <v>600.32000000000005</v>
      </c>
      <c r="E22" s="31"/>
      <c r="F22" s="31">
        <v>14.518421052631581</v>
      </c>
      <c r="G22" s="54">
        <v>551.70000000000005</v>
      </c>
      <c r="H22" s="31"/>
      <c r="I22" s="57">
        <v>15.844736842105265</v>
      </c>
      <c r="J22" s="54">
        <v>602.1</v>
      </c>
      <c r="K22" s="31"/>
      <c r="L22" s="31">
        <v>15.072685410438813</v>
      </c>
      <c r="M22" s="32">
        <v>572.76204559667485</v>
      </c>
    </row>
    <row r="23" spans="1:13" ht="12" customHeight="1">
      <c r="A23" s="3"/>
      <c r="B23" s="3" t="s">
        <v>11</v>
      </c>
      <c r="C23" s="31">
        <v>14.095890798936553</v>
      </c>
      <c r="D23" s="54">
        <v>535.64385035958901</v>
      </c>
      <c r="E23" s="135"/>
      <c r="F23" s="31">
        <v>12.65402459129416</v>
      </c>
      <c r="G23" s="54">
        <v>480.85293446917814</v>
      </c>
      <c r="H23" s="135"/>
      <c r="I23" s="57">
        <v>14.530494078947365</v>
      </c>
      <c r="J23" s="54">
        <v>552.15877499999988</v>
      </c>
      <c r="K23" s="31"/>
      <c r="L23" s="31"/>
      <c r="M23" s="32"/>
    </row>
    <row r="24" spans="1:13" ht="2.25" hidden="1" customHeight="1">
      <c r="A24" s="3"/>
      <c r="B24" s="3"/>
      <c r="C24" s="31"/>
      <c r="D24" s="54"/>
      <c r="E24" s="135"/>
      <c r="F24" s="31"/>
      <c r="G24" s="54"/>
      <c r="H24" s="135"/>
      <c r="I24" s="57"/>
      <c r="J24" s="54"/>
      <c r="K24" s="31"/>
      <c r="L24" s="31"/>
      <c r="M24" s="32"/>
    </row>
    <row r="25" spans="1:13" ht="12" customHeight="1">
      <c r="A25" s="3"/>
      <c r="B25" s="3" t="s">
        <v>9</v>
      </c>
      <c r="C25" s="31">
        <v>17.664796295061286</v>
      </c>
      <c r="D25" s="54">
        <v>671.2622592123289</v>
      </c>
      <c r="E25" s="135"/>
      <c r="F25" s="31">
        <v>16.696432034967557</v>
      </c>
      <c r="G25" s="54">
        <v>634.46441732876713</v>
      </c>
      <c r="H25" s="135"/>
      <c r="I25" s="57">
        <v>17.514120840843546</v>
      </c>
      <c r="J25" s="54">
        <v>665.53659195205478</v>
      </c>
      <c r="K25" s="31"/>
      <c r="L25" s="31"/>
      <c r="M25" s="32"/>
    </row>
    <row r="26" spans="1:13" ht="12" customHeight="1">
      <c r="A26" s="3" t="s">
        <v>70</v>
      </c>
      <c r="B26" s="3" t="s">
        <v>7</v>
      </c>
      <c r="C26" s="31">
        <v>16.896052631578947</v>
      </c>
      <c r="D26" s="54">
        <v>642.04999999999995</v>
      </c>
      <c r="E26" s="31"/>
      <c r="F26" s="31">
        <v>15.653947368421054</v>
      </c>
      <c r="G26" s="54">
        <v>594.85</v>
      </c>
      <c r="H26" s="31"/>
      <c r="I26" s="57">
        <v>16.962894736842106</v>
      </c>
      <c r="J26" s="54">
        <v>644.59</v>
      </c>
      <c r="K26" s="31"/>
      <c r="L26" s="31">
        <v>16.204008539788411</v>
      </c>
      <c r="M26" s="32">
        <v>615.75232451195961</v>
      </c>
    </row>
    <row r="27" spans="1:13" ht="12" customHeight="1">
      <c r="A27" s="3"/>
      <c r="B27" s="3" t="s">
        <v>11</v>
      </c>
      <c r="C27" s="31">
        <v>15.380994078947371</v>
      </c>
      <c r="D27" s="54">
        <v>584.47777500000007</v>
      </c>
      <c r="E27" s="135"/>
      <c r="F27" s="31">
        <v>13.48073963094809</v>
      </c>
      <c r="G27" s="54">
        <v>512.26810597602741</v>
      </c>
      <c r="H27" s="135"/>
      <c r="I27" s="57">
        <v>15.380994078947371</v>
      </c>
      <c r="J27" s="54">
        <v>584.47777500000007</v>
      </c>
      <c r="K27" s="31"/>
      <c r="L27" s="31"/>
      <c r="M27" s="32"/>
    </row>
    <row r="28" spans="1:13" ht="1.5" hidden="1" customHeight="1">
      <c r="A28" s="3"/>
      <c r="B28" s="3"/>
      <c r="C28" s="31"/>
      <c r="D28" s="54"/>
      <c r="E28" s="135"/>
      <c r="F28" s="31"/>
      <c r="G28" s="54"/>
      <c r="H28" s="135"/>
      <c r="I28" s="57"/>
      <c r="J28" s="54"/>
      <c r="K28" s="31"/>
      <c r="L28" s="31"/>
      <c r="M28" s="32"/>
    </row>
    <row r="29" spans="1:13" ht="12" customHeight="1">
      <c r="A29" s="3"/>
      <c r="B29" s="3" t="s">
        <v>9</v>
      </c>
      <c r="C29" s="31">
        <v>17.225802631578947</v>
      </c>
      <c r="D29" s="54">
        <v>654.58050000000003</v>
      </c>
      <c r="E29" s="135"/>
      <c r="F29" s="31">
        <v>16.246463013698627</v>
      </c>
      <c r="G29" s="54">
        <v>617.36559452054792</v>
      </c>
      <c r="H29" s="135"/>
      <c r="I29" s="57">
        <v>16.974727116077869</v>
      </c>
      <c r="J29" s="54">
        <v>645.03963041095892</v>
      </c>
      <c r="K29" s="31"/>
      <c r="L29" s="31"/>
      <c r="M29" s="32"/>
    </row>
    <row r="30" spans="1:13" ht="12" customHeight="1">
      <c r="A30" s="3" t="s">
        <v>55</v>
      </c>
      <c r="B30" s="3" t="s">
        <v>7</v>
      </c>
      <c r="C30" s="31">
        <v>15.756052631578948</v>
      </c>
      <c r="D30" s="54">
        <v>598.73</v>
      </c>
      <c r="E30" s="31"/>
      <c r="F30" s="31">
        <v>14.617894736842105</v>
      </c>
      <c r="G30" s="54">
        <v>555.48</v>
      </c>
      <c r="H30" s="31"/>
      <c r="I30" s="57">
        <v>15.887631578947371</v>
      </c>
      <c r="J30" s="54">
        <v>603.73</v>
      </c>
      <c r="K30" s="31"/>
      <c r="L30" s="31">
        <v>15.157097135898706</v>
      </c>
      <c r="M30" s="32">
        <v>575.96969116415084</v>
      </c>
    </row>
    <row r="31" spans="1:13" ht="12" customHeight="1">
      <c r="A31" s="3"/>
      <c r="B31" s="3" t="s">
        <v>11</v>
      </c>
      <c r="C31" s="31">
        <v>14.421643949621487</v>
      </c>
      <c r="D31" s="54">
        <v>548.02247008561653</v>
      </c>
      <c r="E31" s="135"/>
      <c r="F31" s="31">
        <v>12.987176343276857</v>
      </c>
      <c r="G31" s="54">
        <v>493.51270104452061</v>
      </c>
      <c r="H31" s="135"/>
      <c r="I31" s="57">
        <v>14.845494078947372</v>
      </c>
      <c r="J31" s="54">
        <v>564.12877500000013</v>
      </c>
      <c r="K31" s="31"/>
      <c r="L31" s="31"/>
      <c r="M31" s="32"/>
    </row>
    <row r="32" spans="1:13" ht="1.5" customHeight="1">
      <c r="A32" s="3"/>
      <c r="B32" s="3" t="s">
        <v>74</v>
      </c>
      <c r="C32" s="31"/>
      <c r="D32" s="54"/>
      <c r="E32" s="135"/>
      <c r="F32" s="31"/>
      <c r="G32" s="54"/>
      <c r="H32" s="135"/>
      <c r="I32" s="57"/>
      <c r="J32" s="54"/>
      <c r="K32" s="31"/>
      <c r="L32" s="31"/>
      <c r="M32" s="32"/>
    </row>
    <row r="33" spans="1:13" ht="12" hidden="1" customHeight="1">
      <c r="A33" s="3" t="s">
        <v>48</v>
      </c>
      <c r="B33" s="174"/>
      <c r="C33" s="31">
        <v>16.671052631578949</v>
      </c>
      <c r="D33" s="54">
        <v>633.5</v>
      </c>
      <c r="E33" s="135"/>
      <c r="F33" s="31">
        <v>15.801315789473685</v>
      </c>
      <c r="G33" s="54">
        <v>600.45000000000005</v>
      </c>
      <c r="H33" s="135"/>
      <c r="I33" s="57">
        <v>16.001578947368419</v>
      </c>
      <c r="J33" s="54">
        <v>608.05999999999995</v>
      </c>
      <c r="K33" s="31"/>
      <c r="L33" s="31">
        <v>16.102299312802156</v>
      </c>
      <c r="M33" s="32">
        <v>611.88737388648201</v>
      </c>
    </row>
    <row r="34" spans="1:13" ht="1.5" hidden="1" customHeight="1">
      <c r="A34" s="3"/>
      <c r="B34" s="3"/>
      <c r="C34" s="31"/>
      <c r="D34" s="54"/>
      <c r="E34" s="135"/>
      <c r="F34" s="31"/>
      <c r="G34" s="54"/>
      <c r="H34" s="135"/>
      <c r="I34" s="57"/>
      <c r="J34" s="54"/>
      <c r="K34" s="31"/>
      <c r="L34" s="31"/>
      <c r="M34" s="32"/>
    </row>
    <row r="35" spans="1:13" ht="12" customHeight="1">
      <c r="A35" s="3"/>
      <c r="B35" s="3" t="s">
        <v>9</v>
      </c>
      <c r="C35" s="31">
        <v>17.026991774513338</v>
      </c>
      <c r="D35" s="54">
        <v>647.02568743150675</v>
      </c>
      <c r="E35" s="135"/>
      <c r="F35" s="31">
        <v>16.179394736842109</v>
      </c>
      <c r="G35" s="54">
        <v>614.81700000000012</v>
      </c>
      <c r="H35" s="135"/>
      <c r="I35" s="57">
        <v>16.93334536319394</v>
      </c>
      <c r="J35" s="54">
        <v>643.46712380136978</v>
      </c>
      <c r="K35" s="31"/>
      <c r="L35" s="31"/>
      <c r="M35" s="32"/>
    </row>
    <row r="36" spans="1:13" ht="12" customHeight="1">
      <c r="A36" s="3" t="s">
        <v>50</v>
      </c>
      <c r="B36" s="3" t="s">
        <v>7</v>
      </c>
      <c r="C36" s="31">
        <v>15.630000000000003</v>
      </c>
      <c r="D36" s="54">
        <v>593.94000000000005</v>
      </c>
      <c r="E36" s="31"/>
      <c r="F36" s="31">
        <v>14.487631578947369</v>
      </c>
      <c r="G36" s="54">
        <v>550.53</v>
      </c>
      <c r="H36" s="31"/>
      <c r="I36" s="57">
        <v>15.74184210526316</v>
      </c>
      <c r="J36" s="54">
        <v>598.19000000000005</v>
      </c>
      <c r="K36" s="31"/>
      <c r="L36" s="31">
        <v>14.925355678851401</v>
      </c>
      <c r="M36" s="32">
        <v>567.16351579635329</v>
      </c>
    </row>
    <row r="37" spans="1:13" ht="12" customHeight="1">
      <c r="A37" s="3"/>
      <c r="B37" s="3" t="s">
        <v>11</v>
      </c>
      <c r="C37" s="31">
        <v>14.258085290645278</v>
      </c>
      <c r="D37" s="54">
        <v>541.80724104452054</v>
      </c>
      <c r="E37" s="135"/>
      <c r="F37" s="31">
        <v>12.816219083002883</v>
      </c>
      <c r="G37" s="54">
        <v>487.01632515410961</v>
      </c>
      <c r="H37" s="135"/>
      <c r="I37" s="57">
        <v>14.719494078947365</v>
      </c>
      <c r="J37" s="54">
        <v>559.34077499999989</v>
      </c>
      <c r="K37" s="31"/>
      <c r="L37" s="31"/>
      <c r="M37" s="32"/>
    </row>
    <row r="38" spans="1:13" ht="1.5" hidden="1" customHeight="1">
      <c r="A38" s="3"/>
      <c r="B38" s="3"/>
      <c r="C38" s="31"/>
      <c r="D38" s="54"/>
      <c r="E38" s="135"/>
      <c r="F38" s="31"/>
      <c r="G38" s="54"/>
      <c r="H38" s="135"/>
      <c r="I38" s="57"/>
      <c r="J38" s="54"/>
      <c r="K38" s="31"/>
      <c r="L38" s="31"/>
      <c r="M38" s="32"/>
    </row>
    <row r="39" spans="1:13" ht="12" customHeight="1">
      <c r="A39" s="3"/>
      <c r="B39" s="3" t="s">
        <v>9</v>
      </c>
      <c r="C39" s="31">
        <v>17.11772328136265</v>
      </c>
      <c r="D39" s="54">
        <v>650.47348469178075</v>
      </c>
      <c r="E39" s="135"/>
      <c r="F39" s="31">
        <v>16.517757236842108</v>
      </c>
      <c r="G39" s="54">
        <v>627.67477500000018</v>
      </c>
      <c r="H39" s="135"/>
      <c r="I39" s="57">
        <v>17.334657236842105</v>
      </c>
      <c r="J39" s="54">
        <v>658.71697499999993</v>
      </c>
      <c r="K39" s="31"/>
      <c r="L39" s="31"/>
      <c r="M39" s="32"/>
    </row>
    <row r="40" spans="1:13" ht="12" customHeight="1">
      <c r="A40" s="3" t="s">
        <v>71</v>
      </c>
      <c r="B40" s="3" t="s">
        <v>7</v>
      </c>
      <c r="C40" s="31">
        <v>15.971842105263157</v>
      </c>
      <c r="D40" s="54">
        <v>606.92999999999995</v>
      </c>
      <c r="E40" s="31"/>
      <c r="F40" s="31">
        <v>14.581578947368421</v>
      </c>
      <c r="G40" s="54">
        <v>554.1</v>
      </c>
      <c r="H40" s="31"/>
      <c r="I40" s="57">
        <v>15.756578947368421</v>
      </c>
      <c r="J40" s="54">
        <v>598.75</v>
      </c>
      <c r="K40" s="31"/>
      <c r="L40" s="31">
        <v>15.163685223177973</v>
      </c>
      <c r="M40" s="32">
        <v>576.22003848076292</v>
      </c>
    </row>
    <row r="41" spans="1:13" ht="12" customHeight="1">
      <c r="A41" s="3"/>
      <c r="B41" s="3" t="s">
        <v>11</v>
      </c>
      <c r="C41" s="31">
        <v>14.468419292087239</v>
      </c>
      <c r="D41" s="54">
        <v>549.79993309931513</v>
      </c>
      <c r="E41" s="135"/>
      <c r="F41" s="31">
        <v>13.033951685742611</v>
      </c>
      <c r="G41" s="54">
        <v>495.2901640582192</v>
      </c>
      <c r="H41" s="135"/>
      <c r="I41" s="57">
        <v>14.98199407894737</v>
      </c>
      <c r="J41" s="54">
        <v>569.31577500000003</v>
      </c>
      <c r="K41" s="31"/>
      <c r="L41" s="31"/>
      <c r="M41" s="32"/>
    </row>
    <row r="42" spans="1:13" ht="1.5" hidden="1" customHeight="1">
      <c r="A42" s="3"/>
      <c r="B42" s="3"/>
      <c r="C42" s="31"/>
      <c r="D42" s="54"/>
      <c r="E42" s="135"/>
      <c r="F42" s="31"/>
      <c r="G42" s="54"/>
      <c r="H42" s="135"/>
      <c r="I42" s="57"/>
      <c r="J42" s="54"/>
      <c r="K42" s="31"/>
      <c r="L42" s="31"/>
      <c r="M42" s="32"/>
    </row>
    <row r="43" spans="1:13" ht="12" customHeight="1">
      <c r="A43" s="3"/>
      <c r="B43" s="3" t="s">
        <v>9</v>
      </c>
      <c r="C43" s="31">
        <v>18.194396158074984</v>
      </c>
      <c r="D43" s="54">
        <v>691.38705400684933</v>
      </c>
      <c r="E43" s="135"/>
      <c r="F43" s="31">
        <v>17.188251315789476</v>
      </c>
      <c r="G43" s="54">
        <v>653.15355</v>
      </c>
      <c r="H43" s="135"/>
      <c r="I43" s="57">
        <v>17.890933411589764</v>
      </c>
      <c r="J43" s="54">
        <v>679.855469640411</v>
      </c>
      <c r="K43" s="31"/>
      <c r="L43" s="31"/>
      <c r="M43" s="32"/>
    </row>
    <row r="44" spans="1:13" ht="12" customHeight="1">
      <c r="A44" s="3" t="s">
        <v>51</v>
      </c>
      <c r="B44" s="3" t="s">
        <v>7</v>
      </c>
      <c r="C44" s="31">
        <v>16.54</v>
      </c>
      <c r="D44" s="54">
        <v>628.52</v>
      </c>
      <c r="E44" s="31"/>
      <c r="F44" s="31">
        <v>15.292631578947368</v>
      </c>
      <c r="G44" s="54">
        <v>581.12</v>
      </c>
      <c r="H44" s="31"/>
      <c r="I44" s="57">
        <v>16.688421052631579</v>
      </c>
      <c r="J44" s="54">
        <v>634.16</v>
      </c>
      <c r="K44" s="31"/>
      <c r="L44" s="31">
        <v>15.906428852209748</v>
      </c>
      <c r="M44" s="32">
        <v>604.44429638397037</v>
      </c>
    </row>
    <row r="45" spans="1:13" ht="12" customHeight="1">
      <c r="A45" s="3"/>
      <c r="B45" s="3" t="s">
        <v>11</v>
      </c>
      <c r="C45" s="31">
        <v>14.843791282894738</v>
      </c>
      <c r="D45" s="54">
        <v>564.06406875000005</v>
      </c>
      <c r="E45" s="135"/>
      <c r="F45" s="31">
        <v>13.481806891222064</v>
      </c>
      <c r="G45" s="54">
        <v>512.30866186643846</v>
      </c>
      <c r="H45" s="135"/>
      <c r="I45" s="57">
        <v>15.433494078947369</v>
      </c>
      <c r="J45" s="54">
        <v>586.47277499999996</v>
      </c>
      <c r="K45" s="31"/>
      <c r="L45" s="31"/>
      <c r="M45" s="32"/>
    </row>
    <row r="46" spans="1:13" ht="1.5" hidden="1" customHeight="1">
      <c r="A46" s="3"/>
      <c r="B46" s="3"/>
      <c r="C46" s="31"/>
      <c r="D46" s="54"/>
      <c r="E46" s="135"/>
      <c r="F46" s="31"/>
      <c r="G46" s="54"/>
      <c r="H46" s="135"/>
      <c r="I46" s="57"/>
      <c r="J46" s="54"/>
      <c r="K46" s="31"/>
      <c r="L46" s="31"/>
      <c r="M46" s="32"/>
    </row>
    <row r="47" spans="1:13" ht="12" customHeight="1">
      <c r="A47" s="3"/>
      <c r="B47" s="3" t="s">
        <v>9</v>
      </c>
      <c r="C47" s="31">
        <v>17.93613355533526</v>
      </c>
      <c r="D47" s="54">
        <v>681.57307510273984</v>
      </c>
      <c r="E47" s="135"/>
      <c r="F47" s="31">
        <v>16.998394736842108</v>
      </c>
      <c r="G47" s="54">
        <v>645.93900000000008</v>
      </c>
      <c r="H47" s="135"/>
      <c r="I47" s="57">
        <v>17.631799165014421</v>
      </c>
      <c r="J47" s="54">
        <v>670.00836827054798</v>
      </c>
      <c r="K47" s="31"/>
      <c r="L47" s="31"/>
      <c r="M47" s="32"/>
    </row>
    <row r="48" spans="1:13" ht="12" customHeight="1">
      <c r="A48" s="3" t="s">
        <v>58</v>
      </c>
      <c r="B48" s="3" t="s">
        <v>7</v>
      </c>
      <c r="C48" s="31">
        <v>16.422105263157892</v>
      </c>
      <c r="D48" s="54">
        <v>624.04</v>
      </c>
      <c r="E48" s="31"/>
      <c r="F48" s="31">
        <v>15.30842105263158</v>
      </c>
      <c r="G48" s="54">
        <v>581.72</v>
      </c>
      <c r="H48" s="31"/>
      <c r="I48" s="57">
        <v>16.566315789473684</v>
      </c>
      <c r="J48" s="54">
        <v>629.52</v>
      </c>
      <c r="K48" s="31"/>
      <c r="L48" s="31">
        <v>15.786042767126442</v>
      </c>
      <c r="M48" s="32">
        <v>599.86962515080484</v>
      </c>
    </row>
    <row r="49" spans="1:13" ht="12" customHeight="1">
      <c r="A49" s="3"/>
      <c r="B49" s="3" t="s">
        <v>11</v>
      </c>
      <c r="C49" s="31">
        <v>15.557791282894737</v>
      </c>
      <c r="D49" s="54">
        <v>591.19606874999999</v>
      </c>
      <c r="E49" s="135"/>
      <c r="F49" s="31">
        <v>13.663408289924298</v>
      </c>
      <c r="G49" s="54">
        <v>519.20951501712329</v>
      </c>
      <c r="H49" s="135"/>
      <c r="I49" s="57">
        <v>15.632994078947371</v>
      </c>
      <c r="J49" s="54">
        <v>594.05377500000009</v>
      </c>
      <c r="K49" s="31"/>
      <c r="L49" s="31"/>
      <c r="M49" s="32"/>
    </row>
    <row r="50" spans="1:13" ht="1.5" hidden="1" customHeight="1">
      <c r="A50" s="3"/>
      <c r="B50" s="3"/>
      <c r="C50" s="31"/>
      <c r="D50" s="54"/>
      <c r="E50" s="135"/>
      <c r="F50" s="31"/>
      <c r="G50" s="54"/>
      <c r="H50" s="135"/>
      <c r="I50" s="57"/>
      <c r="J50" s="54"/>
      <c r="K50" s="31"/>
      <c r="L50" s="31"/>
      <c r="M50" s="32"/>
    </row>
    <row r="51" spans="1:13" ht="12" customHeight="1">
      <c r="A51" s="3"/>
      <c r="B51" s="3" t="s">
        <v>9</v>
      </c>
      <c r="C51" s="31">
        <v>17.539667938896901</v>
      </c>
      <c r="D51" s="54">
        <v>666.5073816780822</v>
      </c>
      <c r="E51" s="135"/>
      <c r="F51" s="31">
        <v>16.249900684931507</v>
      </c>
      <c r="G51" s="54">
        <v>617.49622602739726</v>
      </c>
      <c r="H51" s="135"/>
      <c r="I51" s="57">
        <v>17.152527384192499</v>
      </c>
      <c r="J51" s="54">
        <v>651.79604059931501</v>
      </c>
      <c r="K51" s="31"/>
      <c r="L51" s="31"/>
      <c r="M51" s="32"/>
    </row>
    <row r="52" spans="1:13" ht="12" customHeight="1">
      <c r="A52" s="3" t="s">
        <v>59</v>
      </c>
      <c r="B52" s="3" t="s">
        <v>7</v>
      </c>
      <c r="C52" s="31">
        <v>15.861842105263158</v>
      </c>
      <c r="D52" s="54">
        <v>602.75</v>
      </c>
      <c r="E52" s="31"/>
      <c r="F52" s="31">
        <v>14.658684210526316</v>
      </c>
      <c r="G52" s="54">
        <v>557.03</v>
      </c>
      <c r="H52" s="31"/>
      <c r="I52" s="57">
        <v>15.999736842105264</v>
      </c>
      <c r="J52" s="54">
        <v>607.99</v>
      </c>
      <c r="K52" s="31"/>
      <c r="L52" s="31">
        <v>15.112688257069539</v>
      </c>
      <c r="M52" s="32">
        <v>574.2821537686425</v>
      </c>
    </row>
    <row r="53" spans="1:13" ht="12" customHeight="1">
      <c r="A53" s="3"/>
      <c r="B53" s="3" t="s">
        <v>11</v>
      </c>
      <c r="C53" s="31">
        <v>14.342672442772169</v>
      </c>
      <c r="D53" s="54">
        <v>545.0215528253425</v>
      </c>
      <c r="E53" s="135"/>
      <c r="F53" s="31">
        <v>12.900806235129778</v>
      </c>
      <c r="G53" s="54">
        <v>490.23063693493157</v>
      </c>
      <c r="H53" s="135"/>
      <c r="I53" s="57">
        <v>14.79299407894737</v>
      </c>
      <c r="J53" s="54">
        <v>562.13377500000001</v>
      </c>
      <c r="K53" s="31"/>
      <c r="L53" s="31"/>
      <c r="M53" s="32"/>
    </row>
    <row r="54" spans="1:13" ht="1.5" hidden="1" customHeight="1">
      <c r="A54" s="3"/>
      <c r="B54" s="3"/>
      <c r="C54" s="31"/>
      <c r="D54" s="54"/>
      <c r="E54" s="135"/>
      <c r="F54" s="31"/>
      <c r="G54" s="54"/>
      <c r="H54" s="135"/>
      <c r="I54" s="57"/>
      <c r="J54" s="54"/>
      <c r="K54" s="31"/>
      <c r="L54" s="31"/>
      <c r="M54" s="32"/>
    </row>
    <row r="55" spans="1:13" ht="12" customHeight="1">
      <c r="A55" s="3"/>
      <c r="B55" s="3" t="s">
        <v>9</v>
      </c>
      <c r="C55" s="31">
        <v>17.009447368421057</v>
      </c>
      <c r="D55" s="54">
        <v>646.35900000000015</v>
      </c>
      <c r="E55" s="135"/>
      <c r="F55" s="31">
        <v>17.546605263157897</v>
      </c>
      <c r="G55" s="54">
        <v>666.77100000000007</v>
      </c>
      <c r="H55" s="135"/>
      <c r="I55" s="57">
        <v>16.865272678442683</v>
      </c>
      <c r="J55" s="54">
        <v>640.880361780822</v>
      </c>
      <c r="K55" s="31"/>
      <c r="L55" s="31"/>
      <c r="M55" s="32"/>
    </row>
    <row r="56" spans="1:13" ht="12" customHeight="1">
      <c r="A56" s="3" t="s">
        <v>49</v>
      </c>
      <c r="B56" s="3" t="s">
        <v>7</v>
      </c>
      <c r="C56" s="31">
        <v>15.877894736842105</v>
      </c>
      <c r="D56" s="54">
        <v>603.36</v>
      </c>
      <c r="E56" s="31"/>
      <c r="F56" s="31">
        <v>14.483421052631579</v>
      </c>
      <c r="G56" s="54">
        <v>550.37</v>
      </c>
      <c r="H56" s="31"/>
      <c r="I56" s="57">
        <v>15.837105263157895</v>
      </c>
      <c r="J56" s="54">
        <v>601.80999999999995</v>
      </c>
      <c r="K56" s="31"/>
      <c r="L56" s="31">
        <v>15.121540463268197</v>
      </c>
      <c r="M56" s="32">
        <v>574.61853760419149</v>
      </c>
    </row>
    <row r="57" spans="1:13" ht="12" customHeight="1">
      <c r="A57" s="3"/>
      <c r="B57" s="3" t="s">
        <v>11</v>
      </c>
      <c r="C57" s="31">
        <v>14.36578940023432</v>
      </c>
      <c r="D57" s="54">
        <v>545.8999972089041</v>
      </c>
      <c r="E57" s="135"/>
      <c r="F57" s="31">
        <v>12.923923192591927</v>
      </c>
      <c r="G57" s="54">
        <v>491.10908131849317</v>
      </c>
      <c r="H57" s="135"/>
      <c r="I57" s="57">
        <v>14.824494078947367</v>
      </c>
      <c r="J57" s="54">
        <v>563.3307749999999</v>
      </c>
      <c r="K57" s="31"/>
      <c r="L57" s="31"/>
      <c r="M57" s="32"/>
    </row>
    <row r="58" spans="1:13" ht="1.5" hidden="1" customHeight="1">
      <c r="A58" s="3"/>
      <c r="B58" s="3"/>
      <c r="C58" s="31"/>
      <c r="D58" s="54"/>
      <c r="E58" s="135"/>
      <c r="F58" s="31"/>
      <c r="G58" s="54"/>
      <c r="H58" s="135"/>
      <c r="I58" s="57"/>
      <c r="J58" s="54"/>
      <c r="K58" s="31"/>
      <c r="L58" s="31"/>
      <c r="M58" s="32"/>
    </row>
    <row r="59" spans="1:13" ht="12" customHeight="1">
      <c r="A59" s="3"/>
      <c r="B59" s="3" t="s">
        <v>9</v>
      </c>
      <c r="C59" s="31">
        <v>16.998106706020188</v>
      </c>
      <c r="D59" s="54">
        <v>645.92805482876713</v>
      </c>
      <c r="E59" s="135"/>
      <c r="F59" s="31">
        <v>17.336605263157892</v>
      </c>
      <c r="G59" s="54">
        <v>658.79099999999994</v>
      </c>
      <c r="H59" s="135"/>
      <c r="I59" s="57">
        <v>16.843640596611394</v>
      </c>
      <c r="J59" s="54">
        <v>640.05834267123294</v>
      </c>
      <c r="K59" s="31"/>
      <c r="L59" s="31"/>
      <c r="M59" s="32"/>
    </row>
    <row r="60" spans="1:13" ht="12" customHeight="1">
      <c r="A60" s="3" t="s">
        <v>54</v>
      </c>
      <c r="B60" s="3" t="s">
        <v>7</v>
      </c>
      <c r="C60" s="31">
        <v>15.677631578947368</v>
      </c>
      <c r="D60" s="54">
        <v>595.75</v>
      </c>
      <c r="E60" s="31"/>
      <c r="F60" s="31">
        <v>14.27342105263158</v>
      </c>
      <c r="G60" s="54">
        <v>542.39</v>
      </c>
      <c r="H60" s="31"/>
      <c r="I60" s="57">
        <v>15.597105263157896</v>
      </c>
      <c r="J60" s="54">
        <v>592.69000000000005</v>
      </c>
      <c r="K60" s="31"/>
      <c r="L60" s="31">
        <v>14.918725209080556</v>
      </c>
      <c r="M60" s="32">
        <v>566.91155794506108</v>
      </c>
    </row>
    <row r="61" spans="1:13" ht="12" customHeight="1">
      <c r="A61" s="50"/>
      <c r="B61" s="50" t="s">
        <v>11</v>
      </c>
      <c r="C61" s="59">
        <v>14.06307038797765</v>
      </c>
      <c r="D61" s="60">
        <v>534.3966747431507</v>
      </c>
      <c r="E61" s="136"/>
      <c r="F61" s="59">
        <v>12.621204180335255</v>
      </c>
      <c r="G61" s="60">
        <v>479.60575885273971</v>
      </c>
      <c r="H61" s="136"/>
      <c r="I61" s="62">
        <v>14.488494078947364</v>
      </c>
      <c r="J61" s="60">
        <v>550.56277499999987</v>
      </c>
      <c r="K61" s="59"/>
      <c r="L61" s="59"/>
      <c r="M61" s="63"/>
    </row>
    <row r="62" spans="1:13" ht="12" customHeight="1">
      <c r="A62" s="3"/>
      <c r="B62" s="3" t="s">
        <v>62</v>
      </c>
      <c r="C62" s="31">
        <v>18.194396158074984</v>
      </c>
      <c r="D62" s="54">
        <v>691.38705400684933</v>
      </c>
      <c r="E62" s="135"/>
      <c r="F62" s="31">
        <v>17.546605263157897</v>
      </c>
      <c r="G62" s="54">
        <v>666.77100000000007</v>
      </c>
      <c r="H62" s="135"/>
      <c r="I62" s="57">
        <v>17.890933411589764</v>
      </c>
      <c r="J62" s="54">
        <v>679.855469640411</v>
      </c>
      <c r="K62" s="31"/>
      <c r="L62" s="31"/>
      <c r="M62" s="32"/>
    </row>
    <row r="63" spans="1:13" ht="12" customHeight="1">
      <c r="A63" s="3" t="s">
        <v>75</v>
      </c>
      <c r="B63" s="3" t="s">
        <v>7</v>
      </c>
      <c r="C63" s="31">
        <v>15.831578947368422</v>
      </c>
      <c r="D63" s="54">
        <v>601.6</v>
      </c>
      <c r="E63" s="54"/>
      <c r="F63" s="31">
        <v>14.647105263157895</v>
      </c>
      <c r="G63" s="54">
        <v>556.59</v>
      </c>
      <c r="H63" s="135"/>
      <c r="I63" s="57">
        <v>15.928684210526315</v>
      </c>
      <c r="J63" s="54">
        <v>605.29</v>
      </c>
      <c r="K63" s="32"/>
      <c r="L63" s="31">
        <v>15.195741105222449</v>
      </c>
      <c r="M63" s="32">
        <v>577.4381619984531</v>
      </c>
    </row>
    <row r="64" spans="1:13" ht="12" customHeight="1" thickBot="1">
      <c r="A64" s="64"/>
      <c r="B64" s="64" t="s">
        <v>63</v>
      </c>
      <c r="C64" s="65">
        <v>14.205615789473688</v>
      </c>
      <c r="D64" s="54">
        <v>539.81340000000012</v>
      </c>
      <c r="E64" s="137"/>
      <c r="F64" s="65">
        <v>13.142642763157895</v>
      </c>
      <c r="G64" s="66">
        <v>499.42042499999997</v>
      </c>
      <c r="H64" s="137"/>
      <c r="I64" s="67">
        <v>14.310263157894736</v>
      </c>
      <c r="J64" s="66">
        <v>543.79</v>
      </c>
      <c r="K64" s="65"/>
      <c r="L64" s="65"/>
      <c r="M64" s="69"/>
    </row>
    <row r="65" spans="1:13" ht="11.25" customHeight="1" thickTop="1">
      <c r="A65" s="3"/>
      <c r="B65" s="3"/>
      <c r="C65" s="31"/>
      <c r="D65" s="125"/>
      <c r="E65" s="3"/>
      <c r="F65" s="31"/>
      <c r="G65" s="3"/>
      <c r="H65" s="3"/>
      <c r="I65" s="31"/>
      <c r="J65" s="32"/>
      <c r="K65" s="3"/>
      <c r="L65" s="3"/>
      <c r="M65" s="3"/>
    </row>
    <row r="66" spans="1:13">
      <c r="A66" s="3"/>
      <c r="B66" s="3"/>
      <c r="C66" s="31"/>
      <c r="D66" s="3"/>
      <c r="E66" s="3"/>
      <c r="F66" s="31"/>
      <c r="G66" s="3"/>
      <c r="H66" s="3"/>
      <c r="I66" s="31"/>
      <c r="J66" s="3"/>
      <c r="K66" s="3"/>
      <c r="L66" s="3"/>
      <c r="M66" s="3"/>
    </row>
    <row r="67" spans="1:13">
      <c r="A67" s="3"/>
      <c r="B67" s="3"/>
      <c r="C67" s="31"/>
      <c r="D67" s="3"/>
      <c r="E67" s="3"/>
      <c r="F67" s="31"/>
      <c r="G67" s="3"/>
      <c r="H67" s="3"/>
      <c r="I67" s="31"/>
      <c r="J67" s="3"/>
      <c r="K67" s="3"/>
      <c r="L67" s="3"/>
      <c r="M67" s="3"/>
    </row>
    <row r="68" spans="1:13">
      <c r="A68" s="3"/>
      <c r="B68" s="3"/>
      <c r="C68" s="31"/>
      <c r="D68" s="3"/>
      <c r="E68" s="3"/>
      <c r="F68" s="31"/>
      <c r="G68" s="3"/>
      <c r="H68" s="3"/>
      <c r="I68" s="31"/>
      <c r="J68" s="3"/>
      <c r="K68" s="3"/>
      <c r="L68" s="3"/>
      <c r="M68" s="3"/>
    </row>
    <row r="69" spans="1:13">
      <c r="A69" s="3"/>
      <c r="B69" s="3"/>
      <c r="C69" s="31"/>
      <c r="D69" s="3"/>
      <c r="E69" s="3"/>
      <c r="F69" s="31"/>
      <c r="G69" s="3"/>
      <c r="H69" s="3"/>
      <c r="I69" s="31"/>
      <c r="J69" s="3"/>
      <c r="K69" s="3"/>
      <c r="L69" s="3"/>
      <c r="M69" s="3"/>
    </row>
    <row r="70" spans="1:13">
      <c r="A70" s="3"/>
      <c r="B70" s="3"/>
      <c r="C70" s="31"/>
      <c r="D70" s="3"/>
      <c r="E70" s="3"/>
      <c r="F70" s="31"/>
      <c r="G70" s="3"/>
      <c r="H70" s="3"/>
      <c r="I70" s="31"/>
      <c r="J70" s="3"/>
      <c r="K70" s="3"/>
      <c r="L70" s="3"/>
      <c r="M70" s="3"/>
    </row>
    <row r="71" spans="1:13">
      <c r="A71" s="3"/>
      <c r="B71" s="3"/>
      <c r="C71" s="31"/>
      <c r="D71" s="3"/>
      <c r="E71" s="3"/>
      <c r="F71" s="31"/>
      <c r="G71" s="3"/>
      <c r="H71" s="3"/>
      <c r="I71" s="31"/>
      <c r="J71" s="3"/>
      <c r="K71" s="3"/>
      <c r="L71" s="3"/>
      <c r="M71" s="3"/>
    </row>
    <row r="72" spans="1:13">
      <c r="A72" s="3"/>
      <c r="B72" s="3"/>
      <c r="C72" s="31"/>
      <c r="D72" s="3"/>
      <c r="E72" s="3"/>
      <c r="F72" s="31"/>
      <c r="G72" s="3"/>
      <c r="H72" s="3"/>
      <c r="I72" s="31"/>
      <c r="J72" s="3"/>
      <c r="K72" s="3"/>
      <c r="L72" s="3"/>
      <c r="M72" s="3"/>
    </row>
    <row r="73" spans="1:13">
      <c r="A73" s="3"/>
      <c r="B73" s="3"/>
      <c r="C73" s="31"/>
      <c r="D73" s="3"/>
      <c r="E73" s="3"/>
      <c r="F73" s="31"/>
      <c r="G73" s="3"/>
      <c r="H73" s="3"/>
      <c r="I73" s="31"/>
      <c r="J73" s="3"/>
      <c r="K73" s="3"/>
      <c r="L73" s="3"/>
      <c r="M73" s="3"/>
    </row>
    <row r="74" spans="1:13">
      <c r="A74" s="39"/>
      <c r="B74" s="39"/>
      <c r="C74" s="40"/>
      <c r="D74" s="39"/>
      <c r="E74" s="39"/>
      <c r="F74" s="40"/>
      <c r="G74" s="39"/>
      <c r="H74" s="39"/>
      <c r="I74" s="40"/>
      <c r="J74" s="39"/>
      <c r="K74" s="39"/>
      <c r="L74" s="39"/>
      <c r="M74" s="39"/>
    </row>
    <row r="75" spans="1:13" ht="15.75" customHeight="1">
      <c r="A75" s="39"/>
      <c r="B75" s="39"/>
      <c r="C75" s="40"/>
      <c r="D75" s="39"/>
      <c r="E75" s="39"/>
      <c r="F75" s="40"/>
      <c r="G75" s="39"/>
      <c r="H75" s="39"/>
      <c r="I75" s="40"/>
      <c r="J75" s="39"/>
      <c r="K75" s="39"/>
      <c r="L75" s="39"/>
      <c r="M75" s="39"/>
    </row>
    <row r="76" spans="1:13">
      <c r="A76" s="39"/>
      <c r="B76" s="39"/>
      <c r="C76" s="40"/>
      <c r="D76" s="39"/>
      <c r="E76" s="39"/>
      <c r="F76" s="40"/>
      <c r="G76" s="39"/>
      <c r="H76" s="39"/>
      <c r="I76" s="40"/>
      <c r="J76" s="39"/>
      <c r="K76" s="39"/>
      <c r="L76" s="39"/>
      <c r="M76" s="39"/>
    </row>
    <row r="77" spans="1:13">
      <c r="A77" s="55" t="s">
        <v>78</v>
      </c>
      <c r="B77" s="39"/>
      <c r="C77" s="40"/>
      <c r="D77" s="39"/>
      <c r="E77" s="39"/>
      <c r="F77" s="40"/>
      <c r="G77" s="39"/>
      <c r="H77" s="39"/>
      <c r="I77" s="40"/>
      <c r="J77" s="39"/>
      <c r="K77" s="39"/>
      <c r="L77" s="39"/>
      <c r="M77" s="39"/>
    </row>
  </sheetData>
  <autoFilter ref="A4:M64" xr:uid="{00000000-0001-0000-0600-000000000000}">
    <filterColumn colId="1">
      <customFilters>
        <customFilter operator="notEqual" val=" "/>
      </customFilters>
    </filterColumn>
  </autoFilter>
  <mergeCells count="4">
    <mergeCell ref="C3:D3"/>
    <mergeCell ref="F3:G3"/>
    <mergeCell ref="I3:J3"/>
    <mergeCell ref="L3:M3"/>
  </mergeCells>
  <hyperlinks>
    <hyperlink ref="A77" location="Contents!A1" display="Return to Contents Page" xr:uid="{00000000-0004-0000-0600-000000000000}"/>
  </hyperlinks>
  <printOptions horizontalCentered="1"/>
  <pageMargins left="0.70866141732283472" right="0.70866141732283472" top="0.74803149606299213" bottom="0.74803149606299213" header="0.31496062992125984" footer="0.31496062992125984"/>
  <pageSetup paperSize="9" orientation="portrait" r:id="rId1"/>
  <headerFooter>
    <oddFooter>&amp;C19</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filterMode="1">
    <tabColor theme="9" tint="0.59999389629810485"/>
  </sheetPr>
  <dimension ref="A1:M74"/>
  <sheetViews>
    <sheetView workbookViewId="0">
      <selection activeCell="A5" sqref="A5:M64"/>
    </sheetView>
  </sheetViews>
  <sheetFormatPr defaultColWidth="9.109375"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 min="11" max="11" width="1.5546875" customWidth="1"/>
    <col min="12" max="13" width="9.77734375" customWidth="1"/>
  </cols>
  <sheetData>
    <row r="1" spans="1:13" ht="18" customHeight="1">
      <c r="A1" s="38" t="s">
        <v>103</v>
      </c>
      <c r="B1" s="39"/>
      <c r="C1" s="40"/>
      <c r="D1" s="39"/>
      <c r="E1" s="39"/>
      <c r="F1" s="40"/>
      <c r="G1" s="39"/>
      <c r="H1" s="39"/>
      <c r="I1" s="40"/>
      <c r="J1" s="39"/>
      <c r="K1" s="39"/>
      <c r="L1" s="39"/>
      <c r="M1" s="39"/>
    </row>
    <row r="2" spans="1:13" ht="18" customHeight="1" thickBot="1">
      <c r="A2" s="115"/>
      <c r="B2" s="115"/>
      <c r="C2" s="116"/>
      <c r="D2" s="115"/>
      <c r="E2" s="115"/>
      <c r="F2" s="116"/>
      <c r="G2" s="115"/>
      <c r="H2" s="48"/>
      <c r="I2" s="116"/>
      <c r="J2" s="117"/>
      <c r="K2" s="48"/>
      <c r="L2" s="48"/>
      <c r="M2" s="117" t="s">
        <v>0</v>
      </c>
    </row>
    <row r="3" spans="1:13" ht="18" customHeight="1" thickTop="1">
      <c r="A3" s="48" t="s">
        <v>1</v>
      </c>
      <c r="B3" s="48"/>
      <c r="C3" s="263" t="s">
        <v>2</v>
      </c>
      <c r="D3" s="263"/>
      <c r="E3" s="118"/>
      <c r="F3" s="263" t="s">
        <v>26</v>
      </c>
      <c r="G3" s="263"/>
      <c r="H3" s="118"/>
      <c r="I3" s="263" t="s">
        <v>33</v>
      </c>
      <c r="J3" s="263"/>
      <c r="K3" s="118"/>
      <c r="L3" s="263" t="s">
        <v>66</v>
      </c>
      <c r="M3" s="263"/>
    </row>
    <row r="4" spans="1:13" ht="24" customHeight="1">
      <c r="A4" s="50" t="s">
        <v>27</v>
      </c>
      <c r="B4" s="50" t="s">
        <v>35</v>
      </c>
      <c r="C4" s="119" t="s">
        <v>34</v>
      </c>
      <c r="D4" s="120" t="s">
        <v>43</v>
      </c>
      <c r="E4" s="29"/>
      <c r="F4" s="119" t="s">
        <v>34</v>
      </c>
      <c r="G4" s="120" t="s">
        <v>5</v>
      </c>
      <c r="H4" s="29"/>
      <c r="I4" s="119" t="s">
        <v>34</v>
      </c>
      <c r="J4" s="120" t="s">
        <v>5</v>
      </c>
      <c r="K4" s="29"/>
      <c r="L4" s="119" t="s">
        <v>34</v>
      </c>
      <c r="M4" s="120" t="s">
        <v>5</v>
      </c>
    </row>
    <row r="5" spans="1:13" ht="12" customHeight="1">
      <c r="A5" s="121"/>
      <c r="B5" s="3" t="s">
        <v>9</v>
      </c>
      <c r="C5" s="31">
        <v>17.890625236612703</v>
      </c>
      <c r="D5" s="32">
        <v>590.39063280821915</v>
      </c>
      <c r="E5" s="51"/>
      <c r="F5" s="31">
        <v>15.812429539227892</v>
      </c>
      <c r="G5" s="32">
        <v>521.81017479452044</v>
      </c>
      <c r="H5" s="51"/>
      <c r="I5" s="31">
        <v>16.387382864259028</v>
      </c>
      <c r="J5" s="32">
        <v>540.78363452054793</v>
      </c>
      <c r="K5" s="51"/>
      <c r="L5" s="31"/>
      <c r="M5" s="32"/>
    </row>
    <row r="6" spans="1:13" ht="12" customHeight="1">
      <c r="A6" s="3" t="s">
        <v>6</v>
      </c>
      <c r="B6" s="3" t="s">
        <v>7</v>
      </c>
      <c r="C6" s="31">
        <v>15.761212121212122</v>
      </c>
      <c r="D6" s="32">
        <v>520.12</v>
      </c>
      <c r="E6" s="51"/>
      <c r="F6" s="31">
        <v>14.636666666666667</v>
      </c>
      <c r="G6" s="32">
        <v>483.01</v>
      </c>
      <c r="H6" s="51"/>
      <c r="I6" s="31">
        <v>15.676363636363638</v>
      </c>
      <c r="J6" s="32">
        <v>517.32000000000005</v>
      </c>
      <c r="K6" s="51"/>
      <c r="L6" s="31">
        <v>15.130824073590274</v>
      </c>
      <c r="M6" s="32">
        <v>499.31719442847901</v>
      </c>
    </row>
    <row r="7" spans="1:13" ht="12" customHeight="1">
      <c r="A7" s="3"/>
      <c r="B7" s="3" t="s">
        <v>11</v>
      </c>
      <c r="C7" s="31">
        <v>14.760235108966379</v>
      </c>
      <c r="D7" s="32">
        <v>487.08775859589048</v>
      </c>
      <c r="E7" s="51"/>
      <c r="F7" s="31">
        <v>12.976522198007473</v>
      </c>
      <c r="G7" s="32">
        <v>428.22523253424663</v>
      </c>
      <c r="H7" s="51"/>
      <c r="I7" s="31">
        <v>14.808627272727275</v>
      </c>
      <c r="J7" s="32">
        <v>488.68470000000008</v>
      </c>
      <c r="K7" s="51"/>
      <c r="L7" s="31"/>
      <c r="M7" s="32"/>
    </row>
    <row r="8" spans="1:13" ht="2.25" hidden="1" customHeight="1">
      <c r="A8" s="3"/>
      <c r="B8" s="3"/>
      <c r="C8" s="31"/>
      <c r="D8" s="32"/>
      <c r="E8" s="51"/>
      <c r="F8" s="31"/>
      <c r="G8" s="32"/>
      <c r="H8" s="51"/>
      <c r="I8" s="31"/>
      <c r="J8" s="32"/>
      <c r="K8" s="51"/>
      <c r="L8" s="31"/>
      <c r="M8" s="32"/>
    </row>
    <row r="9" spans="1:13" ht="12" customHeight="1">
      <c r="A9" s="3" t="s">
        <v>8</v>
      </c>
      <c r="B9" s="3" t="s">
        <v>36</v>
      </c>
      <c r="C9" s="31">
        <v>17.061818181818182</v>
      </c>
      <c r="D9" s="32">
        <v>563.04</v>
      </c>
      <c r="E9" s="51"/>
      <c r="F9" s="31">
        <v>16.156060606060606</v>
      </c>
      <c r="G9" s="32">
        <v>533.15</v>
      </c>
      <c r="H9" s="51"/>
      <c r="I9" s="31">
        <v>16.478484848484847</v>
      </c>
      <c r="J9" s="32">
        <v>543.79</v>
      </c>
      <c r="K9" s="51"/>
      <c r="L9" s="31">
        <v>16.553958417323461</v>
      </c>
      <c r="M9" s="32">
        <v>546.28062777167418</v>
      </c>
    </row>
    <row r="10" spans="1:13" ht="2.25" hidden="1" customHeight="1">
      <c r="A10" s="3"/>
      <c r="B10" s="3"/>
      <c r="C10" s="31"/>
      <c r="D10" s="32"/>
      <c r="E10" s="126"/>
      <c r="F10" s="31"/>
      <c r="G10" s="32"/>
      <c r="H10" s="126"/>
      <c r="I10" s="31"/>
      <c r="J10" s="32"/>
      <c r="K10" s="51"/>
      <c r="L10" s="31"/>
      <c r="M10" s="32"/>
    </row>
    <row r="11" spans="1:13" ht="12" customHeight="1">
      <c r="A11" s="3"/>
      <c r="B11" s="3" t="s">
        <v>9</v>
      </c>
      <c r="C11" s="31">
        <v>16.862227602739729</v>
      </c>
      <c r="D11" s="32">
        <v>556.45351089041105</v>
      </c>
      <c r="E11" s="126"/>
      <c r="F11" s="31">
        <v>14.720246301369865</v>
      </c>
      <c r="G11" s="32">
        <v>485.76812794520555</v>
      </c>
      <c r="H11" s="126"/>
      <c r="I11" s="31">
        <v>15.886560062266502</v>
      </c>
      <c r="J11" s="32">
        <v>524.25648205479456</v>
      </c>
      <c r="K11" s="51"/>
      <c r="L11" s="31"/>
      <c r="M11" s="32"/>
    </row>
    <row r="12" spans="1:13" ht="12" customHeight="1">
      <c r="A12" s="3" t="s">
        <v>10</v>
      </c>
      <c r="B12" s="3" t="s">
        <v>7</v>
      </c>
      <c r="C12" s="31">
        <v>15.112727272727273</v>
      </c>
      <c r="D12" s="32">
        <v>498.72</v>
      </c>
      <c r="E12" s="51"/>
      <c r="F12" s="31">
        <v>13.778484848484849</v>
      </c>
      <c r="G12" s="32">
        <v>454.69</v>
      </c>
      <c r="H12" s="51"/>
      <c r="I12" s="31">
        <v>15.034545454545453</v>
      </c>
      <c r="J12" s="32">
        <v>496.14</v>
      </c>
      <c r="K12" s="51"/>
      <c r="L12" s="31">
        <v>14.391185091036153</v>
      </c>
      <c r="M12" s="32">
        <v>474.90910800419306</v>
      </c>
    </row>
    <row r="13" spans="1:13" ht="12" customHeight="1">
      <c r="A13" s="3"/>
      <c r="B13" s="3" t="s">
        <v>11</v>
      </c>
      <c r="C13" s="31">
        <v>13.705510915317557</v>
      </c>
      <c r="D13" s="32">
        <v>452.2818602054794</v>
      </c>
      <c r="E13" s="126"/>
      <c r="F13" s="31">
        <v>12.493047278953922</v>
      </c>
      <c r="G13" s="32">
        <v>412.2705602054794</v>
      </c>
      <c r="H13" s="126"/>
      <c r="I13" s="31">
        <v>14.229531558219179</v>
      </c>
      <c r="J13" s="32">
        <v>469.57454142123294</v>
      </c>
      <c r="K13" s="51"/>
      <c r="L13" s="31"/>
      <c r="M13" s="32"/>
    </row>
    <row r="14" spans="1:13" ht="2.25" hidden="1" customHeight="1">
      <c r="A14" s="3"/>
      <c r="B14" s="3"/>
      <c r="C14" s="31"/>
      <c r="D14" s="32"/>
      <c r="E14" s="126"/>
      <c r="F14" s="31"/>
      <c r="G14" s="32"/>
      <c r="H14" s="126"/>
      <c r="I14" s="31"/>
      <c r="J14" s="32"/>
      <c r="K14" s="51"/>
      <c r="L14" s="31"/>
      <c r="M14" s="32"/>
    </row>
    <row r="15" spans="1:13" ht="12" customHeight="1">
      <c r="A15" s="3"/>
      <c r="B15" s="3" t="s">
        <v>9</v>
      </c>
      <c r="C15" s="31">
        <v>16.98847733188045</v>
      </c>
      <c r="D15" s="32">
        <v>560.6197519520548</v>
      </c>
      <c r="E15" s="126"/>
      <c r="F15" s="31">
        <v>14.672565971357409</v>
      </c>
      <c r="G15" s="32">
        <v>484.19467705479451</v>
      </c>
      <c r="H15" s="126"/>
      <c r="I15" s="31">
        <v>15.808732408156915</v>
      </c>
      <c r="J15" s="32">
        <v>521.68816946917821</v>
      </c>
      <c r="K15" s="51"/>
      <c r="L15" s="31"/>
      <c r="M15" s="32"/>
    </row>
    <row r="16" spans="1:13" ht="12" customHeight="1">
      <c r="A16" s="3" t="s">
        <v>12</v>
      </c>
      <c r="B16" s="3" t="s">
        <v>7</v>
      </c>
      <c r="C16" s="31">
        <v>14.73030303030303</v>
      </c>
      <c r="D16" s="32">
        <v>486.1</v>
      </c>
      <c r="E16" s="51"/>
      <c r="F16" s="31">
        <v>13.644848484848485</v>
      </c>
      <c r="G16" s="32">
        <v>450.28</v>
      </c>
      <c r="H16" s="51"/>
      <c r="I16" s="31">
        <v>14.723030303030303</v>
      </c>
      <c r="J16" s="32">
        <v>485.86</v>
      </c>
      <c r="K16" s="51"/>
      <c r="L16" s="31">
        <v>14.056690977921027</v>
      </c>
      <c r="M16" s="32">
        <v>463.87080227139393</v>
      </c>
    </row>
    <row r="17" spans="1:13" ht="12" customHeight="1">
      <c r="A17" s="3"/>
      <c r="B17" s="3" t="s">
        <v>11</v>
      </c>
      <c r="C17" s="31">
        <v>13.612762571606474</v>
      </c>
      <c r="D17" s="32">
        <v>449.22116486301366</v>
      </c>
      <c r="E17" s="126"/>
      <c r="F17" s="31">
        <v>12.400298935242837</v>
      </c>
      <c r="G17" s="32">
        <v>409.20986486301365</v>
      </c>
      <c r="H17" s="126"/>
      <c r="I17" s="31">
        <v>14.124531558219175</v>
      </c>
      <c r="J17" s="32">
        <v>466.10954142123279</v>
      </c>
      <c r="K17" s="51"/>
      <c r="L17" s="31"/>
      <c r="M17" s="32"/>
    </row>
    <row r="18" spans="1:13" ht="2.25" hidden="1" customHeight="1">
      <c r="A18" s="3"/>
      <c r="B18" s="3"/>
      <c r="C18" s="31"/>
      <c r="D18" s="32"/>
      <c r="E18" s="126"/>
      <c r="F18" s="31"/>
      <c r="G18" s="32"/>
      <c r="H18" s="126"/>
      <c r="I18" s="31"/>
      <c r="J18" s="32"/>
      <c r="K18" s="51"/>
      <c r="L18" s="31"/>
      <c r="M18" s="32"/>
    </row>
    <row r="19" spans="1:13" ht="12" customHeight="1">
      <c r="A19" s="3"/>
      <c r="B19" s="3" t="s">
        <v>9</v>
      </c>
      <c r="C19" s="31">
        <v>17.938294125155668</v>
      </c>
      <c r="D19" s="32">
        <v>591.9637061301371</v>
      </c>
      <c r="E19" s="126"/>
      <c r="F19" s="31">
        <v>15.594454965753426</v>
      </c>
      <c r="G19" s="32">
        <v>514.61701386986306</v>
      </c>
      <c r="H19" s="126"/>
      <c r="I19" s="31">
        <v>16.933209934620177</v>
      </c>
      <c r="J19" s="32">
        <v>558.79592784246586</v>
      </c>
      <c r="K19" s="51"/>
      <c r="L19" s="31"/>
      <c r="M19" s="32"/>
    </row>
    <row r="20" spans="1:13" ht="12" customHeight="1">
      <c r="A20" s="3" t="s">
        <v>13</v>
      </c>
      <c r="B20" s="3" t="s">
        <v>7</v>
      </c>
      <c r="C20" s="31">
        <v>15.848484848484848</v>
      </c>
      <c r="D20" s="32">
        <v>523</v>
      </c>
      <c r="E20" s="51"/>
      <c r="F20" s="31">
        <v>14.68030303030303</v>
      </c>
      <c r="G20" s="32">
        <v>484.45</v>
      </c>
      <c r="H20" s="51"/>
      <c r="I20" s="31">
        <v>15.928181818181818</v>
      </c>
      <c r="J20" s="32">
        <v>525.63</v>
      </c>
      <c r="K20" s="51"/>
      <c r="L20" s="31">
        <v>15.252448534783159</v>
      </c>
      <c r="M20" s="32">
        <v>503.33080164784428</v>
      </c>
    </row>
    <row r="21" spans="1:13" ht="12" customHeight="1">
      <c r="A21" s="3"/>
      <c r="B21" s="3" t="s">
        <v>11</v>
      </c>
      <c r="C21" s="31">
        <v>14.23835780199253</v>
      </c>
      <c r="D21" s="32">
        <v>469.86580746575351</v>
      </c>
      <c r="E21" s="126"/>
      <c r="F21" s="31">
        <v>13.025894165628895</v>
      </c>
      <c r="G21" s="32">
        <v>429.8545074657535</v>
      </c>
      <c r="H21" s="127"/>
      <c r="I21" s="31">
        <v>14.80277977739726</v>
      </c>
      <c r="J21" s="32">
        <v>488.49173265410957</v>
      </c>
      <c r="K21" s="53"/>
      <c r="L21" s="31"/>
      <c r="M21" s="32"/>
    </row>
    <row r="22" spans="1:13" ht="2.25" hidden="1" customHeight="1">
      <c r="A22" s="3"/>
      <c r="B22" s="3"/>
      <c r="C22" s="31"/>
      <c r="D22" s="32"/>
      <c r="E22" s="126"/>
      <c r="F22" s="31"/>
      <c r="G22" s="32"/>
      <c r="H22" s="126"/>
      <c r="I22" s="31"/>
      <c r="J22" s="32"/>
      <c r="K22" s="51"/>
      <c r="L22" s="31"/>
      <c r="M22" s="32"/>
    </row>
    <row r="23" spans="1:13" ht="12" customHeight="1">
      <c r="A23" s="3"/>
      <c r="B23" s="3" t="s">
        <v>9</v>
      </c>
      <c r="C23" s="31">
        <v>16.909494318181817</v>
      </c>
      <c r="D23" s="32">
        <v>558.01331249999998</v>
      </c>
      <c r="E23" s="126"/>
      <c r="F23" s="31">
        <v>15.088119358655046</v>
      </c>
      <c r="G23" s="32">
        <v>497.90793883561651</v>
      </c>
      <c r="H23" s="126"/>
      <c r="I23" s="31">
        <v>15.717647338107099</v>
      </c>
      <c r="J23" s="32">
        <v>518.68236215753427</v>
      </c>
      <c r="K23" s="51"/>
      <c r="L23" s="31"/>
      <c r="M23" s="32"/>
    </row>
    <row r="24" spans="1:13" ht="12" customHeight="1">
      <c r="A24" s="3" t="s">
        <v>14</v>
      </c>
      <c r="B24" s="3" t="s">
        <v>7</v>
      </c>
      <c r="C24" s="31">
        <v>15.545151515151515</v>
      </c>
      <c r="D24" s="32">
        <v>512.99</v>
      </c>
      <c r="E24" s="51"/>
      <c r="F24" s="31">
        <v>14.075454545454546</v>
      </c>
      <c r="G24" s="32">
        <v>464.49</v>
      </c>
      <c r="H24" s="51"/>
      <c r="I24" s="31">
        <v>15.00060606060606</v>
      </c>
      <c r="J24" s="32">
        <v>495.02</v>
      </c>
      <c r="K24" s="51"/>
      <c r="L24" s="31">
        <v>14.633407540669364</v>
      </c>
      <c r="M24" s="32">
        <v>482.90244884208897</v>
      </c>
    </row>
    <row r="25" spans="1:13" ht="12" customHeight="1">
      <c r="A25" s="3"/>
      <c r="B25" s="3" t="s">
        <v>11</v>
      </c>
      <c r="C25" s="31">
        <v>13.840804526774596</v>
      </c>
      <c r="D25" s="32">
        <v>456.74654938356167</v>
      </c>
      <c r="E25" s="126"/>
      <c r="F25" s="31">
        <v>12.628340890410959</v>
      </c>
      <c r="G25" s="32">
        <v>416.73524938356167</v>
      </c>
      <c r="H25" s="126"/>
      <c r="I25" s="31">
        <v>14.378093613013704</v>
      </c>
      <c r="J25" s="32">
        <v>474.47708922945219</v>
      </c>
      <c r="K25" s="51"/>
      <c r="L25" s="31"/>
      <c r="M25" s="32"/>
    </row>
    <row r="26" spans="1:13" ht="2.25" hidden="1" customHeight="1">
      <c r="A26" s="3"/>
      <c r="B26" s="3"/>
      <c r="C26" s="31"/>
      <c r="D26" s="32"/>
      <c r="E26" s="126"/>
      <c r="F26" s="31"/>
      <c r="G26" s="32"/>
      <c r="H26" s="126"/>
      <c r="I26" s="31"/>
      <c r="J26" s="32"/>
      <c r="K26" s="51"/>
      <c r="L26" s="31"/>
      <c r="M26" s="32"/>
    </row>
    <row r="27" spans="1:13" ht="12" customHeight="1">
      <c r="A27" s="3"/>
      <c r="B27" s="3" t="s">
        <v>9</v>
      </c>
      <c r="C27" s="31">
        <v>16.396270238169368</v>
      </c>
      <c r="D27" s="32">
        <v>541.07691785958912</v>
      </c>
      <c r="E27" s="126"/>
      <c r="F27" s="31">
        <v>15.398727272727271</v>
      </c>
      <c r="G27" s="32">
        <v>508.15799999999996</v>
      </c>
      <c r="H27" s="126"/>
      <c r="I27" s="31">
        <v>15.652588374844333</v>
      </c>
      <c r="J27" s="32">
        <v>516.53541636986301</v>
      </c>
      <c r="K27" s="51"/>
      <c r="L27" s="31"/>
      <c r="M27" s="32"/>
    </row>
    <row r="28" spans="1:13" ht="12" customHeight="1">
      <c r="A28" s="3" t="s">
        <v>15</v>
      </c>
      <c r="B28" s="3" t="s">
        <v>7</v>
      </c>
      <c r="C28" s="31">
        <v>14.847878787878788</v>
      </c>
      <c r="D28" s="32">
        <v>489.98</v>
      </c>
      <c r="E28" s="51"/>
      <c r="F28" s="31">
        <v>13.66090909090909</v>
      </c>
      <c r="G28" s="32">
        <v>450.81</v>
      </c>
      <c r="H28" s="51"/>
      <c r="I28" s="31">
        <v>14.797272727272727</v>
      </c>
      <c r="J28" s="32">
        <v>488.31</v>
      </c>
      <c r="K28" s="51"/>
      <c r="L28" s="31">
        <v>14.154195131387805</v>
      </c>
      <c r="M28" s="32">
        <v>467.08843933579755</v>
      </c>
    </row>
    <row r="29" spans="1:13" ht="12" customHeight="1">
      <c r="A29" s="3"/>
      <c r="B29" s="3" t="s">
        <v>11</v>
      </c>
      <c r="C29" s="31">
        <v>13.510196531755916</v>
      </c>
      <c r="D29" s="32">
        <v>445.83648554794524</v>
      </c>
      <c r="E29" s="126"/>
      <c r="F29" s="31">
        <v>12.297732895392281</v>
      </c>
      <c r="G29" s="32">
        <v>405.8251855479453</v>
      </c>
      <c r="H29" s="126"/>
      <c r="I29" s="31">
        <v>13.854081861768371</v>
      </c>
      <c r="J29" s="32">
        <v>457.18470143835623</v>
      </c>
      <c r="K29" s="51"/>
      <c r="L29" s="31"/>
      <c r="M29" s="32"/>
    </row>
    <row r="30" spans="1:13" ht="2.25" hidden="1" customHeight="1">
      <c r="A30" s="3"/>
      <c r="B30" s="3"/>
      <c r="C30" s="31"/>
      <c r="D30" s="32"/>
      <c r="E30" s="126"/>
      <c r="F30" s="31"/>
      <c r="G30" s="32"/>
      <c r="H30" s="126"/>
      <c r="I30" s="31"/>
      <c r="J30" s="32"/>
      <c r="K30" s="51"/>
      <c r="L30" s="31"/>
      <c r="M30" s="32"/>
    </row>
    <row r="31" spans="1:13" ht="12" customHeight="1">
      <c r="A31" s="3"/>
      <c r="B31" s="3" t="s">
        <v>9</v>
      </c>
      <c r="C31" s="31">
        <v>16.878961710772103</v>
      </c>
      <c r="D31" s="32">
        <v>557.00573645547945</v>
      </c>
      <c r="E31" s="126"/>
      <c r="F31" s="31">
        <v>15.016488044831881</v>
      </c>
      <c r="G31" s="32">
        <v>495.54410547945207</v>
      </c>
      <c r="H31" s="126"/>
      <c r="I31" s="31">
        <v>15.785053469800749</v>
      </c>
      <c r="J31" s="32">
        <v>520.90676450342471</v>
      </c>
      <c r="K31" s="51"/>
      <c r="L31" s="31"/>
      <c r="M31" s="32"/>
    </row>
    <row r="32" spans="1:13" ht="12" customHeight="1">
      <c r="A32" s="3" t="s">
        <v>16</v>
      </c>
      <c r="B32" s="3" t="s">
        <v>7</v>
      </c>
      <c r="C32" s="31">
        <v>14.869696969696969</v>
      </c>
      <c r="D32" s="32">
        <v>490.7</v>
      </c>
      <c r="E32" s="51"/>
      <c r="F32" s="31">
        <v>13.57030303030303</v>
      </c>
      <c r="G32" s="32">
        <v>447.82</v>
      </c>
      <c r="H32" s="51"/>
      <c r="I32" s="31">
        <v>14.805757575757575</v>
      </c>
      <c r="J32" s="32">
        <v>488.59</v>
      </c>
      <c r="K32" s="51"/>
      <c r="L32" s="31">
        <v>14.173006196505261</v>
      </c>
      <c r="M32" s="32">
        <v>467.70920448467359</v>
      </c>
    </row>
    <row r="33" spans="1:13" ht="12" customHeight="1">
      <c r="A33" s="3"/>
      <c r="B33" s="3" t="s">
        <v>11</v>
      </c>
      <c r="C33" s="31">
        <v>13.421608960149438</v>
      </c>
      <c r="D33" s="32">
        <v>442.91309568493148</v>
      </c>
      <c r="E33" s="126"/>
      <c r="F33" s="31">
        <v>12.209145323785805</v>
      </c>
      <c r="G33" s="32">
        <v>402.90179568493159</v>
      </c>
      <c r="H33" s="126"/>
      <c r="I33" s="31">
        <v>13.911407448630134</v>
      </c>
      <c r="J33" s="32">
        <v>459.07644580479445</v>
      </c>
      <c r="K33" s="51"/>
      <c r="L33" s="31"/>
      <c r="M33" s="32"/>
    </row>
    <row r="34" spans="1:13" ht="2.25" hidden="1" customHeight="1">
      <c r="A34" s="3"/>
      <c r="B34" s="3"/>
      <c r="C34" s="31"/>
      <c r="D34" s="32"/>
      <c r="E34" s="126"/>
      <c r="F34" s="31"/>
      <c r="G34" s="32"/>
      <c r="H34" s="126"/>
      <c r="I34" s="31"/>
      <c r="J34" s="32"/>
      <c r="K34" s="51"/>
      <c r="L34" s="31"/>
      <c r="M34" s="32"/>
    </row>
    <row r="35" spans="1:13" ht="12" customHeight="1">
      <c r="A35" s="3"/>
      <c r="B35" s="3" t="s">
        <v>9</v>
      </c>
      <c r="C35" s="31">
        <v>17.600514638854296</v>
      </c>
      <c r="D35" s="32">
        <v>580.81698308219177</v>
      </c>
      <c r="E35" s="126"/>
      <c r="F35" s="31">
        <v>15.889106443026153</v>
      </c>
      <c r="G35" s="32">
        <v>524.34051261986303</v>
      </c>
      <c r="H35" s="126"/>
      <c r="I35" s="31">
        <v>16.258114090909093</v>
      </c>
      <c r="J35" s="32">
        <v>536.51776500000005</v>
      </c>
      <c r="K35" s="51"/>
      <c r="L35" s="31"/>
      <c r="M35" s="32"/>
    </row>
    <row r="36" spans="1:13" ht="12" customHeight="1">
      <c r="A36" s="3" t="s">
        <v>17</v>
      </c>
      <c r="B36" s="3" t="s">
        <v>7</v>
      </c>
      <c r="C36" s="31">
        <v>16.154242424242426</v>
      </c>
      <c r="D36" s="32">
        <v>533.09</v>
      </c>
      <c r="E36" s="51"/>
      <c r="F36" s="31">
        <v>14.614545454545453</v>
      </c>
      <c r="G36" s="32">
        <v>482.28</v>
      </c>
      <c r="H36" s="51"/>
      <c r="I36" s="31">
        <v>15.633030303030303</v>
      </c>
      <c r="J36" s="32">
        <v>515.89</v>
      </c>
      <c r="K36" s="51"/>
      <c r="L36" s="31">
        <v>15.237203171001378</v>
      </c>
      <c r="M36" s="32">
        <v>502.82770464304548</v>
      </c>
    </row>
    <row r="37" spans="1:13" ht="12" customHeight="1">
      <c r="A37" s="3"/>
      <c r="B37" s="3" t="s">
        <v>11</v>
      </c>
      <c r="C37" s="31">
        <v>14.295114028642587</v>
      </c>
      <c r="D37" s="32">
        <v>471.73876294520539</v>
      </c>
      <c r="E37" s="126"/>
      <c r="F37" s="31">
        <v>13.082650392278952</v>
      </c>
      <c r="G37" s="32">
        <v>431.72746294520539</v>
      </c>
      <c r="H37" s="126"/>
      <c r="I37" s="31">
        <v>14.886779777397264</v>
      </c>
      <c r="J37" s="32">
        <v>491.26373265410967</v>
      </c>
      <c r="K37" s="51"/>
      <c r="L37" s="31"/>
      <c r="M37" s="32"/>
    </row>
    <row r="38" spans="1:13" ht="2.25" hidden="1" customHeight="1">
      <c r="A38" s="3"/>
      <c r="B38" s="3"/>
      <c r="C38" s="31"/>
      <c r="D38" s="32"/>
      <c r="E38" s="126"/>
      <c r="F38" s="31"/>
      <c r="G38" s="32"/>
      <c r="H38" s="126"/>
      <c r="I38" s="31"/>
      <c r="J38" s="32"/>
      <c r="K38" s="51"/>
      <c r="L38" s="31"/>
      <c r="M38" s="32"/>
    </row>
    <row r="39" spans="1:13" ht="12" customHeight="1">
      <c r="A39" s="3"/>
      <c r="B39" s="3" t="s">
        <v>9</v>
      </c>
      <c r="C39" s="31">
        <v>17.025161232876712</v>
      </c>
      <c r="D39" s="32">
        <v>561.83032068493151</v>
      </c>
      <c r="E39" s="126"/>
      <c r="F39" s="31">
        <v>14.978554484744706</v>
      </c>
      <c r="G39" s="32">
        <v>494.29229799657531</v>
      </c>
      <c r="H39" s="126"/>
      <c r="I39" s="31">
        <v>15.524377872042344</v>
      </c>
      <c r="J39" s="32">
        <v>512.30446977739734</v>
      </c>
      <c r="K39" s="51"/>
      <c r="L39" s="31"/>
      <c r="M39" s="32"/>
    </row>
    <row r="40" spans="1:13" ht="12" customHeight="1">
      <c r="A40" s="3" t="s">
        <v>18</v>
      </c>
      <c r="B40" s="3" t="s">
        <v>7</v>
      </c>
      <c r="C40" s="31">
        <v>14.82030303030303</v>
      </c>
      <c r="D40" s="32">
        <v>489.07</v>
      </c>
      <c r="E40" s="51"/>
      <c r="F40" s="31">
        <v>13.75030303030303</v>
      </c>
      <c r="G40" s="32">
        <v>453.76</v>
      </c>
      <c r="H40" s="51"/>
      <c r="I40" s="31">
        <v>14.843333333333334</v>
      </c>
      <c r="J40" s="32">
        <v>489.83</v>
      </c>
      <c r="K40" s="51"/>
      <c r="L40" s="31">
        <v>14.389518541303973</v>
      </c>
      <c r="M40" s="32">
        <v>474.85411186303111</v>
      </c>
    </row>
    <row r="41" spans="1:13" ht="12" customHeight="1">
      <c r="A41" s="3"/>
      <c r="B41" s="3" t="s">
        <v>11</v>
      </c>
      <c r="C41" s="31">
        <v>13.713853904109589</v>
      </c>
      <c r="D41" s="32">
        <v>452.55717883561647</v>
      </c>
      <c r="E41" s="126"/>
      <c r="F41" s="31">
        <v>12.501390267745954</v>
      </c>
      <c r="G41" s="32">
        <v>412.54587883561646</v>
      </c>
      <c r="H41" s="126"/>
      <c r="I41" s="31">
        <v>14.2415936130137</v>
      </c>
      <c r="J41" s="32">
        <v>469.97258922945213</v>
      </c>
      <c r="K41" s="51"/>
      <c r="L41" s="31"/>
      <c r="M41" s="32"/>
    </row>
    <row r="42" spans="1:13" ht="2.25" hidden="1" customHeight="1">
      <c r="A42" s="3"/>
      <c r="B42" s="3"/>
      <c r="C42" s="31"/>
      <c r="D42" s="32"/>
      <c r="E42" s="126"/>
      <c r="F42" s="31"/>
      <c r="G42" s="32"/>
      <c r="H42" s="126"/>
      <c r="I42" s="31"/>
      <c r="J42" s="32"/>
      <c r="K42" s="51"/>
      <c r="L42" s="31"/>
      <c r="M42" s="32"/>
    </row>
    <row r="43" spans="1:13" ht="12" customHeight="1">
      <c r="A43" s="3"/>
      <c r="B43" s="3" t="s">
        <v>9</v>
      </c>
      <c r="C43" s="31">
        <v>16.92887788916563</v>
      </c>
      <c r="D43" s="32">
        <v>558.65297034246578</v>
      </c>
      <c r="E43" s="126"/>
      <c r="F43" s="31">
        <v>15.645954545454549</v>
      </c>
      <c r="G43" s="32">
        <v>516.31650000000013</v>
      </c>
      <c r="H43" s="126"/>
      <c r="I43" s="31">
        <v>16.101431000933999</v>
      </c>
      <c r="J43" s="32">
        <v>531.34722303082197</v>
      </c>
      <c r="K43" s="51"/>
      <c r="L43" s="31"/>
      <c r="M43" s="32"/>
    </row>
    <row r="44" spans="1:13" ht="12" customHeight="1">
      <c r="A44" s="3" t="s">
        <v>19</v>
      </c>
      <c r="B44" s="3" t="s">
        <v>7</v>
      </c>
      <c r="C44" s="31">
        <v>15.166969696969696</v>
      </c>
      <c r="D44" s="32">
        <v>500.51</v>
      </c>
      <c r="E44" s="51"/>
      <c r="F44" s="31">
        <v>13.893636363636364</v>
      </c>
      <c r="G44" s="32">
        <v>458.49</v>
      </c>
      <c r="H44" s="51"/>
      <c r="I44" s="31">
        <v>15.204242424242425</v>
      </c>
      <c r="J44" s="32">
        <v>501.74</v>
      </c>
      <c r="K44" s="51"/>
      <c r="L44" s="31">
        <v>14.485462126849947</v>
      </c>
      <c r="M44" s="32">
        <v>478.02025018604826</v>
      </c>
    </row>
    <row r="45" spans="1:13" ht="12" customHeight="1">
      <c r="A45" s="3"/>
      <c r="B45" s="3" t="s">
        <v>11</v>
      </c>
      <c r="C45" s="31">
        <v>13.735806880448321</v>
      </c>
      <c r="D45" s="32">
        <v>453.28162705479457</v>
      </c>
      <c r="E45" s="126"/>
      <c r="F45" s="31">
        <v>12.523343244084684</v>
      </c>
      <c r="G45" s="32">
        <v>413.27032705479456</v>
      </c>
      <c r="H45" s="126"/>
      <c r="I45" s="31">
        <v>14.250531558219183</v>
      </c>
      <c r="J45" s="32">
        <v>470.26754142123303</v>
      </c>
      <c r="K45" s="51"/>
      <c r="L45" s="31"/>
      <c r="M45" s="32"/>
    </row>
    <row r="46" spans="1:13" ht="2.25" hidden="1" customHeight="1">
      <c r="A46" s="3"/>
      <c r="B46" s="3"/>
      <c r="C46" s="31"/>
      <c r="D46" s="32"/>
      <c r="E46" s="126"/>
      <c r="F46" s="31"/>
      <c r="G46" s="32"/>
      <c r="H46" s="126"/>
      <c r="I46" s="31"/>
      <c r="J46" s="32"/>
      <c r="K46" s="51"/>
      <c r="L46" s="31"/>
      <c r="M46" s="32"/>
    </row>
    <row r="47" spans="1:13" ht="12" customHeight="1">
      <c r="A47" s="3"/>
      <c r="B47" s="3" t="s">
        <v>9</v>
      </c>
      <c r="C47" s="31">
        <v>16.904045062266505</v>
      </c>
      <c r="D47" s="32">
        <v>557.83348705479466</v>
      </c>
      <c r="E47" s="126"/>
      <c r="F47" s="31">
        <v>14.655740516811955</v>
      </c>
      <c r="G47" s="32">
        <v>483.63943705479448</v>
      </c>
      <c r="H47" s="126"/>
      <c r="I47" s="31">
        <v>15.752091914694894</v>
      </c>
      <c r="J47" s="32">
        <v>519.81903318493153</v>
      </c>
      <c r="K47" s="51"/>
      <c r="L47" s="31"/>
      <c r="M47" s="32"/>
    </row>
    <row r="48" spans="1:13" ht="12" customHeight="1">
      <c r="A48" s="3" t="s">
        <v>20</v>
      </c>
      <c r="B48" s="3" t="s">
        <v>7</v>
      </c>
      <c r="C48" s="31">
        <v>14.927878787878788</v>
      </c>
      <c r="D48" s="32">
        <v>492.62</v>
      </c>
      <c r="E48" s="51"/>
      <c r="F48" s="31">
        <v>13.686666666666667</v>
      </c>
      <c r="G48" s="32">
        <v>451.66</v>
      </c>
      <c r="H48" s="51"/>
      <c r="I48" s="31">
        <v>14.889393939393941</v>
      </c>
      <c r="J48" s="32">
        <v>491.35</v>
      </c>
      <c r="K48" s="51"/>
      <c r="L48" s="31">
        <v>14.22025295836421</v>
      </c>
      <c r="M48" s="32">
        <v>469.26834762601891</v>
      </c>
    </row>
    <row r="49" spans="1:13" ht="12" customHeight="1">
      <c r="A49" s="3"/>
      <c r="B49" s="3" t="s">
        <v>11</v>
      </c>
      <c r="C49" s="31">
        <v>13.455092845579079</v>
      </c>
      <c r="D49" s="32">
        <v>444.01806390410962</v>
      </c>
      <c r="E49" s="126"/>
      <c r="F49" s="31">
        <v>12.242629209215444</v>
      </c>
      <c r="G49" s="32">
        <v>404.00676390410968</v>
      </c>
      <c r="H49" s="126"/>
      <c r="I49" s="31">
        <v>13.944469503424656</v>
      </c>
      <c r="J49" s="32">
        <v>460.16749361301368</v>
      </c>
      <c r="K49" s="51"/>
      <c r="L49" s="31"/>
      <c r="M49" s="32"/>
    </row>
    <row r="50" spans="1:13" ht="2.25" hidden="1" customHeight="1">
      <c r="A50" s="3"/>
      <c r="B50" s="3"/>
      <c r="C50" s="31"/>
      <c r="D50" s="32"/>
      <c r="E50" s="126"/>
      <c r="F50" s="31"/>
      <c r="G50" s="32"/>
      <c r="H50" s="126"/>
      <c r="I50" s="31"/>
      <c r="J50" s="32"/>
      <c r="K50" s="51"/>
      <c r="L50" s="31"/>
      <c r="M50" s="32"/>
    </row>
    <row r="51" spans="1:13" ht="12" customHeight="1">
      <c r="A51" s="3"/>
      <c r="B51" s="3" t="s">
        <v>9</v>
      </c>
      <c r="C51" s="31">
        <v>16.687465672478208</v>
      </c>
      <c r="D51" s="32">
        <v>550.68636719178085</v>
      </c>
      <c r="E51" s="126"/>
      <c r="F51" s="31">
        <v>15.038863636363638</v>
      </c>
      <c r="G51" s="32">
        <v>496.28250000000008</v>
      </c>
      <c r="H51" s="126"/>
      <c r="I51" s="31">
        <v>15.552954838107098</v>
      </c>
      <c r="J51" s="32">
        <v>513.24750965753424</v>
      </c>
      <c r="K51" s="51"/>
      <c r="L51" s="31"/>
      <c r="M51" s="32"/>
    </row>
    <row r="52" spans="1:13" ht="12" customHeight="1">
      <c r="A52" s="3" t="s">
        <v>21</v>
      </c>
      <c r="B52" s="3" t="s">
        <v>7</v>
      </c>
      <c r="C52" s="31">
        <v>14.803030303030303</v>
      </c>
      <c r="D52" s="32">
        <v>488.5</v>
      </c>
      <c r="E52" s="51"/>
      <c r="F52" s="31">
        <v>13.653030303030304</v>
      </c>
      <c r="G52" s="32">
        <v>450.55</v>
      </c>
      <c r="H52" s="51"/>
      <c r="I52" s="31">
        <v>14.853939393939394</v>
      </c>
      <c r="J52" s="32">
        <v>490.18</v>
      </c>
      <c r="K52" s="51"/>
      <c r="L52" s="31">
        <v>14.174450326975482</v>
      </c>
      <c r="M52" s="32">
        <v>467.7568607901909</v>
      </c>
    </row>
    <row r="53" spans="1:13" ht="12" customHeight="1">
      <c r="A53" s="3"/>
      <c r="B53" s="3" t="s">
        <v>11</v>
      </c>
      <c r="C53" s="31">
        <v>13.443832347447072</v>
      </c>
      <c r="D53" s="32">
        <v>443.6464674657534</v>
      </c>
      <c r="E53" s="126"/>
      <c r="F53" s="31">
        <v>12.231368711083437</v>
      </c>
      <c r="G53" s="32">
        <v>403.63516746575345</v>
      </c>
      <c r="H53" s="126"/>
      <c r="I53" s="31">
        <v>13.932407448630135</v>
      </c>
      <c r="J53" s="32">
        <v>459.76944580479449</v>
      </c>
      <c r="K53" s="51"/>
      <c r="L53" s="31"/>
      <c r="M53" s="32"/>
    </row>
    <row r="54" spans="1:13" ht="2.25" hidden="1" customHeight="1">
      <c r="A54" s="3"/>
      <c r="B54" s="3"/>
      <c r="C54" s="31"/>
      <c r="D54" s="32"/>
      <c r="E54" s="126"/>
      <c r="F54" s="31"/>
      <c r="G54" s="32"/>
      <c r="H54" s="126"/>
      <c r="I54" s="31"/>
      <c r="J54" s="32"/>
      <c r="K54" s="51"/>
      <c r="L54" s="31"/>
      <c r="M54" s="32"/>
    </row>
    <row r="55" spans="1:13" ht="12" customHeight="1">
      <c r="A55" s="3"/>
      <c r="B55" s="3" t="s">
        <v>9</v>
      </c>
      <c r="C55" s="31">
        <v>18.173979276151929</v>
      </c>
      <c r="D55" s="32">
        <v>599.74131611301368</v>
      </c>
      <c r="E55" s="126"/>
      <c r="F55" s="31">
        <v>15.84218134806974</v>
      </c>
      <c r="G55" s="32">
        <v>522.79198448630143</v>
      </c>
      <c r="H55" s="126"/>
      <c r="I55" s="31">
        <v>16.672060289539228</v>
      </c>
      <c r="J55" s="32">
        <v>550.17798955479452</v>
      </c>
      <c r="K55" s="51"/>
      <c r="L55" s="31"/>
      <c r="M55" s="32"/>
    </row>
    <row r="56" spans="1:13" ht="12" customHeight="1">
      <c r="A56" s="3" t="s">
        <v>22</v>
      </c>
      <c r="B56" s="3" t="s">
        <v>7</v>
      </c>
      <c r="C56" s="31">
        <v>15.659999999999998</v>
      </c>
      <c r="D56" s="32">
        <v>516.78</v>
      </c>
      <c r="E56" s="51"/>
      <c r="F56" s="31">
        <v>14.552121212121213</v>
      </c>
      <c r="G56" s="32">
        <v>480.22</v>
      </c>
      <c r="H56" s="51"/>
      <c r="I56" s="31">
        <v>15.675151515151514</v>
      </c>
      <c r="J56" s="32">
        <v>517.28</v>
      </c>
      <c r="K56" s="51"/>
      <c r="L56" s="31">
        <v>15.01551341190132</v>
      </c>
      <c r="M56" s="32">
        <v>495.51194259274359</v>
      </c>
    </row>
    <row r="57" spans="1:13" ht="12" customHeight="1">
      <c r="A57" s="3"/>
      <c r="B57" s="3" t="s">
        <v>11</v>
      </c>
      <c r="C57" s="31">
        <v>14.46398096513076</v>
      </c>
      <c r="D57" s="32">
        <v>477.31137184931509</v>
      </c>
      <c r="E57" s="126"/>
      <c r="F57" s="31">
        <v>13.25151732876712</v>
      </c>
      <c r="G57" s="32">
        <v>437.30007184931497</v>
      </c>
      <c r="H57" s="126"/>
      <c r="I57" s="31">
        <v>14.993341832191781</v>
      </c>
      <c r="J57" s="32">
        <v>494.78028046232879</v>
      </c>
      <c r="K57" s="51"/>
      <c r="L57" s="31"/>
      <c r="M57" s="32"/>
    </row>
    <row r="58" spans="1:13" ht="2.25" hidden="1" customHeight="1">
      <c r="A58" s="3"/>
      <c r="B58" s="3"/>
      <c r="C58" s="31"/>
      <c r="D58" s="32"/>
      <c r="E58" s="126"/>
      <c r="F58" s="31"/>
      <c r="G58" s="32"/>
      <c r="H58" s="126"/>
      <c r="I58" s="31"/>
      <c r="J58" s="32"/>
      <c r="K58" s="51"/>
      <c r="L58" s="31"/>
      <c r="M58" s="32"/>
    </row>
    <row r="59" spans="1:13" ht="12" customHeight="1">
      <c r="A59" s="3"/>
      <c r="B59" s="3" t="s">
        <v>9</v>
      </c>
      <c r="C59" s="31">
        <v>17.358712725716064</v>
      </c>
      <c r="D59" s="32">
        <v>572.83751994863007</v>
      </c>
      <c r="E59" s="126"/>
      <c r="F59" s="31">
        <v>15.381545454545453</v>
      </c>
      <c r="G59" s="32">
        <v>507.59099999999995</v>
      </c>
      <c r="H59" s="126"/>
      <c r="I59" s="31">
        <v>16.269100331569117</v>
      </c>
      <c r="J59" s="32">
        <v>536.88031094178086</v>
      </c>
      <c r="K59" s="51"/>
      <c r="L59" s="31"/>
      <c r="M59" s="32"/>
    </row>
    <row r="60" spans="1:13" ht="12" customHeight="1">
      <c r="A60" s="3" t="s">
        <v>23</v>
      </c>
      <c r="B60" s="3" t="s">
        <v>7</v>
      </c>
      <c r="C60" s="31">
        <v>14.915151515151514</v>
      </c>
      <c r="D60" s="32">
        <v>492.2</v>
      </c>
      <c r="E60" s="51"/>
      <c r="F60" s="31">
        <v>13.833030303030304</v>
      </c>
      <c r="G60" s="32">
        <v>456.49</v>
      </c>
      <c r="H60" s="51"/>
      <c r="I60" s="31">
        <v>14.966060606060607</v>
      </c>
      <c r="J60" s="32">
        <v>493.88</v>
      </c>
      <c r="K60" s="51"/>
      <c r="L60" s="31">
        <v>14.248807251530852</v>
      </c>
      <c r="M60" s="32">
        <v>470.21063930051815</v>
      </c>
    </row>
    <row r="61" spans="1:13" ht="12" customHeight="1">
      <c r="A61" s="50"/>
      <c r="B61" s="50" t="s">
        <v>11</v>
      </c>
      <c r="C61" s="59">
        <v>13.674290479452056</v>
      </c>
      <c r="D61" s="63">
        <v>451.25158582191784</v>
      </c>
      <c r="E61" s="128"/>
      <c r="F61" s="59">
        <v>12.461826843088419</v>
      </c>
      <c r="G61" s="63">
        <v>411.24028582191784</v>
      </c>
      <c r="H61" s="128"/>
      <c r="I61" s="59">
        <v>14.19803155821918</v>
      </c>
      <c r="J61" s="63">
        <v>468.5350414212329</v>
      </c>
      <c r="K61" s="122"/>
      <c r="L61" s="59"/>
      <c r="M61" s="63"/>
    </row>
    <row r="62" spans="1:13" ht="12" customHeight="1">
      <c r="A62" s="3"/>
      <c r="B62" s="3" t="s">
        <v>62</v>
      </c>
      <c r="C62" s="31">
        <v>18.173979276151929</v>
      </c>
      <c r="D62" s="32">
        <v>599.74131611301368</v>
      </c>
      <c r="E62" s="126"/>
      <c r="F62" s="31">
        <v>15.889106443026153</v>
      </c>
      <c r="G62" s="32">
        <v>524.34051261986303</v>
      </c>
      <c r="H62" s="126"/>
      <c r="I62" s="31">
        <v>16.933209934620177</v>
      </c>
      <c r="J62" s="32">
        <v>558.79592784246586</v>
      </c>
      <c r="K62" s="51"/>
      <c r="L62" s="31"/>
      <c r="M62" s="32"/>
    </row>
    <row r="63" spans="1:13" ht="12" customHeight="1">
      <c r="A63" s="3" t="s">
        <v>65</v>
      </c>
      <c r="B63" s="3" t="s">
        <v>7</v>
      </c>
      <c r="C63" s="31">
        <v>15.156666666666666</v>
      </c>
      <c r="D63" s="32">
        <v>500.17</v>
      </c>
      <c r="E63" s="129"/>
      <c r="F63" s="31">
        <v>13.938484848484849</v>
      </c>
      <c r="G63" s="32">
        <v>459.97</v>
      </c>
      <c r="H63" s="126"/>
      <c r="I63" s="31">
        <v>15.188181818181818</v>
      </c>
      <c r="J63" s="32">
        <v>501.21</v>
      </c>
      <c r="K63" s="123"/>
      <c r="L63" s="31">
        <v>14.500055435974469</v>
      </c>
      <c r="M63" s="32">
        <v>478.50182938715744</v>
      </c>
    </row>
    <row r="64" spans="1:13" ht="12" customHeight="1" thickBot="1">
      <c r="A64" s="64"/>
      <c r="B64" s="64" t="s">
        <v>63</v>
      </c>
      <c r="C64" s="65">
        <v>13.421608960149438</v>
      </c>
      <c r="D64" s="54">
        <v>442.91309568493148</v>
      </c>
      <c r="E64" s="130"/>
      <c r="F64" s="65">
        <v>12.209145323785805</v>
      </c>
      <c r="G64" s="66">
        <v>402.90179568493159</v>
      </c>
      <c r="H64" s="130"/>
      <c r="I64" s="67">
        <v>13.854081861768371</v>
      </c>
      <c r="J64" s="66">
        <v>457.18470143835623</v>
      </c>
      <c r="K64" s="124"/>
      <c r="L64" s="65"/>
      <c r="M64" s="69"/>
    </row>
    <row r="65" spans="1:13" ht="11.25" customHeight="1" thickTop="1">
      <c r="A65" s="3"/>
      <c r="B65" s="3"/>
      <c r="C65" s="31"/>
      <c r="D65" s="125"/>
      <c r="E65" s="3"/>
      <c r="F65" s="31"/>
      <c r="G65" s="3"/>
      <c r="H65" s="3"/>
      <c r="I65" s="31"/>
      <c r="J65" s="32"/>
      <c r="K65" s="3"/>
      <c r="L65" s="3"/>
      <c r="M65" s="3"/>
    </row>
    <row r="66" spans="1:13">
      <c r="A66" s="3"/>
      <c r="B66" s="3"/>
      <c r="C66" s="31"/>
      <c r="D66" s="3"/>
      <c r="E66" s="3"/>
      <c r="F66" s="31"/>
      <c r="G66" s="3"/>
      <c r="H66" s="3"/>
      <c r="I66" s="31"/>
      <c r="J66" s="3"/>
      <c r="K66" s="3"/>
      <c r="L66" s="3"/>
      <c r="M66" s="3"/>
    </row>
    <row r="67" spans="1:13">
      <c r="A67" s="3"/>
      <c r="B67" s="3"/>
      <c r="C67" s="31"/>
      <c r="D67" s="3"/>
      <c r="E67" s="3"/>
      <c r="F67" s="31"/>
      <c r="G67" s="3"/>
      <c r="H67" s="3"/>
      <c r="I67" s="31"/>
      <c r="J67" s="3"/>
      <c r="K67" s="3"/>
      <c r="L67" s="3"/>
      <c r="M67" s="3"/>
    </row>
    <row r="68" spans="1:13">
      <c r="A68" s="3"/>
      <c r="B68" s="3"/>
      <c r="C68" s="31"/>
      <c r="D68" s="3"/>
      <c r="E68" s="3"/>
      <c r="F68" s="31"/>
      <c r="G68" s="3"/>
      <c r="H68" s="3"/>
      <c r="I68" s="31"/>
      <c r="J68" s="3"/>
      <c r="K68" s="3"/>
      <c r="L68" s="3"/>
      <c r="M68" s="3"/>
    </row>
    <row r="69" spans="1:13">
      <c r="A69" s="3"/>
      <c r="B69" s="3"/>
      <c r="C69" s="31"/>
      <c r="D69" s="3"/>
      <c r="E69" s="3"/>
      <c r="F69" s="31"/>
      <c r="G69" s="3"/>
      <c r="H69" s="3"/>
      <c r="I69" s="31"/>
      <c r="J69" s="3"/>
      <c r="K69" s="3"/>
      <c r="L69" s="3"/>
      <c r="M69" s="3"/>
    </row>
    <row r="70" spans="1:13">
      <c r="A70" s="3"/>
      <c r="B70" s="3"/>
      <c r="C70" s="31"/>
      <c r="D70" s="3"/>
      <c r="E70" s="3"/>
      <c r="F70" s="31"/>
      <c r="G70" s="3"/>
      <c r="H70" s="3"/>
      <c r="I70" s="31"/>
      <c r="J70" s="3"/>
      <c r="K70" s="3"/>
      <c r="L70" s="3"/>
      <c r="M70" s="3"/>
    </row>
    <row r="71" spans="1:13">
      <c r="A71" s="3"/>
      <c r="B71" s="3"/>
      <c r="C71" s="31"/>
      <c r="D71" s="3"/>
      <c r="E71" s="3"/>
      <c r="F71" s="31"/>
      <c r="G71" s="3"/>
      <c r="H71" s="3"/>
      <c r="I71" s="31"/>
      <c r="J71" s="3"/>
      <c r="K71" s="3"/>
      <c r="L71" s="3"/>
      <c r="M71" s="3"/>
    </row>
    <row r="72" spans="1:13">
      <c r="A72" s="3"/>
      <c r="B72" s="3"/>
      <c r="C72" s="31"/>
      <c r="D72" s="3"/>
      <c r="E72" s="3"/>
      <c r="F72" s="31"/>
      <c r="G72" s="3"/>
      <c r="H72" s="3"/>
      <c r="I72" s="31"/>
      <c r="J72" s="3"/>
      <c r="K72" s="3"/>
      <c r="L72" s="3"/>
      <c r="M72" s="3"/>
    </row>
    <row r="73" spans="1:13">
      <c r="A73" s="3"/>
      <c r="B73" s="3"/>
      <c r="C73" s="31"/>
      <c r="D73" s="3"/>
      <c r="E73" s="3"/>
      <c r="F73" s="31"/>
      <c r="G73" s="3"/>
      <c r="H73" s="3"/>
      <c r="I73" s="31"/>
      <c r="J73" s="3"/>
      <c r="K73" s="3"/>
      <c r="L73" s="3"/>
      <c r="M73" s="3"/>
    </row>
    <row r="74" spans="1:13">
      <c r="A74" s="39"/>
      <c r="B74" s="39"/>
      <c r="C74" s="40"/>
      <c r="D74" s="39"/>
      <c r="E74" s="39"/>
      <c r="F74" s="40"/>
      <c r="G74" s="39"/>
      <c r="H74" s="39"/>
      <c r="I74" s="40"/>
      <c r="J74" s="39"/>
      <c r="K74" s="39"/>
      <c r="L74" s="39"/>
      <c r="M74" s="39"/>
    </row>
  </sheetData>
  <autoFilter ref="A4:M64" xr:uid="{00000000-0001-0000-0700-000000000000}">
    <filterColumn colId="1">
      <customFilters>
        <customFilter operator="notEqual" val=" "/>
      </customFilters>
    </filterColumn>
  </autoFilter>
  <mergeCells count="4">
    <mergeCell ref="C3:D3"/>
    <mergeCell ref="F3:G3"/>
    <mergeCell ref="I3:J3"/>
    <mergeCell ref="L3:M3"/>
  </mergeCells>
  <pageMargins left="0.70866141732283472" right="0.70866141732283472" top="0.74803149606299213" bottom="0.74803149606299213" header="0.31496062992125984" footer="0.31496062992125984"/>
  <pageSetup paperSize="9" orientation="portrait" r:id="rId1"/>
  <headerFooter>
    <oddFooter>&amp;C19</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filterMode="1">
    <tabColor theme="9" tint="0.59999389629810485"/>
  </sheetPr>
  <dimension ref="A1:M74"/>
  <sheetViews>
    <sheetView workbookViewId="0">
      <selection activeCell="A5" sqref="A5:M64"/>
    </sheetView>
  </sheetViews>
  <sheetFormatPr defaultColWidth="9.109375"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 min="11" max="11" width="1.5546875" customWidth="1"/>
    <col min="12" max="13" width="9.77734375" customWidth="1"/>
  </cols>
  <sheetData>
    <row r="1" spans="1:13" ht="18" customHeight="1">
      <c r="A1" s="38" t="s">
        <v>104</v>
      </c>
      <c r="B1" s="39"/>
      <c r="C1" s="40"/>
      <c r="D1" s="39"/>
      <c r="E1" s="39"/>
      <c r="F1" s="40"/>
      <c r="G1" s="39"/>
      <c r="H1" s="39"/>
      <c r="I1" s="40"/>
      <c r="J1" s="39"/>
      <c r="K1" s="39"/>
      <c r="L1" s="39"/>
      <c r="M1" s="39"/>
    </row>
    <row r="2" spans="1:13" ht="18" customHeight="1" thickBot="1">
      <c r="A2" s="115"/>
      <c r="B2" s="115"/>
      <c r="C2" s="116"/>
      <c r="D2" s="115"/>
      <c r="E2" s="115"/>
      <c r="F2" s="116"/>
      <c r="G2" s="115"/>
      <c r="H2" s="48"/>
      <c r="I2" s="116"/>
      <c r="J2" s="117"/>
      <c r="K2" s="48"/>
      <c r="L2" s="48"/>
      <c r="M2" s="117" t="s">
        <v>0</v>
      </c>
    </row>
    <row r="3" spans="1:13" ht="18" customHeight="1" thickTop="1">
      <c r="A3" s="48" t="s">
        <v>1</v>
      </c>
      <c r="B3" s="48"/>
      <c r="C3" s="263" t="s">
        <v>2</v>
      </c>
      <c r="D3" s="263"/>
      <c r="E3" s="118"/>
      <c r="F3" s="263" t="s">
        <v>26</v>
      </c>
      <c r="G3" s="263"/>
      <c r="H3" s="118"/>
      <c r="I3" s="263" t="s">
        <v>33</v>
      </c>
      <c r="J3" s="263"/>
      <c r="K3" s="118"/>
      <c r="L3" s="263" t="s">
        <v>66</v>
      </c>
      <c r="M3" s="263"/>
    </row>
    <row r="4" spans="1:13" ht="24" customHeight="1">
      <c r="A4" s="50" t="s">
        <v>27</v>
      </c>
      <c r="B4" s="50" t="s">
        <v>35</v>
      </c>
      <c r="C4" s="119" t="s">
        <v>34</v>
      </c>
      <c r="D4" s="120" t="s">
        <v>43</v>
      </c>
      <c r="E4" s="29"/>
      <c r="F4" s="119" t="s">
        <v>34</v>
      </c>
      <c r="G4" s="120" t="s">
        <v>5</v>
      </c>
      <c r="H4" s="29"/>
      <c r="I4" s="119" t="s">
        <v>34</v>
      </c>
      <c r="J4" s="120" t="s">
        <v>5</v>
      </c>
      <c r="K4" s="29"/>
      <c r="L4" s="119" t="s">
        <v>34</v>
      </c>
      <c r="M4" s="120" t="s">
        <v>5</v>
      </c>
    </row>
    <row r="5" spans="1:13" ht="12" customHeight="1">
      <c r="A5" s="121"/>
      <c r="B5" s="3" t="s">
        <v>9</v>
      </c>
      <c r="C5" s="31">
        <v>16.923793409090912</v>
      </c>
      <c r="D5" s="32">
        <v>558.48518250000006</v>
      </c>
      <c r="E5" s="51"/>
      <c r="F5" s="31">
        <v>14.87055321295143</v>
      </c>
      <c r="G5" s="32">
        <v>490.72825602739721</v>
      </c>
      <c r="H5" s="51"/>
      <c r="I5" s="31">
        <v>15.701734673100873</v>
      </c>
      <c r="J5" s="32">
        <v>518.15724421232881</v>
      </c>
      <c r="K5" s="51"/>
      <c r="L5" s="31"/>
      <c r="M5" s="32"/>
    </row>
    <row r="6" spans="1:13" ht="12" customHeight="1">
      <c r="A6" s="3" t="s">
        <v>6</v>
      </c>
      <c r="B6" s="3" t="s">
        <v>7</v>
      </c>
      <c r="C6" s="31">
        <v>14.526140300823259</v>
      </c>
      <c r="D6" s="32">
        <v>479.36262992716757</v>
      </c>
      <c r="E6" s="51"/>
      <c r="F6" s="31">
        <v>13.631968426862541</v>
      </c>
      <c r="G6" s="32">
        <v>449.85495808646385</v>
      </c>
      <c r="H6" s="51"/>
      <c r="I6" s="31">
        <v>14.721115552316</v>
      </c>
      <c r="J6" s="32">
        <v>485.79681322642801</v>
      </c>
      <c r="K6" s="51"/>
      <c r="L6" s="31">
        <v>14.082115574249872</v>
      </c>
      <c r="M6" s="32">
        <v>464.70981395024586</v>
      </c>
    </row>
    <row r="7" spans="1:13" ht="12" customHeight="1">
      <c r="A7" s="3"/>
      <c r="B7" s="3" t="s">
        <v>11</v>
      </c>
      <c r="C7" s="31">
        <v>14.314077523349937</v>
      </c>
      <c r="D7" s="32">
        <v>472.36455827054795</v>
      </c>
      <c r="E7" s="51"/>
      <c r="F7" s="31">
        <v>13.101613886986303</v>
      </c>
      <c r="G7" s="32">
        <v>432.353258270548</v>
      </c>
      <c r="H7" s="51"/>
      <c r="I7" s="31">
        <v>14.50668019146949</v>
      </c>
      <c r="J7" s="32">
        <v>478.7204463184932</v>
      </c>
      <c r="K7" s="51"/>
      <c r="L7" s="31"/>
      <c r="M7" s="32"/>
    </row>
    <row r="8" spans="1:13" ht="2.25" hidden="1" customHeight="1">
      <c r="A8" s="3"/>
      <c r="B8" s="3"/>
      <c r="C8" s="31"/>
      <c r="D8" s="32"/>
      <c r="E8" s="51"/>
      <c r="F8" s="31"/>
      <c r="G8" s="32"/>
      <c r="H8" s="51"/>
      <c r="I8" s="31"/>
      <c r="J8" s="32"/>
      <c r="K8" s="51"/>
      <c r="L8" s="31"/>
      <c r="M8" s="32"/>
    </row>
    <row r="9" spans="1:13" ht="12" customHeight="1">
      <c r="A9" s="3" t="s">
        <v>8</v>
      </c>
      <c r="B9" s="3" t="s">
        <v>36</v>
      </c>
      <c r="C9" s="31">
        <v>15.863399999999997</v>
      </c>
      <c r="D9" s="32">
        <v>523.49219999999991</v>
      </c>
      <c r="E9" s="51"/>
      <c r="F9" s="31">
        <v>15.267473192195672</v>
      </c>
      <c r="G9" s="32">
        <v>503.82661534245716</v>
      </c>
      <c r="H9" s="53"/>
      <c r="I9" s="31">
        <v>15.4665</v>
      </c>
      <c r="J9" s="32">
        <v>510.39449999999999</v>
      </c>
      <c r="K9" s="53"/>
      <c r="L9" s="31">
        <v>15.542778532671877</v>
      </c>
      <c r="M9" s="32">
        <v>512.91169157817183</v>
      </c>
    </row>
    <row r="10" spans="1:13" ht="2.25" hidden="1" customHeight="1">
      <c r="A10" s="3"/>
      <c r="B10" s="3"/>
      <c r="C10" s="31"/>
      <c r="D10" s="32"/>
      <c r="E10" s="51"/>
      <c r="F10" s="31"/>
      <c r="G10" s="32"/>
      <c r="H10" s="51"/>
      <c r="I10" s="31"/>
      <c r="J10" s="32"/>
      <c r="K10" s="51"/>
      <c r="L10" s="31"/>
      <c r="M10" s="32"/>
    </row>
    <row r="11" spans="1:13" ht="12" customHeight="1">
      <c r="A11" s="3"/>
      <c r="B11" s="3" t="s">
        <v>9</v>
      </c>
      <c r="C11" s="31">
        <v>15.915042216687421</v>
      </c>
      <c r="D11" s="32">
        <v>525.19639315068491</v>
      </c>
      <c r="E11" s="51"/>
      <c r="F11" s="31">
        <v>14.245493574097136</v>
      </c>
      <c r="G11" s="32">
        <v>470.10128794520546</v>
      </c>
      <c r="H11" s="51"/>
      <c r="I11" s="31">
        <v>15.156095221046074</v>
      </c>
      <c r="J11" s="32">
        <v>500.15114229452047</v>
      </c>
      <c r="K11" s="51"/>
      <c r="L11" s="31"/>
      <c r="M11" s="32"/>
    </row>
    <row r="12" spans="1:13" ht="12" customHeight="1">
      <c r="A12" s="3" t="s">
        <v>10</v>
      </c>
      <c r="B12" s="3" t="s">
        <v>7</v>
      </c>
      <c r="C12" s="31">
        <v>14.204148123201467</v>
      </c>
      <c r="D12" s="32">
        <v>468.73688806564843</v>
      </c>
      <c r="E12" s="51"/>
      <c r="F12" s="31">
        <v>13.013879221082158</v>
      </c>
      <c r="G12" s="32">
        <v>429.45801429571122</v>
      </c>
      <c r="H12" s="51"/>
      <c r="I12" s="31">
        <v>14.382119101038205</v>
      </c>
      <c r="J12" s="32">
        <v>474.60993033426075</v>
      </c>
      <c r="K12" s="51"/>
      <c r="L12" s="31">
        <v>13.601311792120457</v>
      </c>
      <c r="M12" s="32">
        <v>448.84328913997513</v>
      </c>
    </row>
    <row r="13" spans="1:13" ht="12" customHeight="1">
      <c r="A13" s="3"/>
      <c r="B13" s="3" t="s">
        <v>11</v>
      </c>
      <c r="C13" s="31">
        <v>13.528612143524285</v>
      </c>
      <c r="D13" s="32">
        <v>446.44420073630141</v>
      </c>
      <c r="E13" s="51"/>
      <c r="F13" s="31">
        <v>12.316148507160648</v>
      </c>
      <c r="G13" s="32">
        <v>406.43290073630135</v>
      </c>
      <c r="H13" s="51"/>
      <c r="I13" s="31">
        <v>13.734270410958905</v>
      </c>
      <c r="J13" s="32">
        <v>453.23092356164386</v>
      </c>
      <c r="K13" s="51"/>
      <c r="L13" s="31"/>
      <c r="M13" s="32"/>
    </row>
    <row r="14" spans="1:13" ht="2.25" hidden="1" customHeight="1">
      <c r="A14" s="3"/>
      <c r="B14" s="3"/>
      <c r="C14" s="31"/>
      <c r="D14" s="32"/>
      <c r="E14" s="51"/>
      <c r="F14" s="31"/>
      <c r="G14" s="32"/>
      <c r="H14" s="51"/>
      <c r="I14" s="31"/>
      <c r="J14" s="32"/>
      <c r="K14" s="51"/>
      <c r="L14" s="31"/>
      <c r="M14" s="32"/>
    </row>
    <row r="15" spans="1:13" ht="12" customHeight="1">
      <c r="A15" s="3"/>
      <c r="B15" s="3" t="s">
        <v>9</v>
      </c>
      <c r="C15" s="31">
        <v>15.948429078455792</v>
      </c>
      <c r="D15" s="32">
        <v>526.29815958904112</v>
      </c>
      <c r="E15" s="51"/>
      <c r="F15" s="31">
        <v>14.130631158156911</v>
      </c>
      <c r="G15" s="32">
        <v>466.31082821917806</v>
      </c>
      <c r="H15" s="51"/>
      <c r="I15" s="31">
        <v>14.888413259651308</v>
      </c>
      <c r="J15" s="32">
        <v>491.31763756849318</v>
      </c>
      <c r="K15" s="51"/>
      <c r="L15" s="31"/>
      <c r="M15" s="32"/>
    </row>
    <row r="16" spans="1:13" ht="12" customHeight="1">
      <c r="A16" s="3" t="s">
        <v>12</v>
      </c>
      <c r="B16" s="3" t="s">
        <v>7</v>
      </c>
      <c r="C16" s="31">
        <v>13.864390811786961</v>
      </c>
      <c r="D16" s="32">
        <v>457.52489678896973</v>
      </c>
      <c r="E16" s="51"/>
      <c r="F16" s="31">
        <v>12.894116557799931</v>
      </c>
      <c r="G16" s="32">
        <v>425.50584640739771</v>
      </c>
      <c r="H16" s="51"/>
      <c r="I16" s="31">
        <v>14.013856676545211</v>
      </c>
      <c r="J16" s="32">
        <v>462.457270325992</v>
      </c>
      <c r="K16" s="51"/>
      <c r="L16" s="31">
        <v>13.286304601486478</v>
      </c>
      <c r="M16" s="32">
        <v>438.44805184905374</v>
      </c>
    </row>
    <row r="17" spans="1:13" ht="12" customHeight="1">
      <c r="A17" s="3"/>
      <c r="B17" s="3" t="s">
        <v>11</v>
      </c>
      <c r="C17" s="31">
        <v>13.402056415006228</v>
      </c>
      <c r="D17" s="32">
        <v>442.26786169520551</v>
      </c>
      <c r="E17" s="51"/>
      <c r="F17" s="31">
        <v>12.189592778642591</v>
      </c>
      <c r="G17" s="32">
        <v>402.25656169520551</v>
      </c>
      <c r="H17" s="51"/>
      <c r="I17" s="31">
        <v>13.615318356164384</v>
      </c>
      <c r="J17" s="32">
        <v>449.30550575342465</v>
      </c>
      <c r="K17" s="51"/>
      <c r="L17" s="31"/>
      <c r="M17" s="32"/>
    </row>
    <row r="18" spans="1:13" ht="2.25" hidden="1" customHeight="1">
      <c r="A18" s="3"/>
      <c r="B18" s="3"/>
      <c r="C18" s="31"/>
      <c r="D18" s="32"/>
      <c r="E18" s="51"/>
      <c r="F18" s="31"/>
      <c r="G18" s="32"/>
      <c r="H18" s="51"/>
      <c r="I18" s="31"/>
      <c r="J18" s="32"/>
      <c r="K18" s="51"/>
      <c r="L18" s="31"/>
      <c r="M18" s="32"/>
    </row>
    <row r="19" spans="1:13" ht="12" customHeight="1">
      <c r="A19" s="3"/>
      <c r="B19" s="3" t="s">
        <v>9</v>
      </c>
      <c r="C19" s="31">
        <v>16.852660681818179</v>
      </c>
      <c r="D19" s="32">
        <v>556.13780249999991</v>
      </c>
      <c r="E19" s="51"/>
      <c r="F19" s="31">
        <v>14.916977334993772</v>
      </c>
      <c r="G19" s="32">
        <v>492.26025205479448</v>
      </c>
      <c r="H19" s="51"/>
      <c r="I19" s="31">
        <v>15.873075582191783</v>
      </c>
      <c r="J19" s="32">
        <v>523.81149421232885</v>
      </c>
      <c r="K19" s="51"/>
      <c r="L19" s="31"/>
      <c r="M19" s="32"/>
    </row>
    <row r="20" spans="1:13" ht="12" customHeight="1">
      <c r="A20" s="3" t="s">
        <v>13</v>
      </c>
      <c r="B20" s="3" t="s">
        <v>7</v>
      </c>
      <c r="C20" s="31">
        <v>14.715536510308329</v>
      </c>
      <c r="D20" s="32">
        <v>485.61270484017484</v>
      </c>
      <c r="E20" s="51"/>
      <c r="F20" s="31">
        <v>13.796562200172502</v>
      </c>
      <c r="G20" s="32">
        <v>455.28655260569258</v>
      </c>
      <c r="H20" s="51"/>
      <c r="I20" s="31">
        <v>14.763474950522118</v>
      </c>
      <c r="J20" s="32">
        <v>487.19467336722988</v>
      </c>
      <c r="K20" s="51"/>
      <c r="L20" s="31">
        <v>14.252790760733955</v>
      </c>
      <c r="M20" s="32">
        <v>470.3420951042205</v>
      </c>
    </row>
    <row r="21" spans="1:13" ht="12" customHeight="1">
      <c r="A21" s="3"/>
      <c r="B21" s="3" t="s">
        <v>11</v>
      </c>
      <c r="C21" s="31">
        <v>14.555163254981318</v>
      </c>
      <c r="D21" s="32">
        <v>480.3203874143835</v>
      </c>
      <c r="E21" s="51"/>
      <c r="F21" s="31">
        <v>13.318567946762142</v>
      </c>
      <c r="G21" s="32">
        <v>439.51274224315068</v>
      </c>
      <c r="H21" s="53"/>
      <c r="I21" s="31">
        <v>14.554614064445831</v>
      </c>
      <c r="J21" s="32">
        <v>480.30226412671243</v>
      </c>
      <c r="K21" s="53"/>
      <c r="L21" s="31"/>
      <c r="M21" s="32"/>
    </row>
    <row r="22" spans="1:13" ht="2.25" hidden="1" customHeight="1">
      <c r="A22" s="3"/>
      <c r="B22" s="3"/>
      <c r="C22" s="31"/>
      <c r="D22" s="32"/>
      <c r="E22" s="51"/>
      <c r="F22" s="31"/>
      <c r="G22" s="32"/>
      <c r="H22" s="51"/>
      <c r="I22" s="31"/>
      <c r="J22" s="32"/>
      <c r="K22" s="51"/>
      <c r="L22" s="31"/>
      <c r="M22" s="32"/>
    </row>
    <row r="23" spans="1:13" ht="12" customHeight="1">
      <c r="A23" s="3"/>
      <c r="B23" s="3" t="s">
        <v>9</v>
      </c>
      <c r="C23" s="31">
        <v>16.307688409090908</v>
      </c>
      <c r="D23" s="32">
        <v>538.15371749999997</v>
      </c>
      <c r="E23" s="51"/>
      <c r="F23" s="31">
        <v>14.433823561643834</v>
      </c>
      <c r="G23" s="32">
        <v>476.31617753424649</v>
      </c>
      <c r="H23" s="51"/>
      <c r="I23" s="31">
        <v>15.215784626401001</v>
      </c>
      <c r="J23" s="32">
        <v>502.12089267123304</v>
      </c>
      <c r="K23" s="51"/>
      <c r="L23" s="31"/>
      <c r="M23" s="32"/>
    </row>
    <row r="24" spans="1:13" ht="12" customHeight="1">
      <c r="A24" s="3" t="s">
        <v>14</v>
      </c>
      <c r="B24" s="3" t="s">
        <v>7</v>
      </c>
      <c r="C24" s="31">
        <v>14.904280481980106</v>
      </c>
      <c r="D24" s="32">
        <v>491.84125590534347</v>
      </c>
      <c r="E24" s="51"/>
      <c r="F24" s="31">
        <v>13.473611126636092</v>
      </c>
      <c r="G24" s="32">
        <v>444.62916717899105</v>
      </c>
      <c r="H24" s="51"/>
      <c r="I24" s="31">
        <v>14.685311632843769</v>
      </c>
      <c r="J24" s="32">
        <v>484.61528388384437</v>
      </c>
      <c r="K24" s="51"/>
      <c r="L24" s="31">
        <v>14.093941194636876</v>
      </c>
      <c r="M24" s="32">
        <v>465.10005942301689</v>
      </c>
    </row>
    <row r="25" spans="1:13" ht="12" customHeight="1">
      <c r="A25" s="3"/>
      <c r="B25" s="3" t="s">
        <v>11</v>
      </c>
      <c r="C25" s="31">
        <v>14.017149553237859</v>
      </c>
      <c r="D25" s="32">
        <v>462.56593525684934</v>
      </c>
      <c r="E25" s="51"/>
      <c r="F25" s="31">
        <v>12.804685916874224</v>
      </c>
      <c r="G25" s="32">
        <v>422.55463525684939</v>
      </c>
      <c r="H25" s="51"/>
      <c r="I25" s="31">
        <v>14.255291917808222</v>
      </c>
      <c r="J25" s="32">
        <v>470.42463328767133</v>
      </c>
      <c r="K25" s="51"/>
      <c r="L25" s="31"/>
      <c r="M25" s="32"/>
    </row>
    <row r="26" spans="1:13" ht="2.25" hidden="1" customHeight="1">
      <c r="A26" s="3"/>
      <c r="B26" s="3"/>
      <c r="C26" s="31"/>
      <c r="D26" s="32"/>
      <c r="E26" s="51"/>
      <c r="F26" s="31"/>
      <c r="G26" s="32"/>
      <c r="H26" s="51"/>
      <c r="I26" s="31"/>
      <c r="J26" s="32"/>
      <c r="K26" s="51"/>
      <c r="L26" s="31"/>
      <c r="M26" s="32"/>
    </row>
    <row r="27" spans="1:13" ht="12" customHeight="1">
      <c r="A27" s="3"/>
      <c r="B27" s="3" t="s">
        <v>9</v>
      </c>
      <c r="C27" s="31">
        <v>15.78494590909091</v>
      </c>
      <c r="D27" s="32">
        <v>520.90321500000005</v>
      </c>
      <c r="E27" s="51"/>
      <c r="F27" s="31">
        <v>14.501547123287676</v>
      </c>
      <c r="G27" s="32">
        <v>478.55105506849327</v>
      </c>
      <c r="H27" s="51"/>
      <c r="I27" s="31">
        <v>15.315517605853049</v>
      </c>
      <c r="J27" s="32">
        <v>505.41208099315065</v>
      </c>
      <c r="K27" s="51"/>
      <c r="L27" s="31"/>
      <c r="M27" s="32"/>
    </row>
    <row r="28" spans="1:13" ht="12" customHeight="1">
      <c r="A28" s="3" t="s">
        <v>15</v>
      </c>
      <c r="B28" s="3" t="s">
        <v>7</v>
      </c>
      <c r="C28" s="31">
        <v>14.137745035693612</v>
      </c>
      <c r="D28" s="32">
        <v>466.54558617788922</v>
      </c>
      <c r="E28" s="51"/>
      <c r="F28" s="31">
        <v>13.030744367624537</v>
      </c>
      <c r="G28" s="32">
        <v>430.01456413160975</v>
      </c>
      <c r="H28" s="51"/>
      <c r="I28" s="31">
        <v>14.308249357363248</v>
      </c>
      <c r="J28" s="32">
        <v>472.1722287929872</v>
      </c>
      <c r="K28" s="51"/>
      <c r="L28" s="31">
        <v>13.519212545427774</v>
      </c>
      <c r="M28" s="32">
        <v>446.13401399911652</v>
      </c>
    </row>
    <row r="29" spans="1:13" ht="12" customHeight="1">
      <c r="A29" s="3"/>
      <c r="B29" s="3" t="s">
        <v>11</v>
      </c>
      <c r="C29" s="31">
        <v>13.559331257783313</v>
      </c>
      <c r="D29" s="32">
        <v>447.45793150684932</v>
      </c>
      <c r="E29" s="51"/>
      <c r="F29" s="31">
        <v>12.142292043897884</v>
      </c>
      <c r="G29" s="32">
        <v>400.69563744863018</v>
      </c>
      <c r="H29" s="51"/>
      <c r="I29" s="31">
        <v>13.590722465753423</v>
      </c>
      <c r="J29" s="32">
        <v>448.49384136986293</v>
      </c>
      <c r="K29" s="51"/>
      <c r="L29" s="31"/>
      <c r="M29" s="32"/>
    </row>
    <row r="30" spans="1:13" ht="2.25" hidden="1" customHeight="1">
      <c r="A30" s="3"/>
      <c r="B30" s="3"/>
      <c r="C30" s="31"/>
      <c r="D30" s="32"/>
      <c r="E30" s="51"/>
      <c r="F30" s="31"/>
      <c r="G30" s="32"/>
      <c r="H30" s="51"/>
      <c r="I30" s="31"/>
      <c r="J30" s="32"/>
      <c r="K30" s="51"/>
      <c r="L30" s="31"/>
      <c r="M30" s="32"/>
    </row>
    <row r="31" spans="1:13" ht="12" customHeight="1">
      <c r="A31" s="3"/>
      <c r="B31" s="3" t="s">
        <v>9</v>
      </c>
      <c r="C31" s="31">
        <v>15.759340227272732</v>
      </c>
      <c r="D31" s="32">
        <v>520.05822750000016</v>
      </c>
      <c r="E31" s="51"/>
      <c r="F31" s="31">
        <v>14.140210348692404</v>
      </c>
      <c r="G31" s="32">
        <v>466.62694150684933</v>
      </c>
      <c r="H31" s="51"/>
      <c r="I31" s="31">
        <v>15.044402484433377</v>
      </c>
      <c r="J31" s="32">
        <v>496.46528198630142</v>
      </c>
      <c r="K31" s="51"/>
      <c r="L31" s="31"/>
      <c r="M31" s="32"/>
    </row>
    <row r="32" spans="1:13" ht="12" customHeight="1">
      <c r="A32" s="3" t="s">
        <v>16</v>
      </c>
      <c r="B32" s="3" t="s">
        <v>7</v>
      </c>
      <c r="C32" s="31">
        <v>13.861361444778362</v>
      </c>
      <c r="D32" s="32">
        <v>457.42492767768596</v>
      </c>
      <c r="E32" s="51"/>
      <c r="F32" s="31">
        <v>12.660101920280638</v>
      </c>
      <c r="G32" s="32">
        <v>417.78336336926105</v>
      </c>
      <c r="H32" s="51"/>
      <c r="I32" s="31">
        <v>14.017399743276314</v>
      </c>
      <c r="J32" s="32">
        <v>462.57419152811838</v>
      </c>
      <c r="K32" s="51"/>
      <c r="L32" s="31">
        <v>13.249479768451891</v>
      </c>
      <c r="M32" s="32">
        <v>437.23283235891233</v>
      </c>
    </row>
    <row r="33" spans="1:13" ht="12" customHeight="1">
      <c r="A33" s="3"/>
      <c r="B33" s="3" t="s">
        <v>11</v>
      </c>
      <c r="C33" s="31">
        <v>12.882731122353675</v>
      </c>
      <c r="D33" s="32">
        <v>425.13012703767129</v>
      </c>
      <c r="E33" s="51"/>
      <c r="F33" s="31">
        <v>11.670267485990038</v>
      </c>
      <c r="G33" s="32">
        <v>385.11882703767128</v>
      </c>
      <c r="H33" s="51"/>
      <c r="I33" s="31">
        <v>13.318082054794521</v>
      </c>
      <c r="J33" s="32">
        <v>439.49670780821918</v>
      </c>
      <c r="K33" s="51"/>
      <c r="L33" s="31"/>
      <c r="M33" s="32"/>
    </row>
    <row r="34" spans="1:13" ht="2.25" hidden="1" customHeight="1">
      <c r="A34" s="3"/>
      <c r="B34" s="3"/>
      <c r="C34" s="31"/>
      <c r="D34" s="32"/>
      <c r="E34" s="51"/>
      <c r="F34" s="31"/>
      <c r="G34" s="32"/>
      <c r="H34" s="51"/>
      <c r="I34" s="31"/>
      <c r="J34" s="32"/>
      <c r="K34" s="51"/>
      <c r="L34" s="31"/>
      <c r="M34" s="32"/>
    </row>
    <row r="35" spans="1:13" ht="12" customHeight="1">
      <c r="A35" s="3"/>
      <c r="B35" s="3" t="s">
        <v>9</v>
      </c>
      <c r="C35" s="31">
        <v>16.603770298879205</v>
      </c>
      <c r="D35" s="32">
        <v>547.92441986301378</v>
      </c>
      <c r="E35" s="51"/>
      <c r="F35" s="31">
        <v>14.891377210460773</v>
      </c>
      <c r="G35" s="32">
        <v>491.41544794520547</v>
      </c>
      <c r="H35" s="51"/>
      <c r="I35" s="31">
        <v>15.685070837484435</v>
      </c>
      <c r="J35" s="32">
        <v>517.60733763698636</v>
      </c>
      <c r="K35" s="51"/>
      <c r="L35" s="31"/>
      <c r="M35" s="32"/>
    </row>
    <row r="36" spans="1:13" ht="12" customHeight="1">
      <c r="A36" s="3" t="s">
        <v>17</v>
      </c>
      <c r="B36" s="3" t="s">
        <v>7</v>
      </c>
      <c r="C36" s="31">
        <v>15.207813163642614</v>
      </c>
      <c r="D36" s="32">
        <v>501.85783440020629</v>
      </c>
      <c r="E36" s="51"/>
      <c r="F36" s="31">
        <v>13.688234034570723</v>
      </c>
      <c r="G36" s="32">
        <v>451.71172314083384</v>
      </c>
      <c r="H36" s="51"/>
      <c r="I36" s="31">
        <v>14.930521889780559</v>
      </c>
      <c r="J36" s="32">
        <v>492.70722236275844</v>
      </c>
      <c r="K36" s="51"/>
      <c r="L36" s="31">
        <v>14.370844413020377</v>
      </c>
      <c r="M36" s="32">
        <v>474.2378656296724</v>
      </c>
    </row>
    <row r="37" spans="1:13" ht="12" customHeight="1">
      <c r="A37" s="3"/>
      <c r="B37" s="3" t="s">
        <v>11</v>
      </c>
      <c r="C37" s="31">
        <v>14.140112529576585</v>
      </c>
      <c r="D37" s="32">
        <v>466.62371347602732</v>
      </c>
      <c r="E37" s="51"/>
      <c r="F37" s="31">
        <v>12.927648893212954</v>
      </c>
      <c r="G37" s="32">
        <v>426.61241347602748</v>
      </c>
      <c r="H37" s="51"/>
      <c r="I37" s="31">
        <v>14.289313192714818</v>
      </c>
      <c r="J37" s="32">
        <v>471.547335359589</v>
      </c>
      <c r="K37" s="51"/>
      <c r="L37" s="31"/>
      <c r="M37" s="32"/>
    </row>
    <row r="38" spans="1:13" ht="2.25" hidden="1" customHeight="1">
      <c r="A38" s="3"/>
      <c r="B38" s="3"/>
      <c r="C38" s="31"/>
      <c r="D38" s="32"/>
      <c r="E38" s="51"/>
      <c r="F38" s="31"/>
      <c r="G38" s="32"/>
      <c r="H38" s="51"/>
      <c r="I38" s="31"/>
      <c r="J38" s="32"/>
      <c r="K38" s="51"/>
      <c r="L38" s="31"/>
      <c r="M38" s="32"/>
    </row>
    <row r="39" spans="1:13" ht="12" customHeight="1">
      <c r="A39" s="3"/>
      <c r="B39" s="3" t="s">
        <v>9</v>
      </c>
      <c r="C39" s="31">
        <v>15.833702499999999</v>
      </c>
      <c r="D39" s="32">
        <v>522.51218249999999</v>
      </c>
      <c r="E39" s="51"/>
      <c r="F39" s="31">
        <v>14.489616612702365</v>
      </c>
      <c r="G39" s="32">
        <v>478.15734821917806</v>
      </c>
      <c r="H39" s="51"/>
      <c r="I39" s="31">
        <v>15.277201105230384</v>
      </c>
      <c r="J39" s="32">
        <v>504.1476364726027</v>
      </c>
      <c r="K39" s="51"/>
      <c r="L39" s="31"/>
      <c r="M39" s="32"/>
    </row>
    <row r="40" spans="1:13" ht="12" customHeight="1">
      <c r="A40" s="3" t="s">
        <v>18</v>
      </c>
      <c r="B40" s="3" t="s">
        <v>7</v>
      </c>
      <c r="C40" s="31">
        <v>14.072382573628975</v>
      </c>
      <c r="D40" s="32">
        <v>464.38862492975619</v>
      </c>
      <c r="E40" s="51"/>
      <c r="F40" s="31">
        <v>13.043415141284148</v>
      </c>
      <c r="G40" s="32">
        <v>430.43269966237688</v>
      </c>
      <c r="H40" s="51"/>
      <c r="I40" s="31">
        <v>14.219541657654286</v>
      </c>
      <c r="J40" s="32">
        <v>469.24487470259146</v>
      </c>
      <c r="K40" s="51"/>
      <c r="L40" s="31">
        <v>13.691409439935157</v>
      </c>
      <c r="M40" s="32">
        <v>451.81651151786014</v>
      </c>
    </row>
    <row r="41" spans="1:13" ht="12" customHeight="1">
      <c r="A41" s="3"/>
      <c r="B41" s="3" t="s">
        <v>11</v>
      </c>
      <c r="C41" s="31">
        <v>13.684278108655045</v>
      </c>
      <c r="D41" s="32">
        <v>451.5811775856165</v>
      </c>
      <c r="E41" s="51"/>
      <c r="F41" s="31">
        <v>12.47181447229141</v>
      </c>
      <c r="G41" s="32">
        <v>411.5698775856165</v>
      </c>
      <c r="H41" s="51"/>
      <c r="I41" s="31">
        <v>13.926969863013699</v>
      </c>
      <c r="J41" s="32">
        <v>459.59000547945209</v>
      </c>
      <c r="K41" s="51"/>
      <c r="L41" s="31"/>
      <c r="M41" s="32"/>
    </row>
    <row r="42" spans="1:13" ht="2.25" hidden="1" customHeight="1">
      <c r="A42" s="3"/>
      <c r="B42" s="3"/>
      <c r="C42" s="31"/>
      <c r="D42" s="32"/>
      <c r="E42" s="51"/>
      <c r="F42" s="31"/>
      <c r="G42" s="32"/>
      <c r="H42" s="51"/>
      <c r="I42" s="31"/>
      <c r="J42" s="32"/>
      <c r="K42" s="51"/>
      <c r="L42" s="31"/>
      <c r="M42" s="32"/>
    </row>
    <row r="43" spans="1:13" ht="12" customHeight="1">
      <c r="A43" s="3"/>
      <c r="B43" s="3" t="s">
        <v>9</v>
      </c>
      <c r="C43" s="31">
        <v>15.176378331257782</v>
      </c>
      <c r="D43" s="32">
        <v>500.82048493150683</v>
      </c>
      <c r="E43" s="51"/>
      <c r="F43" s="31">
        <v>14.711103586550434</v>
      </c>
      <c r="G43" s="32">
        <v>485.46641835616435</v>
      </c>
      <c r="H43" s="51"/>
      <c r="I43" s="31">
        <v>15.491543633250313</v>
      </c>
      <c r="J43" s="32">
        <v>511.22093989726034</v>
      </c>
      <c r="K43" s="51"/>
      <c r="L43" s="31"/>
      <c r="M43" s="32"/>
    </row>
    <row r="44" spans="1:13" ht="12" customHeight="1">
      <c r="A44" s="3" t="s">
        <v>19</v>
      </c>
      <c r="B44" s="3" t="s">
        <v>7</v>
      </c>
      <c r="C44" s="31">
        <v>14.318439505908433</v>
      </c>
      <c r="D44" s="32">
        <v>472.50850369497829</v>
      </c>
      <c r="E44" s="51"/>
      <c r="F44" s="31">
        <v>13.057052599580679</v>
      </c>
      <c r="G44" s="32">
        <v>430.88273578616241</v>
      </c>
      <c r="H44" s="51"/>
      <c r="I44" s="31">
        <v>14.580986895886051</v>
      </c>
      <c r="J44" s="32">
        <v>481.17256756423967</v>
      </c>
      <c r="K44" s="51"/>
      <c r="L44" s="31">
        <v>13.686141370559952</v>
      </c>
      <c r="M44" s="32">
        <v>451.64266522847839</v>
      </c>
    </row>
    <row r="45" spans="1:13" ht="12" customHeight="1">
      <c r="A45" s="3"/>
      <c r="B45" s="3" t="s">
        <v>11</v>
      </c>
      <c r="C45" s="31">
        <v>13.49067995641345</v>
      </c>
      <c r="D45" s="32">
        <v>445.19243856164383</v>
      </c>
      <c r="E45" s="51"/>
      <c r="F45" s="31">
        <v>12.377389266811955</v>
      </c>
      <c r="G45" s="32">
        <v>408.45384580479453</v>
      </c>
      <c r="H45" s="51"/>
      <c r="I45" s="31">
        <v>13.539263835616438</v>
      </c>
      <c r="J45" s="32">
        <v>446.79570657534248</v>
      </c>
      <c r="K45" s="51"/>
      <c r="L45" s="31"/>
      <c r="M45" s="32"/>
    </row>
    <row r="46" spans="1:13" ht="2.25" hidden="1" customHeight="1">
      <c r="A46" s="3"/>
      <c r="B46" s="3"/>
      <c r="C46" s="31"/>
      <c r="D46" s="32"/>
      <c r="E46" s="51"/>
      <c r="F46" s="31"/>
      <c r="G46" s="32"/>
      <c r="H46" s="51"/>
      <c r="I46" s="31"/>
      <c r="J46" s="32"/>
      <c r="K46" s="51"/>
      <c r="L46" s="31"/>
      <c r="M46" s="32"/>
    </row>
    <row r="47" spans="1:13" ht="12" customHeight="1">
      <c r="A47" s="3"/>
      <c r="B47" s="3" t="s">
        <v>9</v>
      </c>
      <c r="C47" s="31">
        <v>15.822349772727277</v>
      </c>
      <c r="D47" s="32">
        <v>522.13754250000011</v>
      </c>
      <c r="E47" s="51"/>
      <c r="F47" s="31">
        <v>14.273374669987547</v>
      </c>
      <c r="G47" s="32">
        <v>471.02136410958906</v>
      </c>
      <c r="H47" s="51"/>
      <c r="I47" s="31">
        <v>15.041827173100872</v>
      </c>
      <c r="J47" s="32">
        <v>496.3802967123288</v>
      </c>
      <c r="K47" s="51"/>
      <c r="L47" s="31"/>
      <c r="M47" s="32"/>
    </row>
    <row r="48" spans="1:13" ht="12" customHeight="1">
      <c r="A48" s="3" t="s">
        <v>20</v>
      </c>
      <c r="B48" s="3" t="s">
        <v>7</v>
      </c>
      <c r="C48" s="31">
        <v>13.987620777322643</v>
      </c>
      <c r="D48" s="32">
        <v>461.59148565164725</v>
      </c>
      <c r="E48" s="51"/>
      <c r="F48" s="31">
        <v>12.76292611812584</v>
      </c>
      <c r="G48" s="32">
        <v>421.17656189815273</v>
      </c>
      <c r="H48" s="51"/>
      <c r="I48" s="31">
        <v>14.120622019924417</v>
      </c>
      <c r="J48" s="32">
        <v>465.98052665750578</v>
      </c>
      <c r="K48" s="51"/>
      <c r="L48" s="31">
        <v>13.324849128558368</v>
      </c>
      <c r="M48" s="32">
        <v>439.72002124242613</v>
      </c>
    </row>
    <row r="49" spans="1:13" ht="12" customHeight="1">
      <c r="A49" s="3"/>
      <c r="B49" s="3" t="s">
        <v>11</v>
      </c>
      <c r="C49" s="31">
        <v>13.212332791095891</v>
      </c>
      <c r="D49" s="32">
        <v>436.0069821061644</v>
      </c>
      <c r="E49" s="51"/>
      <c r="F49" s="31">
        <v>11.999869154732254</v>
      </c>
      <c r="G49" s="32">
        <v>395.9956821061644</v>
      </c>
      <c r="H49" s="51"/>
      <c r="I49" s="31">
        <v>13.380633287671236</v>
      </c>
      <c r="J49" s="32">
        <v>441.56089849315077</v>
      </c>
      <c r="K49" s="51"/>
      <c r="L49" s="31"/>
      <c r="M49" s="32"/>
    </row>
    <row r="50" spans="1:13" ht="2.25" hidden="1" customHeight="1">
      <c r="A50" s="3"/>
      <c r="B50" s="3"/>
      <c r="C50" s="31"/>
      <c r="D50" s="32"/>
      <c r="E50" s="51"/>
      <c r="F50" s="31"/>
      <c r="G50" s="32"/>
      <c r="H50" s="51"/>
      <c r="I50" s="31"/>
      <c r="J50" s="32"/>
      <c r="K50" s="51"/>
      <c r="L50" s="31"/>
      <c r="M50" s="32"/>
    </row>
    <row r="51" spans="1:13" ht="12" customHeight="1">
      <c r="A51" s="3"/>
      <c r="B51" s="3" t="s">
        <v>9</v>
      </c>
      <c r="C51" s="31">
        <v>15.414081136363638</v>
      </c>
      <c r="D51" s="32">
        <v>508.66467750000004</v>
      </c>
      <c r="E51" s="51"/>
      <c r="F51" s="31">
        <v>14.441471693648818</v>
      </c>
      <c r="G51" s="32">
        <v>476.56856589041098</v>
      </c>
      <c r="H51" s="51"/>
      <c r="I51" s="31">
        <v>15.209618415317561</v>
      </c>
      <c r="J51" s="32">
        <v>501.91740770547949</v>
      </c>
      <c r="K51" s="51"/>
      <c r="L51" s="31"/>
      <c r="M51" s="32"/>
    </row>
    <row r="52" spans="1:13" ht="12" customHeight="1">
      <c r="A52" s="3" t="s">
        <v>21</v>
      </c>
      <c r="B52" s="3" t="s">
        <v>7</v>
      </c>
      <c r="C52" s="31">
        <v>14.117024629989817</v>
      </c>
      <c r="D52" s="32">
        <v>465.86181278966399</v>
      </c>
      <c r="E52" s="51"/>
      <c r="F52" s="31">
        <v>13.001388076991178</v>
      </c>
      <c r="G52" s="32">
        <v>429.0458065407089</v>
      </c>
      <c r="H52" s="51"/>
      <c r="I52" s="31">
        <v>14.349485486572279</v>
      </c>
      <c r="J52" s="32">
        <v>473.53302105688522</v>
      </c>
      <c r="K52" s="51"/>
      <c r="L52" s="31">
        <v>13.534231625460516</v>
      </c>
      <c r="M52" s="32">
        <v>446.62964364019695</v>
      </c>
    </row>
    <row r="53" spans="1:13" ht="12" customHeight="1">
      <c r="A53" s="3"/>
      <c r="B53" s="3" t="s">
        <v>11</v>
      </c>
      <c r="C53" s="31">
        <v>13.361538967932754</v>
      </c>
      <c r="D53" s="32">
        <v>440.93078594178087</v>
      </c>
      <c r="E53" s="51"/>
      <c r="F53" s="31">
        <v>12.149075331569117</v>
      </c>
      <c r="G53" s="32">
        <v>400.91948594178086</v>
      </c>
      <c r="H53" s="51"/>
      <c r="I53" s="31">
        <v>13.47213</v>
      </c>
      <c r="J53" s="32">
        <v>444.58028999999999</v>
      </c>
      <c r="K53" s="51"/>
      <c r="L53" s="31"/>
      <c r="M53" s="32"/>
    </row>
    <row r="54" spans="1:13" ht="2.25" hidden="1" customHeight="1">
      <c r="A54" s="3"/>
      <c r="B54" s="3"/>
      <c r="C54" s="31"/>
      <c r="D54" s="32"/>
      <c r="E54" s="51"/>
      <c r="F54" s="31"/>
      <c r="G54" s="32"/>
      <c r="H54" s="51"/>
      <c r="I54" s="31"/>
      <c r="J54" s="32"/>
      <c r="K54" s="51"/>
      <c r="L54" s="31"/>
      <c r="M54" s="32"/>
    </row>
    <row r="55" spans="1:13" ht="12" customHeight="1">
      <c r="A55" s="3"/>
      <c r="B55" s="3" t="s">
        <v>9</v>
      </c>
      <c r="C55" s="31">
        <v>16.87501931818182</v>
      </c>
      <c r="D55" s="32">
        <v>556.87563750000004</v>
      </c>
      <c r="E55" s="51"/>
      <c r="F55" s="31">
        <v>14.993938019925283</v>
      </c>
      <c r="G55" s="32">
        <v>494.79995465753433</v>
      </c>
      <c r="H55" s="51"/>
      <c r="I55" s="31">
        <v>15.794471183063512</v>
      </c>
      <c r="J55" s="32">
        <v>521.21754904109594</v>
      </c>
      <c r="K55" s="51"/>
      <c r="L55" s="31"/>
      <c r="M55" s="32"/>
    </row>
    <row r="56" spans="1:13" ht="12" customHeight="1">
      <c r="A56" s="3" t="s">
        <v>22</v>
      </c>
      <c r="B56" s="3" t="s">
        <v>7</v>
      </c>
      <c r="C56" s="31">
        <v>14.773587244871351</v>
      </c>
      <c r="D56" s="32">
        <v>487.52837908075458</v>
      </c>
      <c r="E56" s="51"/>
      <c r="F56" s="31">
        <v>13.714920628379971</v>
      </c>
      <c r="G56" s="32">
        <v>452.59238073653904</v>
      </c>
      <c r="H56" s="51"/>
      <c r="I56" s="31">
        <v>14.92778706671081</v>
      </c>
      <c r="J56" s="32">
        <v>492.61697320145674</v>
      </c>
      <c r="K56" s="51"/>
      <c r="L56" s="31">
        <v>14.189454008866029</v>
      </c>
      <c r="M56" s="32">
        <v>468.25198229257899</v>
      </c>
    </row>
    <row r="57" spans="1:13" ht="12" customHeight="1">
      <c r="A57" s="3"/>
      <c r="B57" s="3" t="s">
        <v>11</v>
      </c>
      <c r="C57" s="31">
        <v>14.412682853362394</v>
      </c>
      <c r="D57" s="32">
        <v>475.61853416095903</v>
      </c>
      <c r="E57" s="51"/>
      <c r="F57" s="31">
        <v>13.200219216998757</v>
      </c>
      <c r="G57" s="32">
        <v>435.60723416095897</v>
      </c>
      <c r="H57" s="51"/>
      <c r="I57" s="31">
        <v>14.607064931506853</v>
      </c>
      <c r="J57" s="32">
        <v>482.03314273972615</v>
      </c>
      <c r="K57" s="51"/>
      <c r="L57" s="31"/>
      <c r="M57" s="32"/>
    </row>
    <row r="58" spans="1:13" ht="2.25" hidden="1" customHeight="1">
      <c r="A58" s="3"/>
      <c r="B58" s="3"/>
      <c r="C58" s="31"/>
      <c r="D58" s="32"/>
      <c r="E58" s="51"/>
      <c r="F58" s="31"/>
      <c r="G58" s="32"/>
      <c r="H58" s="51"/>
      <c r="I58" s="31"/>
      <c r="J58" s="32"/>
      <c r="K58" s="51"/>
      <c r="L58" s="31"/>
      <c r="M58" s="32"/>
    </row>
    <row r="59" spans="1:13" ht="12" customHeight="1">
      <c r="A59" s="3"/>
      <c r="B59" s="3" t="s">
        <v>9</v>
      </c>
      <c r="C59" s="31">
        <v>16.13329613636364</v>
      </c>
      <c r="D59" s="32">
        <v>532.39877250000006</v>
      </c>
      <c r="E59" s="51"/>
      <c r="F59" s="31">
        <v>14.60080938978829</v>
      </c>
      <c r="G59" s="32">
        <v>481.8267098630136</v>
      </c>
      <c r="H59" s="51"/>
      <c r="I59" s="31">
        <v>15.387478739103365</v>
      </c>
      <c r="J59" s="32">
        <v>507.78679839041104</v>
      </c>
      <c r="K59" s="51"/>
      <c r="L59" s="31"/>
      <c r="M59" s="32"/>
    </row>
    <row r="60" spans="1:13" ht="12" customHeight="1">
      <c r="A60" s="3" t="s">
        <v>23</v>
      </c>
      <c r="B60" s="3" t="s">
        <v>7</v>
      </c>
      <c r="C60" s="31">
        <v>13.999744851537201</v>
      </c>
      <c r="D60" s="32">
        <v>461.99158010072762</v>
      </c>
      <c r="E60" s="51"/>
      <c r="F60" s="31">
        <v>13.103153815395267</v>
      </c>
      <c r="G60" s="32">
        <v>432.40407590804381</v>
      </c>
      <c r="H60" s="51"/>
      <c r="I60" s="31">
        <v>14.23689547497548</v>
      </c>
      <c r="J60" s="32">
        <v>469.81755067419084</v>
      </c>
      <c r="K60" s="51"/>
      <c r="L60" s="31">
        <v>13.479491461730889</v>
      </c>
      <c r="M60" s="32">
        <v>444.82321823711931</v>
      </c>
    </row>
    <row r="61" spans="1:13" ht="12" customHeight="1">
      <c r="A61" s="50"/>
      <c r="B61" s="50" t="s">
        <v>11</v>
      </c>
      <c r="C61" s="59">
        <v>13.772344472291406</v>
      </c>
      <c r="D61" s="63">
        <v>454.48736758561643</v>
      </c>
      <c r="E61" s="122"/>
      <c r="F61" s="59">
        <v>12.559880835927773</v>
      </c>
      <c r="G61" s="63">
        <v>414.47606758561653</v>
      </c>
      <c r="H61" s="122"/>
      <c r="I61" s="59">
        <v>14.044811506849314</v>
      </c>
      <c r="J61" s="63">
        <v>463.47877972602737</v>
      </c>
      <c r="K61" s="122"/>
      <c r="L61" s="59"/>
      <c r="M61" s="63"/>
    </row>
    <row r="62" spans="1:13" ht="12" customHeight="1">
      <c r="A62" s="3"/>
      <c r="B62" s="3" t="s">
        <v>62</v>
      </c>
      <c r="C62" s="31">
        <v>16.923793409090912</v>
      </c>
      <c r="D62" s="32">
        <v>558.48518250000006</v>
      </c>
      <c r="E62" s="51"/>
      <c r="F62" s="31">
        <v>15.267473192195672</v>
      </c>
      <c r="G62" s="32">
        <v>503.82661534245716</v>
      </c>
      <c r="H62" s="51"/>
      <c r="I62" s="31">
        <v>15.873075582191783</v>
      </c>
      <c r="J62" s="32">
        <v>523.81149421232885</v>
      </c>
      <c r="K62" s="51"/>
      <c r="L62" s="31"/>
      <c r="M62" s="32"/>
    </row>
    <row r="63" spans="1:13" ht="12" customHeight="1">
      <c r="A63" s="3" t="s">
        <v>65</v>
      </c>
      <c r="B63" s="3" t="s">
        <v>7</v>
      </c>
      <c r="C63" s="31">
        <v>14.302221459029969</v>
      </c>
      <c r="D63" s="32">
        <v>471.97330814798897</v>
      </c>
      <c r="E63" s="123"/>
      <c r="F63" s="31">
        <v>13.163876350081585</v>
      </c>
      <c r="G63" s="32">
        <v>434.40791955269231</v>
      </c>
      <c r="H63" s="123"/>
      <c r="I63" s="31">
        <v>14.504034787692779</v>
      </c>
      <c r="J63" s="32">
        <v>478.63314799386171</v>
      </c>
      <c r="K63" s="123"/>
      <c r="L63" s="31">
        <v>13.724693556355428</v>
      </c>
      <c r="M63" s="32">
        <v>452.91488735972905</v>
      </c>
    </row>
    <row r="64" spans="1:13" ht="12" customHeight="1" thickBot="1">
      <c r="A64" s="64"/>
      <c r="B64" s="64" t="s">
        <v>63</v>
      </c>
      <c r="C64" s="65">
        <v>12.882731122353675</v>
      </c>
      <c r="D64" s="32">
        <v>425.13012703767129</v>
      </c>
      <c r="E64" s="124"/>
      <c r="F64" s="65">
        <v>11.670267485990038</v>
      </c>
      <c r="G64" s="69">
        <v>385.11882703767128</v>
      </c>
      <c r="H64" s="124"/>
      <c r="I64" s="65">
        <v>13.318082054794521</v>
      </c>
      <c r="J64" s="69">
        <v>439.49670780821918</v>
      </c>
      <c r="K64" s="124"/>
      <c r="L64" s="65"/>
      <c r="M64" s="69"/>
    </row>
    <row r="65" spans="1:13" ht="11.25" customHeight="1" thickTop="1">
      <c r="A65" s="3"/>
      <c r="B65" s="3"/>
      <c r="C65" s="31"/>
      <c r="D65" s="125"/>
      <c r="E65" s="3"/>
      <c r="F65" s="31"/>
      <c r="G65" s="3"/>
      <c r="H65" s="3"/>
      <c r="I65" s="31"/>
      <c r="J65" s="32"/>
      <c r="K65" s="3"/>
      <c r="L65" s="3"/>
      <c r="M65" s="3"/>
    </row>
    <row r="66" spans="1:13">
      <c r="A66" s="3"/>
      <c r="B66" s="3"/>
      <c r="C66" s="31"/>
      <c r="D66" s="3"/>
      <c r="E66" s="3"/>
      <c r="F66" s="31"/>
      <c r="G66" s="3"/>
      <c r="H66" s="3"/>
      <c r="I66" s="31"/>
      <c r="J66" s="3"/>
      <c r="K66" s="3"/>
      <c r="L66" s="3"/>
      <c r="M66" s="3"/>
    </row>
    <row r="67" spans="1:13">
      <c r="A67" s="3"/>
      <c r="B67" s="3"/>
      <c r="C67" s="31"/>
      <c r="D67" s="3"/>
      <c r="E67" s="3"/>
      <c r="F67" s="31"/>
      <c r="G67" s="3"/>
      <c r="H67" s="3"/>
      <c r="I67" s="31"/>
      <c r="J67" s="3"/>
      <c r="K67" s="3"/>
      <c r="L67" s="3"/>
      <c r="M67" s="3"/>
    </row>
    <row r="68" spans="1:13">
      <c r="A68" s="3"/>
      <c r="B68" s="3"/>
      <c r="C68" s="31"/>
      <c r="D68" s="3"/>
      <c r="E68" s="3"/>
      <c r="F68" s="31"/>
      <c r="G68" s="3"/>
      <c r="H68" s="3"/>
      <c r="I68" s="31"/>
      <c r="J68" s="3"/>
      <c r="K68" s="3"/>
      <c r="L68" s="3"/>
      <c r="M68" s="3"/>
    </row>
    <row r="69" spans="1:13">
      <c r="A69" s="3"/>
      <c r="B69" s="3"/>
      <c r="C69" s="31"/>
      <c r="D69" s="3"/>
      <c r="E69" s="3"/>
      <c r="F69" s="31"/>
      <c r="G69" s="3"/>
      <c r="H69" s="3"/>
      <c r="I69" s="31"/>
      <c r="J69" s="3"/>
      <c r="K69" s="3"/>
      <c r="L69" s="3"/>
      <c r="M69" s="3"/>
    </row>
    <row r="70" spans="1:13">
      <c r="A70" s="3"/>
      <c r="B70" s="3"/>
      <c r="C70" s="31"/>
      <c r="D70" s="3"/>
      <c r="E70" s="3"/>
      <c r="F70" s="31"/>
      <c r="G70" s="3"/>
      <c r="H70" s="3"/>
      <c r="I70" s="31"/>
      <c r="J70" s="3"/>
      <c r="K70" s="3"/>
      <c r="L70" s="3"/>
      <c r="M70" s="3"/>
    </row>
    <row r="71" spans="1:13">
      <c r="A71" s="3"/>
      <c r="B71" s="3"/>
      <c r="C71" s="31"/>
      <c r="D71" s="3"/>
      <c r="E71" s="3"/>
      <c r="F71" s="31"/>
      <c r="G71" s="3"/>
      <c r="H71" s="3"/>
      <c r="I71" s="31"/>
      <c r="J71" s="3"/>
      <c r="K71" s="3"/>
      <c r="L71" s="3"/>
      <c r="M71" s="3"/>
    </row>
    <row r="72" spans="1:13">
      <c r="A72" s="3"/>
      <c r="B72" s="3"/>
      <c r="C72" s="31"/>
      <c r="D72" s="3"/>
      <c r="E72" s="3"/>
      <c r="F72" s="31"/>
      <c r="G72" s="3"/>
      <c r="H72" s="3"/>
      <c r="I72" s="31"/>
      <c r="J72" s="3"/>
      <c r="K72" s="3"/>
      <c r="L72" s="3"/>
      <c r="M72" s="3"/>
    </row>
    <row r="73" spans="1:13">
      <c r="A73" s="3"/>
      <c r="B73" s="3"/>
      <c r="C73" s="31"/>
      <c r="D73" s="3"/>
      <c r="E73" s="3"/>
      <c r="F73" s="31"/>
      <c r="G73" s="3"/>
      <c r="H73" s="3"/>
      <c r="I73" s="31"/>
      <c r="J73" s="3"/>
      <c r="K73" s="3"/>
      <c r="L73" s="3"/>
      <c r="M73" s="3"/>
    </row>
    <row r="74" spans="1:13">
      <c r="A74" s="39"/>
      <c r="B74" s="39"/>
      <c r="C74" s="40"/>
      <c r="D74" s="39"/>
      <c r="E74" s="39"/>
      <c r="F74" s="40"/>
      <c r="G74" s="39"/>
      <c r="H74" s="39"/>
      <c r="I74" s="40"/>
      <c r="J74" s="39"/>
      <c r="K74" s="39"/>
      <c r="L74" s="39"/>
      <c r="M74" s="39"/>
    </row>
  </sheetData>
  <autoFilter ref="A4:M64" xr:uid="{00000000-0001-0000-0800-000000000000}">
    <filterColumn colId="1">
      <customFilters>
        <customFilter operator="notEqual" val=" "/>
      </customFilters>
    </filterColumn>
  </autoFilter>
  <mergeCells count="4">
    <mergeCell ref="C3:D3"/>
    <mergeCell ref="F3:G3"/>
    <mergeCell ref="I3:J3"/>
    <mergeCell ref="L3:M3"/>
  </mergeCells>
  <pageMargins left="0.70866141732283472" right="0.70866141732283472" top="0.74803149606299213" bottom="0.74803149606299213" header="0.31496062992125984" footer="0.31496062992125984"/>
  <pageSetup paperSize="9" orientation="portrait" r:id="rId1"/>
  <headerFooter>
    <oddFooter>&amp;C19</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filterMode="1">
    <tabColor theme="9" tint="0.59999389629810485"/>
  </sheetPr>
  <dimension ref="A1:M75"/>
  <sheetViews>
    <sheetView workbookViewId="0">
      <selection activeCell="A5" sqref="A5:M64"/>
    </sheetView>
  </sheetViews>
  <sheetFormatPr defaultColWidth="9.109375"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 min="11" max="11" width="1.5546875" customWidth="1"/>
    <col min="12" max="13" width="9.77734375" customWidth="1"/>
  </cols>
  <sheetData>
    <row r="1" spans="1:13" ht="18" customHeight="1">
      <c r="A1" s="38" t="s">
        <v>102</v>
      </c>
      <c r="B1" s="39"/>
      <c r="C1" s="40"/>
      <c r="D1" s="39"/>
      <c r="E1" s="39"/>
      <c r="F1" s="40"/>
      <c r="G1" s="39"/>
      <c r="H1" s="39"/>
      <c r="I1" s="40"/>
      <c r="J1" s="39"/>
      <c r="K1" s="39"/>
      <c r="L1" s="39"/>
      <c r="M1" s="39"/>
    </row>
    <row r="2" spans="1:13" ht="18" customHeight="1" thickBot="1">
      <c r="A2" s="109"/>
      <c r="B2" s="109"/>
      <c r="C2" s="109"/>
      <c r="D2" s="109"/>
      <c r="E2" s="109"/>
      <c r="F2" s="109"/>
      <c r="G2" s="109"/>
      <c r="H2" s="109"/>
      <c r="I2" s="109"/>
      <c r="J2" s="109"/>
      <c r="K2" s="43"/>
      <c r="L2" s="43"/>
      <c r="M2" s="81" t="s">
        <v>0</v>
      </c>
    </row>
    <row r="3" spans="1:13" ht="18" customHeight="1" thickTop="1">
      <c r="A3" s="134" t="s">
        <v>1</v>
      </c>
      <c r="B3" s="134"/>
      <c r="C3" s="263" t="s">
        <v>2</v>
      </c>
      <c r="D3" s="263"/>
      <c r="E3" s="118"/>
      <c r="F3" s="263" t="s">
        <v>26</v>
      </c>
      <c r="G3" s="263"/>
      <c r="H3" s="118"/>
      <c r="I3" s="263" t="s">
        <v>33</v>
      </c>
      <c r="J3" s="263"/>
      <c r="K3" s="118"/>
      <c r="L3" s="263" t="s">
        <v>66</v>
      </c>
      <c r="M3" s="263"/>
    </row>
    <row r="4" spans="1:13" ht="24" customHeight="1">
      <c r="A4" s="50" t="s">
        <v>27</v>
      </c>
      <c r="B4" s="50" t="s">
        <v>35</v>
      </c>
      <c r="C4" s="119" t="s">
        <v>34</v>
      </c>
      <c r="D4" s="120" t="s">
        <v>43</v>
      </c>
      <c r="E4" s="29"/>
      <c r="F4" s="119" t="s">
        <v>34</v>
      </c>
      <c r="G4" s="120" t="s">
        <v>5</v>
      </c>
      <c r="H4" s="29"/>
      <c r="I4" s="119" t="s">
        <v>34</v>
      </c>
      <c r="J4" s="120" t="s">
        <v>5</v>
      </c>
      <c r="K4" s="29"/>
      <c r="L4" s="119" t="s">
        <v>34</v>
      </c>
      <c r="M4" s="120" t="s">
        <v>5</v>
      </c>
    </row>
    <row r="5" spans="1:13" ht="12" customHeight="1">
      <c r="A5" s="121"/>
      <c r="B5" s="3" t="s">
        <v>9</v>
      </c>
      <c r="C5" s="31">
        <v>14.890743679950186</v>
      </c>
      <c r="D5" s="32">
        <v>491.3945414383561</v>
      </c>
      <c r="E5" s="51"/>
      <c r="F5" s="31">
        <v>13.520054545454544</v>
      </c>
      <c r="G5" s="32">
        <v>446.16179999999997</v>
      </c>
      <c r="H5" s="51"/>
      <c r="I5" s="31">
        <v>14.122499999999997</v>
      </c>
      <c r="J5" s="32">
        <v>466.0424999999999</v>
      </c>
      <c r="K5" s="51"/>
      <c r="L5" s="31"/>
      <c r="M5" s="32"/>
    </row>
    <row r="6" spans="1:13" ht="12" customHeight="1">
      <c r="A6" s="3" t="s">
        <v>6</v>
      </c>
      <c r="B6" s="3" t="s">
        <v>7</v>
      </c>
      <c r="C6" s="31">
        <v>13.764804667438082</v>
      </c>
      <c r="D6" s="32">
        <v>454.23855402545666</v>
      </c>
      <c r="E6" s="51"/>
      <c r="F6" s="31">
        <v>12.81563252876845</v>
      </c>
      <c r="G6" s="32">
        <v>422.91587344935886</v>
      </c>
      <c r="H6" s="51"/>
      <c r="I6" s="31">
        <v>13.96887176058063</v>
      </c>
      <c r="J6" s="32">
        <v>460.97276809916076</v>
      </c>
      <c r="K6" s="51"/>
      <c r="L6" s="31">
        <v>13.309083451734253</v>
      </c>
      <c r="M6" s="32">
        <v>439.19975390723039</v>
      </c>
    </row>
    <row r="7" spans="1:13" ht="12" customHeight="1">
      <c r="A7" s="3"/>
      <c r="B7" s="3" t="s">
        <v>11</v>
      </c>
      <c r="C7" s="31">
        <v>12.708064025529266</v>
      </c>
      <c r="D7" s="32">
        <v>419.36611284246578</v>
      </c>
      <c r="E7" s="51"/>
      <c r="F7" s="31">
        <v>11.535115737858035</v>
      </c>
      <c r="G7" s="32">
        <v>380.65881934931514</v>
      </c>
      <c r="H7" s="51"/>
      <c r="I7" s="31">
        <v>13.226217613636367</v>
      </c>
      <c r="J7" s="32">
        <v>436.46518125000011</v>
      </c>
      <c r="K7" s="51"/>
      <c r="L7" s="31"/>
      <c r="M7" s="32"/>
    </row>
    <row r="8" spans="1:13" ht="2.25" hidden="1" customHeight="1">
      <c r="A8" s="3"/>
      <c r="B8" s="3"/>
      <c r="C8" s="31"/>
      <c r="D8" s="32"/>
      <c r="E8" s="51"/>
      <c r="F8" s="31"/>
      <c r="G8" s="32"/>
      <c r="H8" s="51"/>
      <c r="I8" s="31"/>
      <c r="J8" s="32"/>
      <c r="K8" s="51"/>
      <c r="L8" s="31"/>
      <c r="M8" s="32"/>
    </row>
    <row r="9" spans="1:13" ht="12" customHeight="1">
      <c r="A9" s="3" t="s">
        <v>8</v>
      </c>
      <c r="B9" s="3" t="s">
        <v>36</v>
      </c>
      <c r="C9" s="31">
        <v>15.025499999999999</v>
      </c>
      <c r="D9" s="32">
        <v>495.8415</v>
      </c>
      <c r="E9" s="51"/>
      <c r="F9" s="31">
        <v>14.460095115259911</v>
      </c>
      <c r="G9" s="32">
        <v>477.18313880357704</v>
      </c>
      <c r="H9" s="53"/>
      <c r="I9" s="31">
        <v>14.647499999999999</v>
      </c>
      <c r="J9" s="32">
        <v>483.36749999999995</v>
      </c>
      <c r="K9" s="53"/>
      <c r="L9" s="31">
        <v>14.722671303303137</v>
      </c>
      <c r="M9" s="32">
        <v>485.84815300900351</v>
      </c>
    </row>
    <row r="10" spans="1:13" ht="2.25" hidden="1" customHeight="1">
      <c r="A10" s="3"/>
      <c r="B10" s="3"/>
      <c r="C10" s="31"/>
      <c r="D10" s="32"/>
      <c r="E10" s="51"/>
      <c r="F10" s="31"/>
      <c r="G10" s="32"/>
      <c r="H10" s="51"/>
      <c r="I10" s="31"/>
      <c r="J10" s="32"/>
      <c r="K10" s="51"/>
      <c r="L10" s="31"/>
      <c r="M10" s="32"/>
    </row>
    <row r="11" spans="1:13" ht="12" customHeight="1">
      <c r="A11" s="3"/>
      <c r="B11" s="3" t="s">
        <v>9</v>
      </c>
      <c r="C11" s="31">
        <v>13.844269090909092</v>
      </c>
      <c r="D11" s="32">
        <v>456.86088000000007</v>
      </c>
      <c r="E11" s="51"/>
      <c r="F11" s="31">
        <v>12.669650000000003</v>
      </c>
      <c r="G11" s="32">
        <v>418.09845000000007</v>
      </c>
      <c r="H11" s="51"/>
      <c r="I11" s="31">
        <v>13.844047159090914</v>
      </c>
      <c r="J11" s="32">
        <v>456.85355625000017</v>
      </c>
      <c r="K11" s="51"/>
      <c r="L11" s="31"/>
      <c r="M11" s="32"/>
    </row>
    <row r="12" spans="1:13" ht="12" customHeight="1">
      <c r="A12" s="3" t="s">
        <v>10</v>
      </c>
      <c r="B12" s="3" t="s">
        <v>7</v>
      </c>
      <c r="C12" s="31">
        <v>12.890822627560636</v>
      </c>
      <c r="D12" s="32">
        <v>425.39714670950099</v>
      </c>
      <c r="E12" s="51"/>
      <c r="F12" s="31">
        <v>11.730553203870047</v>
      </c>
      <c r="G12" s="32">
        <v>387.10825572771154</v>
      </c>
      <c r="H12" s="51"/>
      <c r="I12" s="31">
        <v>13.517150729818896</v>
      </c>
      <c r="J12" s="32">
        <v>446.06597408402359</v>
      </c>
      <c r="K12" s="51"/>
      <c r="L12" s="31">
        <v>12.386650162357261</v>
      </c>
      <c r="M12" s="32">
        <v>408.75945535778953</v>
      </c>
    </row>
    <row r="13" spans="1:13" ht="12" customHeight="1">
      <c r="A13" s="3"/>
      <c r="B13" s="3" t="s">
        <v>11</v>
      </c>
      <c r="C13" s="31">
        <v>11.939521777708592</v>
      </c>
      <c r="D13" s="32">
        <v>394.00421866438353</v>
      </c>
      <c r="E13" s="51"/>
      <c r="F13" s="31">
        <v>10.767674050435865</v>
      </c>
      <c r="G13" s="32">
        <v>355.33324366438353</v>
      </c>
      <c r="H13" s="51"/>
      <c r="I13" s="31">
        <v>12.735370454545459</v>
      </c>
      <c r="J13" s="32">
        <v>420.26722500000011</v>
      </c>
      <c r="K13" s="51"/>
      <c r="L13" s="31"/>
      <c r="M13" s="32"/>
    </row>
    <row r="14" spans="1:13" ht="2.25" hidden="1" customHeight="1">
      <c r="A14" s="3"/>
      <c r="B14" s="3"/>
      <c r="C14" s="31"/>
      <c r="D14" s="32"/>
      <c r="E14" s="51"/>
      <c r="F14" s="31"/>
      <c r="G14" s="32"/>
      <c r="H14" s="51"/>
      <c r="I14" s="31"/>
      <c r="J14" s="32"/>
      <c r="K14" s="51"/>
      <c r="L14" s="31"/>
      <c r="M14" s="32"/>
    </row>
    <row r="15" spans="1:13" ht="12" customHeight="1">
      <c r="A15" s="3"/>
      <c r="B15" s="3" t="s">
        <v>9</v>
      </c>
      <c r="C15" s="31">
        <v>14.147687250933998</v>
      </c>
      <c r="D15" s="32">
        <v>466.87367928082193</v>
      </c>
      <c r="E15" s="51"/>
      <c r="F15" s="31">
        <v>12.609334659090909</v>
      </c>
      <c r="G15" s="32">
        <v>416.10804374999998</v>
      </c>
      <c r="H15" s="51"/>
      <c r="I15" s="31">
        <v>13.53638125</v>
      </c>
      <c r="J15" s="32">
        <v>446.70058124999997</v>
      </c>
      <c r="K15" s="51"/>
      <c r="L15" s="31"/>
      <c r="M15" s="32"/>
    </row>
    <row r="16" spans="1:13" ht="12" customHeight="1">
      <c r="A16" s="3" t="s">
        <v>12</v>
      </c>
      <c r="B16" s="3" t="s">
        <v>7</v>
      </c>
      <c r="C16" s="31">
        <v>12.921971021125467</v>
      </c>
      <c r="D16" s="32">
        <v>426.42504369714038</v>
      </c>
      <c r="E16" s="51"/>
      <c r="F16" s="31">
        <v>11.915662164304532</v>
      </c>
      <c r="G16" s="32">
        <v>393.21685142204956</v>
      </c>
      <c r="H16" s="51"/>
      <c r="I16" s="31">
        <v>13.202577991793346</v>
      </c>
      <c r="J16" s="32">
        <v>435.68507372918043</v>
      </c>
      <c r="K16" s="51"/>
      <c r="L16" s="31">
        <v>12.356700204972677</v>
      </c>
      <c r="M16" s="32">
        <v>407.77110676409836</v>
      </c>
    </row>
    <row r="17" spans="1:13" ht="12" customHeight="1">
      <c r="A17" s="3"/>
      <c r="B17" s="3" t="s">
        <v>11</v>
      </c>
      <c r="C17" s="31">
        <v>12.310108141344957</v>
      </c>
      <c r="D17" s="32">
        <v>406.2335686643836</v>
      </c>
      <c r="E17" s="51"/>
      <c r="F17" s="31">
        <v>11.141012686799504</v>
      </c>
      <c r="G17" s="32">
        <v>367.65341866438365</v>
      </c>
      <c r="H17" s="51"/>
      <c r="I17" s="31">
        <v>13.09680909090909</v>
      </c>
      <c r="J17" s="32">
        <v>432.19470000000001</v>
      </c>
      <c r="K17" s="51"/>
      <c r="L17" s="31"/>
      <c r="M17" s="32"/>
    </row>
    <row r="18" spans="1:13" ht="2.25" hidden="1" customHeight="1">
      <c r="A18" s="3"/>
      <c r="B18" s="3"/>
      <c r="C18" s="31"/>
      <c r="D18" s="32"/>
      <c r="E18" s="51"/>
      <c r="F18" s="31"/>
      <c r="G18" s="32"/>
      <c r="H18" s="51"/>
      <c r="I18" s="31"/>
      <c r="J18" s="32"/>
      <c r="K18" s="51"/>
      <c r="L18" s="31"/>
      <c r="M18" s="32"/>
    </row>
    <row r="19" spans="1:13" ht="12" customHeight="1">
      <c r="A19" s="3"/>
      <c r="B19" s="3" t="s">
        <v>9</v>
      </c>
      <c r="C19" s="31">
        <v>15.24755272727273</v>
      </c>
      <c r="D19" s="32">
        <v>503.16924000000006</v>
      </c>
      <c r="E19" s="51"/>
      <c r="F19" s="31">
        <v>13.572872727272728</v>
      </c>
      <c r="G19" s="32">
        <v>447.90480000000002</v>
      </c>
      <c r="H19" s="51"/>
      <c r="I19" s="31">
        <v>15.247845454545455</v>
      </c>
      <c r="J19" s="32">
        <v>503.17890000000006</v>
      </c>
      <c r="K19" s="51"/>
      <c r="L19" s="31"/>
      <c r="M19" s="32"/>
    </row>
    <row r="20" spans="1:13" ht="12" customHeight="1">
      <c r="A20" s="3" t="s">
        <v>13</v>
      </c>
      <c r="B20" s="3" t="s">
        <v>7</v>
      </c>
      <c r="C20" s="31">
        <v>13.829379299768695</v>
      </c>
      <c r="D20" s="32">
        <v>456.3695168923669</v>
      </c>
      <c r="E20" s="51"/>
      <c r="F20" s="31">
        <v>12.972954274443099</v>
      </c>
      <c r="G20" s="32">
        <v>428.10749105662228</v>
      </c>
      <c r="H20" s="51"/>
      <c r="I20" s="31">
        <v>13.920366304836065</v>
      </c>
      <c r="J20" s="32">
        <v>459.37208805959017</v>
      </c>
      <c r="K20" s="51"/>
      <c r="L20" s="31">
        <v>13.417466881847602</v>
      </c>
      <c r="M20" s="32">
        <v>442.7764071009708</v>
      </c>
    </row>
    <row r="21" spans="1:13" ht="12" customHeight="1">
      <c r="A21" s="3"/>
      <c r="B21" s="3" t="s">
        <v>11</v>
      </c>
      <c r="C21" s="31">
        <v>12.875392138854297</v>
      </c>
      <c r="D21" s="32">
        <v>424.88794058219179</v>
      </c>
      <c r="E21" s="51"/>
      <c r="F21" s="31">
        <v>11.70510350249066</v>
      </c>
      <c r="G21" s="32">
        <v>386.26841558219178</v>
      </c>
      <c r="H21" s="53"/>
      <c r="I21" s="31">
        <v>13.400219318181819</v>
      </c>
      <c r="J21" s="32">
        <v>442.20723750000002</v>
      </c>
      <c r="K21" s="53"/>
      <c r="L21" s="31"/>
      <c r="M21" s="32"/>
    </row>
    <row r="22" spans="1:13" ht="2.25" hidden="1" customHeight="1">
      <c r="A22" s="3"/>
      <c r="B22" s="3"/>
      <c r="C22" s="31"/>
      <c r="D22" s="32"/>
      <c r="E22" s="51"/>
      <c r="F22" s="31"/>
      <c r="G22" s="32"/>
      <c r="H22" s="51"/>
      <c r="I22" s="31"/>
      <c r="J22" s="32"/>
      <c r="K22" s="51"/>
      <c r="L22" s="31"/>
      <c r="M22" s="32"/>
    </row>
    <row r="23" spans="1:13" ht="12" customHeight="1">
      <c r="A23" s="3"/>
      <c r="B23" s="3" t="s">
        <v>9</v>
      </c>
      <c r="C23" s="31">
        <v>15.298475319115816</v>
      </c>
      <c r="D23" s="32">
        <v>504.84968553082194</v>
      </c>
      <c r="E23" s="51"/>
      <c r="F23" s="31">
        <v>13.318518181818181</v>
      </c>
      <c r="G23" s="32">
        <v>439.5111</v>
      </c>
      <c r="H23" s="51"/>
      <c r="I23" s="31">
        <v>15.297945579078458</v>
      </c>
      <c r="J23" s="32">
        <v>504.8322041095891</v>
      </c>
      <c r="K23" s="51"/>
      <c r="L23" s="31"/>
      <c r="M23" s="32"/>
    </row>
    <row r="24" spans="1:13" ht="12" customHeight="1">
      <c r="A24" s="3" t="s">
        <v>14</v>
      </c>
      <c r="B24" s="3" t="s">
        <v>7</v>
      </c>
      <c r="C24" s="31">
        <v>13.857214009717156</v>
      </c>
      <c r="D24" s="32">
        <v>457.28806232066614</v>
      </c>
      <c r="E24" s="51"/>
      <c r="F24" s="31">
        <v>12.460776513845468</v>
      </c>
      <c r="G24" s="32">
        <v>411.20562495690046</v>
      </c>
      <c r="H24" s="51"/>
      <c r="I24" s="31">
        <v>13.883700633478997</v>
      </c>
      <c r="J24" s="32">
        <v>458.1621209048069</v>
      </c>
      <c r="K24" s="51"/>
      <c r="L24" s="31">
        <v>13.131500284997724</v>
      </c>
      <c r="M24" s="32">
        <v>433.33950940492485</v>
      </c>
    </row>
    <row r="25" spans="1:13" ht="12" customHeight="1">
      <c r="A25" s="3"/>
      <c r="B25" s="3" t="s">
        <v>11</v>
      </c>
      <c r="C25" s="31">
        <v>12.567822991905356</v>
      </c>
      <c r="D25" s="32">
        <v>414.73815873287674</v>
      </c>
      <c r="E25" s="51"/>
      <c r="F25" s="31">
        <v>11.392111099003735</v>
      </c>
      <c r="G25" s="32">
        <v>375.93966626712324</v>
      </c>
      <c r="H25" s="51"/>
      <c r="I25" s="31">
        <v>13.086177840909091</v>
      </c>
      <c r="J25" s="32">
        <v>431.84386875000001</v>
      </c>
      <c r="K25" s="51"/>
      <c r="L25" s="31"/>
      <c r="M25" s="32"/>
    </row>
    <row r="26" spans="1:13" ht="2.25" hidden="1" customHeight="1">
      <c r="A26" s="3"/>
      <c r="B26" s="3"/>
      <c r="C26" s="31"/>
      <c r="D26" s="32"/>
      <c r="E26" s="51"/>
      <c r="F26" s="31"/>
      <c r="G26" s="32"/>
      <c r="H26" s="51"/>
      <c r="I26" s="31"/>
      <c r="J26" s="32"/>
      <c r="K26" s="51"/>
      <c r="L26" s="31"/>
      <c r="M26" s="32"/>
    </row>
    <row r="27" spans="1:13" ht="12" customHeight="1">
      <c r="A27" s="3"/>
      <c r="B27" s="3" t="s">
        <v>9</v>
      </c>
      <c r="C27" s="31">
        <v>14.29858181818182</v>
      </c>
      <c r="D27" s="32">
        <v>471.85320000000007</v>
      </c>
      <c r="E27" s="51"/>
      <c r="F27" s="31">
        <v>12.579127272727273</v>
      </c>
      <c r="G27" s="32">
        <v>415.1112</v>
      </c>
      <c r="H27" s="51"/>
      <c r="I27" s="31">
        <v>13.839875000000001</v>
      </c>
      <c r="J27" s="32">
        <v>456.71587500000004</v>
      </c>
      <c r="K27" s="51"/>
      <c r="L27" s="31"/>
      <c r="M27" s="32"/>
    </row>
    <row r="28" spans="1:13" ht="12" customHeight="1">
      <c r="A28" s="3" t="s">
        <v>15</v>
      </c>
      <c r="B28" s="3" t="s">
        <v>7</v>
      </c>
      <c r="C28" s="31">
        <v>12.843091611431324</v>
      </c>
      <c r="D28" s="32">
        <v>423.82202317723369</v>
      </c>
      <c r="E28" s="51"/>
      <c r="F28" s="31">
        <v>11.902915853226499</v>
      </c>
      <c r="G28" s="32">
        <v>392.79622315647447</v>
      </c>
      <c r="H28" s="51"/>
      <c r="I28" s="31">
        <v>13.19813955938244</v>
      </c>
      <c r="J28" s="32">
        <v>435.53860545962056</v>
      </c>
      <c r="K28" s="51"/>
      <c r="L28" s="31">
        <v>12.344416375676889</v>
      </c>
      <c r="M28" s="32">
        <v>407.36574039733733</v>
      </c>
    </row>
    <row r="29" spans="1:13" ht="12" customHeight="1">
      <c r="A29" s="3"/>
      <c r="B29" s="3" t="s">
        <v>11</v>
      </c>
      <c r="C29" s="31">
        <v>11.919639772727274</v>
      </c>
      <c r="D29" s="32">
        <v>393.34811250000007</v>
      </c>
      <c r="E29" s="51"/>
      <c r="F29" s="31">
        <v>10.7760625</v>
      </c>
      <c r="G29" s="32">
        <v>355.61006250000003</v>
      </c>
      <c r="H29" s="51"/>
      <c r="I29" s="31">
        <v>12.46389375</v>
      </c>
      <c r="J29" s="32">
        <v>411.30849375000003</v>
      </c>
      <c r="K29" s="51"/>
      <c r="L29" s="31"/>
      <c r="M29" s="32"/>
    </row>
    <row r="30" spans="1:13" ht="2.25" hidden="1" customHeight="1">
      <c r="A30" s="3"/>
      <c r="B30" s="3"/>
      <c r="C30" s="31"/>
      <c r="D30" s="32"/>
      <c r="E30" s="51"/>
      <c r="F30" s="31"/>
      <c r="G30" s="32"/>
      <c r="H30" s="51"/>
      <c r="I30" s="31"/>
      <c r="J30" s="32"/>
      <c r="K30" s="51"/>
      <c r="L30" s="31"/>
      <c r="M30" s="32"/>
    </row>
    <row r="31" spans="1:13" ht="12" customHeight="1">
      <c r="A31" s="3"/>
      <c r="B31" s="3" t="s">
        <v>9</v>
      </c>
      <c r="C31" s="31">
        <v>15.003975000000001</v>
      </c>
      <c r="D31" s="32">
        <v>495.13117500000004</v>
      </c>
      <c r="E31" s="51"/>
      <c r="F31" s="31">
        <v>12.802035909090907</v>
      </c>
      <c r="G31" s="32">
        <v>422.46718499999997</v>
      </c>
      <c r="H31" s="51"/>
      <c r="I31" s="31">
        <v>14.124110795454548</v>
      </c>
      <c r="J31" s="32">
        <v>466.0956562500001</v>
      </c>
      <c r="K31" s="51"/>
      <c r="L31" s="31"/>
      <c r="M31" s="32"/>
    </row>
    <row r="32" spans="1:13" ht="12" customHeight="1">
      <c r="A32" s="3" t="s">
        <v>16</v>
      </c>
      <c r="B32" s="3" t="s">
        <v>7</v>
      </c>
      <c r="C32" s="31">
        <v>12.703091727366173</v>
      </c>
      <c r="D32" s="32">
        <v>419.20202700308374</v>
      </c>
      <c r="E32" s="51"/>
      <c r="F32" s="31">
        <v>11.410612286423627</v>
      </c>
      <c r="G32" s="32">
        <v>376.55020545197965</v>
      </c>
      <c r="H32" s="51"/>
      <c r="I32" s="31">
        <v>12.874258767689904</v>
      </c>
      <c r="J32" s="32">
        <v>424.85053933376685</v>
      </c>
      <c r="K32" s="51"/>
      <c r="L32" s="31">
        <v>12.060985249028747</v>
      </c>
      <c r="M32" s="32">
        <v>398.01251321794865</v>
      </c>
    </row>
    <row r="33" spans="1:13" ht="12" customHeight="1">
      <c r="A33" s="3"/>
      <c r="B33" s="3" t="s">
        <v>11</v>
      </c>
      <c r="C33" s="31">
        <v>10.956841204856788</v>
      </c>
      <c r="D33" s="32">
        <v>361.57575976027402</v>
      </c>
      <c r="E33" s="51"/>
      <c r="F33" s="31">
        <v>9.7735753268991292</v>
      </c>
      <c r="G33" s="32">
        <v>322.52798578767124</v>
      </c>
      <c r="H33" s="51"/>
      <c r="I33" s="31">
        <v>11.912409690224159</v>
      </c>
      <c r="J33" s="32">
        <v>393.10951977739722</v>
      </c>
      <c r="K33" s="51"/>
      <c r="L33" s="31"/>
      <c r="M33" s="32"/>
    </row>
    <row r="34" spans="1:13" ht="2.25" hidden="1" customHeight="1">
      <c r="A34" s="3"/>
      <c r="B34" s="3"/>
      <c r="C34" s="31"/>
      <c r="D34" s="32"/>
      <c r="E34" s="51"/>
      <c r="F34" s="31"/>
      <c r="G34" s="32"/>
      <c r="H34" s="51"/>
      <c r="I34" s="31"/>
      <c r="J34" s="32"/>
      <c r="K34" s="51"/>
      <c r="L34" s="31"/>
      <c r="M34" s="32"/>
    </row>
    <row r="35" spans="1:13" ht="12" customHeight="1">
      <c r="A35" s="3"/>
      <c r="B35" s="3" t="s">
        <v>9</v>
      </c>
      <c r="C35" s="31">
        <v>15.367356670298877</v>
      </c>
      <c r="D35" s="32">
        <v>507.12277011986293</v>
      </c>
      <c r="E35" s="51"/>
      <c r="F35" s="31">
        <v>13.226675</v>
      </c>
      <c r="G35" s="32">
        <v>436.48027500000001</v>
      </c>
      <c r="H35" s="51"/>
      <c r="I35" s="31">
        <v>14.414698295454548</v>
      </c>
      <c r="J35" s="32">
        <v>475.68504375000009</v>
      </c>
      <c r="K35" s="51"/>
      <c r="L35" s="31"/>
      <c r="M35" s="32"/>
    </row>
    <row r="36" spans="1:13" ht="12" customHeight="1">
      <c r="A36" s="3" t="s">
        <v>17</v>
      </c>
      <c r="B36" s="3" t="s">
        <v>7</v>
      </c>
      <c r="C36" s="31">
        <v>13.891630892621063</v>
      </c>
      <c r="D36" s="32">
        <v>458.42381945649504</v>
      </c>
      <c r="E36" s="51"/>
      <c r="F36" s="31">
        <v>12.382241065516595</v>
      </c>
      <c r="G36" s="32">
        <v>408.61395516204766</v>
      </c>
      <c r="H36" s="51"/>
      <c r="I36" s="31">
        <v>13.488420096632355</v>
      </c>
      <c r="J36" s="32">
        <v>445.11786318886772</v>
      </c>
      <c r="K36" s="51"/>
      <c r="L36" s="31">
        <v>13.048644591027587</v>
      </c>
      <c r="M36" s="32">
        <v>430.60527150391033</v>
      </c>
    </row>
    <row r="37" spans="1:13" ht="12" customHeight="1">
      <c r="A37" s="3"/>
      <c r="B37" s="3" t="s">
        <v>11</v>
      </c>
      <c r="C37" s="31">
        <v>12.418243539850563</v>
      </c>
      <c r="D37" s="32">
        <v>409.80203681506856</v>
      </c>
      <c r="E37" s="51"/>
      <c r="F37" s="31">
        <v>11.24875035803238</v>
      </c>
      <c r="G37" s="32">
        <v>371.20876181506856</v>
      </c>
      <c r="H37" s="51"/>
      <c r="I37" s="31">
        <v>12.93850568181818</v>
      </c>
      <c r="J37" s="32">
        <v>426.97068749999994</v>
      </c>
      <c r="K37" s="51"/>
      <c r="L37" s="31"/>
      <c r="M37" s="32"/>
    </row>
    <row r="38" spans="1:13" ht="2.25" hidden="1" customHeight="1">
      <c r="A38" s="3"/>
      <c r="B38" s="3"/>
      <c r="C38" s="31"/>
      <c r="D38" s="32"/>
      <c r="E38" s="51"/>
      <c r="F38" s="31"/>
      <c r="G38" s="32"/>
      <c r="H38" s="51"/>
      <c r="I38" s="31"/>
      <c r="J38" s="32"/>
      <c r="K38" s="51"/>
      <c r="L38" s="31"/>
      <c r="M38" s="32"/>
    </row>
    <row r="39" spans="1:13" ht="12" customHeight="1">
      <c r="A39" s="3"/>
      <c r="B39" s="3" t="s">
        <v>9</v>
      </c>
      <c r="C39" s="31">
        <v>14.553612608966381</v>
      </c>
      <c r="D39" s="32">
        <v>480.26921609589056</v>
      </c>
      <c r="E39" s="51"/>
      <c r="F39" s="31">
        <v>12.959004545454549</v>
      </c>
      <c r="G39" s="32">
        <v>427.64715000000012</v>
      </c>
      <c r="H39" s="51"/>
      <c r="I39" s="31">
        <v>13.626796318493151</v>
      </c>
      <c r="J39" s="32">
        <v>449.684278510274</v>
      </c>
      <c r="K39" s="51"/>
      <c r="L39" s="31"/>
      <c r="M39" s="32"/>
    </row>
    <row r="40" spans="1:13" ht="12" customHeight="1">
      <c r="A40" s="3" t="s">
        <v>18</v>
      </c>
      <c r="B40" s="3" t="s">
        <v>7</v>
      </c>
      <c r="C40" s="31">
        <v>13.168107510284827</v>
      </c>
      <c r="D40" s="32">
        <v>434.54754783939927</v>
      </c>
      <c r="E40" s="51"/>
      <c r="F40" s="31">
        <v>12.192935957486833</v>
      </c>
      <c r="G40" s="32">
        <v>402.3668865970655</v>
      </c>
      <c r="H40" s="51"/>
      <c r="I40" s="31">
        <v>13.47127693482823</v>
      </c>
      <c r="J40" s="32">
        <v>444.55213884933158</v>
      </c>
      <c r="K40" s="51"/>
      <c r="L40" s="31">
        <v>12.863681850282287</v>
      </c>
      <c r="M40" s="32">
        <v>424.5015010593155</v>
      </c>
    </row>
    <row r="41" spans="1:13" ht="12" customHeight="1">
      <c r="A41" s="3"/>
      <c r="B41" s="3" t="s">
        <v>11</v>
      </c>
      <c r="C41" s="31">
        <v>12.664025264632627</v>
      </c>
      <c r="D41" s="32">
        <v>417.91283373287672</v>
      </c>
      <c r="E41" s="51"/>
      <c r="F41" s="31">
        <v>11.494929810087177</v>
      </c>
      <c r="G41" s="32">
        <v>379.33268373287683</v>
      </c>
      <c r="H41" s="51"/>
      <c r="I41" s="31">
        <v>13.375409090909093</v>
      </c>
      <c r="J41" s="32">
        <v>441.38850000000008</v>
      </c>
      <c r="K41" s="51"/>
      <c r="L41" s="31"/>
      <c r="M41" s="32"/>
    </row>
    <row r="42" spans="1:13" ht="2.25" hidden="1" customHeight="1">
      <c r="A42" s="3"/>
      <c r="B42" s="3"/>
      <c r="C42" s="31"/>
      <c r="D42" s="32"/>
      <c r="E42" s="51"/>
      <c r="F42" s="31"/>
      <c r="G42" s="32"/>
      <c r="H42" s="51"/>
      <c r="I42" s="31"/>
      <c r="J42" s="32"/>
      <c r="K42" s="51"/>
      <c r="L42" s="31"/>
      <c r="M42" s="32"/>
    </row>
    <row r="43" spans="1:13" ht="12" customHeight="1">
      <c r="A43" s="3"/>
      <c r="B43" s="3" t="s">
        <v>9</v>
      </c>
      <c r="C43" s="31">
        <v>13.551516363636361</v>
      </c>
      <c r="D43" s="32">
        <v>447.20003999999994</v>
      </c>
      <c r="E43" s="51"/>
      <c r="F43" s="31">
        <v>12.442108636363635</v>
      </c>
      <c r="G43" s="32">
        <v>410.58958499999994</v>
      </c>
      <c r="H43" s="51"/>
      <c r="I43" s="31">
        <v>13.652386363636365</v>
      </c>
      <c r="J43" s="32">
        <v>450.52875000000006</v>
      </c>
      <c r="K43" s="51"/>
      <c r="L43" s="31"/>
      <c r="M43" s="32"/>
    </row>
    <row r="44" spans="1:13" ht="12" customHeight="1">
      <c r="A44" s="3" t="s">
        <v>19</v>
      </c>
      <c r="B44" s="3" t="s">
        <v>7</v>
      </c>
      <c r="C44" s="31">
        <v>12.648729587207189</v>
      </c>
      <c r="D44" s="32">
        <v>417.40807637783723</v>
      </c>
      <c r="E44" s="51"/>
      <c r="F44" s="31">
        <v>11.444920981195976</v>
      </c>
      <c r="G44" s="32">
        <v>377.68239237946722</v>
      </c>
      <c r="H44" s="51"/>
      <c r="I44" s="31">
        <v>12.981575957358215</v>
      </c>
      <c r="J44" s="32">
        <v>428.39200659282108</v>
      </c>
      <c r="K44" s="51"/>
      <c r="L44" s="31">
        <v>12.070375859718231</v>
      </c>
      <c r="M44" s="32">
        <v>398.32240337070164</v>
      </c>
    </row>
    <row r="45" spans="1:13" ht="12" customHeight="1">
      <c r="A45" s="3"/>
      <c r="B45" s="3" t="s">
        <v>11</v>
      </c>
      <c r="C45" s="31">
        <v>11.584627879825653</v>
      </c>
      <c r="D45" s="32">
        <v>382.29272003424654</v>
      </c>
      <c r="E45" s="51"/>
      <c r="F45" s="31">
        <v>10.40686654732254</v>
      </c>
      <c r="G45" s="32">
        <v>343.42659606164381</v>
      </c>
      <c r="H45" s="51"/>
      <c r="I45" s="31">
        <v>12.440324431818182</v>
      </c>
      <c r="J45" s="32">
        <v>410.53070624999998</v>
      </c>
      <c r="K45" s="51"/>
      <c r="L45" s="31"/>
      <c r="M45" s="32"/>
    </row>
    <row r="46" spans="1:13" ht="2.25" hidden="1" customHeight="1">
      <c r="A46" s="3"/>
      <c r="B46" s="3"/>
      <c r="C46" s="31"/>
      <c r="D46" s="32"/>
      <c r="E46" s="51"/>
      <c r="F46" s="31"/>
      <c r="G46" s="32"/>
      <c r="H46" s="51"/>
      <c r="I46" s="31"/>
      <c r="J46" s="32"/>
      <c r="K46" s="51"/>
      <c r="L46" s="31"/>
      <c r="M46" s="32"/>
    </row>
    <row r="47" spans="1:13" ht="12" customHeight="1">
      <c r="A47" s="3"/>
      <c r="B47" s="3" t="s">
        <v>9</v>
      </c>
      <c r="C47" s="31">
        <v>14.01426727272727</v>
      </c>
      <c r="D47" s="32">
        <v>462.47081999999995</v>
      </c>
      <c r="E47" s="51"/>
      <c r="F47" s="31">
        <v>12.74593409090909</v>
      </c>
      <c r="G47" s="32">
        <v>420.61582499999997</v>
      </c>
      <c r="H47" s="51"/>
      <c r="I47" s="31">
        <v>14.014314204545457</v>
      </c>
      <c r="J47" s="32">
        <v>462.4723687500001</v>
      </c>
      <c r="K47" s="51"/>
      <c r="L47" s="31"/>
      <c r="M47" s="32"/>
    </row>
    <row r="48" spans="1:13" ht="12" customHeight="1">
      <c r="A48" s="3" t="s">
        <v>20</v>
      </c>
      <c r="B48" s="3" t="s">
        <v>7</v>
      </c>
      <c r="C48" s="31">
        <v>12.967344027917656</v>
      </c>
      <c r="D48" s="32">
        <v>427.92235292128265</v>
      </c>
      <c r="E48" s="51"/>
      <c r="F48" s="31">
        <v>11.722944050559589</v>
      </c>
      <c r="G48" s="32">
        <v>386.85715366846642</v>
      </c>
      <c r="H48" s="51"/>
      <c r="I48" s="31">
        <v>13.179661232577159</v>
      </c>
      <c r="J48" s="32">
        <v>434.92882067504621</v>
      </c>
      <c r="K48" s="51"/>
      <c r="L48" s="31">
        <v>12.322862994428275</v>
      </c>
      <c r="M48" s="32">
        <v>406.65447881613306</v>
      </c>
    </row>
    <row r="49" spans="1:13" ht="12" customHeight="1">
      <c r="A49" s="3"/>
      <c r="B49" s="3" t="s">
        <v>11</v>
      </c>
      <c r="C49" s="31">
        <v>12.001179747820673</v>
      </c>
      <c r="D49" s="32">
        <v>396.03893167808224</v>
      </c>
      <c r="E49" s="51"/>
      <c r="F49" s="31">
        <v>10.821461597135741</v>
      </c>
      <c r="G49" s="32">
        <v>357.10823270547945</v>
      </c>
      <c r="H49" s="51"/>
      <c r="I49" s="31">
        <v>12.720634659090909</v>
      </c>
      <c r="J49" s="32">
        <v>419.78094375000001</v>
      </c>
      <c r="K49" s="51"/>
      <c r="L49" s="31"/>
      <c r="M49" s="32"/>
    </row>
    <row r="50" spans="1:13" ht="2.25" hidden="1" customHeight="1">
      <c r="A50" s="3"/>
      <c r="B50" s="3"/>
      <c r="C50" s="31"/>
      <c r="D50" s="32"/>
      <c r="E50" s="51"/>
      <c r="F50" s="31"/>
      <c r="G50" s="32"/>
      <c r="H50" s="51"/>
      <c r="I50" s="31"/>
      <c r="J50" s="32"/>
      <c r="K50" s="51"/>
      <c r="L50" s="31"/>
      <c r="M50" s="32"/>
    </row>
    <row r="51" spans="1:13" ht="12" customHeight="1">
      <c r="A51" s="3"/>
      <c r="B51" s="3" t="s">
        <v>9</v>
      </c>
      <c r="C51" s="31">
        <v>14.339505720734747</v>
      </c>
      <c r="D51" s="32">
        <v>473.20368878424665</v>
      </c>
      <c r="E51" s="51"/>
      <c r="F51" s="31">
        <v>12.590294364881693</v>
      </c>
      <c r="G51" s="32">
        <v>415.47971404109586</v>
      </c>
      <c r="H51" s="51"/>
      <c r="I51" s="31">
        <v>13.732323661270238</v>
      </c>
      <c r="J51" s="32">
        <v>453.16668082191785</v>
      </c>
      <c r="K51" s="51"/>
      <c r="L51" s="31"/>
      <c r="M51" s="32"/>
    </row>
    <row r="52" spans="1:13" ht="12" customHeight="1">
      <c r="A52" s="3" t="s">
        <v>21</v>
      </c>
      <c r="B52" s="3" t="s">
        <v>7</v>
      </c>
      <c r="C52" s="31">
        <v>12.641885067278038</v>
      </c>
      <c r="D52" s="32">
        <v>417.18220722017526</v>
      </c>
      <c r="E52" s="51"/>
      <c r="F52" s="31">
        <v>11.73890910443003</v>
      </c>
      <c r="G52" s="32">
        <v>387.38400044619101</v>
      </c>
      <c r="H52" s="51"/>
      <c r="I52" s="31">
        <v>13.134860308922722</v>
      </c>
      <c r="J52" s="32">
        <v>433.45039019444982</v>
      </c>
      <c r="K52" s="51"/>
      <c r="L52" s="31">
        <v>12.218883667348546</v>
      </c>
      <c r="M52" s="32">
        <v>403.22316102250193</v>
      </c>
    </row>
    <row r="53" spans="1:13" ht="12" customHeight="1">
      <c r="A53" s="3"/>
      <c r="B53" s="3" t="s">
        <v>11</v>
      </c>
      <c r="C53" s="31">
        <v>11.997197898505606</v>
      </c>
      <c r="D53" s="32">
        <v>395.90753065068498</v>
      </c>
      <c r="E53" s="51"/>
      <c r="F53" s="31">
        <v>10.823851883561646</v>
      </c>
      <c r="G53" s="32">
        <v>357.18711215753433</v>
      </c>
      <c r="H53" s="51"/>
      <c r="I53" s="31">
        <v>12.9255</v>
      </c>
      <c r="J53" s="32">
        <v>426.54149999999998</v>
      </c>
      <c r="K53" s="51"/>
      <c r="L53" s="31"/>
      <c r="M53" s="32"/>
    </row>
    <row r="54" spans="1:13" ht="2.25" hidden="1" customHeight="1">
      <c r="A54" s="3"/>
      <c r="B54" s="3"/>
      <c r="C54" s="31"/>
      <c r="D54" s="32"/>
      <c r="E54" s="51"/>
      <c r="F54" s="31"/>
      <c r="G54" s="32"/>
      <c r="H54" s="51"/>
      <c r="I54" s="31"/>
      <c r="J54" s="32"/>
      <c r="K54" s="51"/>
      <c r="L54" s="31"/>
      <c r="M54" s="32"/>
    </row>
    <row r="55" spans="1:13" ht="12" customHeight="1">
      <c r="A55" s="3"/>
      <c r="B55" s="3" t="s">
        <v>9</v>
      </c>
      <c r="C55" s="31">
        <v>14.475802389476964</v>
      </c>
      <c r="D55" s="32">
        <v>477.7014788527398</v>
      </c>
      <c r="E55" s="51"/>
      <c r="F55" s="31">
        <v>13.3245</v>
      </c>
      <c r="G55" s="32">
        <v>439.70850000000002</v>
      </c>
      <c r="H55" s="51"/>
      <c r="I55" s="31">
        <v>14.434525000000001</v>
      </c>
      <c r="J55" s="32">
        <v>476.33932500000003</v>
      </c>
      <c r="K55" s="51"/>
      <c r="L55" s="31"/>
      <c r="M55" s="32"/>
    </row>
    <row r="56" spans="1:13" ht="12" customHeight="1">
      <c r="A56" s="3" t="s">
        <v>22</v>
      </c>
      <c r="B56" s="3" t="s">
        <v>7</v>
      </c>
      <c r="C56" s="31">
        <v>13.611644816365196</v>
      </c>
      <c r="D56" s="32">
        <v>449.18427894005146</v>
      </c>
      <c r="E56" s="51"/>
      <c r="F56" s="31">
        <v>12.50272441918974</v>
      </c>
      <c r="G56" s="32">
        <v>412.58990583326141</v>
      </c>
      <c r="H56" s="51"/>
      <c r="I56" s="31">
        <v>13.780074771704495</v>
      </c>
      <c r="J56" s="32">
        <v>454.74246746624834</v>
      </c>
      <c r="K56" s="51"/>
      <c r="L56" s="31">
        <v>13.026533079446967</v>
      </c>
      <c r="M56" s="32">
        <v>429.87559162174995</v>
      </c>
    </row>
    <row r="57" spans="1:13" ht="12" customHeight="1">
      <c r="A57" s="3"/>
      <c r="B57" s="3" t="s">
        <v>11</v>
      </c>
      <c r="C57" s="31">
        <v>12.661780121419676</v>
      </c>
      <c r="D57" s="32">
        <v>417.83874400684931</v>
      </c>
      <c r="E57" s="51"/>
      <c r="F57" s="31">
        <v>11.498659075342466</v>
      </c>
      <c r="G57" s="32">
        <v>379.45574948630139</v>
      </c>
      <c r="H57" s="51"/>
      <c r="I57" s="31">
        <v>13.088440909090908</v>
      </c>
      <c r="J57" s="32">
        <v>431.91854999999998</v>
      </c>
      <c r="K57" s="51"/>
      <c r="L57" s="31"/>
      <c r="M57" s="32"/>
    </row>
    <row r="58" spans="1:13" ht="2.25" hidden="1" customHeight="1">
      <c r="A58" s="3"/>
      <c r="B58" s="3"/>
      <c r="C58" s="31"/>
      <c r="D58" s="32"/>
      <c r="E58" s="51"/>
      <c r="F58" s="31"/>
      <c r="G58" s="32"/>
      <c r="H58" s="51"/>
      <c r="I58" s="31"/>
      <c r="J58" s="32"/>
      <c r="K58" s="51"/>
      <c r="L58" s="31"/>
      <c r="M58" s="32"/>
    </row>
    <row r="59" spans="1:13" ht="12" customHeight="1">
      <c r="A59" s="3"/>
      <c r="B59" s="3" t="s">
        <v>9</v>
      </c>
      <c r="C59" s="31">
        <v>14.742812998132008</v>
      </c>
      <c r="D59" s="32">
        <v>486.51282893835628</v>
      </c>
      <c r="E59" s="51"/>
      <c r="F59" s="31">
        <v>13.080390909090911</v>
      </c>
      <c r="G59" s="32">
        <v>431.65290000000005</v>
      </c>
      <c r="H59" s="51"/>
      <c r="I59" s="31">
        <v>13.810677514009965</v>
      </c>
      <c r="J59" s="32">
        <v>455.75235796232886</v>
      </c>
      <c r="K59" s="51"/>
      <c r="L59" s="31"/>
      <c r="M59" s="32"/>
    </row>
    <row r="60" spans="1:13" ht="12" customHeight="1">
      <c r="A60" s="3" t="s">
        <v>23</v>
      </c>
      <c r="B60" s="3" t="s">
        <v>7</v>
      </c>
      <c r="C60" s="31">
        <v>13.406681054490221</v>
      </c>
      <c r="D60" s="32">
        <v>442.42047479817728</v>
      </c>
      <c r="E60" s="51"/>
      <c r="F60" s="31">
        <v>12.408744923334096</v>
      </c>
      <c r="G60" s="32">
        <v>409.48858247002516</v>
      </c>
      <c r="H60" s="51"/>
      <c r="I60" s="31">
        <v>13.627964355513049</v>
      </c>
      <c r="J60" s="32">
        <v>449.72282373193059</v>
      </c>
      <c r="K60" s="51"/>
      <c r="L60" s="31">
        <v>12.833814234302739</v>
      </c>
      <c r="M60" s="32">
        <v>423.51586973199034</v>
      </c>
    </row>
    <row r="61" spans="1:13" ht="12" customHeight="1">
      <c r="A61" s="50"/>
      <c r="B61" s="50" t="s">
        <v>11</v>
      </c>
      <c r="C61" s="59">
        <v>12.767220345579078</v>
      </c>
      <c r="D61" s="63">
        <v>421.31827140410957</v>
      </c>
      <c r="E61" s="122"/>
      <c r="F61" s="59">
        <v>11.594107300747199</v>
      </c>
      <c r="G61" s="63">
        <v>382.60554092465759</v>
      </c>
      <c r="H61" s="122"/>
      <c r="I61" s="59">
        <v>13.350686363636362</v>
      </c>
      <c r="J61" s="63">
        <v>440.57264999999995</v>
      </c>
      <c r="K61" s="122"/>
      <c r="L61" s="59"/>
      <c r="M61" s="63"/>
    </row>
    <row r="62" spans="1:13" ht="12" customHeight="1">
      <c r="A62" s="3"/>
      <c r="B62" s="3" t="s">
        <v>62</v>
      </c>
      <c r="C62" s="31">
        <v>15.367356670298877</v>
      </c>
      <c r="D62" s="32">
        <v>507.12277011986293</v>
      </c>
      <c r="E62" s="51"/>
      <c r="F62" s="31">
        <v>14.460095115259911</v>
      </c>
      <c r="G62" s="32">
        <v>477.18313880357704</v>
      </c>
      <c r="H62" s="51"/>
      <c r="I62" s="31">
        <v>15.297945579078458</v>
      </c>
      <c r="J62" s="32">
        <v>504.8322041095891</v>
      </c>
      <c r="K62" s="51"/>
      <c r="L62" s="31"/>
      <c r="M62" s="32"/>
    </row>
    <row r="63" spans="1:13" ht="12" customHeight="1">
      <c r="A63" s="3" t="s">
        <v>64</v>
      </c>
      <c r="B63" s="3" t="s">
        <v>7</v>
      </c>
      <c r="C63" s="31">
        <v>13.180626870446911</v>
      </c>
      <c r="D63" s="32">
        <v>434.96068672474809</v>
      </c>
      <c r="E63" s="123"/>
      <c r="F63" s="31">
        <v>12.071461470460941</v>
      </c>
      <c r="G63" s="32">
        <v>398.35822852521102</v>
      </c>
      <c r="H63" s="123"/>
      <c r="I63" s="31">
        <v>13.505758381364581</v>
      </c>
      <c r="J63" s="32">
        <v>445.69002658503115</v>
      </c>
      <c r="K63" s="123"/>
      <c r="L63" s="31">
        <v>12.652435256435151</v>
      </c>
      <c r="M63" s="32">
        <v>417.53036346235996</v>
      </c>
    </row>
    <row r="64" spans="1:13" ht="12" customHeight="1" thickBot="1">
      <c r="A64" s="64"/>
      <c r="B64" s="64" t="s">
        <v>63</v>
      </c>
      <c r="C64" s="65">
        <v>10.956841204856788</v>
      </c>
      <c r="D64" s="32">
        <v>361.57575976027402</v>
      </c>
      <c r="E64" s="124"/>
      <c r="F64" s="65">
        <v>9.7735753268991292</v>
      </c>
      <c r="G64" s="69">
        <v>322.52798578767124</v>
      </c>
      <c r="H64" s="124"/>
      <c r="I64" s="65">
        <v>11.912409690224159</v>
      </c>
      <c r="J64" s="69">
        <v>393.10951977739722</v>
      </c>
      <c r="K64" s="124"/>
      <c r="L64" s="65"/>
      <c r="M64" s="69"/>
    </row>
    <row r="65" spans="1:13" ht="11.25" customHeight="1" thickTop="1">
      <c r="A65" s="3"/>
      <c r="B65" s="3"/>
      <c r="C65" s="31"/>
      <c r="D65" s="125"/>
      <c r="E65" s="3"/>
      <c r="F65" s="31"/>
      <c r="G65" s="3"/>
      <c r="H65" s="3"/>
      <c r="I65" s="31"/>
      <c r="J65" s="32"/>
      <c r="K65" s="3"/>
      <c r="L65" s="3"/>
      <c r="M65" s="3"/>
    </row>
    <row r="66" spans="1:13">
      <c r="A66" s="3"/>
      <c r="B66" s="3"/>
      <c r="C66" s="31"/>
      <c r="D66" s="3"/>
      <c r="E66" s="3"/>
      <c r="F66" s="31"/>
      <c r="G66" s="3"/>
      <c r="H66" s="3"/>
      <c r="I66" s="31"/>
      <c r="J66" s="3"/>
      <c r="K66" s="3"/>
      <c r="L66" s="3"/>
      <c r="M66" s="3"/>
    </row>
    <row r="67" spans="1:13">
      <c r="A67" s="3"/>
      <c r="B67" s="3"/>
      <c r="C67" s="31"/>
      <c r="D67" s="3"/>
      <c r="E67" s="3"/>
      <c r="F67" s="31"/>
      <c r="G67" s="3"/>
      <c r="H67" s="3"/>
      <c r="I67" s="31"/>
      <c r="J67" s="3"/>
      <c r="K67" s="3"/>
      <c r="L67" s="3"/>
      <c r="M67" s="3"/>
    </row>
    <row r="68" spans="1:13">
      <c r="A68" s="3"/>
      <c r="B68" s="3"/>
      <c r="C68" s="31"/>
      <c r="D68" s="3"/>
      <c r="E68" s="3"/>
      <c r="F68" s="31"/>
      <c r="G68" s="3"/>
      <c r="H68" s="3"/>
      <c r="I68" s="31"/>
      <c r="J68" s="3"/>
      <c r="K68" s="3"/>
      <c r="L68" s="3"/>
      <c r="M68" s="3"/>
    </row>
    <row r="69" spans="1:13">
      <c r="A69" s="3"/>
      <c r="B69" s="3"/>
      <c r="C69" s="31"/>
      <c r="D69" s="3"/>
      <c r="E69" s="3"/>
      <c r="F69" s="31"/>
      <c r="G69" s="3"/>
      <c r="H69" s="3"/>
      <c r="I69" s="31"/>
      <c r="J69" s="3"/>
      <c r="K69" s="3"/>
      <c r="L69" s="3"/>
      <c r="M69" s="3"/>
    </row>
    <row r="70" spans="1:13">
      <c r="A70" s="3"/>
      <c r="B70" s="3"/>
      <c r="C70" s="31"/>
      <c r="D70" s="3"/>
      <c r="E70" s="3"/>
      <c r="F70" s="31"/>
      <c r="G70" s="3"/>
      <c r="H70" s="3"/>
      <c r="I70" s="31"/>
      <c r="J70" s="3"/>
      <c r="K70" s="3"/>
      <c r="L70" s="3"/>
      <c r="M70" s="3"/>
    </row>
    <row r="71" spans="1:13">
      <c r="A71" s="3"/>
      <c r="B71" s="3"/>
      <c r="C71" s="31"/>
      <c r="D71" s="3"/>
      <c r="E71" s="3"/>
      <c r="F71" s="31"/>
      <c r="G71" s="3"/>
      <c r="H71" s="3"/>
      <c r="I71" s="31"/>
      <c r="J71" s="3"/>
      <c r="K71" s="3"/>
      <c r="L71" s="3"/>
      <c r="M71" s="3"/>
    </row>
    <row r="72" spans="1:13">
      <c r="A72" s="3"/>
      <c r="B72" s="3"/>
      <c r="C72" s="31"/>
      <c r="D72" s="3"/>
      <c r="E72" s="3"/>
      <c r="F72" s="31"/>
      <c r="G72" s="3"/>
      <c r="H72" s="3"/>
      <c r="I72" s="31"/>
      <c r="J72" s="3"/>
      <c r="K72" s="3"/>
      <c r="L72" s="3"/>
      <c r="M72" s="3"/>
    </row>
    <row r="73" spans="1:13">
      <c r="A73" s="3"/>
      <c r="B73" s="3"/>
      <c r="C73" s="31"/>
      <c r="D73" s="3"/>
      <c r="E73" s="3"/>
      <c r="F73" s="31"/>
      <c r="G73" s="3"/>
      <c r="H73" s="3"/>
      <c r="I73" s="31"/>
      <c r="J73" s="3"/>
      <c r="K73" s="3"/>
      <c r="L73" s="3"/>
      <c r="M73" s="3"/>
    </row>
    <row r="74" spans="1:13">
      <c r="A74" s="39"/>
      <c r="B74" s="39"/>
      <c r="C74" s="40"/>
      <c r="D74" s="39"/>
      <c r="E74" s="39"/>
      <c r="F74" s="40"/>
      <c r="G74" s="39"/>
      <c r="H74" s="39"/>
      <c r="I74" s="40"/>
      <c r="J74" s="39"/>
      <c r="K74" s="39"/>
      <c r="L74" s="39"/>
      <c r="M74" s="39"/>
    </row>
    <row r="75" spans="1:13" ht="15.75" customHeight="1">
      <c r="A75" s="39"/>
      <c r="B75" s="39"/>
      <c r="C75" s="40"/>
      <c r="D75" s="39"/>
      <c r="E75" s="39"/>
      <c r="F75" s="40"/>
      <c r="G75" s="39"/>
      <c r="H75" s="39"/>
      <c r="I75" s="40"/>
      <c r="J75" s="39"/>
      <c r="K75" s="39"/>
      <c r="L75" s="39"/>
      <c r="M75" s="39"/>
    </row>
  </sheetData>
  <autoFilter ref="A4:M64" xr:uid="{00000000-0001-0000-0900-000000000000}">
    <filterColumn colId="1">
      <customFilters>
        <customFilter operator="notEqual" val=" "/>
      </customFilters>
    </filterColumn>
  </autoFilter>
  <mergeCells count="4">
    <mergeCell ref="C3:D3"/>
    <mergeCell ref="F3:G3"/>
    <mergeCell ref="I3:J3"/>
    <mergeCell ref="L3:M3"/>
  </mergeCells>
  <pageMargins left="0.74803149606299213" right="0.74803149606299213" top="0.98425196850393704" bottom="0.98425196850393704" header="0.51181102362204722" footer="0.51181102362204722"/>
  <pageSetup paperSize="9" orientation="portrait" r:id="rId1"/>
  <headerFooter alignWithMargins="0">
    <oddFooter>&amp;C19</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548D8-0C91-4E0F-B17E-7FBA0AA8734B}">
  <sheetPr>
    <tabColor theme="3"/>
  </sheetPr>
  <dimension ref="A1:A8"/>
  <sheetViews>
    <sheetView showGridLines="0" zoomScaleNormal="100" workbookViewId="0"/>
  </sheetViews>
  <sheetFormatPr defaultRowHeight="13.2"/>
  <sheetData>
    <row r="1" spans="1:1" ht="15.6">
      <c r="A1" s="132" t="s">
        <v>180</v>
      </c>
    </row>
    <row r="2" spans="1:1" ht="15">
      <c r="A2" s="77" t="s">
        <v>183</v>
      </c>
    </row>
    <row r="3" spans="1:1" ht="15">
      <c r="A3" s="238" t="s">
        <v>184</v>
      </c>
    </row>
    <row r="4" spans="1:1" ht="15">
      <c r="A4" s="238" t="s">
        <v>185</v>
      </c>
    </row>
    <row r="5" spans="1:1" ht="15">
      <c r="A5" s="240" t="s">
        <v>190</v>
      </c>
    </row>
    <row r="6" spans="1:1" ht="15">
      <c r="A6" s="77" t="s">
        <v>181</v>
      </c>
    </row>
    <row r="7" spans="1:1" ht="15">
      <c r="A7" s="239" t="s">
        <v>181</v>
      </c>
    </row>
    <row r="8" spans="1:1" ht="13.8">
      <c r="A8" s="182" t="s">
        <v>182</v>
      </c>
    </row>
  </sheetData>
  <hyperlinks>
    <hyperlink ref="A7" location="Methodology!A1" display="Methodology" xr:uid="{A8EC73CF-B748-49FB-A3F1-EE49ACED47FF}"/>
    <hyperlink ref="A3" location="'Table 2.2.3'!A1" display="Table 2.2.3" xr:uid="{BC6A92D3-2617-4B29-BC6E-6165430E01F0}"/>
    <hyperlink ref="A4" location="'Table 2.2.3 Time Series 3,600kW'!A1" display="Table 2.2.3 Time Series 3,600kW" xr:uid="{B25EB91C-EEAD-4AA3-AB68-33DE3580D452}"/>
    <hyperlink ref="A5" location="'Table 2.2.3 Time Series '!A1" display="Table 2.2.3 Time Series" xr:uid="{BE6A0F6B-BC3A-45BA-8862-5FD29FAA4C4F}"/>
  </hyperlinks>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filterMode="1">
    <tabColor theme="9" tint="0.59999389629810485"/>
  </sheetPr>
  <dimension ref="A1:M77"/>
  <sheetViews>
    <sheetView workbookViewId="0">
      <selection activeCell="A5" sqref="A5:M64"/>
    </sheetView>
  </sheetViews>
  <sheetFormatPr defaultColWidth="9.109375"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 min="11" max="11" width="1.5546875" customWidth="1"/>
    <col min="12" max="13" width="9.77734375" customWidth="1"/>
  </cols>
  <sheetData>
    <row r="1" spans="1:13" ht="18" customHeight="1">
      <c r="A1" s="132" t="s">
        <v>67</v>
      </c>
      <c r="B1" s="132"/>
      <c r="C1" s="132"/>
      <c r="D1" s="132"/>
      <c r="E1" s="132"/>
      <c r="F1" s="132"/>
      <c r="G1" s="132"/>
      <c r="H1" s="132"/>
      <c r="I1" s="132"/>
      <c r="J1" s="132"/>
      <c r="K1" s="77"/>
      <c r="L1" s="77"/>
      <c r="M1" s="77"/>
    </row>
    <row r="2" spans="1:13" ht="18" customHeight="1" thickBot="1">
      <c r="A2" s="78"/>
      <c r="B2" s="78"/>
      <c r="C2" s="79"/>
      <c r="D2" s="78"/>
      <c r="E2" s="78"/>
      <c r="F2" s="79"/>
      <c r="G2" s="80"/>
      <c r="H2" s="80"/>
      <c r="I2" s="79"/>
      <c r="J2" s="80"/>
      <c r="K2" s="79"/>
      <c r="L2" s="79"/>
      <c r="M2" s="81" t="s">
        <v>0</v>
      </c>
    </row>
    <row r="3" spans="1:13" ht="18" customHeight="1" thickTop="1">
      <c r="A3" s="80" t="s">
        <v>1</v>
      </c>
      <c r="B3" s="80"/>
      <c r="C3" s="264" t="s">
        <v>2</v>
      </c>
      <c r="D3" s="264"/>
      <c r="E3" s="82"/>
      <c r="F3" s="264" t="s">
        <v>26</v>
      </c>
      <c r="G3" s="264"/>
      <c r="H3" s="82"/>
      <c r="I3" s="264" t="s">
        <v>33</v>
      </c>
      <c r="J3" s="264"/>
      <c r="K3" s="80"/>
      <c r="L3" s="264" t="s">
        <v>66</v>
      </c>
      <c r="M3" s="264"/>
    </row>
    <row r="4" spans="1:13" ht="24" customHeight="1">
      <c r="A4" s="83" t="s">
        <v>27</v>
      </c>
      <c r="B4" s="83" t="s">
        <v>35</v>
      </c>
      <c r="C4" s="84" t="s">
        <v>34</v>
      </c>
      <c r="D4" s="85" t="s">
        <v>43</v>
      </c>
      <c r="E4" s="85"/>
      <c r="F4" s="84" t="s">
        <v>34</v>
      </c>
      <c r="G4" s="86" t="s">
        <v>5</v>
      </c>
      <c r="H4" s="85"/>
      <c r="I4" s="84" t="s">
        <v>34</v>
      </c>
      <c r="J4" s="86" t="s">
        <v>5</v>
      </c>
      <c r="K4" s="84"/>
      <c r="L4" s="84" t="s">
        <v>34</v>
      </c>
      <c r="M4" s="86" t="s">
        <v>5</v>
      </c>
    </row>
    <row r="5" spans="1:13" ht="12" customHeight="1">
      <c r="A5" s="88"/>
      <c r="B5" s="87" t="s">
        <v>9</v>
      </c>
      <c r="C5" s="89">
        <v>14.718963636363634</v>
      </c>
      <c r="D5" s="90">
        <v>485.72579999999994</v>
      </c>
      <c r="E5" s="91"/>
      <c r="F5" s="89">
        <v>13.778059148505605</v>
      </c>
      <c r="G5" s="90">
        <v>454.67595190068494</v>
      </c>
      <c r="H5" s="91"/>
      <c r="I5" s="89">
        <v>14.92049232876712</v>
      </c>
      <c r="J5" s="90">
        <v>492.37624684931495</v>
      </c>
      <c r="K5" s="89"/>
      <c r="L5" s="89"/>
      <c r="M5" s="90"/>
    </row>
    <row r="6" spans="1:13" ht="12" customHeight="1">
      <c r="A6" s="87" t="s">
        <v>6</v>
      </c>
      <c r="B6" s="87" t="s">
        <v>7</v>
      </c>
      <c r="C6" s="89">
        <v>14.197074320348699</v>
      </c>
      <c r="D6" s="90">
        <v>468.50345257150707</v>
      </c>
      <c r="E6" s="91"/>
      <c r="F6" s="89">
        <v>13.101833634804024</v>
      </c>
      <c r="G6" s="90">
        <v>432.36050994853281</v>
      </c>
      <c r="H6" s="91"/>
      <c r="I6" s="89">
        <v>14.64611948279533</v>
      </c>
      <c r="J6" s="90">
        <v>483.32194293224586</v>
      </c>
      <c r="K6" s="89"/>
      <c r="L6" s="89">
        <v>13.759608723766945</v>
      </c>
      <c r="M6" s="90">
        <v>454.06708788430927</v>
      </c>
    </row>
    <row r="7" spans="1:13" ht="12" customHeight="1">
      <c r="A7" s="87"/>
      <c r="B7" s="87" t="s">
        <v>11</v>
      </c>
      <c r="C7" s="89">
        <v>13.319894557907848</v>
      </c>
      <c r="D7" s="90">
        <v>439.55652041095897</v>
      </c>
      <c r="E7" s="91"/>
      <c r="F7" s="89">
        <v>11.964509533001243</v>
      </c>
      <c r="G7" s="90">
        <v>394.82881458904103</v>
      </c>
      <c r="H7" s="91"/>
      <c r="I7" s="89">
        <v>13.823376934931511</v>
      </c>
      <c r="J7" s="90">
        <v>456.17143885273987</v>
      </c>
      <c r="K7" s="89"/>
      <c r="L7" s="89">
        <v>0</v>
      </c>
      <c r="M7" s="90">
        <v>0</v>
      </c>
    </row>
    <row r="8" spans="1:13" ht="2.25" hidden="1" customHeight="1">
      <c r="A8" s="87"/>
      <c r="B8" s="87"/>
      <c r="C8" s="89"/>
      <c r="D8" s="90"/>
      <c r="E8" s="91"/>
      <c r="F8" s="89"/>
      <c r="G8" s="90"/>
      <c r="H8" s="91"/>
      <c r="I8" s="89"/>
      <c r="J8" s="90"/>
      <c r="K8" s="89"/>
      <c r="L8" s="89"/>
      <c r="M8" s="90"/>
    </row>
    <row r="9" spans="1:13" ht="12" customHeight="1">
      <c r="A9" s="87" t="s">
        <v>8</v>
      </c>
      <c r="B9" s="87" t="s">
        <v>36</v>
      </c>
      <c r="C9" s="89">
        <v>15.576750000000002</v>
      </c>
      <c r="D9" s="90">
        <v>514.03275000000008</v>
      </c>
      <c r="E9" s="91"/>
      <c r="F9" s="89">
        <v>14.988683408302595</v>
      </c>
      <c r="G9" s="90">
        <v>494.62655247398567</v>
      </c>
      <c r="H9" s="92"/>
      <c r="I9" s="89">
        <v>15.184050914999633</v>
      </c>
      <c r="J9" s="90">
        <v>501.0736801949879</v>
      </c>
      <c r="K9" s="89"/>
      <c r="L9" s="89">
        <v>15.24479395784528</v>
      </c>
      <c r="M9" s="90">
        <v>503.07820060889424</v>
      </c>
    </row>
    <row r="10" spans="1:13" ht="2.25" hidden="1" customHeight="1">
      <c r="A10" s="87"/>
      <c r="B10" s="87"/>
      <c r="C10" s="89"/>
      <c r="D10" s="90"/>
      <c r="E10" s="91"/>
      <c r="F10" s="89"/>
      <c r="G10" s="90"/>
      <c r="H10" s="91"/>
      <c r="I10" s="89"/>
      <c r="J10" s="90"/>
      <c r="K10" s="89"/>
      <c r="L10" s="89"/>
      <c r="M10" s="90"/>
    </row>
    <row r="11" spans="1:13" ht="12" customHeight="1">
      <c r="A11" s="87"/>
      <c r="B11" s="87" t="s">
        <v>9</v>
      </c>
      <c r="C11" s="89">
        <v>14.195960737235369</v>
      </c>
      <c r="D11" s="90">
        <v>468.46670432876721</v>
      </c>
      <c r="E11" s="91"/>
      <c r="F11" s="89">
        <v>13.559533464508098</v>
      </c>
      <c r="G11" s="90">
        <v>447.46460432876722</v>
      </c>
      <c r="H11" s="91"/>
      <c r="I11" s="89">
        <v>14.166502627646329</v>
      </c>
      <c r="J11" s="90">
        <v>467.49458671232884</v>
      </c>
      <c r="K11" s="89"/>
      <c r="L11" s="89">
        <v>0</v>
      </c>
      <c r="M11" s="90">
        <v>0</v>
      </c>
    </row>
    <row r="12" spans="1:13" ht="12" customHeight="1">
      <c r="A12" s="87" t="s">
        <v>10</v>
      </c>
      <c r="B12" s="87" t="s">
        <v>7</v>
      </c>
      <c r="C12" s="89">
        <v>13.26387151732213</v>
      </c>
      <c r="D12" s="90">
        <v>437.70776007163028</v>
      </c>
      <c r="E12" s="91"/>
      <c r="F12" s="89">
        <v>12.088068269462509</v>
      </c>
      <c r="G12" s="90">
        <v>398.90625289226278</v>
      </c>
      <c r="H12" s="91"/>
      <c r="I12" s="89">
        <v>13.555688965759106</v>
      </c>
      <c r="J12" s="90">
        <v>447.33773587005049</v>
      </c>
      <c r="K12" s="89"/>
      <c r="L12" s="89">
        <v>12.693622227418043</v>
      </c>
      <c r="M12" s="90">
        <v>418.88953350479539</v>
      </c>
    </row>
    <row r="13" spans="1:13" ht="12" customHeight="1">
      <c r="A13" s="87"/>
      <c r="B13" s="87" t="s">
        <v>11</v>
      </c>
      <c r="C13" s="89">
        <v>12.575595323785802</v>
      </c>
      <c r="D13" s="90">
        <v>414.99464568493147</v>
      </c>
      <c r="E13" s="91"/>
      <c r="F13" s="89">
        <v>11.29784422166874</v>
      </c>
      <c r="G13" s="90">
        <v>372.82885931506843</v>
      </c>
      <c r="H13" s="91"/>
      <c r="I13" s="89">
        <v>12.827540317559153</v>
      </c>
      <c r="J13" s="90">
        <v>423.30883047945207</v>
      </c>
      <c r="K13" s="89"/>
      <c r="L13" s="89">
        <v>0</v>
      </c>
      <c r="M13" s="90">
        <v>0</v>
      </c>
    </row>
    <row r="14" spans="1:13" ht="2.25" hidden="1" customHeight="1">
      <c r="A14" s="87"/>
      <c r="B14" s="87"/>
      <c r="C14" s="89"/>
      <c r="D14" s="90"/>
      <c r="E14" s="91"/>
      <c r="F14" s="89"/>
      <c r="G14" s="90"/>
      <c r="H14" s="91"/>
      <c r="I14" s="89"/>
      <c r="J14" s="90"/>
      <c r="K14" s="89"/>
      <c r="L14" s="89"/>
      <c r="M14" s="90"/>
    </row>
    <row r="15" spans="1:13" ht="12" customHeight="1">
      <c r="A15" s="87"/>
      <c r="B15" s="87" t="s">
        <v>9</v>
      </c>
      <c r="C15" s="89">
        <v>14.020809090909092</v>
      </c>
      <c r="D15" s="90">
        <v>462.68670000000003</v>
      </c>
      <c r="E15" s="91"/>
      <c r="F15" s="89">
        <v>13.16591203611457</v>
      </c>
      <c r="G15" s="90">
        <v>434.47509719178078</v>
      </c>
      <c r="H15" s="91"/>
      <c r="I15" s="89">
        <v>13.645162459526775</v>
      </c>
      <c r="J15" s="90">
        <v>450.29036116438357</v>
      </c>
      <c r="K15" s="89"/>
      <c r="L15" s="89">
        <v>0</v>
      </c>
      <c r="M15" s="90">
        <v>0</v>
      </c>
    </row>
    <row r="16" spans="1:13" ht="12" customHeight="1">
      <c r="A16" s="87" t="s">
        <v>12</v>
      </c>
      <c r="B16" s="87" t="s">
        <v>7</v>
      </c>
      <c r="C16" s="89">
        <v>13.111115597924584</v>
      </c>
      <c r="D16" s="90">
        <v>432.66681473151129</v>
      </c>
      <c r="E16" s="91"/>
      <c r="F16" s="89">
        <v>12.174986853167971</v>
      </c>
      <c r="G16" s="90">
        <v>401.77456615454304</v>
      </c>
      <c r="H16" s="91"/>
      <c r="I16" s="89">
        <v>13.392224002549215</v>
      </c>
      <c r="J16" s="90">
        <v>441.94339208412407</v>
      </c>
      <c r="K16" s="89"/>
      <c r="L16" s="89">
        <v>12.616635793356895</v>
      </c>
      <c r="M16" s="90">
        <v>416.34898118077757</v>
      </c>
    </row>
    <row r="17" spans="1:13" ht="12" customHeight="1">
      <c r="A17" s="87"/>
      <c r="B17" s="87" t="s">
        <v>11</v>
      </c>
      <c r="C17" s="89">
        <v>12.774637534246574</v>
      </c>
      <c r="D17" s="90">
        <v>421.56303863013693</v>
      </c>
      <c r="E17" s="91"/>
      <c r="F17" s="89">
        <v>11.481060809464509</v>
      </c>
      <c r="G17" s="90">
        <v>378.8750067123288</v>
      </c>
      <c r="H17" s="91"/>
      <c r="I17" s="89">
        <v>12.990765498132005</v>
      </c>
      <c r="J17" s="90">
        <v>428.69526143835617</v>
      </c>
      <c r="K17" s="89"/>
      <c r="L17" s="89">
        <v>0</v>
      </c>
      <c r="M17" s="90">
        <v>0</v>
      </c>
    </row>
    <row r="18" spans="1:13" ht="2.25" hidden="1" customHeight="1">
      <c r="A18" s="87"/>
      <c r="B18" s="87"/>
      <c r="C18" s="89"/>
      <c r="D18" s="90"/>
      <c r="E18" s="91"/>
      <c r="F18" s="89"/>
      <c r="G18" s="90"/>
      <c r="H18" s="91"/>
      <c r="I18" s="89"/>
      <c r="J18" s="90"/>
      <c r="K18" s="89"/>
      <c r="L18" s="89"/>
      <c r="M18" s="90"/>
    </row>
    <row r="19" spans="1:13" ht="12" customHeight="1">
      <c r="A19" s="87"/>
      <c r="B19" s="87" t="s">
        <v>9</v>
      </c>
      <c r="C19" s="89">
        <v>15.531901409713576</v>
      </c>
      <c r="D19" s="90">
        <v>512.552746520548</v>
      </c>
      <c r="E19" s="91"/>
      <c r="F19" s="89">
        <v>14.895474136986303</v>
      </c>
      <c r="G19" s="90">
        <v>491.55064652054801</v>
      </c>
      <c r="H19" s="91"/>
      <c r="I19" s="89">
        <v>15.424686681195515</v>
      </c>
      <c r="J19" s="90">
        <v>509.014660479452</v>
      </c>
      <c r="K19" s="89"/>
      <c r="L19" s="89">
        <v>0</v>
      </c>
      <c r="M19" s="90">
        <v>0</v>
      </c>
    </row>
    <row r="20" spans="1:13" ht="12" customHeight="1">
      <c r="A20" s="87" t="s">
        <v>13</v>
      </c>
      <c r="B20" s="87" t="s">
        <v>7</v>
      </c>
      <c r="C20" s="89">
        <v>14.30958686205871</v>
      </c>
      <c r="D20" s="90">
        <v>472.21636644793745</v>
      </c>
      <c r="E20" s="91"/>
      <c r="F20" s="89">
        <v>13.330006858503934</v>
      </c>
      <c r="G20" s="90">
        <v>439.89022633062979</v>
      </c>
      <c r="H20" s="91"/>
      <c r="I20" s="89">
        <v>14.251317223057512</v>
      </c>
      <c r="J20" s="90">
        <v>470.29346836089792</v>
      </c>
      <c r="K20" s="89"/>
      <c r="L20" s="89">
        <v>13.827000946457412</v>
      </c>
      <c r="M20" s="90">
        <v>456.2910312330946</v>
      </c>
    </row>
    <row r="21" spans="1:13" ht="12" customHeight="1">
      <c r="A21" s="87"/>
      <c r="B21" s="87" t="s">
        <v>11</v>
      </c>
      <c r="C21" s="89">
        <v>13.451057428393524</v>
      </c>
      <c r="D21" s="90">
        <v>443.8848951369863</v>
      </c>
      <c r="E21" s="91"/>
      <c r="F21" s="89">
        <v>12.082545224159404</v>
      </c>
      <c r="G21" s="90">
        <v>398.7239923972603</v>
      </c>
      <c r="H21" s="92"/>
      <c r="I21" s="89">
        <v>13.83233527864259</v>
      </c>
      <c r="J21" s="90">
        <v>456.46706419520547</v>
      </c>
      <c r="K21" s="89"/>
      <c r="L21" s="89">
        <v>0</v>
      </c>
      <c r="M21" s="90">
        <v>0</v>
      </c>
    </row>
    <row r="22" spans="1:13" ht="2.25" hidden="1" customHeight="1">
      <c r="A22" s="87"/>
      <c r="B22" s="87"/>
      <c r="C22" s="89"/>
      <c r="D22" s="90"/>
      <c r="E22" s="91"/>
      <c r="F22" s="89"/>
      <c r="G22" s="90"/>
      <c r="H22" s="91"/>
      <c r="I22" s="89"/>
      <c r="J22" s="90"/>
      <c r="K22" s="89"/>
      <c r="L22" s="89"/>
      <c r="M22" s="90"/>
    </row>
    <row r="23" spans="1:13" ht="12" customHeight="1">
      <c r="A23" s="87"/>
      <c r="B23" s="87" t="s">
        <v>9</v>
      </c>
      <c r="C23" s="89">
        <v>15.312251818181821</v>
      </c>
      <c r="D23" s="90">
        <v>505.3043100000001</v>
      </c>
      <c r="E23" s="91"/>
      <c r="F23" s="89">
        <v>13.673639217932752</v>
      </c>
      <c r="G23" s="90">
        <v>451.23009419178084</v>
      </c>
      <c r="H23" s="91"/>
      <c r="I23" s="89">
        <v>14.283673387297638</v>
      </c>
      <c r="J23" s="90">
        <v>471.36122178082206</v>
      </c>
      <c r="K23" s="89"/>
      <c r="L23" s="89">
        <v>0</v>
      </c>
      <c r="M23" s="90">
        <v>0</v>
      </c>
    </row>
    <row r="24" spans="1:13" ht="12" customHeight="1">
      <c r="A24" s="87" t="s">
        <v>14</v>
      </c>
      <c r="B24" s="87" t="s">
        <v>7</v>
      </c>
      <c r="C24" s="89">
        <v>14.187819491116231</v>
      </c>
      <c r="D24" s="90">
        <v>468.19804320683562</v>
      </c>
      <c r="E24" s="91"/>
      <c r="F24" s="89">
        <v>12.687278137068219</v>
      </c>
      <c r="G24" s="90">
        <v>418.68017852325124</v>
      </c>
      <c r="H24" s="91"/>
      <c r="I24" s="89">
        <v>14.121411078816994</v>
      </c>
      <c r="J24" s="90">
        <v>466.00656560096081</v>
      </c>
      <c r="K24" s="89"/>
      <c r="L24" s="89">
        <v>13.433059999398242</v>
      </c>
      <c r="M24" s="90">
        <v>443.29097998014197</v>
      </c>
    </row>
    <row r="25" spans="1:13" ht="12" customHeight="1">
      <c r="A25" s="87"/>
      <c r="B25" s="87" t="s">
        <v>11</v>
      </c>
      <c r="C25" s="89">
        <v>13.187853985056041</v>
      </c>
      <c r="D25" s="90">
        <v>435.19918150684936</v>
      </c>
      <c r="E25" s="91"/>
      <c r="F25" s="89">
        <v>11.844475703611456</v>
      </c>
      <c r="G25" s="90">
        <v>390.86769821917807</v>
      </c>
      <c r="H25" s="91"/>
      <c r="I25" s="89">
        <v>13.445036207970112</v>
      </c>
      <c r="J25" s="90">
        <v>443.68619486301372</v>
      </c>
      <c r="K25" s="89"/>
      <c r="L25" s="89">
        <v>0</v>
      </c>
      <c r="M25" s="90">
        <v>0</v>
      </c>
    </row>
    <row r="26" spans="1:13" ht="2.25" hidden="1" customHeight="1">
      <c r="A26" s="87"/>
      <c r="B26" s="87"/>
      <c r="C26" s="89"/>
      <c r="D26" s="90"/>
      <c r="E26" s="91"/>
      <c r="F26" s="89"/>
      <c r="G26" s="90"/>
      <c r="H26" s="91"/>
      <c r="I26" s="89"/>
      <c r="J26" s="90"/>
      <c r="K26" s="89"/>
      <c r="L26" s="89"/>
      <c r="M26" s="90"/>
    </row>
    <row r="27" spans="1:13" ht="12" customHeight="1">
      <c r="A27" s="87"/>
      <c r="B27" s="87" t="s">
        <v>9</v>
      </c>
      <c r="C27" s="89">
        <v>14.29858181818182</v>
      </c>
      <c r="D27" s="90">
        <v>471.85320000000007</v>
      </c>
      <c r="E27" s="91"/>
      <c r="F27" s="89">
        <v>13.212638221668744</v>
      </c>
      <c r="G27" s="90">
        <v>436.01706131506853</v>
      </c>
      <c r="H27" s="91"/>
      <c r="I27" s="89">
        <v>14.146657889165631</v>
      </c>
      <c r="J27" s="90">
        <v>466.83971034246582</v>
      </c>
      <c r="K27" s="89"/>
      <c r="L27" s="89">
        <v>0</v>
      </c>
      <c r="M27" s="90">
        <v>0</v>
      </c>
    </row>
    <row r="28" spans="1:13" ht="12" customHeight="1">
      <c r="A28" s="87" t="s">
        <v>15</v>
      </c>
      <c r="B28" s="87" t="s">
        <v>7</v>
      </c>
      <c r="C28" s="89">
        <v>13.195938165446677</v>
      </c>
      <c r="D28" s="90">
        <v>435.4659594597403</v>
      </c>
      <c r="E28" s="91"/>
      <c r="F28" s="89">
        <v>12.078530813846918</v>
      </c>
      <c r="G28" s="90">
        <v>398.59151685694826</v>
      </c>
      <c r="H28" s="91"/>
      <c r="I28" s="89">
        <v>13.519613704224431</v>
      </c>
      <c r="J28" s="90">
        <v>446.14725223940621</v>
      </c>
      <c r="K28" s="89"/>
      <c r="L28" s="89">
        <v>12.647155287990199</v>
      </c>
      <c r="M28" s="90">
        <v>417.35612450367648</v>
      </c>
    </row>
    <row r="29" spans="1:13" ht="12" customHeight="1">
      <c r="A29" s="87"/>
      <c r="B29" s="87" t="s">
        <v>11</v>
      </c>
      <c r="C29" s="89">
        <v>12.375681818181819</v>
      </c>
      <c r="D29" s="90">
        <v>408.39750000000004</v>
      </c>
      <c r="E29" s="91"/>
      <c r="F29" s="89">
        <v>11.415129613947698</v>
      </c>
      <c r="G29" s="90">
        <v>376.69927726027402</v>
      </c>
      <c r="H29" s="91"/>
      <c r="I29" s="89">
        <v>12.369509090909089</v>
      </c>
      <c r="J29" s="90">
        <v>408.19379999999995</v>
      </c>
      <c r="K29" s="89"/>
      <c r="L29" s="89">
        <v>0</v>
      </c>
      <c r="M29" s="90">
        <v>0</v>
      </c>
    </row>
    <row r="30" spans="1:13" ht="2.25" hidden="1" customHeight="1">
      <c r="A30" s="87"/>
      <c r="B30" s="87"/>
      <c r="C30" s="89"/>
      <c r="D30" s="90"/>
      <c r="E30" s="91"/>
      <c r="F30" s="89"/>
      <c r="G30" s="90"/>
      <c r="H30" s="91"/>
      <c r="I30" s="89"/>
      <c r="J30" s="90"/>
      <c r="K30" s="89"/>
      <c r="L30" s="89"/>
      <c r="M30" s="90"/>
    </row>
    <row r="31" spans="1:13" ht="12" customHeight="1">
      <c r="A31" s="87"/>
      <c r="B31" s="87" t="s">
        <v>9</v>
      </c>
      <c r="C31" s="89">
        <v>14.585288498132005</v>
      </c>
      <c r="D31" s="90">
        <v>481.31452043835617</v>
      </c>
      <c r="E31" s="91"/>
      <c r="F31" s="89">
        <v>13.948861225404734</v>
      </c>
      <c r="G31" s="90">
        <v>460.31242043835624</v>
      </c>
      <c r="H31" s="91"/>
      <c r="I31" s="89">
        <v>14.539279215442095</v>
      </c>
      <c r="J31" s="90">
        <v>479.79621410958913</v>
      </c>
      <c r="K31" s="89"/>
      <c r="L31" s="89">
        <v>0</v>
      </c>
      <c r="M31" s="90">
        <v>0</v>
      </c>
    </row>
    <row r="32" spans="1:13" ht="12" customHeight="1">
      <c r="A32" s="87" t="s">
        <v>16</v>
      </c>
      <c r="B32" s="87" t="s">
        <v>7</v>
      </c>
      <c r="C32" s="89">
        <v>13.310372405415515</v>
      </c>
      <c r="D32" s="90">
        <v>439.24228937871203</v>
      </c>
      <c r="E32" s="91"/>
      <c r="F32" s="89">
        <v>12.005234088685349</v>
      </c>
      <c r="G32" s="90">
        <v>396.17272492661652</v>
      </c>
      <c r="H32" s="91"/>
      <c r="I32" s="89">
        <v>13.513880351090457</v>
      </c>
      <c r="J32" s="90">
        <v>445.95805158598506</v>
      </c>
      <c r="K32" s="89"/>
      <c r="L32" s="89">
        <v>12.697316398802851</v>
      </c>
      <c r="M32" s="90">
        <v>419.01144116049409</v>
      </c>
    </row>
    <row r="33" spans="1:13" ht="12" customHeight="1">
      <c r="A33" s="87"/>
      <c r="B33" s="87" t="s">
        <v>11</v>
      </c>
      <c r="C33" s="89">
        <v>12.088531706102117</v>
      </c>
      <c r="D33" s="90">
        <v>398.92154630136986</v>
      </c>
      <c r="E33" s="91"/>
      <c r="F33" s="89">
        <v>10.852684234122046</v>
      </c>
      <c r="G33" s="90">
        <v>358.1385797260275</v>
      </c>
      <c r="H33" s="91"/>
      <c r="I33" s="89">
        <v>11.702430666251558</v>
      </c>
      <c r="J33" s="90">
        <v>386.1802119863014</v>
      </c>
      <c r="K33" s="89"/>
      <c r="L33" s="89">
        <v>0</v>
      </c>
      <c r="M33" s="90">
        <v>0</v>
      </c>
    </row>
    <row r="34" spans="1:13" ht="2.25" hidden="1" customHeight="1">
      <c r="A34" s="87"/>
      <c r="B34" s="87"/>
      <c r="C34" s="89"/>
      <c r="D34" s="90"/>
      <c r="E34" s="91"/>
      <c r="F34" s="89"/>
      <c r="G34" s="90"/>
      <c r="H34" s="91"/>
      <c r="I34" s="89"/>
      <c r="J34" s="90"/>
      <c r="K34" s="89"/>
      <c r="L34" s="89"/>
      <c r="M34" s="90"/>
    </row>
    <row r="35" spans="1:13" ht="12" customHeight="1">
      <c r="A35" s="87"/>
      <c r="B35" s="87" t="s">
        <v>9</v>
      </c>
      <c r="C35" s="89">
        <v>15.389633636363635</v>
      </c>
      <c r="D35" s="90">
        <v>507.85790999999995</v>
      </c>
      <c r="E35" s="91"/>
      <c r="F35" s="89">
        <v>14.089367561643838</v>
      </c>
      <c r="G35" s="90">
        <v>464.94912953424665</v>
      </c>
      <c r="H35" s="91"/>
      <c r="I35" s="89">
        <v>14.654851394769617</v>
      </c>
      <c r="J35" s="90">
        <v>483.61009602739733</v>
      </c>
      <c r="K35" s="89"/>
      <c r="L35" s="89">
        <v>0</v>
      </c>
      <c r="M35" s="90">
        <v>0</v>
      </c>
    </row>
    <row r="36" spans="1:13" ht="12" customHeight="1">
      <c r="A36" s="87" t="s">
        <v>17</v>
      </c>
      <c r="B36" s="87" t="s">
        <v>7</v>
      </c>
      <c r="C36" s="89">
        <v>14.240507087653613</v>
      </c>
      <c r="D36" s="90">
        <v>469.93673389256924</v>
      </c>
      <c r="E36" s="91"/>
      <c r="F36" s="89">
        <v>12.691938562453386</v>
      </c>
      <c r="G36" s="90">
        <v>418.83397256096174</v>
      </c>
      <c r="H36" s="91"/>
      <c r="I36" s="89">
        <v>14.039756811025258</v>
      </c>
      <c r="J36" s="90">
        <v>463.31197476383352</v>
      </c>
      <c r="K36" s="89"/>
      <c r="L36" s="89">
        <v>13.44966263942535</v>
      </c>
      <c r="M36" s="90">
        <v>443.83886710103656</v>
      </c>
    </row>
    <row r="37" spans="1:13" ht="12" customHeight="1">
      <c r="A37" s="87"/>
      <c r="B37" s="87" t="s">
        <v>11</v>
      </c>
      <c r="C37" s="89">
        <v>13.12503870485679</v>
      </c>
      <c r="D37" s="90">
        <v>433.12627726027404</v>
      </c>
      <c r="E37" s="91"/>
      <c r="F37" s="89">
        <v>11.788021618929017</v>
      </c>
      <c r="G37" s="90">
        <v>389.00471342465755</v>
      </c>
      <c r="H37" s="91"/>
      <c r="I37" s="89">
        <v>13.292167801992528</v>
      </c>
      <c r="J37" s="90">
        <v>438.64153746575346</v>
      </c>
      <c r="K37" s="89"/>
      <c r="L37" s="89">
        <v>0</v>
      </c>
      <c r="M37" s="90">
        <v>0</v>
      </c>
    </row>
    <row r="38" spans="1:13" ht="2.25" hidden="1" customHeight="1">
      <c r="A38" s="87"/>
      <c r="B38" s="87"/>
      <c r="C38" s="89"/>
      <c r="D38" s="90"/>
      <c r="E38" s="91"/>
      <c r="F38" s="89"/>
      <c r="G38" s="90"/>
      <c r="H38" s="91"/>
      <c r="I38" s="89"/>
      <c r="J38" s="90"/>
      <c r="K38" s="89"/>
      <c r="L38" s="89"/>
      <c r="M38" s="90"/>
    </row>
    <row r="39" spans="1:13" ht="12" customHeight="1">
      <c r="A39" s="87"/>
      <c r="B39" s="87" t="s">
        <v>9</v>
      </c>
      <c r="C39" s="89">
        <v>14.393909090909091</v>
      </c>
      <c r="D39" s="90">
        <v>474.99900000000002</v>
      </c>
      <c r="E39" s="91"/>
      <c r="F39" s="89">
        <v>13.412987104607723</v>
      </c>
      <c r="G39" s="90">
        <v>442.62857445205486</v>
      </c>
      <c r="H39" s="91"/>
      <c r="I39" s="89">
        <v>13.913961369863014</v>
      </c>
      <c r="J39" s="90">
        <v>459.16072520547942</v>
      </c>
      <c r="K39" s="89"/>
      <c r="L39" s="89">
        <v>0</v>
      </c>
      <c r="M39" s="90">
        <v>0</v>
      </c>
    </row>
    <row r="40" spans="1:13" ht="12" customHeight="1">
      <c r="A40" s="87" t="s">
        <v>18</v>
      </c>
      <c r="B40" s="87" t="s">
        <v>7</v>
      </c>
      <c r="C40" s="89">
        <v>13.389140436109123</v>
      </c>
      <c r="D40" s="90">
        <v>441.84163439160108</v>
      </c>
      <c r="E40" s="91"/>
      <c r="F40" s="89">
        <v>12.524975633394808</v>
      </c>
      <c r="G40" s="90">
        <v>413.32419590202869</v>
      </c>
      <c r="H40" s="91"/>
      <c r="I40" s="89">
        <v>13.687236233288177</v>
      </c>
      <c r="J40" s="90">
        <v>451.67879569850982</v>
      </c>
      <c r="K40" s="89"/>
      <c r="L40" s="89">
        <v>13.154940185949211</v>
      </c>
      <c r="M40" s="90">
        <v>434.11302613632404</v>
      </c>
    </row>
    <row r="41" spans="1:13" ht="12" customHeight="1">
      <c r="A41" s="87"/>
      <c r="B41" s="87" t="s">
        <v>11</v>
      </c>
      <c r="C41" s="89">
        <v>13.08354082191781</v>
      </c>
      <c r="D41" s="90">
        <v>431.75684712328774</v>
      </c>
      <c r="E41" s="91"/>
      <c r="F41" s="89">
        <v>11.75146897882939</v>
      </c>
      <c r="G41" s="90">
        <v>387.79847630136987</v>
      </c>
      <c r="H41" s="91"/>
      <c r="I41" s="89">
        <v>13.385516463262764</v>
      </c>
      <c r="J41" s="90">
        <v>441.72204328767123</v>
      </c>
      <c r="K41" s="89"/>
      <c r="L41" s="89">
        <v>0</v>
      </c>
      <c r="M41" s="90">
        <v>0</v>
      </c>
    </row>
    <row r="42" spans="1:13" ht="2.25" hidden="1" customHeight="1">
      <c r="A42" s="87"/>
      <c r="B42" s="87"/>
      <c r="C42" s="89"/>
      <c r="D42" s="90"/>
      <c r="E42" s="91"/>
      <c r="F42" s="89"/>
      <c r="G42" s="90"/>
      <c r="H42" s="91"/>
      <c r="I42" s="89"/>
      <c r="J42" s="90"/>
      <c r="K42" s="89"/>
      <c r="L42" s="89"/>
      <c r="M42" s="90"/>
    </row>
    <row r="43" spans="1:13" ht="12" customHeight="1">
      <c r="A43" s="87"/>
      <c r="B43" s="87" t="s">
        <v>9</v>
      </c>
      <c r="C43" s="89">
        <v>13.882018251556662</v>
      </c>
      <c r="D43" s="90">
        <v>458.10660230136983</v>
      </c>
      <c r="E43" s="91"/>
      <c r="F43" s="89">
        <v>13.245590978829391</v>
      </c>
      <c r="G43" s="90">
        <v>437.10450230136991</v>
      </c>
      <c r="H43" s="91"/>
      <c r="I43" s="89">
        <v>14.007876525529269</v>
      </c>
      <c r="J43" s="90">
        <v>462.25992534246586</v>
      </c>
      <c r="K43" s="89"/>
      <c r="L43" s="89">
        <v>0</v>
      </c>
      <c r="M43" s="90">
        <v>0</v>
      </c>
    </row>
    <row r="44" spans="1:13" ht="12" customHeight="1">
      <c r="A44" s="87" t="s">
        <v>19</v>
      </c>
      <c r="B44" s="87" t="s">
        <v>7</v>
      </c>
      <c r="C44" s="89">
        <v>13.04618696438474</v>
      </c>
      <c r="D44" s="90">
        <v>430.5241698246964</v>
      </c>
      <c r="E44" s="91"/>
      <c r="F44" s="89">
        <v>11.746476175397598</v>
      </c>
      <c r="G44" s="90">
        <v>387.63371378812076</v>
      </c>
      <c r="H44" s="91"/>
      <c r="I44" s="89">
        <v>13.434448143168254</v>
      </c>
      <c r="J44" s="90">
        <v>443.33678872455238</v>
      </c>
      <c r="K44" s="89"/>
      <c r="L44" s="89">
        <v>12.446446041317234</v>
      </c>
      <c r="M44" s="90">
        <v>410.73271936346868</v>
      </c>
    </row>
    <row r="45" spans="1:13" ht="12" customHeight="1">
      <c r="A45" s="87"/>
      <c r="B45" s="87" t="s">
        <v>11</v>
      </c>
      <c r="C45" s="89">
        <v>12.348000000000001</v>
      </c>
      <c r="D45" s="90">
        <v>407.48400000000004</v>
      </c>
      <c r="E45" s="91"/>
      <c r="F45" s="89">
        <v>10.997237764632624</v>
      </c>
      <c r="G45" s="90">
        <v>362.90884623287661</v>
      </c>
      <c r="H45" s="91"/>
      <c r="I45" s="89">
        <v>12.346520454545455</v>
      </c>
      <c r="J45" s="90">
        <v>407.43517500000002</v>
      </c>
      <c r="K45" s="89"/>
      <c r="L45" s="89">
        <v>0</v>
      </c>
      <c r="M45" s="90">
        <v>0</v>
      </c>
    </row>
    <row r="46" spans="1:13" ht="2.25" hidden="1" customHeight="1">
      <c r="A46" s="87"/>
      <c r="B46" s="87"/>
      <c r="C46" s="89"/>
      <c r="D46" s="90"/>
      <c r="E46" s="91"/>
      <c r="F46" s="89"/>
      <c r="G46" s="90"/>
      <c r="H46" s="91"/>
      <c r="I46" s="89"/>
      <c r="J46" s="90"/>
      <c r="K46" s="89"/>
      <c r="L46" s="89"/>
      <c r="M46" s="90"/>
    </row>
    <row r="47" spans="1:13" ht="12" customHeight="1">
      <c r="A47" s="87"/>
      <c r="B47" s="87" t="s">
        <v>9</v>
      </c>
      <c r="C47" s="89">
        <v>14.466216144458283</v>
      </c>
      <c r="D47" s="90">
        <v>477.38513276712331</v>
      </c>
      <c r="E47" s="91"/>
      <c r="F47" s="89">
        <v>13.82978887173101</v>
      </c>
      <c r="G47" s="90">
        <v>456.38303276712332</v>
      </c>
      <c r="H47" s="91"/>
      <c r="I47" s="89">
        <v>14.429140056039856</v>
      </c>
      <c r="J47" s="90">
        <v>476.16162184931522</v>
      </c>
      <c r="K47" s="89"/>
      <c r="L47" s="89">
        <v>0</v>
      </c>
      <c r="M47" s="90">
        <v>0</v>
      </c>
    </row>
    <row r="48" spans="1:13" ht="12" customHeight="1">
      <c r="A48" s="87" t="s">
        <v>20</v>
      </c>
      <c r="B48" s="87" t="s">
        <v>7</v>
      </c>
      <c r="C48" s="89">
        <v>13.499278203262499</v>
      </c>
      <c r="D48" s="90">
        <v>445.47618070766248</v>
      </c>
      <c r="E48" s="91"/>
      <c r="F48" s="89">
        <v>12.296188359204118</v>
      </c>
      <c r="G48" s="90">
        <v>405.77421585373588</v>
      </c>
      <c r="H48" s="91"/>
      <c r="I48" s="89">
        <v>13.543314694891643</v>
      </c>
      <c r="J48" s="90">
        <v>446.92938493142424</v>
      </c>
      <c r="K48" s="89"/>
      <c r="L48" s="89">
        <v>12.916403625500887</v>
      </c>
      <c r="M48" s="90">
        <v>426.24131964152934</v>
      </c>
    </row>
    <row r="49" spans="1:13" ht="12" customHeight="1">
      <c r="A49" s="87"/>
      <c r="B49" s="87" t="s">
        <v>11</v>
      </c>
      <c r="C49" s="89">
        <v>12.631499999999999</v>
      </c>
      <c r="D49" s="90">
        <v>416.83949999999999</v>
      </c>
      <c r="E49" s="91"/>
      <c r="F49" s="89">
        <v>11.47002783312578</v>
      </c>
      <c r="G49" s="90">
        <v>378.51091849315071</v>
      </c>
      <c r="H49" s="91"/>
      <c r="I49" s="89">
        <v>12.626743181818185</v>
      </c>
      <c r="J49" s="90">
        <v>416.68252500000011</v>
      </c>
      <c r="K49" s="89"/>
      <c r="L49" s="89">
        <v>0</v>
      </c>
      <c r="M49" s="90">
        <v>0</v>
      </c>
    </row>
    <row r="50" spans="1:13" ht="2.25" hidden="1" customHeight="1">
      <c r="A50" s="87"/>
      <c r="B50" s="87"/>
      <c r="C50" s="89"/>
      <c r="D50" s="90"/>
      <c r="E50" s="91"/>
      <c r="F50" s="89"/>
      <c r="G50" s="90"/>
      <c r="H50" s="91"/>
      <c r="I50" s="89"/>
      <c r="J50" s="90"/>
      <c r="K50" s="89"/>
      <c r="L50" s="89"/>
      <c r="M50" s="90"/>
    </row>
    <row r="51" spans="1:13" ht="12" customHeight="1">
      <c r="A51" s="87"/>
      <c r="B51" s="87" t="s">
        <v>9</v>
      </c>
      <c r="C51" s="89">
        <v>13.599005305105853</v>
      </c>
      <c r="D51" s="90">
        <v>448.76717506849315</v>
      </c>
      <c r="E51" s="91"/>
      <c r="F51" s="89">
        <v>12.96257803237858</v>
      </c>
      <c r="G51" s="90">
        <v>427.76507506849316</v>
      </c>
      <c r="H51" s="91"/>
      <c r="I51" s="89">
        <v>13.696966469489414</v>
      </c>
      <c r="J51" s="90">
        <v>451.99989349315069</v>
      </c>
      <c r="K51" s="89"/>
      <c r="L51" s="89">
        <v>0</v>
      </c>
      <c r="M51" s="90">
        <v>0</v>
      </c>
    </row>
    <row r="52" spans="1:13" ht="12" customHeight="1">
      <c r="A52" s="87" t="s">
        <v>21</v>
      </c>
      <c r="B52" s="87" t="s">
        <v>7</v>
      </c>
      <c r="C52" s="89">
        <v>12.962076486434935</v>
      </c>
      <c r="D52" s="90">
        <v>427.74852405235282</v>
      </c>
      <c r="E52" s="91"/>
      <c r="F52" s="89">
        <v>11.932876501029888</v>
      </c>
      <c r="G52" s="90">
        <v>393.78492453398633</v>
      </c>
      <c r="H52" s="91"/>
      <c r="I52" s="89">
        <v>13.398656423569333</v>
      </c>
      <c r="J52" s="90">
        <v>442.15566197778799</v>
      </c>
      <c r="K52" s="89"/>
      <c r="L52" s="89">
        <v>12.461615465649043</v>
      </c>
      <c r="M52" s="90">
        <v>411.23331036641844</v>
      </c>
    </row>
    <row r="53" spans="1:13" ht="12" customHeight="1">
      <c r="A53" s="87"/>
      <c r="B53" s="87" t="s">
        <v>11</v>
      </c>
      <c r="C53" s="89">
        <v>12.658005112079703</v>
      </c>
      <c r="D53" s="90">
        <v>417.7141686986302</v>
      </c>
      <c r="E53" s="91"/>
      <c r="F53" s="89">
        <v>11.366090560398508</v>
      </c>
      <c r="G53" s="90">
        <v>375.08098849315076</v>
      </c>
      <c r="H53" s="91"/>
      <c r="I53" s="89">
        <v>12.919677272727272</v>
      </c>
      <c r="J53" s="90">
        <v>426.34934999999996</v>
      </c>
      <c r="K53" s="89"/>
      <c r="L53" s="89">
        <v>0</v>
      </c>
      <c r="M53" s="90">
        <v>0</v>
      </c>
    </row>
    <row r="54" spans="1:13" ht="2.25" hidden="1" customHeight="1">
      <c r="A54" s="87"/>
      <c r="B54" s="87"/>
      <c r="C54" s="89"/>
      <c r="D54" s="90"/>
      <c r="E54" s="91"/>
      <c r="F54" s="89"/>
      <c r="G54" s="90"/>
      <c r="H54" s="91"/>
      <c r="I54" s="89"/>
      <c r="J54" s="90"/>
      <c r="K54" s="89"/>
      <c r="L54" s="89"/>
      <c r="M54" s="90"/>
    </row>
    <row r="55" spans="1:13" ht="12" customHeight="1">
      <c r="A55" s="87"/>
      <c r="B55" s="87" t="s">
        <v>9</v>
      </c>
      <c r="C55" s="89">
        <v>14.610602276463261</v>
      </c>
      <c r="D55" s="90">
        <v>482.14987512328764</v>
      </c>
      <c r="E55" s="91"/>
      <c r="F55" s="89">
        <v>14.081786631382315</v>
      </c>
      <c r="G55" s="90">
        <v>464.69895883561639</v>
      </c>
      <c r="H55" s="91"/>
      <c r="I55" s="89">
        <v>14.530104682440848</v>
      </c>
      <c r="J55" s="90">
        <v>479.49345452054797</v>
      </c>
      <c r="K55" s="89"/>
      <c r="L55" s="89">
        <v>0</v>
      </c>
      <c r="M55" s="90">
        <v>0</v>
      </c>
    </row>
    <row r="56" spans="1:13" ht="12" customHeight="1">
      <c r="A56" s="87" t="s">
        <v>22</v>
      </c>
      <c r="B56" s="87" t="s">
        <v>7</v>
      </c>
      <c r="C56" s="89">
        <v>13.980605741628407</v>
      </c>
      <c r="D56" s="90">
        <v>461.35998947373741</v>
      </c>
      <c r="E56" s="91"/>
      <c r="F56" s="89">
        <v>12.921669962548638</v>
      </c>
      <c r="G56" s="90">
        <v>426.41510876410507</v>
      </c>
      <c r="H56" s="91"/>
      <c r="I56" s="89">
        <v>14.118050344039524</v>
      </c>
      <c r="J56" s="90">
        <v>465.89566135330432</v>
      </c>
      <c r="K56" s="89"/>
      <c r="L56" s="89">
        <v>13.456923264638061</v>
      </c>
      <c r="M56" s="90">
        <v>444.07846773305602</v>
      </c>
    </row>
    <row r="57" spans="1:13" ht="12" customHeight="1">
      <c r="A57" s="87"/>
      <c r="B57" s="87" t="s">
        <v>11</v>
      </c>
      <c r="C57" s="89">
        <v>13.28848360523039</v>
      </c>
      <c r="D57" s="90">
        <v>438.51995897260286</v>
      </c>
      <c r="E57" s="91"/>
      <c r="F57" s="89">
        <v>11.937463381070984</v>
      </c>
      <c r="G57" s="90">
        <v>393.93629157534247</v>
      </c>
      <c r="H57" s="91"/>
      <c r="I57" s="89">
        <v>13.325010224159403</v>
      </c>
      <c r="J57" s="90">
        <v>439.72533739726032</v>
      </c>
      <c r="K57" s="89"/>
      <c r="L57" s="89">
        <v>0</v>
      </c>
      <c r="M57" s="90">
        <v>0</v>
      </c>
    </row>
    <row r="58" spans="1:13" ht="2.25" hidden="1" customHeight="1">
      <c r="A58" s="87"/>
      <c r="B58" s="87"/>
      <c r="C58" s="89"/>
      <c r="D58" s="90"/>
      <c r="E58" s="91"/>
      <c r="F58" s="89"/>
      <c r="G58" s="90"/>
      <c r="H58" s="91"/>
      <c r="I58" s="89"/>
      <c r="J58" s="90"/>
      <c r="K58" s="89"/>
      <c r="L58" s="89"/>
      <c r="M58" s="90"/>
    </row>
    <row r="59" spans="1:13" ht="12" customHeight="1">
      <c r="A59" s="87"/>
      <c r="B59" s="87" t="s">
        <v>9</v>
      </c>
      <c r="C59" s="89">
        <v>14.678920454545457</v>
      </c>
      <c r="D59" s="90">
        <v>484.40437500000007</v>
      </c>
      <c r="E59" s="91"/>
      <c r="F59" s="89">
        <v>13.363373776463265</v>
      </c>
      <c r="G59" s="90">
        <v>440.99133462328774</v>
      </c>
      <c r="H59" s="91"/>
      <c r="I59" s="89">
        <v>14.096250424968867</v>
      </c>
      <c r="J59" s="90">
        <v>465.17626402397258</v>
      </c>
      <c r="K59" s="89"/>
      <c r="L59" s="89">
        <v>0</v>
      </c>
      <c r="M59" s="90">
        <v>0</v>
      </c>
    </row>
    <row r="60" spans="1:13" ht="12" customHeight="1">
      <c r="A60" s="87" t="s">
        <v>23</v>
      </c>
      <c r="B60" s="87" t="s">
        <v>7</v>
      </c>
      <c r="C60" s="89">
        <v>13.766997965726087</v>
      </c>
      <c r="D60" s="90">
        <v>454.31093286896089</v>
      </c>
      <c r="E60" s="91"/>
      <c r="F60" s="89">
        <v>12.664037109070373</v>
      </c>
      <c r="G60" s="90">
        <v>417.91322459932229</v>
      </c>
      <c r="H60" s="91"/>
      <c r="I60" s="89">
        <v>13.930782626784106</v>
      </c>
      <c r="J60" s="90">
        <v>459.71582668387549</v>
      </c>
      <c r="K60" s="89"/>
      <c r="L60" s="89">
        <v>13.142972533687315</v>
      </c>
      <c r="M60" s="90">
        <v>433.71809361168135</v>
      </c>
    </row>
    <row r="61" spans="1:13" ht="12" customHeight="1">
      <c r="A61" s="83"/>
      <c r="B61" s="83" t="s">
        <v>11</v>
      </c>
      <c r="C61" s="93">
        <v>13.360207976338732</v>
      </c>
      <c r="D61" s="94">
        <v>440.88686321917817</v>
      </c>
      <c r="E61" s="95"/>
      <c r="F61" s="93">
        <v>12.009718679950186</v>
      </c>
      <c r="G61" s="94">
        <v>396.32071643835616</v>
      </c>
      <c r="H61" s="95"/>
      <c r="I61" s="93">
        <v>13.360502272727274</v>
      </c>
      <c r="J61" s="94">
        <v>440.89657500000004</v>
      </c>
      <c r="K61" s="93"/>
      <c r="L61" s="93">
        <v>0</v>
      </c>
      <c r="M61" s="94">
        <v>0</v>
      </c>
    </row>
    <row r="62" spans="1:13" ht="12" customHeight="1">
      <c r="A62" s="87"/>
      <c r="B62" s="87" t="s">
        <v>62</v>
      </c>
      <c r="C62" s="89">
        <v>15.576750000000002</v>
      </c>
      <c r="D62" s="90">
        <v>514.03275000000008</v>
      </c>
      <c r="E62" s="91"/>
      <c r="F62" s="89">
        <v>14.988683408302595</v>
      </c>
      <c r="G62" s="90">
        <v>494.62655247398567</v>
      </c>
      <c r="H62" s="91"/>
      <c r="I62" s="89">
        <v>15.424686681195515</v>
      </c>
      <c r="J62" s="90">
        <v>509.014660479452</v>
      </c>
      <c r="K62" s="89"/>
      <c r="L62" s="89">
        <v>0</v>
      </c>
      <c r="M62" s="90">
        <v>0</v>
      </c>
    </row>
    <row r="63" spans="1:13" ht="12" customHeight="1">
      <c r="A63" s="87" t="s">
        <v>64</v>
      </c>
      <c r="B63" s="87" t="s">
        <v>7</v>
      </c>
      <c r="C63" s="89">
        <v>13.564080953852425</v>
      </c>
      <c r="D63" s="90">
        <v>447.61467147713006</v>
      </c>
      <c r="E63" s="96"/>
      <c r="F63" s="89">
        <v>12.402002239083775</v>
      </c>
      <c r="G63" s="90">
        <v>409.26607388976458</v>
      </c>
      <c r="H63" s="96"/>
      <c r="I63" s="89">
        <v>13.855873366712812</v>
      </c>
      <c r="J63" s="90">
        <v>457.24382110152277</v>
      </c>
      <c r="K63" s="89"/>
      <c r="L63" s="89">
        <v>13.02745930702536</v>
      </c>
      <c r="M63" s="90">
        <v>429.90615713183689</v>
      </c>
    </row>
    <row r="64" spans="1:13" ht="12" customHeight="1" thickBot="1">
      <c r="A64" s="97"/>
      <c r="B64" s="97" t="s">
        <v>63</v>
      </c>
      <c r="C64" s="98">
        <v>12.088531706102117</v>
      </c>
      <c r="D64" s="90">
        <v>398.92154630136986</v>
      </c>
      <c r="E64" s="99"/>
      <c r="F64" s="98">
        <v>10.852684234122046</v>
      </c>
      <c r="G64" s="100">
        <v>358.1385797260275</v>
      </c>
      <c r="H64" s="99"/>
      <c r="I64" s="98">
        <v>11.702430666251558</v>
      </c>
      <c r="J64" s="100">
        <v>386.1802119863014</v>
      </c>
      <c r="K64" s="98"/>
      <c r="L64" s="98"/>
      <c r="M64" s="100"/>
    </row>
    <row r="65" spans="1:13" ht="13.8" thickTop="1">
      <c r="A65" s="87"/>
      <c r="B65" s="87"/>
      <c r="C65" s="89"/>
      <c r="D65" s="101"/>
      <c r="E65" s="87"/>
      <c r="F65" s="89"/>
      <c r="G65" s="87"/>
      <c r="H65" s="87"/>
      <c r="I65" s="89"/>
      <c r="J65" s="90"/>
      <c r="K65" s="89"/>
      <c r="L65" s="89"/>
      <c r="M65" s="90"/>
    </row>
    <row r="66" spans="1:13">
      <c r="A66" s="87"/>
      <c r="B66" s="87"/>
      <c r="C66" s="89"/>
      <c r="D66" s="87"/>
      <c r="E66" s="87"/>
      <c r="F66" s="89"/>
      <c r="G66" s="87"/>
      <c r="H66" s="87"/>
      <c r="I66" s="89"/>
      <c r="J66" s="87"/>
      <c r="K66" s="89"/>
      <c r="L66" s="89"/>
      <c r="M66" s="87"/>
    </row>
    <row r="67" spans="1:13">
      <c r="A67" s="87"/>
      <c r="B67" s="87"/>
      <c r="C67" s="89"/>
      <c r="D67" s="87"/>
      <c r="E67" s="87"/>
      <c r="F67" s="89"/>
      <c r="G67" s="87"/>
      <c r="H67" s="87"/>
      <c r="I67" s="89"/>
      <c r="J67" s="87"/>
      <c r="K67" s="89"/>
      <c r="L67" s="89"/>
      <c r="M67" s="87"/>
    </row>
    <row r="68" spans="1:13">
      <c r="A68" s="87"/>
      <c r="B68" s="87"/>
      <c r="C68" s="89"/>
      <c r="D68" s="87"/>
      <c r="E68" s="87"/>
      <c r="F68" s="89"/>
      <c r="G68" s="87"/>
      <c r="H68" s="87"/>
      <c r="I68" s="89"/>
      <c r="J68" s="87"/>
      <c r="K68" s="89"/>
      <c r="L68" s="89"/>
      <c r="M68" s="87"/>
    </row>
    <row r="69" spans="1:13">
      <c r="A69" s="87"/>
      <c r="B69" s="87"/>
      <c r="C69" s="89"/>
      <c r="D69" s="87"/>
      <c r="E69" s="87"/>
      <c r="F69" s="89"/>
      <c r="G69" s="87"/>
      <c r="H69" s="87"/>
      <c r="I69" s="89"/>
      <c r="J69" s="87"/>
      <c r="K69" s="89"/>
      <c r="L69" s="89"/>
      <c r="M69" s="87"/>
    </row>
    <row r="70" spans="1:13">
      <c r="A70" s="87"/>
      <c r="B70" s="87"/>
      <c r="C70" s="89"/>
      <c r="D70" s="87"/>
      <c r="E70" s="87"/>
      <c r="F70" s="89"/>
      <c r="G70" s="87"/>
      <c r="H70" s="87"/>
      <c r="I70" s="89"/>
      <c r="J70" s="87"/>
      <c r="K70" s="89"/>
      <c r="L70" s="89"/>
      <c r="M70" s="87"/>
    </row>
    <row r="71" spans="1:13">
      <c r="A71" s="87"/>
      <c r="B71" s="87"/>
      <c r="C71" s="89"/>
      <c r="D71" s="87"/>
      <c r="E71" s="87"/>
      <c r="F71" s="89"/>
      <c r="G71" s="87"/>
      <c r="H71" s="87"/>
      <c r="I71" s="89"/>
      <c r="J71" s="87"/>
      <c r="K71" s="89"/>
      <c r="L71" s="89"/>
      <c r="M71" s="87"/>
    </row>
    <row r="72" spans="1:13">
      <c r="A72" s="87"/>
      <c r="B72" s="87"/>
      <c r="C72" s="89"/>
      <c r="D72" s="87"/>
      <c r="E72" s="87"/>
      <c r="F72" s="89"/>
      <c r="G72" s="87"/>
      <c r="H72" s="87"/>
      <c r="I72" s="89"/>
      <c r="J72" s="87"/>
      <c r="K72" s="89"/>
      <c r="L72" s="89"/>
      <c r="M72" s="87"/>
    </row>
    <row r="73" spans="1:13">
      <c r="A73" s="87"/>
      <c r="B73" s="87"/>
      <c r="C73" s="89"/>
      <c r="D73" s="87"/>
      <c r="E73" s="87"/>
      <c r="F73" s="89"/>
      <c r="G73" s="87"/>
      <c r="H73" s="87"/>
      <c r="I73" s="89"/>
      <c r="J73" s="87"/>
      <c r="K73" s="89"/>
      <c r="L73" s="89"/>
      <c r="M73" s="87"/>
    </row>
    <row r="74" spans="1:13">
      <c r="A74" s="103"/>
      <c r="B74" s="103"/>
      <c r="C74" s="102"/>
      <c r="D74" s="103"/>
      <c r="E74" s="103"/>
      <c r="F74" s="102"/>
      <c r="G74" s="103"/>
      <c r="H74" s="103"/>
      <c r="I74" s="102"/>
      <c r="J74" s="103"/>
      <c r="K74" s="102"/>
      <c r="L74" s="102"/>
      <c r="M74" s="103"/>
    </row>
    <row r="75" spans="1:13">
      <c r="A75" s="103"/>
      <c r="B75" s="103"/>
      <c r="C75" s="102"/>
      <c r="D75" s="103"/>
      <c r="E75" s="103"/>
      <c r="F75" s="102"/>
      <c r="G75" s="103"/>
      <c r="H75" s="103"/>
      <c r="I75" s="102"/>
      <c r="J75" s="103"/>
      <c r="K75" s="102"/>
      <c r="L75" s="102"/>
      <c r="M75" s="103"/>
    </row>
    <row r="76" spans="1:13">
      <c r="A76" s="103"/>
      <c r="B76" s="103"/>
      <c r="C76" s="102"/>
      <c r="D76" s="103"/>
      <c r="E76" s="103"/>
      <c r="F76" s="102"/>
      <c r="G76" s="103"/>
      <c r="H76" s="103"/>
      <c r="I76" s="102"/>
      <c r="J76" s="103"/>
      <c r="K76" s="102"/>
      <c r="L76" s="102"/>
      <c r="M76" s="103"/>
    </row>
    <row r="77" spans="1:13">
      <c r="A77" s="103"/>
      <c r="B77" s="103"/>
      <c r="C77" s="102"/>
      <c r="D77" s="103"/>
      <c r="E77" s="103"/>
      <c r="F77" s="102"/>
      <c r="G77" s="103"/>
      <c r="H77" s="103"/>
      <c r="I77" s="102"/>
      <c r="J77" s="103"/>
      <c r="K77" s="102"/>
      <c r="L77" s="102"/>
      <c r="M77" s="103"/>
    </row>
  </sheetData>
  <autoFilter ref="A4:M64" xr:uid="{00000000-0001-0000-0A00-000000000000}">
    <filterColumn colId="1">
      <customFilters>
        <customFilter operator="notEqual" val=" "/>
      </customFilters>
    </filterColumn>
  </autoFilter>
  <mergeCells count="4">
    <mergeCell ref="L3:M3"/>
    <mergeCell ref="I3:J3"/>
    <mergeCell ref="F3:G3"/>
    <mergeCell ref="C3:D3"/>
  </mergeCells>
  <phoneticPr fontId="0" type="noConversion"/>
  <pageMargins left="0.74803149606299213" right="0.74803149606299213" top="0.98425196850393704" bottom="0.98425196850393704" header="0.51181102362204722" footer="0.51181102362204722"/>
  <pageSetup paperSize="9" scale="98" orientation="portrait" r:id="rId1"/>
  <headerFooter alignWithMargins="0">
    <oddFooter>&amp;C19</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filterMode="1">
    <tabColor theme="9" tint="0.59999389629810485"/>
  </sheetPr>
  <dimension ref="A1:M74"/>
  <sheetViews>
    <sheetView workbookViewId="0">
      <selection activeCell="A5" sqref="A5:M64"/>
    </sheetView>
  </sheetViews>
  <sheetFormatPr defaultColWidth="9.109375"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 min="11" max="11" width="1.5546875" customWidth="1"/>
    <col min="12" max="13" width="9.77734375" customWidth="1"/>
  </cols>
  <sheetData>
    <row r="1" spans="1:13" ht="18" customHeight="1">
      <c r="A1" s="133" t="s">
        <v>68</v>
      </c>
      <c r="B1" s="133"/>
      <c r="C1" s="133"/>
      <c r="D1" s="133"/>
      <c r="E1" s="133"/>
      <c r="F1" s="133"/>
      <c r="G1" s="133"/>
      <c r="H1" s="133"/>
      <c r="I1" s="133"/>
      <c r="J1" s="133"/>
      <c r="K1" s="131"/>
      <c r="L1" s="131"/>
      <c r="M1" s="131"/>
    </row>
    <row r="2" spans="1:13" ht="18" customHeight="1" thickBot="1">
      <c r="A2" s="78"/>
      <c r="B2" s="78"/>
      <c r="C2" s="79"/>
      <c r="D2" s="78"/>
      <c r="E2" s="78"/>
      <c r="F2" s="79"/>
      <c r="G2" s="78"/>
      <c r="H2" s="80"/>
      <c r="I2" s="79"/>
      <c r="J2" s="80"/>
      <c r="K2" s="79"/>
      <c r="L2" s="79"/>
      <c r="M2" s="81" t="s">
        <v>0</v>
      </c>
    </row>
    <row r="3" spans="1:13" ht="18" customHeight="1" thickTop="1">
      <c r="A3" s="80" t="s">
        <v>1</v>
      </c>
      <c r="B3" s="80"/>
      <c r="C3" s="264" t="s">
        <v>2</v>
      </c>
      <c r="D3" s="264"/>
      <c r="E3" s="82"/>
      <c r="F3" s="264" t="s">
        <v>26</v>
      </c>
      <c r="G3" s="264"/>
      <c r="H3" s="82"/>
      <c r="I3" s="264" t="s">
        <v>33</v>
      </c>
      <c r="J3" s="264"/>
      <c r="K3" s="80"/>
      <c r="L3" s="264" t="s">
        <v>66</v>
      </c>
      <c r="M3" s="264"/>
    </row>
    <row r="4" spans="1:13" ht="24" customHeight="1">
      <c r="A4" s="83" t="s">
        <v>27</v>
      </c>
      <c r="B4" s="83" t="s">
        <v>35</v>
      </c>
      <c r="C4" s="84" t="s">
        <v>34</v>
      </c>
      <c r="D4" s="85" t="s">
        <v>43</v>
      </c>
      <c r="E4" s="85"/>
      <c r="F4" s="84" t="s">
        <v>34</v>
      </c>
      <c r="G4" s="86" t="s">
        <v>5</v>
      </c>
      <c r="H4" s="85"/>
      <c r="I4" s="84" t="s">
        <v>34</v>
      </c>
      <c r="J4" s="86" t="s">
        <v>5</v>
      </c>
      <c r="K4" s="84"/>
      <c r="L4" s="84" t="s">
        <v>34</v>
      </c>
      <c r="M4" s="86" t="s">
        <v>5</v>
      </c>
    </row>
    <row r="5" spans="1:13" ht="12" customHeight="1">
      <c r="A5" s="88"/>
      <c r="B5" s="87" t="s">
        <v>9</v>
      </c>
      <c r="C5" s="89">
        <v>13.81693125778331</v>
      </c>
      <c r="D5" s="90">
        <v>455.95873150684923</v>
      </c>
      <c r="E5" s="91"/>
      <c r="F5" s="89">
        <v>13.099651805728518</v>
      </c>
      <c r="G5" s="90">
        <v>432.2885095890411</v>
      </c>
      <c r="H5" s="91"/>
      <c r="I5" s="89">
        <v>14.536471500622664</v>
      </c>
      <c r="J5" s="90">
        <v>479.70355952054791</v>
      </c>
      <c r="K5" s="89"/>
      <c r="L5" s="89"/>
      <c r="M5" s="90"/>
    </row>
    <row r="6" spans="1:13" ht="12" customHeight="1">
      <c r="A6" s="87" t="s">
        <v>6</v>
      </c>
      <c r="B6" s="87" t="s">
        <v>7</v>
      </c>
      <c r="C6" s="89">
        <v>13.098125875243431</v>
      </c>
      <c r="D6" s="90">
        <v>432.23815388303325</v>
      </c>
      <c r="E6" s="91"/>
      <c r="F6" s="89">
        <v>12.241620187529767</v>
      </c>
      <c r="G6" s="90">
        <v>403.97346618848229</v>
      </c>
      <c r="H6" s="91"/>
      <c r="I6" s="89">
        <v>13.782547330748123</v>
      </c>
      <c r="J6" s="90">
        <v>454.82406191468806</v>
      </c>
      <c r="K6" s="89"/>
      <c r="L6" s="89">
        <v>12.80335479257667</v>
      </c>
      <c r="M6" s="90">
        <v>422.5107081550301</v>
      </c>
    </row>
    <row r="7" spans="1:13" ht="12" customHeight="1">
      <c r="A7" s="87"/>
      <c r="B7" s="87" t="s">
        <v>11</v>
      </c>
      <c r="C7" s="89">
        <v>11.388554545454546</v>
      </c>
      <c r="D7" s="90">
        <v>375.82230000000004</v>
      </c>
      <c r="E7" s="91"/>
      <c r="F7" s="89">
        <v>10.705201818181818</v>
      </c>
      <c r="G7" s="90">
        <v>353.27166</v>
      </c>
      <c r="H7" s="91"/>
      <c r="I7" s="89">
        <v>11.388554545454546</v>
      </c>
      <c r="J7" s="90">
        <v>375.82230000000004</v>
      </c>
      <c r="K7" s="89"/>
      <c r="L7" s="89"/>
      <c r="M7" s="90"/>
    </row>
    <row r="8" spans="1:13" ht="2.25" hidden="1" customHeight="1">
      <c r="A8" s="87"/>
      <c r="B8" s="87"/>
      <c r="C8" s="89"/>
      <c r="D8" s="90"/>
      <c r="E8" s="91"/>
      <c r="F8" s="89"/>
      <c r="G8" s="90"/>
      <c r="H8" s="91"/>
      <c r="I8" s="89"/>
      <c r="J8" s="90"/>
      <c r="K8" s="89"/>
      <c r="L8" s="89"/>
      <c r="M8" s="90"/>
    </row>
    <row r="9" spans="1:13" ht="12" customHeight="1">
      <c r="A9" s="87" t="s">
        <v>8</v>
      </c>
      <c r="B9" s="87" t="s">
        <v>36</v>
      </c>
      <c r="C9" s="89">
        <v>13.808549999999999</v>
      </c>
      <c r="D9" s="90">
        <v>455.68214999999998</v>
      </c>
      <c r="E9" s="91"/>
      <c r="F9" s="89">
        <v>13.283240611665263</v>
      </c>
      <c r="G9" s="90">
        <v>438.34694018495372</v>
      </c>
      <c r="H9" s="92"/>
      <c r="I9" s="89">
        <v>13.46205177711218</v>
      </c>
      <c r="J9" s="90">
        <v>444.24770864470196</v>
      </c>
      <c r="K9" s="89"/>
      <c r="L9" s="89">
        <v>13.681516993324296</v>
      </c>
      <c r="M9" s="90">
        <v>451.49006077970176</v>
      </c>
    </row>
    <row r="10" spans="1:13" ht="2.25" hidden="1" customHeight="1">
      <c r="A10" s="87"/>
      <c r="B10" s="87"/>
      <c r="C10" s="89"/>
      <c r="D10" s="90"/>
      <c r="E10" s="91"/>
      <c r="F10" s="89"/>
      <c r="G10" s="90"/>
      <c r="H10" s="91"/>
      <c r="I10" s="89"/>
      <c r="J10" s="90"/>
      <c r="K10" s="89"/>
      <c r="L10" s="89"/>
      <c r="M10" s="90"/>
    </row>
    <row r="11" spans="1:13" ht="12" customHeight="1">
      <c r="A11" s="87"/>
      <c r="B11" s="87" t="s">
        <v>9</v>
      </c>
      <c r="C11" s="89">
        <v>14.290075153175597</v>
      </c>
      <c r="D11" s="90">
        <v>471.57248005479471</v>
      </c>
      <c r="E11" s="91"/>
      <c r="F11" s="89">
        <v>13.653647880448322</v>
      </c>
      <c r="G11" s="90">
        <v>450.57038005479461</v>
      </c>
      <c r="H11" s="91"/>
      <c r="I11" s="89">
        <v>14.668216338729763</v>
      </c>
      <c r="J11" s="90">
        <v>484.05113917808222</v>
      </c>
      <c r="K11" s="89"/>
      <c r="L11" s="89"/>
      <c r="M11" s="90"/>
    </row>
    <row r="12" spans="1:13" ht="12" customHeight="1">
      <c r="A12" s="87" t="s">
        <v>10</v>
      </c>
      <c r="B12" s="87" t="s">
        <v>7</v>
      </c>
      <c r="C12" s="89">
        <v>13.248069523744196</v>
      </c>
      <c r="D12" s="90">
        <v>437.18629428355848</v>
      </c>
      <c r="E12" s="91"/>
      <c r="F12" s="89">
        <v>12.1183383413259</v>
      </c>
      <c r="G12" s="90">
        <v>399.90516526375472</v>
      </c>
      <c r="H12" s="91"/>
      <c r="I12" s="89">
        <v>14.016928865316888</v>
      </c>
      <c r="J12" s="90">
        <v>462.55865255545734</v>
      </c>
      <c r="K12" s="89"/>
      <c r="L12" s="89">
        <v>12.821127457419317</v>
      </c>
      <c r="M12" s="90">
        <v>423.09720609483747</v>
      </c>
    </row>
    <row r="13" spans="1:13" ht="12" customHeight="1">
      <c r="A13" s="87"/>
      <c r="B13" s="87" t="s">
        <v>11</v>
      </c>
      <c r="C13" s="89">
        <v>11.659108522727271</v>
      </c>
      <c r="D13" s="90">
        <v>384.75058124999993</v>
      </c>
      <c r="E13" s="91"/>
      <c r="F13" s="89">
        <v>9.8789727272727266</v>
      </c>
      <c r="G13" s="90">
        <v>326.0061</v>
      </c>
      <c r="H13" s="91"/>
      <c r="I13" s="89">
        <v>10.50631590909091</v>
      </c>
      <c r="J13" s="90">
        <v>346.70842500000003</v>
      </c>
      <c r="K13" s="89"/>
      <c r="L13" s="89"/>
      <c r="M13" s="90"/>
    </row>
    <row r="14" spans="1:13" ht="2.25" hidden="1" customHeight="1">
      <c r="A14" s="87"/>
      <c r="B14" s="87"/>
      <c r="C14" s="89"/>
      <c r="D14" s="90"/>
      <c r="E14" s="91"/>
      <c r="F14" s="89"/>
      <c r="G14" s="90"/>
      <c r="H14" s="91"/>
      <c r="I14" s="89"/>
      <c r="J14" s="90"/>
      <c r="K14" s="89"/>
      <c r="L14" s="89"/>
      <c r="M14" s="90"/>
    </row>
    <row r="15" spans="1:13" ht="12" customHeight="1">
      <c r="A15" s="87"/>
      <c r="B15" s="87" t="s">
        <v>9</v>
      </c>
      <c r="C15" s="89">
        <v>12.918337858032377</v>
      </c>
      <c r="D15" s="90">
        <v>426.30514931506843</v>
      </c>
      <c r="E15" s="91"/>
      <c r="F15" s="89">
        <v>12.633452099937733</v>
      </c>
      <c r="G15" s="90">
        <v>416.90391929794521</v>
      </c>
      <c r="H15" s="91"/>
      <c r="I15" s="89">
        <v>13.479274489414694</v>
      </c>
      <c r="J15" s="90">
        <v>444.81605815068491</v>
      </c>
      <c r="K15" s="89"/>
      <c r="L15" s="89"/>
      <c r="M15" s="90"/>
    </row>
    <row r="16" spans="1:13" ht="12" customHeight="1">
      <c r="A16" s="87" t="s">
        <v>12</v>
      </c>
      <c r="B16" s="87" t="s">
        <v>7</v>
      </c>
      <c r="C16" s="89">
        <v>12.469226622194004</v>
      </c>
      <c r="D16" s="90">
        <v>411.48447853240214</v>
      </c>
      <c r="E16" s="91"/>
      <c r="F16" s="89">
        <v>11.730858520145123</v>
      </c>
      <c r="G16" s="90">
        <v>387.11833116478908</v>
      </c>
      <c r="H16" s="91"/>
      <c r="I16" s="89">
        <v>12.738879940446763</v>
      </c>
      <c r="J16" s="90">
        <v>420.38303803474315</v>
      </c>
      <c r="K16" s="89"/>
      <c r="L16" s="89">
        <v>12.21677237876977</v>
      </c>
      <c r="M16" s="90">
        <v>403.15348849940239</v>
      </c>
    </row>
    <row r="17" spans="1:13" ht="12" customHeight="1">
      <c r="A17" s="87"/>
      <c r="B17" s="87" t="s">
        <v>11</v>
      </c>
      <c r="C17" s="89">
        <v>11.46547102272727</v>
      </c>
      <c r="D17" s="90">
        <v>378.36054374999992</v>
      </c>
      <c r="E17" s="91"/>
      <c r="F17" s="89">
        <v>9.6956363636363641</v>
      </c>
      <c r="G17" s="90">
        <v>319.95600000000002</v>
      </c>
      <c r="H17" s="91"/>
      <c r="I17" s="89">
        <v>10.52551818181818</v>
      </c>
      <c r="J17" s="90">
        <v>347.34209999999996</v>
      </c>
      <c r="K17" s="89"/>
      <c r="L17" s="89"/>
      <c r="M17" s="90"/>
    </row>
    <row r="18" spans="1:13" ht="2.25" hidden="1" customHeight="1">
      <c r="A18" s="87"/>
      <c r="B18" s="87"/>
      <c r="C18" s="89"/>
      <c r="D18" s="90"/>
      <c r="E18" s="91"/>
      <c r="F18" s="89"/>
      <c r="G18" s="90"/>
      <c r="H18" s="91"/>
      <c r="I18" s="89"/>
      <c r="J18" s="90"/>
      <c r="K18" s="89"/>
      <c r="L18" s="89"/>
      <c r="M18" s="90"/>
    </row>
    <row r="19" spans="1:13" ht="12" customHeight="1">
      <c r="A19" s="87"/>
      <c r="B19" s="87" t="s">
        <v>9</v>
      </c>
      <c r="C19" s="89">
        <v>14.696487272727275</v>
      </c>
      <c r="D19" s="90">
        <v>484.98408000000006</v>
      </c>
      <c r="E19" s="91"/>
      <c r="F19" s="89">
        <v>14.411429663760895</v>
      </c>
      <c r="G19" s="90">
        <v>475.57717890410953</v>
      </c>
      <c r="H19" s="91"/>
      <c r="I19" s="89">
        <v>15.855954545454548</v>
      </c>
      <c r="J19" s="90">
        <v>523.24650000000008</v>
      </c>
      <c r="K19" s="89"/>
      <c r="L19" s="89"/>
      <c r="M19" s="90"/>
    </row>
    <row r="20" spans="1:13" ht="12" customHeight="1">
      <c r="A20" s="87" t="s">
        <v>13</v>
      </c>
      <c r="B20" s="87" t="s">
        <v>7</v>
      </c>
      <c r="C20" s="89">
        <v>13.7801882333964</v>
      </c>
      <c r="D20" s="90">
        <v>454.74621170208121</v>
      </c>
      <c r="E20" s="91"/>
      <c r="F20" s="89">
        <v>12.787583650212181</v>
      </c>
      <c r="G20" s="90">
        <v>421.99026045700197</v>
      </c>
      <c r="H20" s="91"/>
      <c r="I20" s="89">
        <v>13.860943829542247</v>
      </c>
      <c r="J20" s="90">
        <v>457.41114637489414</v>
      </c>
      <c r="K20" s="89"/>
      <c r="L20" s="89">
        <v>13.466001968940034</v>
      </c>
      <c r="M20" s="90">
        <v>444.37806497502112</v>
      </c>
    </row>
    <row r="21" spans="1:13" ht="12" customHeight="1">
      <c r="A21" s="87"/>
      <c r="B21" s="87" t="s">
        <v>11</v>
      </c>
      <c r="C21" s="89">
        <v>13.210874962640101</v>
      </c>
      <c r="D21" s="90">
        <v>435.95887376712335</v>
      </c>
      <c r="E21" s="91"/>
      <c r="F21" s="89">
        <v>10.651963636363638</v>
      </c>
      <c r="G21" s="90">
        <v>351.51480000000004</v>
      </c>
      <c r="H21" s="92"/>
      <c r="I21" s="89">
        <v>11.972577272727275</v>
      </c>
      <c r="J21" s="90">
        <v>395.09505000000007</v>
      </c>
      <c r="K21" s="89"/>
      <c r="L21" s="89"/>
      <c r="M21" s="90"/>
    </row>
    <row r="22" spans="1:13" ht="2.25" hidden="1" customHeight="1">
      <c r="A22" s="87"/>
      <c r="B22" s="87"/>
      <c r="C22" s="89"/>
      <c r="D22" s="90"/>
      <c r="E22" s="91"/>
      <c r="F22" s="89"/>
      <c r="G22" s="90"/>
      <c r="H22" s="91"/>
      <c r="I22" s="89"/>
      <c r="J22" s="90"/>
      <c r="K22" s="89"/>
      <c r="L22" s="89"/>
      <c r="M22" s="90"/>
    </row>
    <row r="23" spans="1:13" ht="12" customHeight="1">
      <c r="A23" s="87"/>
      <c r="B23" s="87" t="s">
        <v>9</v>
      </c>
      <c r="C23" s="89">
        <v>14.55135624221669</v>
      </c>
      <c r="D23" s="90">
        <v>480.19475599315075</v>
      </c>
      <c r="E23" s="91"/>
      <c r="F23" s="89">
        <v>13.438616824408468</v>
      </c>
      <c r="G23" s="90">
        <v>443.47435520547947</v>
      </c>
      <c r="H23" s="91"/>
      <c r="I23" s="89">
        <v>15.27473181818182</v>
      </c>
      <c r="J23" s="90">
        <v>504.06615000000005</v>
      </c>
      <c r="K23" s="89"/>
      <c r="L23" s="89"/>
      <c r="M23" s="90"/>
    </row>
    <row r="24" spans="1:13" ht="12" customHeight="1">
      <c r="A24" s="87" t="s">
        <v>14</v>
      </c>
      <c r="B24" s="87" t="s">
        <v>7</v>
      </c>
      <c r="C24" s="89">
        <v>13.695716317758594</v>
      </c>
      <c r="D24" s="90">
        <v>451.95863848603358</v>
      </c>
      <c r="E24" s="91"/>
      <c r="F24" s="89">
        <v>12.193288173351696</v>
      </c>
      <c r="G24" s="90">
        <v>402.37850972060596</v>
      </c>
      <c r="H24" s="91"/>
      <c r="I24" s="89">
        <v>14.264657832762039</v>
      </c>
      <c r="J24" s="90">
        <v>470.73370848114729</v>
      </c>
      <c r="K24" s="89"/>
      <c r="L24" s="89">
        <v>13.19889316287742</v>
      </c>
      <c r="M24" s="90">
        <v>435.56347437495486</v>
      </c>
    </row>
    <row r="25" spans="1:13" ht="12" customHeight="1">
      <c r="A25" s="87"/>
      <c r="B25" s="87" t="s">
        <v>11</v>
      </c>
      <c r="C25" s="89">
        <v>12.023868181818182</v>
      </c>
      <c r="D25" s="90">
        <v>396.78764999999999</v>
      </c>
      <c r="E25" s="91"/>
      <c r="F25" s="89">
        <v>10.504518181818181</v>
      </c>
      <c r="G25" s="90">
        <v>346.64909999999998</v>
      </c>
      <c r="H25" s="91"/>
      <c r="I25" s="89">
        <v>11.061018181818183</v>
      </c>
      <c r="J25" s="90">
        <v>365.0136</v>
      </c>
      <c r="K25" s="89"/>
      <c r="L25" s="89"/>
      <c r="M25" s="90"/>
    </row>
    <row r="26" spans="1:13" ht="2.25" hidden="1" customHeight="1">
      <c r="A26" s="87"/>
      <c r="B26" s="87"/>
      <c r="C26" s="89"/>
      <c r="D26" s="90"/>
      <c r="E26" s="91"/>
      <c r="F26" s="89"/>
      <c r="G26" s="90"/>
      <c r="H26" s="91"/>
      <c r="I26" s="89"/>
      <c r="J26" s="90"/>
      <c r="K26" s="89"/>
      <c r="L26" s="89"/>
      <c r="M26" s="90"/>
    </row>
    <row r="27" spans="1:13" ht="12" customHeight="1">
      <c r="A27" s="87"/>
      <c r="B27" s="87" t="s">
        <v>9</v>
      </c>
      <c r="C27" s="89">
        <v>13.495503026151933</v>
      </c>
      <c r="D27" s="90">
        <v>445.3515998630138</v>
      </c>
      <c r="E27" s="91"/>
      <c r="F27" s="89">
        <v>13.154620722291408</v>
      </c>
      <c r="G27" s="90">
        <v>434.10248383561645</v>
      </c>
      <c r="H27" s="91"/>
      <c r="I27" s="89">
        <v>15.07492954545455</v>
      </c>
      <c r="J27" s="90">
        <v>497.47267500000015</v>
      </c>
      <c r="K27" s="89"/>
      <c r="L27" s="89"/>
      <c r="M27" s="90"/>
    </row>
    <row r="28" spans="1:13" ht="12" customHeight="1">
      <c r="A28" s="87" t="s">
        <v>15</v>
      </c>
      <c r="B28" s="87" t="s">
        <v>7</v>
      </c>
      <c r="C28" s="89">
        <v>12.849354457373517</v>
      </c>
      <c r="D28" s="90">
        <v>424.02869709332606</v>
      </c>
      <c r="E28" s="91"/>
      <c r="F28" s="89">
        <v>11.878832187752284</v>
      </c>
      <c r="G28" s="90">
        <v>392.00146219582535</v>
      </c>
      <c r="H28" s="91"/>
      <c r="I28" s="89">
        <v>13.371505836137406</v>
      </c>
      <c r="J28" s="90">
        <v>441.25969259253441</v>
      </c>
      <c r="K28" s="89"/>
      <c r="L28" s="89">
        <v>12.500021795561471</v>
      </c>
      <c r="M28" s="90">
        <v>412.50071925352853</v>
      </c>
    </row>
    <row r="29" spans="1:13" ht="12" customHeight="1">
      <c r="A29" s="87"/>
      <c r="B29" s="87" t="s">
        <v>11</v>
      </c>
      <c r="C29" s="89">
        <v>11.207186931818182</v>
      </c>
      <c r="D29" s="90">
        <v>369.83716874999999</v>
      </c>
      <c r="E29" s="91"/>
      <c r="F29" s="89">
        <v>9.4719545454545457</v>
      </c>
      <c r="G29" s="90">
        <v>312.5745</v>
      </c>
      <c r="H29" s="91"/>
      <c r="I29" s="89">
        <v>9.5232613636363617</v>
      </c>
      <c r="J29" s="90">
        <v>314.26762499999995</v>
      </c>
      <c r="K29" s="89"/>
      <c r="L29" s="89"/>
      <c r="M29" s="90"/>
    </row>
    <row r="30" spans="1:13" ht="2.25" hidden="1" customHeight="1">
      <c r="A30" s="87"/>
      <c r="B30" s="87"/>
      <c r="C30" s="89"/>
      <c r="D30" s="90"/>
      <c r="E30" s="91"/>
      <c r="F30" s="89"/>
      <c r="G30" s="90"/>
      <c r="H30" s="91"/>
      <c r="I30" s="89"/>
      <c r="J30" s="90"/>
      <c r="K30" s="89"/>
      <c r="L30" s="89"/>
      <c r="M30" s="90"/>
    </row>
    <row r="31" spans="1:13" ht="12" customHeight="1">
      <c r="A31" s="87"/>
      <c r="B31" s="87" t="s">
        <v>9</v>
      </c>
      <c r="C31" s="89">
        <v>14.562279628891657</v>
      </c>
      <c r="D31" s="90">
        <v>480.55522775342467</v>
      </c>
      <c r="E31" s="91"/>
      <c r="F31" s="89">
        <v>13.925852356164388</v>
      </c>
      <c r="G31" s="90">
        <v>459.5531277534248</v>
      </c>
      <c r="H31" s="91"/>
      <c r="I31" s="89">
        <v>15.125758851183067</v>
      </c>
      <c r="J31" s="90">
        <v>499.15004208904122</v>
      </c>
      <c r="K31" s="89"/>
      <c r="L31" s="89"/>
      <c r="M31" s="90"/>
    </row>
    <row r="32" spans="1:13" ht="12" customHeight="1">
      <c r="A32" s="87" t="s">
        <v>16</v>
      </c>
      <c r="B32" s="87" t="s">
        <v>7</v>
      </c>
      <c r="C32" s="89">
        <v>13.441230122991366</v>
      </c>
      <c r="D32" s="90">
        <v>443.56059405871508</v>
      </c>
      <c r="E32" s="91"/>
      <c r="F32" s="89">
        <v>12.158922846568476</v>
      </c>
      <c r="G32" s="90">
        <v>401.24445393675973</v>
      </c>
      <c r="H32" s="91"/>
      <c r="I32" s="89">
        <v>14.353756576114115</v>
      </c>
      <c r="J32" s="90">
        <v>473.6739670117658</v>
      </c>
      <c r="K32" s="89"/>
      <c r="L32" s="89">
        <v>13.065940297680022</v>
      </c>
      <c r="M32" s="90">
        <v>431.17602982344073</v>
      </c>
    </row>
    <row r="33" spans="1:13" ht="12" customHeight="1">
      <c r="A33" s="87"/>
      <c r="B33" s="87" t="s">
        <v>11</v>
      </c>
      <c r="C33" s="89">
        <v>11.422898295454546</v>
      </c>
      <c r="D33" s="90">
        <v>376.95564375000004</v>
      </c>
      <c r="E33" s="91"/>
      <c r="F33" s="89">
        <v>9.6775127272727275</v>
      </c>
      <c r="G33" s="90">
        <v>319.35791999999998</v>
      </c>
      <c r="H33" s="91"/>
      <c r="I33" s="89">
        <v>9.5499727272727259</v>
      </c>
      <c r="J33" s="90">
        <v>315.14909999999998</v>
      </c>
      <c r="K33" s="89"/>
      <c r="L33" s="89"/>
      <c r="M33" s="90"/>
    </row>
    <row r="34" spans="1:13" ht="2.25" hidden="1" customHeight="1">
      <c r="A34" s="87"/>
      <c r="B34" s="87"/>
      <c r="C34" s="89"/>
      <c r="D34" s="90"/>
      <c r="E34" s="91"/>
      <c r="F34" s="89"/>
      <c r="G34" s="90"/>
      <c r="H34" s="91"/>
      <c r="I34" s="89"/>
      <c r="J34" s="90"/>
      <c r="K34" s="89"/>
      <c r="L34" s="89"/>
      <c r="M34" s="90"/>
    </row>
    <row r="35" spans="1:13" ht="12" customHeight="1">
      <c r="A35" s="87"/>
      <c r="B35" s="87" t="s">
        <v>9</v>
      </c>
      <c r="C35" s="89">
        <v>14.470898608343711</v>
      </c>
      <c r="D35" s="90">
        <v>477.53965407534247</v>
      </c>
      <c r="E35" s="91"/>
      <c r="F35" s="89">
        <v>13.163816383872975</v>
      </c>
      <c r="G35" s="90">
        <v>434.40594066780818</v>
      </c>
      <c r="H35" s="91"/>
      <c r="I35" s="89">
        <v>14.92964772727273</v>
      </c>
      <c r="J35" s="90">
        <v>492.67837500000007</v>
      </c>
      <c r="K35" s="89"/>
      <c r="L35" s="89"/>
      <c r="M35" s="90"/>
    </row>
    <row r="36" spans="1:13" ht="12" customHeight="1">
      <c r="A36" s="87" t="s">
        <v>17</v>
      </c>
      <c r="B36" s="87" t="s">
        <v>7</v>
      </c>
      <c r="C36" s="89">
        <v>13.731069388984544</v>
      </c>
      <c r="D36" s="90">
        <v>453.12528983648997</v>
      </c>
      <c r="E36" s="91"/>
      <c r="F36" s="89">
        <v>12.343329204973351</v>
      </c>
      <c r="G36" s="90">
        <v>407.3298637641206</v>
      </c>
      <c r="H36" s="91"/>
      <c r="I36" s="89">
        <v>14.305742970553135</v>
      </c>
      <c r="J36" s="90">
        <v>472.08951802825345</v>
      </c>
      <c r="K36" s="89"/>
      <c r="L36" s="89">
        <v>13.179888816972891</v>
      </c>
      <c r="M36" s="90">
        <v>434.93633096010541</v>
      </c>
    </row>
    <row r="37" spans="1:13" ht="12" customHeight="1">
      <c r="A37" s="87"/>
      <c r="B37" s="87" t="s">
        <v>11</v>
      </c>
      <c r="C37" s="89">
        <v>12.166890909090911</v>
      </c>
      <c r="D37" s="90">
        <v>401.50740000000008</v>
      </c>
      <c r="E37" s="91"/>
      <c r="F37" s="89">
        <v>10.436681818181818</v>
      </c>
      <c r="G37" s="90">
        <v>344.41049999999996</v>
      </c>
      <c r="H37" s="91"/>
      <c r="I37" s="89">
        <v>10.590554545454545</v>
      </c>
      <c r="J37" s="90">
        <v>349.48829999999998</v>
      </c>
      <c r="K37" s="89"/>
      <c r="L37" s="89"/>
      <c r="M37" s="90"/>
    </row>
    <row r="38" spans="1:13" ht="2.25" hidden="1" customHeight="1">
      <c r="A38" s="87"/>
      <c r="B38" s="87"/>
      <c r="C38" s="89"/>
      <c r="D38" s="90"/>
      <c r="E38" s="91"/>
      <c r="F38" s="89"/>
      <c r="G38" s="90"/>
      <c r="H38" s="91"/>
      <c r="I38" s="89"/>
      <c r="J38" s="90"/>
      <c r="K38" s="89"/>
      <c r="L38" s="89"/>
      <c r="M38" s="90"/>
    </row>
    <row r="39" spans="1:13" ht="12" customHeight="1">
      <c r="A39" s="87"/>
      <c r="B39" s="87" t="s">
        <v>9</v>
      </c>
      <c r="C39" s="89">
        <v>13.37669210460772</v>
      </c>
      <c r="D39" s="90">
        <v>441.43083945205478</v>
      </c>
      <c r="E39" s="91"/>
      <c r="F39" s="89">
        <v>12.968453096201745</v>
      </c>
      <c r="G39" s="90">
        <v>427.95895217465761</v>
      </c>
      <c r="H39" s="91"/>
      <c r="I39" s="89">
        <v>13.982729526774596</v>
      </c>
      <c r="J39" s="90">
        <v>461.4300743835617</v>
      </c>
      <c r="K39" s="89"/>
      <c r="L39" s="89"/>
      <c r="M39" s="90"/>
    </row>
    <row r="40" spans="1:13" ht="12" customHeight="1">
      <c r="A40" s="87" t="s">
        <v>18</v>
      </c>
      <c r="B40" s="87" t="s">
        <v>7</v>
      </c>
      <c r="C40" s="89">
        <v>12.786826434989317</v>
      </c>
      <c r="D40" s="90">
        <v>421.96527235464748</v>
      </c>
      <c r="E40" s="91"/>
      <c r="F40" s="89">
        <v>12.074458111977624</v>
      </c>
      <c r="G40" s="90">
        <v>398.45711769526156</v>
      </c>
      <c r="H40" s="91"/>
      <c r="I40" s="89">
        <v>13.16097070061147</v>
      </c>
      <c r="J40" s="90">
        <v>434.31203312017851</v>
      </c>
      <c r="K40" s="89"/>
      <c r="L40" s="89">
        <v>12.62657374151989</v>
      </c>
      <c r="M40" s="90">
        <v>416.67693347015637</v>
      </c>
    </row>
    <row r="41" spans="1:13" ht="12" customHeight="1">
      <c r="A41" s="87"/>
      <c r="B41" s="87" t="s">
        <v>11</v>
      </c>
      <c r="C41" s="89">
        <v>12.374174377334995</v>
      </c>
      <c r="D41" s="90">
        <v>408.34775445205486</v>
      </c>
      <c r="E41" s="91"/>
      <c r="F41" s="89">
        <v>9.9654545454545467</v>
      </c>
      <c r="G41" s="90">
        <v>328.86</v>
      </c>
      <c r="H41" s="91"/>
      <c r="I41" s="89">
        <v>10.293245454545454</v>
      </c>
      <c r="J41" s="90">
        <v>339.6771</v>
      </c>
      <c r="K41" s="89"/>
      <c r="L41" s="89"/>
      <c r="M41" s="90"/>
    </row>
    <row r="42" spans="1:13" ht="2.25" hidden="1" customHeight="1">
      <c r="A42" s="87"/>
      <c r="B42" s="87"/>
      <c r="C42" s="89"/>
      <c r="D42" s="90"/>
      <c r="E42" s="91"/>
      <c r="F42" s="89"/>
      <c r="G42" s="90"/>
      <c r="H42" s="91"/>
      <c r="I42" s="89"/>
      <c r="J42" s="90"/>
      <c r="K42" s="89"/>
      <c r="L42" s="89"/>
      <c r="M42" s="90"/>
    </row>
    <row r="43" spans="1:13" ht="12" customHeight="1">
      <c r="A43" s="87"/>
      <c r="B43" s="87" t="s">
        <v>9</v>
      </c>
      <c r="C43" s="89">
        <v>13.977723567870486</v>
      </c>
      <c r="D43" s="90">
        <v>461.26487773972605</v>
      </c>
      <c r="E43" s="91"/>
      <c r="F43" s="89">
        <v>13.424654831880448</v>
      </c>
      <c r="G43" s="90">
        <v>443.01360945205477</v>
      </c>
      <c r="H43" s="91"/>
      <c r="I43" s="89">
        <v>15.087195454545459</v>
      </c>
      <c r="J43" s="90">
        <v>497.87745000000012</v>
      </c>
      <c r="K43" s="89"/>
      <c r="L43" s="89"/>
      <c r="M43" s="90"/>
    </row>
    <row r="44" spans="1:13" ht="12" customHeight="1">
      <c r="A44" s="87" t="s">
        <v>19</v>
      </c>
      <c r="B44" s="87" t="s">
        <v>7</v>
      </c>
      <c r="C44" s="89">
        <v>13.18070496377282</v>
      </c>
      <c r="D44" s="90">
        <v>434.96326380450307</v>
      </c>
      <c r="E44" s="91"/>
      <c r="F44" s="89">
        <v>11.830858932764286</v>
      </c>
      <c r="G44" s="90">
        <v>390.41834478122144</v>
      </c>
      <c r="H44" s="91"/>
      <c r="I44" s="89">
        <v>13.912612683463507</v>
      </c>
      <c r="J44" s="90">
        <v>459.11621855429576</v>
      </c>
      <c r="K44" s="89"/>
      <c r="L44" s="89">
        <v>12.871863128300705</v>
      </c>
      <c r="M44" s="90">
        <v>424.77148323392328</v>
      </c>
    </row>
    <row r="45" spans="1:13" ht="12" customHeight="1">
      <c r="A45" s="87"/>
      <c r="B45" s="87" t="s">
        <v>11</v>
      </c>
      <c r="C45" s="89">
        <v>10.088590909090909</v>
      </c>
      <c r="D45" s="90">
        <v>332.92349999999999</v>
      </c>
      <c r="E45" s="91"/>
      <c r="F45" s="89">
        <v>9.411500000000002</v>
      </c>
      <c r="G45" s="90">
        <v>310.57950000000005</v>
      </c>
      <c r="H45" s="91"/>
      <c r="I45" s="89">
        <v>9.3757681818181826</v>
      </c>
      <c r="J45" s="90">
        <v>309.40035</v>
      </c>
      <c r="K45" s="89"/>
      <c r="L45" s="89"/>
      <c r="M45" s="90"/>
    </row>
    <row r="46" spans="1:13" ht="2.25" hidden="1" customHeight="1">
      <c r="A46" s="87"/>
      <c r="B46" s="87"/>
      <c r="C46" s="89"/>
      <c r="D46" s="90"/>
      <c r="E46" s="91"/>
      <c r="F46" s="89"/>
      <c r="G46" s="90"/>
      <c r="H46" s="91"/>
      <c r="I46" s="89"/>
      <c r="J46" s="90"/>
      <c r="K46" s="89"/>
      <c r="L46" s="89"/>
      <c r="M46" s="90"/>
    </row>
    <row r="47" spans="1:13" ht="12" customHeight="1">
      <c r="A47" s="87"/>
      <c r="B47" s="87" t="s">
        <v>9</v>
      </c>
      <c r="C47" s="89">
        <v>14.813373098381074</v>
      </c>
      <c r="D47" s="90">
        <v>488.84131224657546</v>
      </c>
      <c r="E47" s="91"/>
      <c r="F47" s="89">
        <v>14.176945825653803</v>
      </c>
      <c r="G47" s="90">
        <v>467.83921224657547</v>
      </c>
      <c r="H47" s="91"/>
      <c r="I47" s="89">
        <v>15.359384090909092</v>
      </c>
      <c r="J47" s="90">
        <v>506.85967500000004</v>
      </c>
      <c r="K47" s="89"/>
      <c r="L47" s="89"/>
      <c r="M47" s="90"/>
    </row>
    <row r="48" spans="1:13" ht="12" customHeight="1">
      <c r="A48" s="87" t="s">
        <v>20</v>
      </c>
      <c r="B48" s="87" t="s">
        <v>7</v>
      </c>
      <c r="C48" s="89">
        <v>13.720447475430891</v>
      </c>
      <c r="D48" s="90">
        <v>452.7747666892194</v>
      </c>
      <c r="E48" s="91"/>
      <c r="F48" s="89">
        <v>12.363972467623011</v>
      </c>
      <c r="G48" s="90">
        <v>408.01109143155935</v>
      </c>
      <c r="H48" s="91"/>
      <c r="I48" s="89">
        <v>13.851401144959421</v>
      </c>
      <c r="J48" s="90">
        <v>457.09623778366091</v>
      </c>
      <c r="K48" s="89"/>
      <c r="L48" s="89">
        <v>13.212622246788618</v>
      </c>
      <c r="M48" s="90">
        <v>436.01653414402438</v>
      </c>
    </row>
    <row r="49" spans="1:13" ht="12" customHeight="1">
      <c r="A49" s="87"/>
      <c r="B49" s="87" t="s">
        <v>11</v>
      </c>
      <c r="C49" s="89">
        <v>11.500240460772106</v>
      </c>
      <c r="D49" s="90">
        <v>379.5079352054795</v>
      </c>
      <c r="E49" s="91"/>
      <c r="F49" s="89">
        <v>9.8065704545454544</v>
      </c>
      <c r="G49" s="90">
        <v>323.61682500000001</v>
      </c>
      <c r="H49" s="91"/>
      <c r="I49" s="89">
        <v>9.8763159090909074</v>
      </c>
      <c r="J49" s="90">
        <v>325.91842499999996</v>
      </c>
      <c r="K49" s="89"/>
      <c r="L49" s="89"/>
      <c r="M49" s="90"/>
    </row>
    <row r="50" spans="1:13" ht="2.25" hidden="1" customHeight="1">
      <c r="A50" s="87"/>
      <c r="B50" s="87"/>
      <c r="C50" s="89"/>
      <c r="D50" s="90"/>
      <c r="E50" s="91"/>
      <c r="F50" s="89"/>
      <c r="G50" s="90"/>
      <c r="H50" s="91"/>
      <c r="I50" s="89"/>
      <c r="J50" s="90"/>
      <c r="K50" s="89"/>
      <c r="L50" s="89"/>
      <c r="M50" s="90"/>
    </row>
    <row r="51" spans="1:13" ht="12" customHeight="1">
      <c r="A51" s="87"/>
      <c r="B51" s="87" t="s">
        <v>9</v>
      </c>
      <c r="C51" s="89">
        <v>13.502998953922791</v>
      </c>
      <c r="D51" s="90">
        <v>445.59896547945209</v>
      </c>
      <c r="E51" s="91"/>
      <c r="F51" s="89">
        <v>13.07735314445828</v>
      </c>
      <c r="G51" s="90">
        <v>431.55265376712327</v>
      </c>
      <c r="H51" s="91"/>
      <c r="I51" s="89">
        <v>14.574779545454549</v>
      </c>
      <c r="J51" s="90">
        <v>480.96772500000009</v>
      </c>
      <c r="K51" s="89"/>
      <c r="L51" s="89"/>
      <c r="M51" s="90"/>
    </row>
    <row r="52" spans="1:13" ht="12" customHeight="1">
      <c r="A52" s="87" t="s">
        <v>21</v>
      </c>
      <c r="B52" s="87" t="s">
        <v>7</v>
      </c>
      <c r="C52" s="89">
        <v>12.843914386370756</v>
      </c>
      <c r="D52" s="90">
        <v>423.84917475023497</v>
      </c>
      <c r="E52" s="91"/>
      <c r="F52" s="89">
        <v>11.876539524860517</v>
      </c>
      <c r="G52" s="90">
        <v>391.92580432039705</v>
      </c>
      <c r="H52" s="91"/>
      <c r="I52" s="89">
        <v>13.490208274305356</v>
      </c>
      <c r="J52" s="90">
        <v>445.17687305207676</v>
      </c>
      <c r="K52" s="89"/>
      <c r="L52" s="89">
        <v>12.447455970782892</v>
      </c>
      <c r="M52" s="90">
        <v>410.76604703583541</v>
      </c>
    </row>
    <row r="53" spans="1:13" ht="12" customHeight="1">
      <c r="A53" s="87"/>
      <c r="B53" s="87" t="s">
        <v>11</v>
      </c>
      <c r="C53" s="89">
        <v>10.397863636363637</v>
      </c>
      <c r="D53" s="90">
        <v>343.12950000000001</v>
      </c>
      <c r="E53" s="91"/>
      <c r="F53" s="89">
        <v>9.7013636363636397</v>
      </c>
      <c r="G53" s="90">
        <v>320.1450000000001</v>
      </c>
      <c r="H53" s="91"/>
      <c r="I53" s="89">
        <v>9.4338363636363614</v>
      </c>
      <c r="J53" s="90">
        <v>311.31659999999994</v>
      </c>
      <c r="K53" s="89"/>
      <c r="L53" s="89"/>
      <c r="M53" s="90"/>
    </row>
    <row r="54" spans="1:13" ht="2.25" hidden="1" customHeight="1">
      <c r="A54" s="87"/>
      <c r="B54" s="87"/>
      <c r="C54" s="89"/>
      <c r="D54" s="90"/>
      <c r="E54" s="91"/>
      <c r="F54" s="89"/>
      <c r="G54" s="90"/>
      <c r="H54" s="91"/>
      <c r="I54" s="89"/>
      <c r="J54" s="90"/>
      <c r="K54" s="89"/>
      <c r="L54" s="89"/>
      <c r="M54" s="90"/>
    </row>
    <row r="55" spans="1:13" ht="12" customHeight="1">
      <c r="A55" s="87"/>
      <c r="B55" s="87" t="s">
        <v>9</v>
      </c>
      <c r="C55" s="89">
        <v>13.923097843088419</v>
      </c>
      <c r="D55" s="90">
        <v>459.46222882191785</v>
      </c>
      <c r="E55" s="91"/>
      <c r="F55" s="89">
        <v>13.858999547011212</v>
      </c>
      <c r="G55" s="90">
        <v>457.34698505136998</v>
      </c>
      <c r="H55" s="91"/>
      <c r="I55" s="89">
        <v>14.920595454545454</v>
      </c>
      <c r="J55" s="90">
        <v>492.37964999999997</v>
      </c>
      <c r="K55" s="89"/>
      <c r="L55" s="89"/>
      <c r="M55" s="90"/>
    </row>
    <row r="56" spans="1:13" ht="12" customHeight="1">
      <c r="A56" s="87" t="s">
        <v>22</v>
      </c>
      <c r="B56" s="87" t="s">
        <v>7</v>
      </c>
      <c r="C56" s="89">
        <v>13.624143049687522</v>
      </c>
      <c r="D56" s="90">
        <v>449.59672063968821</v>
      </c>
      <c r="E56" s="91"/>
      <c r="F56" s="89">
        <v>12.679739877605138</v>
      </c>
      <c r="G56" s="90">
        <v>418.43141596096956</v>
      </c>
      <c r="H56" s="91"/>
      <c r="I56" s="89">
        <v>13.907997678099326</v>
      </c>
      <c r="J56" s="90">
        <v>458.96392337727775</v>
      </c>
      <c r="K56" s="89"/>
      <c r="L56" s="89">
        <v>13.330761088404977</v>
      </c>
      <c r="M56" s="90">
        <v>439.91511591736423</v>
      </c>
    </row>
    <row r="57" spans="1:13" ht="12" customHeight="1">
      <c r="A57" s="87"/>
      <c r="B57" s="87" t="s">
        <v>11</v>
      </c>
      <c r="C57" s="89">
        <v>11.249318181818182</v>
      </c>
      <c r="D57" s="90">
        <v>371.22750000000002</v>
      </c>
      <c r="E57" s="91"/>
      <c r="F57" s="89">
        <v>9.6866795454545471</v>
      </c>
      <c r="G57" s="90">
        <v>319.66042500000003</v>
      </c>
      <c r="H57" s="91"/>
      <c r="I57" s="89">
        <v>11.250463636363637</v>
      </c>
      <c r="J57" s="90">
        <v>371.26530000000002</v>
      </c>
      <c r="K57" s="89"/>
      <c r="L57" s="89"/>
      <c r="M57" s="90"/>
    </row>
    <row r="58" spans="1:13" ht="2.25" hidden="1" customHeight="1">
      <c r="A58" s="87"/>
      <c r="B58" s="87"/>
      <c r="C58" s="89"/>
      <c r="D58" s="90"/>
      <c r="E58" s="91"/>
      <c r="F58" s="89"/>
      <c r="G58" s="90"/>
      <c r="H58" s="91"/>
      <c r="I58" s="89"/>
      <c r="J58" s="90"/>
      <c r="K58" s="89"/>
      <c r="L58" s="89"/>
      <c r="M58" s="90"/>
    </row>
    <row r="59" spans="1:13" ht="12" customHeight="1">
      <c r="A59" s="87"/>
      <c r="B59" s="87" t="s">
        <v>9</v>
      </c>
      <c r="C59" s="89">
        <v>13.575727907845579</v>
      </c>
      <c r="D59" s="90">
        <v>447.99902095890411</v>
      </c>
      <c r="E59" s="91"/>
      <c r="F59" s="89">
        <v>13.265758144458282</v>
      </c>
      <c r="G59" s="90">
        <v>437.7700187671233</v>
      </c>
      <c r="H59" s="91"/>
      <c r="I59" s="89">
        <v>14.63071590909091</v>
      </c>
      <c r="J59" s="90">
        <v>482.813625</v>
      </c>
      <c r="K59" s="89"/>
      <c r="L59" s="89"/>
      <c r="M59" s="90"/>
    </row>
    <row r="60" spans="1:13" ht="12" customHeight="1">
      <c r="A60" s="87" t="s">
        <v>23</v>
      </c>
      <c r="B60" s="87" t="s">
        <v>7</v>
      </c>
      <c r="C60" s="89">
        <v>12.730371699069483</v>
      </c>
      <c r="D60" s="90">
        <v>420.10226606929297</v>
      </c>
      <c r="E60" s="91"/>
      <c r="F60" s="89">
        <v>11.990212914882402</v>
      </c>
      <c r="G60" s="90">
        <v>395.6770261911193</v>
      </c>
      <c r="H60" s="91"/>
      <c r="I60" s="89">
        <v>13.199257647542396</v>
      </c>
      <c r="J60" s="90">
        <v>435.57550236889904</v>
      </c>
      <c r="K60" s="89"/>
      <c r="L60" s="89">
        <v>12.374861822098609</v>
      </c>
      <c r="M60" s="90">
        <v>408.37044012925412</v>
      </c>
    </row>
    <row r="61" spans="1:13" ht="12" customHeight="1">
      <c r="A61" s="83"/>
      <c r="B61" s="83" t="s">
        <v>11</v>
      </c>
      <c r="C61" s="93">
        <v>10.311954545454547</v>
      </c>
      <c r="D61" s="94">
        <v>340.29450000000008</v>
      </c>
      <c r="E61" s="95"/>
      <c r="F61" s="93">
        <v>9.9473022727272706</v>
      </c>
      <c r="G61" s="94">
        <v>328.26097499999992</v>
      </c>
      <c r="H61" s="95"/>
      <c r="I61" s="93">
        <v>11.474606818181821</v>
      </c>
      <c r="J61" s="94">
        <v>378.66202500000009</v>
      </c>
      <c r="K61" s="93"/>
      <c r="L61" s="93"/>
      <c r="M61" s="94"/>
    </row>
    <row r="62" spans="1:13" ht="12" customHeight="1">
      <c r="A62" s="87"/>
      <c r="B62" s="87" t="s">
        <v>9</v>
      </c>
      <c r="C62" s="89">
        <v>14.813373098381074</v>
      </c>
      <c r="D62" s="90">
        <v>488.84131224657546</v>
      </c>
      <c r="E62" s="91"/>
      <c r="F62" s="89">
        <v>14.411429663760895</v>
      </c>
      <c r="G62" s="90">
        <v>475.57717890410953</v>
      </c>
      <c r="H62" s="91"/>
      <c r="I62" s="89">
        <v>15.855954545454548</v>
      </c>
      <c r="J62" s="90">
        <v>523.24650000000008</v>
      </c>
      <c r="K62" s="89"/>
      <c r="L62" s="89"/>
      <c r="M62" s="90"/>
    </row>
    <row r="63" spans="1:13" ht="12" customHeight="1">
      <c r="A63" s="87" t="s">
        <v>24</v>
      </c>
      <c r="B63" s="87" t="s">
        <v>7</v>
      </c>
      <c r="C63" s="89">
        <v>13.177626355251045</v>
      </c>
      <c r="D63" s="90">
        <v>434.86166972328448</v>
      </c>
      <c r="E63" s="96"/>
      <c r="F63" s="89">
        <v>12.120340790562235</v>
      </c>
      <c r="G63" s="90">
        <v>399.97124608855376</v>
      </c>
      <c r="H63" s="96"/>
      <c r="I63" s="89">
        <v>13.747237838354737</v>
      </c>
      <c r="J63" s="90">
        <v>453.65884866570633</v>
      </c>
      <c r="K63" s="89"/>
      <c r="L63" s="89">
        <v>12.871078299740557</v>
      </c>
      <c r="M63" s="90">
        <v>424.74558389143834</v>
      </c>
    </row>
    <row r="64" spans="1:13" ht="12" customHeight="1" thickBot="1">
      <c r="A64" s="97"/>
      <c r="B64" s="97" t="s">
        <v>11</v>
      </c>
      <c r="C64" s="98">
        <v>10.088590909090909</v>
      </c>
      <c r="D64" s="100">
        <v>332.92349999999999</v>
      </c>
      <c r="E64" s="99"/>
      <c r="F64" s="98">
        <v>9.411500000000002</v>
      </c>
      <c r="G64" s="100">
        <v>310.57950000000005</v>
      </c>
      <c r="H64" s="99"/>
      <c r="I64" s="98">
        <v>9.3757681818181826</v>
      </c>
      <c r="J64" s="100">
        <v>309.40035</v>
      </c>
      <c r="K64" s="98"/>
      <c r="L64" s="98"/>
      <c r="M64" s="100"/>
    </row>
    <row r="65" spans="1:13" ht="13.8" thickTop="1">
      <c r="A65" s="87"/>
      <c r="B65" s="87"/>
      <c r="C65" s="89"/>
      <c r="D65" s="87"/>
      <c r="E65" s="87"/>
      <c r="F65" s="89"/>
      <c r="G65" s="87"/>
      <c r="H65" s="87"/>
      <c r="I65" s="89"/>
      <c r="J65" s="90"/>
      <c r="K65" s="89"/>
      <c r="L65" s="89"/>
      <c r="M65" s="90"/>
    </row>
    <row r="66" spans="1:13">
      <c r="A66" s="87"/>
      <c r="B66" s="87"/>
      <c r="C66" s="89"/>
      <c r="D66" s="87"/>
      <c r="E66" s="87"/>
      <c r="F66" s="89"/>
      <c r="G66" s="87"/>
      <c r="H66" s="87"/>
      <c r="I66" s="89"/>
      <c r="J66" s="87"/>
      <c r="K66" s="89"/>
      <c r="L66" s="89"/>
      <c r="M66" s="87"/>
    </row>
    <row r="67" spans="1:13">
      <c r="A67" s="87"/>
      <c r="B67" s="87"/>
      <c r="C67" s="89"/>
      <c r="D67" s="87"/>
      <c r="E67" s="87"/>
      <c r="F67" s="89"/>
      <c r="G67" s="87"/>
      <c r="H67" s="87"/>
      <c r="I67" s="89"/>
      <c r="J67" s="87"/>
      <c r="K67" s="89"/>
      <c r="L67" s="89"/>
      <c r="M67" s="87"/>
    </row>
    <row r="68" spans="1:13">
      <c r="A68" s="87"/>
      <c r="B68" s="87"/>
      <c r="C68" s="89"/>
      <c r="D68" s="87"/>
      <c r="E68" s="87"/>
      <c r="F68" s="89"/>
      <c r="G68" s="87"/>
      <c r="H68" s="87"/>
      <c r="I68" s="89"/>
      <c r="J68" s="87"/>
      <c r="K68" s="89"/>
      <c r="L68" s="89"/>
      <c r="M68" s="87"/>
    </row>
    <row r="69" spans="1:13">
      <c r="A69" s="87"/>
      <c r="B69" s="87"/>
      <c r="C69" s="89"/>
      <c r="D69" s="87"/>
      <c r="E69" s="87"/>
      <c r="F69" s="89"/>
      <c r="G69" s="87"/>
      <c r="H69" s="87"/>
      <c r="I69" s="89"/>
      <c r="J69" s="87"/>
      <c r="K69" s="89"/>
      <c r="L69" s="89"/>
      <c r="M69" s="87"/>
    </row>
    <row r="70" spans="1:13">
      <c r="A70" s="87"/>
      <c r="B70" s="87"/>
      <c r="C70" s="89"/>
      <c r="D70" s="87"/>
      <c r="E70" s="87"/>
      <c r="F70" s="89"/>
      <c r="G70" s="87"/>
      <c r="H70" s="87"/>
      <c r="I70" s="89"/>
      <c r="J70" s="87"/>
      <c r="K70" s="89"/>
      <c r="L70" s="89"/>
      <c r="M70" s="87"/>
    </row>
    <row r="71" spans="1:13">
      <c r="A71" s="87"/>
      <c r="B71" s="87"/>
      <c r="C71" s="89"/>
      <c r="D71" s="87"/>
      <c r="E71" s="87"/>
      <c r="F71" s="89"/>
      <c r="G71" s="87"/>
      <c r="H71" s="87"/>
      <c r="I71" s="89"/>
      <c r="J71" s="87"/>
      <c r="K71" s="89"/>
      <c r="L71" s="89"/>
      <c r="M71" s="87"/>
    </row>
    <row r="72" spans="1:13">
      <c r="A72" s="87"/>
      <c r="B72" s="87"/>
      <c r="C72" s="89"/>
      <c r="D72" s="87"/>
      <c r="E72" s="87"/>
      <c r="F72" s="89"/>
      <c r="G72" s="87"/>
      <c r="H72" s="87"/>
      <c r="I72" s="89"/>
      <c r="J72" s="87"/>
      <c r="K72" s="89"/>
      <c r="L72" s="89"/>
      <c r="M72" s="87"/>
    </row>
    <row r="73" spans="1:13">
      <c r="A73" s="87"/>
      <c r="B73" s="87"/>
      <c r="C73" s="89"/>
      <c r="D73" s="87"/>
      <c r="E73" s="87"/>
      <c r="F73" s="89"/>
      <c r="G73" s="87"/>
      <c r="H73" s="87"/>
      <c r="I73" s="89"/>
      <c r="J73" s="87"/>
      <c r="K73" s="89"/>
      <c r="L73" s="89"/>
      <c r="M73" s="87"/>
    </row>
    <row r="74" spans="1:13">
      <c r="A74" s="103"/>
      <c r="B74" s="103"/>
      <c r="C74" s="102"/>
      <c r="D74" s="103"/>
      <c r="E74" s="103"/>
      <c r="F74" s="102"/>
      <c r="G74" s="103"/>
      <c r="H74" s="103"/>
      <c r="I74" s="102"/>
      <c r="J74" s="103"/>
      <c r="K74" s="102"/>
      <c r="L74" s="102"/>
      <c r="M74" s="103"/>
    </row>
  </sheetData>
  <autoFilter ref="A4:M64" xr:uid="{00000000-0001-0000-0B00-000000000000}">
    <filterColumn colId="1">
      <customFilters>
        <customFilter operator="notEqual" val=" "/>
      </customFilters>
    </filterColumn>
  </autoFilter>
  <mergeCells count="4">
    <mergeCell ref="C3:D3"/>
    <mergeCell ref="F3:G3"/>
    <mergeCell ref="I3:J3"/>
    <mergeCell ref="L3:M3"/>
  </mergeCells>
  <phoneticPr fontId="0" type="noConversion"/>
  <pageMargins left="0.75" right="0.75" top="1" bottom="1" header="0.5" footer="0.5"/>
  <pageSetup paperSize="9" orientation="portrait" r:id="rId1"/>
  <headerFooter alignWithMargins="0">
    <oddFooter>&amp;C19</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theme="9" tint="0.59999389629810485"/>
  </sheetPr>
  <dimension ref="A1:J76"/>
  <sheetViews>
    <sheetView workbookViewId="0">
      <selection activeCell="A5" sqref="A5:J64"/>
    </sheetView>
  </sheetViews>
  <sheetFormatPr defaultColWidth="9.109375"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s>
  <sheetData>
    <row r="1" spans="1:10" ht="18" customHeight="1">
      <c r="A1" s="132" t="s">
        <v>69</v>
      </c>
      <c r="B1" s="103"/>
      <c r="C1" s="103"/>
      <c r="D1" s="103"/>
      <c r="E1" s="103"/>
      <c r="F1" s="103"/>
      <c r="G1" s="103"/>
      <c r="H1" s="103"/>
      <c r="I1" s="103"/>
      <c r="J1" s="103"/>
    </row>
    <row r="2" spans="1:10" ht="18" customHeight="1" thickBot="1">
      <c r="A2" s="78"/>
      <c r="B2" s="78"/>
      <c r="C2" s="79"/>
      <c r="D2" s="78"/>
      <c r="E2" s="78"/>
      <c r="F2" s="79"/>
      <c r="G2" s="78"/>
      <c r="H2" s="80"/>
      <c r="I2" s="79"/>
      <c r="J2" s="81" t="s">
        <v>0</v>
      </c>
    </row>
    <row r="3" spans="1:10" ht="18" customHeight="1" thickTop="1">
      <c r="A3" s="80" t="s">
        <v>1</v>
      </c>
      <c r="B3" s="80"/>
      <c r="C3" s="264" t="s">
        <v>2</v>
      </c>
      <c r="D3" s="264"/>
      <c r="E3" s="82"/>
      <c r="F3" s="264" t="s">
        <v>26</v>
      </c>
      <c r="G3" s="264"/>
      <c r="H3" s="82"/>
      <c r="I3" s="264" t="s">
        <v>33</v>
      </c>
      <c r="J3" s="264"/>
    </row>
    <row r="4" spans="1:10" ht="24" customHeight="1">
      <c r="A4" s="83" t="s">
        <v>27</v>
      </c>
      <c r="B4" s="83" t="s">
        <v>35</v>
      </c>
      <c r="C4" s="84" t="s">
        <v>34</v>
      </c>
      <c r="D4" s="85" t="s">
        <v>43</v>
      </c>
      <c r="E4" s="85"/>
      <c r="F4" s="84" t="s">
        <v>34</v>
      </c>
      <c r="G4" s="86" t="s">
        <v>5</v>
      </c>
      <c r="H4" s="85"/>
      <c r="I4" s="84" t="s">
        <v>34</v>
      </c>
      <c r="J4" s="86" t="s">
        <v>5</v>
      </c>
    </row>
    <row r="5" spans="1:10" ht="12" customHeight="1">
      <c r="A5" s="88"/>
      <c r="B5" s="87" t="s">
        <v>9</v>
      </c>
      <c r="C5" s="89">
        <v>12.180954545454549</v>
      </c>
      <c r="D5" s="90">
        <v>401.97150000000011</v>
      </c>
      <c r="E5" s="91"/>
      <c r="F5" s="89">
        <v>11.059349383561646</v>
      </c>
      <c r="G5" s="90">
        <v>364.95852965753431</v>
      </c>
      <c r="H5" s="91"/>
      <c r="I5" s="89">
        <v>11.844222291407224</v>
      </c>
      <c r="J5" s="90">
        <v>390.85933561643839</v>
      </c>
    </row>
    <row r="6" spans="1:10" ht="12" customHeight="1">
      <c r="A6" s="87" t="s">
        <v>6</v>
      </c>
      <c r="B6" s="87" t="s">
        <v>7</v>
      </c>
      <c r="C6" s="89">
        <v>11.498582929846744</v>
      </c>
      <c r="D6" s="90">
        <v>379.45323668494257</v>
      </c>
      <c r="E6" s="91"/>
      <c r="F6" s="89">
        <v>10.779891558295244</v>
      </c>
      <c r="G6" s="90">
        <v>355.73642142374302</v>
      </c>
      <c r="H6" s="91"/>
      <c r="I6" s="89">
        <v>11.643254979082643</v>
      </c>
      <c r="J6" s="90">
        <v>384.22741430972724</v>
      </c>
    </row>
    <row r="7" spans="1:10" ht="12" customHeight="1">
      <c r="A7" s="87"/>
      <c r="B7" s="87" t="s">
        <v>11</v>
      </c>
      <c r="C7" s="89">
        <v>10.809065691158159</v>
      </c>
      <c r="D7" s="90">
        <v>356.69916780821922</v>
      </c>
      <c r="E7" s="91"/>
      <c r="F7" s="89">
        <v>8.4621647727272755</v>
      </c>
      <c r="G7" s="90">
        <v>279.25143750000007</v>
      </c>
      <c r="H7" s="91"/>
      <c r="I7" s="89">
        <v>11.389174999999998</v>
      </c>
      <c r="J7" s="90">
        <v>375.84277499999996</v>
      </c>
    </row>
    <row r="8" spans="1:10" ht="2.25" customHeight="1">
      <c r="A8" s="87"/>
      <c r="B8" s="87"/>
      <c r="C8" s="89"/>
      <c r="D8" s="90"/>
      <c r="E8" s="91"/>
      <c r="F8" s="89"/>
      <c r="G8" s="90"/>
      <c r="H8" s="91"/>
      <c r="I8" s="89"/>
      <c r="J8" s="90"/>
    </row>
    <row r="9" spans="1:10" ht="12" customHeight="1">
      <c r="A9" s="87" t="s">
        <v>8</v>
      </c>
      <c r="B9" s="87" t="s">
        <v>36</v>
      </c>
      <c r="C9" s="89">
        <v>11.415804246575343</v>
      </c>
      <c r="D9" s="90">
        <v>376.72154013698633</v>
      </c>
      <c r="E9" s="91"/>
      <c r="F9" s="89">
        <v>11.003794765692462</v>
      </c>
      <c r="G9" s="90">
        <v>363.12522726785124</v>
      </c>
      <c r="H9" s="92"/>
      <c r="I9" s="89">
        <v>11.127075984319323</v>
      </c>
      <c r="J9" s="90">
        <v>367.19350748253765</v>
      </c>
    </row>
    <row r="10" spans="1:10" ht="2.25" customHeight="1">
      <c r="A10" s="87"/>
      <c r="B10" s="87"/>
      <c r="C10" s="89"/>
      <c r="D10" s="90"/>
      <c r="E10" s="91"/>
      <c r="F10" s="89"/>
      <c r="G10" s="90"/>
      <c r="H10" s="91"/>
      <c r="I10" s="89"/>
      <c r="J10" s="90"/>
    </row>
    <row r="11" spans="1:10" ht="12" customHeight="1">
      <c r="A11" s="87"/>
      <c r="B11" s="87" t="s">
        <v>9</v>
      </c>
      <c r="C11" s="89">
        <v>12.573514545454545</v>
      </c>
      <c r="D11" s="90">
        <v>414.92597999999998</v>
      </c>
      <c r="E11" s="91"/>
      <c r="F11" s="89">
        <v>11.937087272727274</v>
      </c>
      <c r="G11" s="90">
        <v>393.92388000000005</v>
      </c>
      <c r="H11" s="91"/>
      <c r="I11" s="89">
        <v>13.176434090909092</v>
      </c>
      <c r="J11" s="90">
        <v>434.82232500000003</v>
      </c>
    </row>
    <row r="12" spans="1:10" ht="12" customHeight="1">
      <c r="A12" s="87" t="s">
        <v>10</v>
      </c>
      <c r="B12" s="87" t="s">
        <v>7</v>
      </c>
      <c r="C12" s="89">
        <v>11.772314357578445</v>
      </c>
      <c r="D12" s="90">
        <v>388.4863738000887</v>
      </c>
      <c r="E12" s="91"/>
      <c r="F12" s="89">
        <v>10.725084114605837</v>
      </c>
      <c r="G12" s="90">
        <v>353.92777578199264</v>
      </c>
      <c r="H12" s="91"/>
      <c r="I12" s="89">
        <v>12.492146759595856</v>
      </c>
      <c r="J12" s="90">
        <v>412.24084306666327</v>
      </c>
    </row>
    <row r="13" spans="1:10" ht="12" customHeight="1">
      <c r="A13" s="87"/>
      <c r="B13" s="87" t="s">
        <v>11</v>
      </c>
      <c r="C13" s="89">
        <v>10.190727272727273</v>
      </c>
      <c r="D13" s="90">
        <v>336.29399999999998</v>
      </c>
      <c r="E13" s="91"/>
      <c r="F13" s="89">
        <v>8.1958465909090918</v>
      </c>
      <c r="G13" s="90">
        <v>270.46293750000001</v>
      </c>
      <c r="H13" s="91"/>
      <c r="I13" s="89">
        <v>10.600028409090909</v>
      </c>
      <c r="J13" s="90">
        <v>349.80093749999997</v>
      </c>
    </row>
    <row r="14" spans="1:10" ht="2.25" customHeight="1">
      <c r="A14" s="87"/>
      <c r="B14" s="87"/>
      <c r="C14" s="89"/>
      <c r="D14" s="90"/>
      <c r="E14" s="91"/>
      <c r="F14" s="89"/>
      <c r="G14" s="90"/>
      <c r="H14" s="91"/>
      <c r="I14" s="89"/>
      <c r="J14" s="90"/>
    </row>
    <row r="15" spans="1:10" ht="12" customHeight="1">
      <c r="A15" s="87"/>
      <c r="B15" s="87" t="s">
        <v>9</v>
      </c>
      <c r="C15" s="89">
        <v>11.082941554171857</v>
      </c>
      <c r="D15" s="90">
        <v>365.73707128767126</v>
      </c>
      <c r="E15" s="91"/>
      <c r="F15" s="89">
        <v>10.781710227272731</v>
      </c>
      <c r="G15" s="90">
        <v>355.79643750000014</v>
      </c>
      <c r="H15" s="91"/>
      <c r="I15" s="89">
        <v>12.243493181818184</v>
      </c>
      <c r="J15" s="90">
        <v>404.03527500000007</v>
      </c>
    </row>
    <row r="16" spans="1:10" ht="12" customHeight="1">
      <c r="A16" s="87" t="s">
        <v>12</v>
      </c>
      <c r="B16" s="87" t="s">
        <v>7</v>
      </c>
      <c r="C16" s="89">
        <v>10.788830872869172</v>
      </c>
      <c r="D16" s="90">
        <v>356.03141880468269</v>
      </c>
      <c r="E16" s="91"/>
      <c r="F16" s="89">
        <v>10.217221446255268</v>
      </c>
      <c r="G16" s="90">
        <v>337.16830772642385</v>
      </c>
      <c r="H16" s="91"/>
      <c r="I16" s="89">
        <v>10.872816744670454</v>
      </c>
      <c r="J16" s="90">
        <v>358.80295257412496</v>
      </c>
    </row>
    <row r="17" spans="1:10" ht="12" customHeight="1">
      <c r="A17" s="87"/>
      <c r="B17" s="87" t="s">
        <v>11</v>
      </c>
      <c r="C17" s="89">
        <v>10.187024377334996</v>
      </c>
      <c r="D17" s="90">
        <v>336.17180445205486</v>
      </c>
      <c r="E17" s="91"/>
      <c r="F17" s="89">
        <v>9.19280099626401</v>
      </c>
      <c r="G17" s="90">
        <v>303.36243287671232</v>
      </c>
      <c r="H17" s="91"/>
      <c r="I17" s="89">
        <v>10.504160227272726</v>
      </c>
      <c r="J17" s="90">
        <v>346.63728749999996</v>
      </c>
    </row>
    <row r="18" spans="1:10" ht="2.25" customHeight="1">
      <c r="A18" s="87"/>
      <c r="B18" s="87"/>
      <c r="C18" s="89"/>
      <c r="D18" s="90"/>
      <c r="E18" s="91"/>
      <c r="F18" s="89"/>
      <c r="G18" s="90"/>
      <c r="H18" s="91"/>
      <c r="I18" s="89"/>
      <c r="J18" s="90"/>
    </row>
    <row r="19" spans="1:10" ht="12" customHeight="1">
      <c r="A19" s="87"/>
      <c r="B19" s="87" t="s">
        <v>9</v>
      </c>
      <c r="C19" s="89">
        <v>12.892090909090911</v>
      </c>
      <c r="D19" s="90">
        <v>425.43900000000002</v>
      </c>
      <c r="E19" s="91"/>
      <c r="F19" s="89">
        <v>12.50359090909091</v>
      </c>
      <c r="G19" s="90">
        <v>412.61850000000004</v>
      </c>
      <c r="H19" s="91"/>
      <c r="I19" s="89">
        <v>15.230934090909091</v>
      </c>
      <c r="J19" s="90">
        <v>502.62082500000002</v>
      </c>
    </row>
    <row r="20" spans="1:10" ht="12" customHeight="1">
      <c r="A20" s="87" t="s">
        <v>13</v>
      </c>
      <c r="B20" s="87" t="s">
        <v>7</v>
      </c>
      <c r="C20" s="89">
        <v>12.142647268758784</v>
      </c>
      <c r="D20" s="90">
        <v>400.70735986903986</v>
      </c>
      <c r="E20" s="91"/>
      <c r="F20" s="89">
        <v>11.103784642530584</v>
      </c>
      <c r="G20" s="90">
        <v>366.42489320350927</v>
      </c>
      <c r="H20" s="91"/>
      <c r="I20" s="89">
        <v>12.258657827167468</v>
      </c>
      <c r="J20" s="90">
        <v>404.53570829652648</v>
      </c>
    </row>
    <row r="21" spans="1:10" ht="12" customHeight="1">
      <c r="A21" s="87"/>
      <c r="B21" s="87" t="s">
        <v>11</v>
      </c>
      <c r="C21" s="89">
        <v>11.791086363636365</v>
      </c>
      <c r="D21" s="90">
        <v>389.10585000000003</v>
      </c>
      <c r="E21" s="91"/>
      <c r="F21" s="89">
        <v>10.777565909090908</v>
      </c>
      <c r="G21" s="90">
        <v>355.65967499999999</v>
      </c>
      <c r="H21" s="92"/>
      <c r="I21" s="89">
        <v>12.152143181818182</v>
      </c>
      <c r="J21" s="90">
        <v>401.02072500000003</v>
      </c>
    </row>
    <row r="22" spans="1:10" ht="2.25" customHeight="1">
      <c r="A22" s="87"/>
      <c r="B22" s="87"/>
      <c r="C22" s="89"/>
      <c r="D22" s="90"/>
      <c r="E22" s="91"/>
      <c r="F22" s="89"/>
      <c r="G22" s="90"/>
      <c r="H22" s="91"/>
      <c r="I22" s="89"/>
      <c r="J22" s="90"/>
    </row>
    <row r="23" spans="1:10" ht="12" customHeight="1">
      <c r="A23" s="87"/>
      <c r="B23" s="87" t="s">
        <v>9</v>
      </c>
      <c r="C23" s="89">
        <v>12.724615909090909</v>
      </c>
      <c r="D23" s="90">
        <v>419.91232500000001</v>
      </c>
      <c r="E23" s="91"/>
      <c r="F23" s="89">
        <v>12.042545454545454</v>
      </c>
      <c r="G23" s="90">
        <v>397.404</v>
      </c>
      <c r="H23" s="91"/>
      <c r="I23" s="89">
        <v>14.556181818181821</v>
      </c>
      <c r="J23" s="90">
        <v>480.3540000000001</v>
      </c>
    </row>
    <row r="24" spans="1:10" ht="12" customHeight="1">
      <c r="A24" s="87" t="s">
        <v>14</v>
      </c>
      <c r="B24" s="87" t="s">
        <v>7</v>
      </c>
      <c r="C24" s="89">
        <v>12.149792785110909</v>
      </c>
      <c r="D24" s="90">
        <v>400.94316190865999</v>
      </c>
      <c r="E24" s="91"/>
      <c r="F24" s="89">
        <v>10.909116462304809</v>
      </c>
      <c r="G24" s="90">
        <v>360.00084325605872</v>
      </c>
      <c r="H24" s="91"/>
      <c r="I24" s="89">
        <v>12.690162084168623</v>
      </c>
      <c r="J24" s="90">
        <v>418.77534877756455</v>
      </c>
    </row>
    <row r="25" spans="1:10" ht="12" customHeight="1">
      <c r="A25" s="87"/>
      <c r="B25" s="87" t="s">
        <v>11</v>
      </c>
      <c r="C25" s="89">
        <v>9.7793181818181836</v>
      </c>
      <c r="D25" s="90">
        <v>322.71750000000009</v>
      </c>
      <c r="E25" s="91"/>
      <c r="F25" s="89">
        <v>8.1462102272727286</v>
      </c>
      <c r="G25" s="90">
        <v>268.82493750000003</v>
      </c>
      <c r="H25" s="91"/>
      <c r="I25" s="89">
        <v>11.290968181818181</v>
      </c>
      <c r="J25" s="90">
        <v>372.60194999999999</v>
      </c>
    </row>
    <row r="26" spans="1:10" ht="2.25" customHeight="1">
      <c r="A26" s="87"/>
      <c r="B26" s="87"/>
      <c r="C26" s="89"/>
      <c r="D26" s="90"/>
      <c r="E26" s="91"/>
      <c r="F26" s="89"/>
      <c r="G26" s="90"/>
      <c r="H26" s="91"/>
      <c r="I26" s="89"/>
      <c r="J26" s="90"/>
    </row>
    <row r="27" spans="1:10" ht="12" customHeight="1">
      <c r="A27" s="87"/>
      <c r="B27" s="87" t="s">
        <v>9</v>
      </c>
      <c r="C27" s="89">
        <v>11.809636363636367</v>
      </c>
      <c r="D27" s="90">
        <v>389.71800000000007</v>
      </c>
      <c r="E27" s="91"/>
      <c r="F27" s="89">
        <v>11.809636363636367</v>
      </c>
      <c r="G27" s="90">
        <v>389.71800000000007</v>
      </c>
      <c r="H27" s="91"/>
      <c r="I27" s="89">
        <v>11.809875</v>
      </c>
      <c r="J27" s="90">
        <v>389.72587499999997</v>
      </c>
    </row>
    <row r="28" spans="1:10" ht="12" customHeight="1">
      <c r="A28" s="87" t="s">
        <v>15</v>
      </c>
      <c r="B28" s="87" t="s">
        <v>7</v>
      </c>
      <c r="C28" s="89">
        <v>11.015379119065914</v>
      </c>
      <c r="D28" s="90">
        <v>363.50751092917517</v>
      </c>
      <c r="E28" s="91"/>
      <c r="F28" s="89">
        <v>10.239379656707706</v>
      </c>
      <c r="G28" s="90">
        <v>337.89952867135429</v>
      </c>
      <c r="H28" s="91"/>
      <c r="I28" s="89">
        <v>11.182720036279175</v>
      </c>
      <c r="J28" s="90">
        <v>369.02976119721279</v>
      </c>
    </row>
    <row r="29" spans="1:10" ht="12" customHeight="1">
      <c r="A29" s="87"/>
      <c r="B29" s="87" t="s">
        <v>11</v>
      </c>
      <c r="C29" s="89">
        <v>9.8117727272727269</v>
      </c>
      <c r="D29" s="90">
        <v>323.7885</v>
      </c>
      <c r="E29" s="91"/>
      <c r="F29" s="89">
        <v>9.1709290909090875</v>
      </c>
      <c r="G29" s="90">
        <v>302.64065999999991</v>
      </c>
      <c r="H29" s="91"/>
      <c r="I29" s="89">
        <v>9.805838636363637</v>
      </c>
      <c r="J29" s="90">
        <v>323.59267500000004</v>
      </c>
    </row>
    <row r="30" spans="1:10" ht="2.25" customHeight="1">
      <c r="A30" s="87"/>
      <c r="B30" s="87"/>
      <c r="C30" s="89"/>
      <c r="D30" s="90"/>
      <c r="E30" s="91"/>
      <c r="F30" s="89"/>
      <c r="G30" s="90"/>
      <c r="H30" s="91"/>
      <c r="I30" s="89"/>
      <c r="J30" s="90"/>
    </row>
    <row r="31" spans="1:10" ht="12" customHeight="1">
      <c r="A31" s="87"/>
      <c r="B31" s="87" t="s">
        <v>9</v>
      </c>
      <c r="C31" s="89">
        <v>12.593610909090911</v>
      </c>
      <c r="D31" s="90">
        <v>415.58916000000005</v>
      </c>
      <c r="E31" s="91"/>
      <c r="F31" s="89">
        <v>11.957183636363636</v>
      </c>
      <c r="G31" s="90">
        <v>394.58706000000001</v>
      </c>
      <c r="H31" s="91"/>
      <c r="I31" s="89">
        <v>13.50408181818182</v>
      </c>
      <c r="J31" s="90">
        <v>445.63470000000007</v>
      </c>
    </row>
    <row r="32" spans="1:10" ht="12" customHeight="1">
      <c r="A32" s="87" t="s">
        <v>16</v>
      </c>
      <c r="B32" s="87" t="s">
        <v>7</v>
      </c>
      <c r="C32" s="89">
        <v>11.884486611514971</v>
      </c>
      <c r="D32" s="90">
        <v>392.18805817999402</v>
      </c>
      <c r="E32" s="91"/>
      <c r="F32" s="89">
        <v>10.718816938977598</v>
      </c>
      <c r="G32" s="90">
        <v>353.72095898626077</v>
      </c>
      <c r="H32" s="91"/>
      <c r="I32" s="89">
        <v>12.912049527919695</v>
      </c>
      <c r="J32" s="90">
        <v>426.09763442134994</v>
      </c>
    </row>
    <row r="33" spans="1:10" ht="12" customHeight="1">
      <c r="A33" s="87"/>
      <c r="B33" s="87" t="s">
        <v>11</v>
      </c>
      <c r="C33" s="89">
        <v>8.6472272727272745</v>
      </c>
      <c r="D33" s="90">
        <v>285.35850000000005</v>
      </c>
      <c r="E33" s="91"/>
      <c r="F33" s="89">
        <v>7.7128465909090913</v>
      </c>
      <c r="G33" s="90">
        <v>254.52393750000002</v>
      </c>
      <c r="H33" s="91"/>
      <c r="I33" s="89">
        <v>9.9027727272727262</v>
      </c>
      <c r="J33" s="90">
        <v>326.79149999999998</v>
      </c>
    </row>
    <row r="34" spans="1:10" ht="2.25" customHeight="1">
      <c r="A34" s="87"/>
      <c r="B34" s="87"/>
      <c r="C34" s="89"/>
      <c r="D34" s="90"/>
      <c r="E34" s="91"/>
      <c r="F34" s="89"/>
      <c r="G34" s="90"/>
      <c r="H34" s="91"/>
      <c r="I34" s="89"/>
      <c r="J34" s="90"/>
    </row>
    <row r="35" spans="1:10" ht="12" customHeight="1">
      <c r="A35" s="87"/>
      <c r="B35" s="87" t="s">
        <v>9</v>
      </c>
      <c r="C35" s="89">
        <v>12.360997727272727</v>
      </c>
      <c r="D35" s="90">
        <v>407.91292499999997</v>
      </c>
      <c r="E35" s="91"/>
      <c r="F35" s="89">
        <v>11.705590909090908</v>
      </c>
      <c r="G35" s="90">
        <v>386.28449999999998</v>
      </c>
      <c r="H35" s="91"/>
      <c r="I35" s="89">
        <v>14.155240909090908</v>
      </c>
      <c r="J35" s="90">
        <v>467.12295</v>
      </c>
    </row>
    <row r="36" spans="1:10" ht="12" customHeight="1">
      <c r="A36" s="87" t="s">
        <v>17</v>
      </c>
      <c r="B36" s="87" t="s">
        <v>7</v>
      </c>
      <c r="C36" s="89">
        <v>11.823705140351608</v>
      </c>
      <c r="D36" s="90">
        <v>390.18226963160305</v>
      </c>
      <c r="E36" s="91"/>
      <c r="F36" s="89">
        <v>10.789829901062941</v>
      </c>
      <c r="G36" s="90">
        <v>356.06438673507705</v>
      </c>
      <c r="H36" s="91"/>
      <c r="I36" s="89">
        <v>12.260099799675876</v>
      </c>
      <c r="J36" s="90">
        <v>404.58329338930389</v>
      </c>
    </row>
    <row r="37" spans="1:10" ht="12" customHeight="1">
      <c r="A37" s="87"/>
      <c r="B37" s="87" t="s">
        <v>11</v>
      </c>
      <c r="C37" s="89">
        <v>11.053844489414695</v>
      </c>
      <c r="D37" s="90">
        <v>364.77686815068495</v>
      </c>
      <c r="E37" s="91"/>
      <c r="F37" s="89">
        <v>8.713210227272727</v>
      </c>
      <c r="G37" s="90">
        <v>287.53593749999999</v>
      </c>
      <c r="H37" s="91"/>
      <c r="I37" s="89">
        <v>10.991797727272727</v>
      </c>
      <c r="J37" s="90">
        <v>362.72932500000002</v>
      </c>
    </row>
    <row r="38" spans="1:10" ht="2.25" customHeight="1">
      <c r="A38" s="87"/>
      <c r="B38" s="87"/>
      <c r="C38" s="89"/>
      <c r="D38" s="90"/>
      <c r="E38" s="91"/>
      <c r="F38" s="89"/>
      <c r="G38" s="90"/>
      <c r="H38" s="91"/>
      <c r="I38" s="89"/>
      <c r="J38" s="90"/>
    </row>
    <row r="39" spans="1:10" ht="12" customHeight="1">
      <c r="A39" s="87"/>
      <c r="B39" s="87" t="s">
        <v>9</v>
      </c>
      <c r="C39" s="89">
        <v>11.716409090909091</v>
      </c>
      <c r="D39" s="90">
        <v>386.64150000000001</v>
      </c>
      <c r="E39" s="91"/>
      <c r="F39" s="89">
        <v>11.071892045454547</v>
      </c>
      <c r="G39" s="90">
        <v>365.37243750000005</v>
      </c>
      <c r="H39" s="91"/>
      <c r="I39" s="89">
        <v>12.546275000000003</v>
      </c>
      <c r="J39" s="90">
        <v>414.02707500000008</v>
      </c>
    </row>
    <row r="40" spans="1:10" ht="12" customHeight="1">
      <c r="A40" s="87" t="s">
        <v>18</v>
      </c>
      <c r="B40" s="87" t="s">
        <v>7</v>
      </c>
      <c r="C40" s="89">
        <v>11.04515991492123</v>
      </c>
      <c r="D40" s="90">
        <v>364.49027719240058</v>
      </c>
      <c r="E40" s="91"/>
      <c r="F40" s="89">
        <v>10.487320121636518</v>
      </c>
      <c r="G40" s="90">
        <v>346.0815640140051</v>
      </c>
      <c r="H40" s="91"/>
      <c r="I40" s="89">
        <v>11.287226004688691</v>
      </c>
      <c r="J40" s="90">
        <v>372.47845815472681</v>
      </c>
    </row>
    <row r="41" spans="1:10" ht="12" customHeight="1">
      <c r="A41" s="87"/>
      <c r="B41" s="87" t="s">
        <v>11</v>
      </c>
      <c r="C41" s="89">
        <v>10.439891313823164</v>
      </c>
      <c r="D41" s="90">
        <v>344.51641335616443</v>
      </c>
      <c r="E41" s="91"/>
      <c r="F41" s="89">
        <v>9.8788282378580323</v>
      </c>
      <c r="G41" s="90">
        <v>326.00133184931508</v>
      </c>
      <c r="H41" s="91"/>
      <c r="I41" s="89">
        <v>10.554695454545453</v>
      </c>
      <c r="J41" s="90">
        <v>348.30494999999996</v>
      </c>
    </row>
    <row r="42" spans="1:10" ht="2.25" customHeight="1">
      <c r="A42" s="87"/>
      <c r="B42" s="87"/>
      <c r="C42" s="89"/>
      <c r="D42" s="90"/>
      <c r="E42" s="91"/>
      <c r="F42" s="89"/>
      <c r="G42" s="90"/>
      <c r="H42" s="91"/>
      <c r="I42" s="89"/>
      <c r="J42" s="90"/>
    </row>
    <row r="43" spans="1:10" ht="12" customHeight="1">
      <c r="A43" s="87"/>
      <c r="B43" s="87" t="s">
        <v>9</v>
      </c>
      <c r="C43" s="89">
        <v>12.153272727272729</v>
      </c>
      <c r="D43" s="90">
        <v>401.05800000000005</v>
      </c>
      <c r="E43" s="91"/>
      <c r="F43" s="89">
        <v>12.011422434620172</v>
      </c>
      <c r="G43" s="90">
        <v>396.37694034246567</v>
      </c>
      <c r="H43" s="91"/>
      <c r="I43" s="89">
        <v>12.15362272727273</v>
      </c>
      <c r="J43" s="90">
        <v>401.06955000000005</v>
      </c>
    </row>
    <row r="44" spans="1:10" ht="12" customHeight="1">
      <c r="A44" s="87" t="s">
        <v>19</v>
      </c>
      <c r="B44" s="87" t="s">
        <v>7</v>
      </c>
      <c r="C44" s="89">
        <v>11.392831516647357</v>
      </c>
      <c r="D44" s="90">
        <v>375.96344004936276</v>
      </c>
      <c r="E44" s="91"/>
      <c r="F44" s="89">
        <v>10.194402296435392</v>
      </c>
      <c r="G44" s="90">
        <v>336.41527578236793</v>
      </c>
      <c r="H44" s="91"/>
      <c r="I44" s="89">
        <v>11.786307641915448</v>
      </c>
      <c r="J44" s="90">
        <v>388.9481521832098</v>
      </c>
    </row>
    <row r="45" spans="1:10" ht="12" customHeight="1">
      <c r="A45" s="87"/>
      <c r="B45" s="87" t="s">
        <v>11</v>
      </c>
      <c r="C45" s="89">
        <v>8.2129090909090934</v>
      </c>
      <c r="D45" s="90">
        <v>271.02600000000007</v>
      </c>
      <c r="E45" s="91"/>
      <c r="F45" s="89">
        <v>7.601164772727274</v>
      </c>
      <c r="G45" s="90">
        <v>250.83843750000005</v>
      </c>
      <c r="H45" s="91"/>
      <c r="I45" s="89">
        <v>9.715968181818182</v>
      </c>
      <c r="J45" s="90">
        <v>320.62695000000002</v>
      </c>
    </row>
    <row r="46" spans="1:10" ht="2.25" customHeight="1">
      <c r="A46" s="87"/>
      <c r="B46" s="87"/>
      <c r="C46" s="89"/>
      <c r="D46" s="90"/>
      <c r="E46" s="91"/>
      <c r="F46" s="89"/>
      <c r="G46" s="90"/>
      <c r="H46" s="91"/>
      <c r="I46" s="89"/>
      <c r="J46" s="90"/>
    </row>
    <row r="47" spans="1:10" ht="12" customHeight="1">
      <c r="A47" s="87"/>
      <c r="B47" s="87" t="s">
        <v>9</v>
      </c>
      <c r="C47" s="89">
        <v>12.976561818181816</v>
      </c>
      <c r="D47" s="90">
        <v>428.22653999999994</v>
      </c>
      <c r="E47" s="91"/>
      <c r="F47" s="89">
        <v>12.340134545454546</v>
      </c>
      <c r="G47" s="90">
        <v>407.22444000000002</v>
      </c>
      <c r="H47" s="91"/>
      <c r="I47" s="89">
        <v>13.714145454545452</v>
      </c>
      <c r="J47" s="90">
        <v>452.56679999999994</v>
      </c>
    </row>
    <row r="48" spans="1:10" ht="12" customHeight="1">
      <c r="A48" s="87" t="s">
        <v>20</v>
      </c>
      <c r="B48" s="87" t="s">
        <v>7</v>
      </c>
      <c r="C48" s="89">
        <v>12.130128152138536</v>
      </c>
      <c r="D48" s="90">
        <v>400.29422902057166</v>
      </c>
      <c r="E48" s="91"/>
      <c r="F48" s="89">
        <v>10.771330314579927</v>
      </c>
      <c r="G48" s="90">
        <v>355.4539003811376</v>
      </c>
      <c r="H48" s="91"/>
      <c r="I48" s="89">
        <v>12.46188507441782</v>
      </c>
      <c r="J48" s="90">
        <v>411.24220745578805</v>
      </c>
    </row>
    <row r="49" spans="1:10" ht="12" customHeight="1">
      <c r="A49" s="87"/>
      <c r="B49" s="87" t="s">
        <v>11</v>
      </c>
      <c r="C49" s="89">
        <v>8.6214545454545473</v>
      </c>
      <c r="D49" s="90">
        <v>284.50800000000004</v>
      </c>
      <c r="E49" s="91"/>
      <c r="F49" s="89">
        <v>8.1175738636363644</v>
      </c>
      <c r="G49" s="90">
        <v>267.87993750000004</v>
      </c>
      <c r="H49" s="91"/>
      <c r="I49" s="89">
        <v>10.012593181818181</v>
      </c>
      <c r="J49" s="90">
        <v>330.41557499999999</v>
      </c>
    </row>
    <row r="50" spans="1:10" ht="2.25" customHeight="1">
      <c r="A50" s="87"/>
      <c r="B50" s="87"/>
      <c r="C50" s="89"/>
      <c r="D50" s="90"/>
      <c r="E50" s="91"/>
      <c r="F50" s="89"/>
      <c r="G50" s="90"/>
      <c r="H50" s="91"/>
      <c r="I50" s="89"/>
      <c r="J50" s="90"/>
    </row>
    <row r="51" spans="1:10" ht="12" customHeight="1">
      <c r="A51" s="87"/>
      <c r="B51" s="87" t="s">
        <v>9</v>
      </c>
      <c r="C51" s="89">
        <v>11.827772727272725</v>
      </c>
      <c r="D51" s="90">
        <v>390.31649999999991</v>
      </c>
      <c r="E51" s="91"/>
      <c r="F51" s="89">
        <v>11.827772727272727</v>
      </c>
      <c r="G51" s="90">
        <v>390.31649999999996</v>
      </c>
      <c r="H51" s="91"/>
      <c r="I51" s="89">
        <v>12.632343181818184</v>
      </c>
      <c r="J51" s="90">
        <v>416.86732500000005</v>
      </c>
    </row>
    <row r="52" spans="1:10" ht="12" customHeight="1">
      <c r="A52" s="87" t="s">
        <v>21</v>
      </c>
      <c r="B52" s="87" t="s">
        <v>7</v>
      </c>
      <c r="C52" s="89">
        <v>11.104784435569901</v>
      </c>
      <c r="D52" s="90">
        <v>366.45788637380673</v>
      </c>
      <c r="E52" s="91"/>
      <c r="F52" s="89">
        <v>10.185848420372189</v>
      </c>
      <c r="G52" s="90">
        <v>336.1329978722822</v>
      </c>
      <c r="H52" s="91"/>
      <c r="I52" s="89">
        <v>11.575729832868644</v>
      </c>
      <c r="J52" s="90">
        <v>381.99908448466527</v>
      </c>
    </row>
    <row r="53" spans="1:10" ht="12" customHeight="1">
      <c r="A53" s="87"/>
      <c r="B53" s="87" t="s">
        <v>11</v>
      </c>
      <c r="C53" s="89">
        <v>8.567045454545454</v>
      </c>
      <c r="D53" s="90">
        <v>282.71249999999998</v>
      </c>
      <c r="E53" s="91"/>
      <c r="F53" s="89">
        <v>7.382573863636364</v>
      </c>
      <c r="G53" s="90">
        <v>243.62493750000002</v>
      </c>
      <c r="H53" s="91"/>
      <c r="I53" s="89">
        <v>9.8527863636363637</v>
      </c>
      <c r="J53" s="90">
        <v>325.14195000000001</v>
      </c>
    </row>
    <row r="54" spans="1:10" ht="2.25" customHeight="1">
      <c r="A54" s="87"/>
      <c r="B54" s="87"/>
      <c r="C54" s="89"/>
      <c r="D54" s="90"/>
      <c r="E54" s="91"/>
      <c r="F54" s="89"/>
      <c r="G54" s="90"/>
      <c r="H54" s="91"/>
      <c r="I54" s="89"/>
      <c r="J54" s="90"/>
    </row>
    <row r="55" spans="1:10" ht="12" customHeight="1">
      <c r="A55" s="87"/>
      <c r="B55" s="87" t="s">
        <v>9</v>
      </c>
      <c r="C55" s="89">
        <v>12.224916515566626</v>
      </c>
      <c r="D55" s="90">
        <v>403.42224501369867</v>
      </c>
      <c r="E55" s="91"/>
      <c r="F55" s="89">
        <v>11.972903409090909</v>
      </c>
      <c r="G55" s="90">
        <v>395.10581250000001</v>
      </c>
      <c r="H55" s="91"/>
      <c r="I55" s="89">
        <v>13.409995454545454</v>
      </c>
      <c r="J55" s="90">
        <v>442.52985000000001</v>
      </c>
    </row>
    <row r="56" spans="1:10" ht="12" customHeight="1">
      <c r="A56" s="87" t="s">
        <v>22</v>
      </c>
      <c r="B56" s="87" t="s">
        <v>7</v>
      </c>
      <c r="C56" s="89">
        <v>11.841323382692757</v>
      </c>
      <c r="D56" s="90">
        <v>390.76367162886095</v>
      </c>
      <c r="E56" s="91"/>
      <c r="F56" s="89">
        <v>11.151624927263622</v>
      </c>
      <c r="G56" s="90">
        <v>368.00362259969955</v>
      </c>
      <c r="H56" s="91"/>
      <c r="I56" s="89">
        <v>11.87430947682601</v>
      </c>
      <c r="J56" s="90">
        <v>391.85221273525832</v>
      </c>
    </row>
    <row r="57" spans="1:10" ht="12" customHeight="1">
      <c r="A57" s="87"/>
      <c r="B57" s="87" t="s">
        <v>11</v>
      </c>
      <c r="C57" s="89">
        <v>11.250402397260274</v>
      </c>
      <c r="D57" s="90">
        <v>371.26327910958901</v>
      </c>
      <c r="E57" s="91"/>
      <c r="F57" s="89">
        <v>9.9587531133250327</v>
      </c>
      <c r="G57" s="90">
        <v>328.63885273972608</v>
      </c>
      <c r="H57" s="91"/>
      <c r="I57" s="89">
        <v>11.117849813200499</v>
      </c>
      <c r="J57" s="90">
        <v>366.88904383561646</v>
      </c>
    </row>
    <row r="58" spans="1:10" ht="2.25" customHeight="1">
      <c r="A58" s="87"/>
      <c r="B58" s="87"/>
      <c r="C58" s="89"/>
      <c r="D58" s="90"/>
      <c r="E58" s="91"/>
      <c r="F58" s="89"/>
      <c r="G58" s="90"/>
      <c r="H58" s="91"/>
      <c r="I58" s="89"/>
      <c r="J58" s="90"/>
    </row>
    <row r="59" spans="1:10" ht="12" customHeight="1">
      <c r="A59" s="87"/>
      <c r="B59" s="87" t="s">
        <v>9</v>
      </c>
      <c r="C59" s="89">
        <v>11.730770118306351</v>
      </c>
      <c r="D59" s="90">
        <v>387.11541390410957</v>
      </c>
      <c r="E59" s="91"/>
      <c r="F59" s="89">
        <v>11.227363636363638</v>
      </c>
      <c r="G59" s="90">
        <v>370.50300000000004</v>
      </c>
      <c r="H59" s="91"/>
      <c r="I59" s="89">
        <v>12.682106818181818</v>
      </c>
      <c r="J59" s="90">
        <v>418.509525</v>
      </c>
    </row>
    <row r="60" spans="1:10" ht="12" customHeight="1">
      <c r="A60" s="87" t="s">
        <v>23</v>
      </c>
      <c r="B60" s="87" t="s">
        <v>7</v>
      </c>
      <c r="C60" s="89">
        <v>10.91825171141036</v>
      </c>
      <c r="D60" s="90">
        <v>360.30230647654184</v>
      </c>
      <c r="E60" s="91"/>
      <c r="F60" s="89">
        <v>10.345052746442679</v>
      </c>
      <c r="G60" s="90">
        <v>341.38674063260839</v>
      </c>
      <c r="H60" s="91"/>
      <c r="I60" s="89">
        <v>11.507615887556424</v>
      </c>
      <c r="J60" s="90">
        <v>379.751324289362</v>
      </c>
    </row>
    <row r="61" spans="1:10" ht="12" customHeight="1">
      <c r="A61" s="83"/>
      <c r="B61" s="83" t="s">
        <v>11</v>
      </c>
      <c r="C61" s="93">
        <v>10.59927272727273</v>
      </c>
      <c r="D61" s="94">
        <v>349.77600000000007</v>
      </c>
      <c r="E61" s="95"/>
      <c r="F61" s="93">
        <v>9.281241158156913</v>
      </c>
      <c r="G61" s="94">
        <v>306.2809582191781</v>
      </c>
      <c r="H61" s="95"/>
      <c r="I61" s="93">
        <v>10.597713636363636</v>
      </c>
      <c r="J61" s="94">
        <v>349.72455000000002</v>
      </c>
    </row>
    <row r="62" spans="1:10" ht="12" customHeight="1">
      <c r="A62" s="87"/>
      <c r="B62" s="87" t="s">
        <v>9</v>
      </c>
      <c r="C62" s="89">
        <v>12.976561818181816</v>
      </c>
      <c r="D62" s="90">
        <v>428.22653999999994</v>
      </c>
      <c r="E62" s="91"/>
      <c r="F62" s="89">
        <v>12.50359090909091</v>
      </c>
      <c r="G62" s="90">
        <v>412.61850000000004</v>
      </c>
      <c r="H62" s="91"/>
      <c r="I62" s="89">
        <v>15.230934090909091</v>
      </c>
      <c r="J62" s="90">
        <v>502.62082500000002</v>
      </c>
    </row>
    <row r="63" spans="1:10" ht="12" customHeight="1">
      <c r="A63" s="87" t="s">
        <v>24</v>
      </c>
      <c r="B63" s="87" t="s">
        <v>7</v>
      </c>
      <c r="C63" s="89">
        <v>11.457671809723529</v>
      </c>
      <c r="D63" s="90">
        <v>378.10316972087645</v>
      </c>
      <c r="E63" s="96"/>
      <c r="F63" s="89">
        <v>10.557883293315474</v>
      </c>
      <c r="G63" s="90">
        <v>348.41014867941061</v>
      </c>
      <c r="H63" s="96"/>
      <c r="I63" s="89">
        <v>11.934647236855511</v>
      </c>
      <c r="J63" s="90">
        <v>393.84335881623184</v>
      </c>
    </row>
    <row r="64" spans="1:10" ht="12" customHeight="1" thickBot="1">
      <c r="A64" s="97"/>
      <c r="B64" s="97" t="s">
        <v>11</v>
      </c>
      <c r="C64" s="98">
        <v>8.2129090909090934</v>
      </c>
      <c r="D64" s="100">
        <v>271.02600000000007</v>
      </c>
      <c r="E64" s="99"/>
      <c r="F64" s="98">
        <v>7.382573863636364</v>
      </c>
      <c r="G64" s="100">
        <v>243.62493750000002</v>
      </c>
      <c r="H64" s="99"/>
      <c r="I64" s="98">
        <v>9.715968181818182</v>
      </c>
      <c r="J64" s="100">
        <v>320.62695000000002</v>
      </c>
    </row>
    <row r="65" spans="1:10" ht="13.8" thickTop="1">
      <c r="A65" s="87"/>
      <c r="B65" s="87"/>
      <c r="C65" s="89"/>
      <c r="D65" s="87"/>
      <c r="E65" s="87"/>
      <c r="F65" s="89"/>
      <c r="G65" s="87"/>
      <c r="H65" s="87"/>
      <c r="I65" s="89"/>
      <c r="J65" s="90"/>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row r="72" spans="1:10">
      <c r="A72" s="87"/>
      <c r="B72" s="87"/>
      <c r="C72" s="89"/>
      <c r="D72" s="87"/>
      <c r="E72" s="87"/>
      <c r="F72" s="89"/>
      <c r="G72" s="87"/>
      <c r="H72" s="87"/>
      <c r="I72" s="89"/>
      <c r="J72" s="87"/>
    </row>
    <row r="73" spans="1:10">
      <c r="A73" s="87"/>
      <c r="B73" s="87"/>
      <c r="C73" s="89"/>
      <c r="D73" s="87"/>
      <c r="E73" s="87"/>
      <c r="F73" s="89"/>
      <c r="G73" s="87"/>
      <c r="H73" s="87"/>
      <c r="I73" s="89"/>
      <c r="J73" s="87"/>
    </row>
    <row r="74" spans="1:10">
      <c r="A74" s="103"/>
      <c r="B74" s="103"/>
      <c r="C74" s="102"/>
      <c r="D74" s="103"/>
      <c r="E74" s="103"/>
      <c r="F74" s="102"/>
      <c r="G74" s="103"/>
      <c r="H74" s="103"/>
      <c r="I74" s="102"/>
      <c r="J74" s="103"/>
    </row>
    <row r="75" spans="1:10">
      <c r="A75" s="103"/>
      <c r="B75" s="103"/>
      <c r="C75" s="102"/>
      <c r="D75" s="103"/>
      <c r="E75" s="103"/>
      <c r="F75" s="102"/>
      <c r="G75" s="103"/>
      <c r="H75" s="103"/>
      <c r="I75" s="102"/>
      <c r="J75" s="103"/>
    </row>
    <row r="76" spans="1:10">
      <c r="A76" s="103"/>
      <c r="B76" s="103"/>
      <c r="C76" s="102"/>
      <c r="D76" s="103"/>
      <c r="E76" s="103"/>
      <c r="F76" s="102"/>
      <c r="G76" s="103"/>
      <c r="H76" s="103"/>
      <c r="I76" s="102"/>
      <c r="J76" s="103"/>
    </row>
  </sheetData>
  <mergeCells count="3">
    <mergeCell ref="C3:D3"/>
    <mergeCell ref="F3:G3"/>
    <mergeCell ref="I3:J3"/>
  </mergeCells>
  <phoneticPr fontId="0" type="noConversion"/>
  <pageMargins left="0.75" right="0.75" top="1" bottom="1" header="0.5" footer="0.5"/>
  <pageSetup paperSize="9" orientation="portrait" r:id="rId1"/>
  <headerFooter alignWithMargins="0">
    <oddFooter>&amp;C19</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theme="9" tint="0.59999389629810485"/>
  </sheetPr>
  <dimension ref="A1:J72"/>
  <sheetViews>
    <sheetView topLeftCell="A21" workbookViewId="0">
      <selection activeCell="A5" sqref="A5:J64"/>
    </sheetView>
  </sheetViews>
  <sheetFormatPr defaultColWidth="9.109375"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s>
  <sheetData>
    <row r="1" spans="1:10" ht="18" customHeight="1">
      <c r="A1" s="132" t="s">
        <v>42</v>
      </c>
      <c r="B1" s="103"/>
      <c r="C1" s="103"/>
      <c r="D1" s="103"/>
      <c r="E1" s="103"/>
      <c r="F1" s="103"/>
      <c r="G1" s="103"/>
      <c r="H1" s="103"/>
      <c r="I1" s="103"/>
      <c r="J1" s="103"/>
    </row>
    <row r="2" spans="1:10" ht="18" customHeight="1" thickBot="1">
      <c r="A2" s="78"/>
      <c r="B2" s="78"/>
      <c r="C2" s="79"/>
      <c r="D2" s="78"/>
      <c r="E2" s="78"/>
      <c r="F2" s="79"/>
      <c r="G2" s="78"/>
      <c r="H2" s="80"/>
      <c r="I2" s="79"/>
      <c r="J2" s="81" t="s">
        <v>0</v>
      </c>
    </row>
    <row r="3" spans="1:10" ht="18" customHeight="1" thickTop="1">
      <c r="A3" s="80" t="s">
        <v>1</v>
      </c>
      <c r="B3" s="80"/>
      <c r="C3" s="264" t="s">
        <v>2</v>
      </c>
      <c r="D3" s="264"/>
      <c r="E3" s="82"/>
      <c r="F3" s="264" t="s">
        <v>26</v>
      </c>
      <c r="G3" s="264"/>
      <c r="H3" s="82"/>
      <c r="I3" s="264" t="s">
        <v>33</v>
      </c>
      <c r="J3" s="264"/>
    </row>
    <row r="4" spans="1:10" ht="24" customHeight="1">
      <c r="A4" s="83" t="s">
        <v>27</v>
      </c>
      <c r="B4" s="83" t="s">
        <v>35</v>
      </c>
      <c r="C4" s="84" t="s">
        <v>34</v>
      </c>
      <c r="D4" s="85" t="s">
        <v>43</v>
      </c>
      <c r="E4" s="85"/>
      <c r="F4" s="84" t="s">
        <v>34</v>
      </c>
      <c r="G4" s="85" t="s">
        <v>5</v>
      </c>
      <c r="H4" s="85"/>
      <c r="I4" s="84" t="s">
        <v>34</v>
      </c>
      <c r="J4" s="85" t="s">
        <v>5</v>
      </c>
    </row>
    <row r="5" spans="1:10" ht="12" customHeight="1">
      <c r="A5" s="88"/>
      <c r="B5" s="87" t="s">
        <v>9</v>
      </c>
      <c r="C5" s="89">
        <f>D5/33</f>
        <v>11.939393939393939</v>
      </c>
      <c r="D5" s="90">
        <v>394</v>
      </c>
      <c r="E5" s="91"/>
      <c r="F5" s="89">
        <f>G5/33</f>
        <v>11.939393939393939</v>
      </c>
      <c r="G5" s="90">
        <v>394</v>
      </c>
      <c r="H5" s="91"/>
      <c r="I5" s="89">
        <f>J5/33</f>
        <v>12.606060606060606</v>
      </c>
      <c r="J5" s="90">
        <v>416</v>
      </c>
    </row>
    <row r="6" spans="1:10" ht="12" customHeight="1">
      <c r="A6" s="87" t="s">
        <v>6</v>
      </c>
      <c r="B6" s="87" t="s">
        <v>7</v>
      </c>
      <c r="C6" s="89">
        <f>D6/33</f>
        <v>10.242424242424242</v>
      </c>
      <c r="D6" s="90">
        <v>338</v>
      </c>
      <c r="E6" s="91"/>
      <c r="F6" s="89">
        <f>G6/33</f>
        <v>9.6969696969696972</v>
      </c>
      <c r="G6" s="90">
        <v>320</v>
      </c>
      <c r="H6" s="91"/>
      <c r="I6" s="89">
        <f>J6/33</f>
        <v>10.363636363636363</v>
      </c>
      <c r="J6" s="90">
        <v>342</v>
      </c>
    </row>
    <row r="7" spans="1:10" ht="12" customHeight="1">
      <c r="A7" s="87"/>
      <c r="B7" s="87" t="s">
        <v>11</v>
      </c>
      <c r="C7" s="89">
        <f>D7/33</f>
        <v>8.4242424242424239</v>
      </c>
      <c r="D7" s="90">
        <v>278</v>
      </c>
      <c r="E7" s="91"/>
      <c r="F7" s="89">
        <f>G7/33</f>
        <v>7.4242424242424239</v>
      </c>
      <c r="G7" s="90">
        <v>245</v>
      </c>
      <c r="H7" s="91"/>
      <c r="I7" s="89">
        <f>J7/33</f>
        <v>9.9696969696969688</v>
      </c>
      <c r="J7" s="90">
        <v>329</v>
      </c>
    </row>
    <row r="8" spans="1:10" ht="2.25" customHeight="1">
      <c r="A8" s="87"/>
      <c r="B8" s="87"/>
      <c r="C8" s="89"/>
      <c r="D8" s="90"/>
      <c r="E8" s="91"/>
      <c r="F8" s="89"/>
      <c r="G8" s="90"/>
      <c r="H8" s="91"/>
      <c r="I8" s="89"/>
      <c r="J8" s="96"/>
    </row>
    <row r="9" spans="1:10" ht="12" customHeight="1">
      <c r="A9" s="87" t="s">
        <v>8</v>
      </c>
      <c r="B9" s="87" t="s">
        <v>36</v>
      </c>
      <c r="C9" s="89">
        <f>D9/33</f>
        <v>10.909090909090908</v>
      </c>
      <c r="D9" s="90">
        <v>360</v>
      </c>
      <c r="E9" s="91"/>
      <c r="F9" s="89">
        <f>G9/33</f>
        <v>10.484848484848484</v>
      </c>
      <c r="G9" s="90">
        <v>346</v>
      </c>
      <c r="H9" s="92"/>
      <c r="I9" s="89">
        <f>J9/33</f>
        <v>10.636363636363637</v>
      </c>
      <c r="J9" s="90">
        <v>351</v>
      </c>
    </row>
    <row r="10" spans="1:10" ht="2.25" customHeight="1">
      <c r="A10" s="87"/>
      <c r="B10" s="87"/>
      <c r="C10" s="89"/>
      <c r="D10" s="90"/>
      <c r="E10" s="91"/>
      <c r="F10" s="89"/>
      <c r="G10" s="90"/>
      <c r="H10" s="91"/>
      <c r="I10" s="89"/>
      <c r="J10" s="96"/>
    </row>
    <row r="11" spans="1:10" ht="12" customHeight="1">
      <c r="A11" s="87"/>
      <c r="B11" s="87" t="s">
        <v>9</v>
      </c>
      <c r="C11" s="89">
        <f>D11/33</f>
        <v>11.424242424242424</v>
      </c>
      <c r="D11" s="90">
        <v>377</v>
      </c>
      <c r="E11" s="91"/>
      <c r="F11" s="89">
        <f>G11/33</f>
        <v>11.424242424242424</v>
      </c>
      <c r="G11" s="90">
        <v>377</v>
      </c>
      <c r="H11" s="91"/>
      <c r="I11" s="89">
        <f>J11/33</f>
        <v>14.060606060606061</v>
      </c>
      <c r="J11" s="90">
        <v>464</v>
      </c>
    </row>
    <row r="12" spans="1:10" ht="12" customHeight="1">
      <c r="A12" s="87" t="s">
        <v>10</v>
      </c>
      <c r="B12" s="87" t="s">
        <v>7</v>
      </c>
      <c r="C12" s="89">
        <f>D12/33</f>
        <v>10.090909090909092</v>
      </c>
      <c r="D12" s="90">
        <v>333</v>
      </c>
      <c r="E12" s="91"/>
      <c r="F12" s="89">
        <f>G12/33</f>
        <v>9.2121212121212128</v>
      </c>
      <c r="G12" s="90">
        <v>304</v>
      </c>
      <c r="H12" s="91"/>
      <c r="I12" s="89">
        <f>J12/33</f>
        <v>10.787878787878787</v>
      </c>
      <c r="J12" s="90">
        <v>356</v>
      </c>
    </row>
    <row r="13" spans="1:10" ht="12" customHeight="1">
      <c r="A13" s="87"/>
      <c r="B13" s="87" t="s">
        <v>11</v>
      </c>
      <c r="C13" s="89">
        <f>D13/33</f>
        <v>8.8181818181818183</v>
      </c>
      <c r="D13" s="90">
        <v>291</v>
      </c>
      <c r="E13" s="91"/>
      <c r="F13" s="89">
        <f>G13/33</f>
        <v>7.1212121212121211</v>
      </c>
      <c r="G13" s="90">
        <v>235</v>
      </c>
      <c r="H13" s="91"/>
      <c r="I13" s="89">
        <f>J13/33</f>
        <v>9.3333333333333339</v>
      </c>
      <c r="J13" s="90">
        <v>308</v>
      </c>
    </row>
    <row r="14" spans="1:10" ht="2.25" customHeight="1">
      <c r="A14" s="87"/>
      <c r="B14" s="87"/>
      <c r="C14" s="89"/>
      <c r="D14" s="90"/>
      <c r="E14" s="91"/>
      <c r="F14" s="89"/>
      <c r="G14" s="90"/>
      <c r="H14" s="91"/>
      <c r="I14" s="89"/>
      <c r="J14" s="96"/>
    </row>
    <row r="15" spans="1:10" ht="12" customHeight="1">
      <c r="A15" s="87"/>
      <c r="B15" s="87" t="s">
        <v>9</v>
      </c>
      <c r="C15" s="89">
        <f>D15/33</f>
        <v>11.333333333333334</v>
      </c>
      <c r="D15" s="90">
        <v>374</v>
      </c>
      <c r="E15" s="91"/>
      <c r="F15" s="89">
        <f>G15/33</f>
        <v>11.333333333333334</v>
      </c>
      <c r="G15" s="90">
        <v>374</v>
      </c>
      <c r="H15" s="91"/>
      <c r="I15" s="89">
        <f>J15/33</f>
        <v>14</v>
      </c>
      <c r="J15" s="90">
        <v>462</v>
      </c>
    </row>
    <row r="16" spans="1:10" ht="12" customHeight="1">
      <c r="A16" s="87" t="s">
        <v>12</v>
      </c>
      <c r="B16" s="87" t="s">
        <v>7</v>
      </c>
      <c r="C16" s="89">
        <f>D16/33</f>
        <v>9.9393939393939394</v>
      </c>
      <c r="D16" s="90">
        <v>328</v>
      </c>
      <c r="E16" s="91"/>
      <c r="F16" s="89">
        <f>G16/33</f>
        <v>9.3636363636363633</v>
      </c>
      <c r="G16" s="90">
        <v>309</v>
      </c>
      <c r="H16" s="91"/>
      <c r="I16" s="89">
        <f>J16/33</f>
        <v>10.090909090909092</v>
      </c>
      <c r="J16" s="90">
        <v>333</v>
      </c>
    </row>
    <row r="17" spans="1:10" ht="12" customHeight="1">
      <c r="A17" s="87"/>
      <c r="B17" s="87" t="s">
        <v>11</v>
      </c>
      <c r="C17" s="89">
        <f>D17/33</f>
        <v>9.0606060606060606</v>
      </c>
      <c r="D17" s="90">
        <v>299</v>
      </c>
      <c r="E17" s="91"/>
      <c r="F17" s="89">
        <f>G17/33</f>
        <v>8.5151515151515156</v>
      </c>
      <c r="G17" s="90">
        <v>281</v>
      </c>
      <c r="H17" s="91"/>
      <c r="I17" s="89">
        <f>J17/33</f>
        <v>9.2121212121212128</v>
      </c>
      <c r="J17" s="90">
        <v>304</v>
      </c>
    </row>
    <row r="18" spans="1:10" ht="2.25" customHeight="1">
      <c r="A18" s="87"/>
      <c r="B18" s="87"/>
      <c r="C18" s="89"/>
      <c r="D18" s="90"/>
      <c r="E18" s="91"/>
      <c r="F18" s="89"/>
      <c r="G18" s="90"/>
      <c r="H18" s="91"/>
      <c r="I18" s="89"/>
      <c r="J18" s="96"/>
    </row>
    <row r="19" spans="1:10" ht="12" customHeight="1">
      <c r="A19" s="87"/>
      <c r="B19" s="87" t="s">
        <v>9</v>
      </c>
      <c r="C19" s="89">
        <f>D19/33</f>
        <v>13.333333333333334</v>
      </c>
      <c r="D19" s="90">
        <v>440</v>
      </c>
      <c r="E19" s="91"/>
      <c r="F19" s="89">
        <f>G19/33</f>
        <v>13.333333333333334</v>
      </c>
      <c r="G19" s="90">
        <v>440</v>
      </c>
      <c r="H19" s="91"/>
      <c r="I19" s="89">
        <f>J19/33</f>
        <v>15.363636363636363</v>
      </c>
      <c r="J19" s="90">
        <v>507</v>
      </c>
    </row>
    <row r="20" spans="1:10" ht="12" customHeight="1">
      <c r="A20" s="87" t="s">
        <v>13</v>
      </c>
      <c r="B20" s="87" t="s">
        <v>7</v>
      </c>
      <c r="C20" s="89">
        <f>D20/33</f>
        <v>11.030303030303031</v>
      </c>
      <c r="D20" s="90">
        <v>364</v>
      </c>
      <c r="E20" s="91"/>
      <c r="F20" s="89">
        <f>G20/33</f>
        <v>10.303030303030303</v>
      </c>
      <c r="G20" s="90">
        <v>340</v>
      </c>
      <c r="H20" s="91"/>
      <c r="I20" s="89">
        <f>J20/33</f>
        <v>11.515151515151516</v>
      </c>
      <c r="J20" s="90">
        <v>380</v>
      </c>
    </row>
    <row r="21" spans="1:10" ht="12" customHeight="1">
      <c r="A21" s="87"/>
      <c r="B21" s="87" t="s">
        <v>11</v>
      </c>
      <c r="C21" s="89">
        <f>D21/33</f>
        <v>10.424242424242424</v>
      </c>
      <c r="D21" s="90">
        <v>344</v>
      </c>
      <c r="E21" s="91"/>
      <c r="F21" s="89">
        <f>G21/33</f>
        <v>9.7272727272727266</v>
      </c>
      <c r="G21" s="90">
        <v>321</v>
      </c>
      <c r="H21" s="92"/>
      <c r="I21" s="89">
        <f>J21/33</f>
        <v>11.030303030303031</v>
      </c>
      <c r="J21" s="90">
        <v>364</v>
      </c>
    </row>
    <row r="22" spans="1:10" ht="2.25" customHeight="1">
      <c r="A22" s="87"/>
      <c r="B22" s="87"/>
      <c r="C22" s="89"/>
      <c r="D22" s="96"/>
      <c r="E22" s="91"/>
      <c r="F22" s="89"/>
      <c r="G22" s="90"/>
      <c r="H22" s="91"/>
      <c r="I22" s="89"/>
      <c r="J22" s="96"/>
    </row>
    <row r="23" spans="1:10" ht="12" customHeight="1">
      <c r="A23" s="87"/>
      <c r="B23" s="87" t="s">
        <v>9</v>
      </c>
      <c r="C23" s="89">
        <f>D23/33</f>
        <v>12.757575757575758</v>
      </c>
      <c r="D23" s="90">
        <v>421</v>
      </c>
      <c r="E23" s="91"/>
      <c r="F23" s="89">
        <f>G23/33</f>
        <v>12.757575757575758</v>
      </c>
      <c r="G23" s="90">
        <v>421</v>
      </c>
      <c r="H23" s="91"/>
      <c r="I23" s="89">
        <f>J23/33</f>
        <v>13.818181818181818</v>
      </c>
      <c r="J23" s="90">
        <v>456</v>
      </c>
    </row>
    <row r="24" spans="1:10" ht="12" customHeight="1">
      <c r="A24" s="87" t="s">
        <v>14</v>
      </c>
      <c r="B24" s="87" t="s">
        <v>7</v>
      </c>
      <c r="C24" s="89">
        <f>D24/33</f>
        <v>11.181818181818182</v>
      </c>
      <c r="D24" s="90">
        <v>369</v>
      </c>
      <c r="E24" s="91"/>
      <c r="F24" s="89">
        <f>G24/33</f>
        <v>10.272727272727273</v>
      </c>
      <c r="G24" s="90">
        <v>339</v>
      </c>
      <c r="H24" s="91"/>
      <c r="I24" s="89">
        <f>J24/33</f>
        <v>11.909090909090908</v>
      </c>
      <c r="J24" s="90">
        <v>393</v>
      </c>
    </row>
    <row r="25" spans="1:10" ht="12" customHeight="1">
      <c r="A25" s="87"/>
      <c r="B25" s="87" t="s">
        <v>11</v>
      </c>
      <c r="C25" s="89">
        <f>D25/33</f>
        <v>9.7575757575757578</v>
      </c>
      <c r="D25" s="90">
        <v>322</v>
      </c>
      <c r="E25" s="91"/>
      <c r="F25" s="89">
        <f>G25/33</f>
        <v>7.1818181818181817</v>
      </c>
      <c r="G25" s="90">
        <v>237</v>
      </c>
      <c r="H25" s="91"/>
      <c r="I25" s="89">
        <f>J25/33</f>
        <v>10.151515151515152</v>
      </c>
      <c r="J25" s="90">
        <v>335</v>
      </c>
    </row>
    <row r="26" spans="1:10" ht="2.25" customHeight="1">
      <c r="A26" s="87"/>
      <c r="B26" s="87"/>
      <c r="C26" s="89"/>
      <c r="D26" s="90"/>
      <c r="E26" s="91"/>
      <c r="F26" s="89"/>
      <c r="G26" s="90"/>
      <c r="H26" s="91"/>
      <c r="I26" s="89"/>
      <c r="J26" s="96"/>
    </row>
    <row r="27" spans="1:10" ht="12" customHeight="1">
      <c r="A27" s="87"/>
      <c r="B27" s="87" t="s">
        <v>9</v>
      </c>
      <c r="C27" s="89">
        <f>D27/33</f>
        <v>11.333333333333334</v>
      </c>
      <c r="D27" s="90">
        <v>374</v>
      </c>
      <c r="E27" s="91"/>
      <c r="F27" s="89">
        <f>G27/33</f>
        <v>11.333333333333334</v>
      </c>
      <c r="G27" s="90">
        <v>374</v>
      </c>
      <c r="H27" s="91"/>
      <c r="I27" s="89">
        <f>J27/33</f>
        <v>14.909090909090908</v>
      </c>
      <c r="J27" s="90">
        <v>492</v>
      </c>
    </row>
    <row r="28" spans="1:10" ht="12" customHeight="1">
      <c r="A28" s="87" t="s">
        <v>15</v>
      </c>
      <c r="B28" s="87" t="s">
        <v>7</v>
      </c>
      <c r="C28" s="89">
        <f>D28/33</f>
        <v>9.5757575757575761</v>
      </c>
      <c r="D28" s="90">
        <v>316</v>
      </c>
      <c r="E28" s="91"/>
      <c r="F28" s="89">
        <f>G28/33</f>
        <v>8.9393939393939394</v>
      </c>
      <c r="G28" s="90">
        <v>295</v>
      </c>
      <c r="H28" s="91"/>
      <c r="I28" s="89">
        <f>J28/33</f>
        <v>9.8484848484848477</v>
      </c>
      <c r="J28" s="90">
        <v>325</v>
      </c>
    </row>
    <row r="29" spans="1:10" ht="12" customHeight="1">
      <c r="A29" s="87"/>
      <c r="B29" s="87" t="s">
        <v>11</v>
      </c>
      <c r="C29" s="89">
        <f>D29/33</f>
        <v>8.4848484848484844</v>
      </c>
      <c r="D29" s="90">
        <v>280</v>
      </c>
      <c r="E29" s="91"/>
      <c r="F29" s="89">
        <f>G29/33</f>
        <v>7.666666666666667</v>
      </c>
      <c r="G29" s="90">
        <v>253</v>
      </c>
      <c r="H29" s="91"/>
      <c r="I29" s="89">
        <f>J29/33</f>
        <v>8.9696969696969688</v>
      </c>
      <c r="J29" s="90">
        <v>296</v>
      </c>
    </row>
    <row r="30" spans="1:10" ht="2.25" customHeight="1">
      <c r="A30" s="87"/>
      <c r="B30" s="87"/>
      <c r="C30" s="89"/>
      <c r="D30" s="90"/>
      <c r="E30" s="91"/>
      <c r="F30" s="89"/>
      <c r="G30" s="90"/>
      <c r="H30" s="91"/>
      <c r="I30" s="89"/>
      <c r="J30" s="96"/>
    </row>
    <row r="31" spans="1:10" ht="12" customHeight="1">
      <c r="A31" s="87"/>
      <c r="B31" s="87" t="s">
        <v>9</v>
      </c>
      <c r="C31" s="89">
        <f>D31/33</f>
        <v>11.515151515151516</v>
      </c>
      <c r="D31" s="90">
        <v>380</v>
      </c>
      <c r="E31" s="91"/>
      <c r="F31" s="89">
        <f>G31/33</f>
        <v>11.515151515151516</v>
      </c>
      <c r="G31" s="90">
        <v>380</v>
      </c>
      <c r="H31" s="91"/>
      <c r="I31" s="89">
        <f>J31/33</f>
        <v>13.393939393939394</v>
      </c>
      <c r="J31" s="90">
        <v>442</v>
      </c>
    </row>
    <row r="32" spans="1:10" ht="12" customHeight="1">
      <c r="A32" s="87" t="s">
        <v>16</v>
      </c>
      <c r="B32" s="87" t="s">
        <v>7</v>
      </c>
      <c r="C32" s="89">
        <f>D32/33</f>
        <v>10.151515151515152</v>
      </c>
      <c r="D32" s="90">
        <v>335</v>
      </c>
      <c r="E32" s="91"/>
      <c r="F32" s="89">
        <f>G32/33</f>
        <v>9.2727272727272734</v>
      </c>
      <c r="G32" s="90">
        <v>306</v>
      </c>
      <c r="H32" s="91"/>
      <c r="I32" s="89">
        <f>J32/33</f>
        <v>11.151515151515152</v>
      </c>
      <c r="J32" s="90">
        <v>368</v>
      </c>
    </row>
    <row r="33" spans="1:10" ht="12" customHeight="1">
      <c r="A33" s="87"/>
      <c r="B33" s="87" t="s">
        <v>11</v>
      </c>
      <c r="C33" s="89">
        <f>D33/33</f>
        <v>8.454545454545455</v>
      </c>
      <c r="D33" s="90">
        <v>279</v>
      </c>
      <c r="E33" s="91"/>
      <c r="F33" s="89">
        <f>G33/33</f>
        <v>6.7878787878787881</v>
      </c>
      <c r="G33" s="90">
        <v>224</v>
      </c>
      <c r="H33" s="91"/>
      <c r="I33" s="89">
        <f>J33/33</f>
        <v>9.3333333333333339</v>
      </c>
      <c r="J33" s="90">
        <v>308</v>
      </c>
    </row>
    <row r="34" spans="1:10" ht="2.25" customHeight="1">
      <c r="A34" s="87"/>
      <c r="B34" s="87"/>
      <c r="C34" s="89"/>
      <c r="D34" s="90"/>
      <c r="E34" s="91"/>
      <c r="F34" s="89"/>
      <c r="G34" s="90"/>
      <c r="H34" s="91"/>
      <c r="I34" s="89"/>
      <c r="J34" s="96"/>
    </row>
    <row r="35" spans="1:10" ht="12" customHeight="1">
      <c r="A35" s="87"/>
      <c r="B35" s="87" t="s">
        <v>9</v>
      </c>
      <c r="C35" s="89">
        <f>D35/33</f>
        <v>12.272727272727273</v>
      </c>
      <c r="D35" s="90">
        <v>405</v>
      </c>
      <c r="E35" s="91"/>
      <c r="F35" s="89">
        <f>G35/33</f>
        <v>12.272727272727273</v>
      </c>
      <c r="G35" s="90">
        <v>405</v>
      </c>
      <c r="H35" s="91"/>
      <c r="I35" s="89">
        <f>J35/33</f>
        <v>14.969696969696969</v>
      </c>
      <c r="J35" s="90">
        <v>494</v>
      </c>
    </row>
    <row r="36" spans="1:10" ht="12" customHeight="1">
      <c r="A36" s="87" t="s">
        <v>17</v>
      </c>
      <c r="B36" s="87" t="s">
        <v>7</v>
      </c>
      <c r="C36" s="89">
        <f>D36/33</f>
        <v>10.818181818181818</v>
      </c>
      <c r="D36" s="90">
        <v>357</v>
      </c>
      <c r="E36" s="91"/>
      <c r="F36" s="89">
        <f>G36/33</f>
        <v>9.9393939393939394</v>
      </c>
      <c r="G36" s="90">
        <v>328</v>
      </c>
      <c r="H36" s="91"/>
      <c r="I36" s="89">
        <f>J36/33</f>
        <v>11.424242424242424</v>
      </c>
      <c r="J36" s="90">
        <v>377</v>
      </c>
    </row>
    <row r="37" spans="1:10" ht="12" customHeight="1">
      <c r="A37" s="87"/>
      <c r="B37" s="87" t="s">
        <v>11</v>
      </c>
      <c r="C37" s="89">
        <f>D37/33</f>
        <v>9.7878787878787872</v>
      </c>
      <c r="D37" s="90">
        <v>323</v>
      </c>
      <c r="E37" s="91"/>
      <c r="F37" s="89">
        <f>G37/33</f>
        <v>7.3030303030303028</v>
      </c>
      <c r="G37" s="90">
        <v>241</v>
      </c>
      <c r="H37" s="91"/>
      <c r="I37" s="89">
        <f>J37/33</f>
        <v>10</v>
      </c>
      <c r="J37" s="90">
        <v>330</v>
      </c>
    </row>
    <row r="38" spans="1:10" ht="2.25" customHeight="1">
      <c r="A38" s="87"/>
      <c r="B38" s="87"/>
      <c r="C38" s="89"/>
      <c r="D38" s="90"/>
      <c r="E38" s="91"/>
      <c r="F38" s="89"/>
      <c r="G38" s="90"/>
      <c r="H38" s="91"/>
      <c r="I38" s="89"/>
      <c r="J38" s="96"/>
    </row>
    <row r="39" spans="1:10" ht="12" customHeight="1">
      <c r="A39" s="87"/>
      <c r="B39" s="87" t="s">
        <v>9</v>
      </c>
      <c r="C39" s="89">
        <f>D39/33</f>
        <v>11.666666666666666</v>
      </c>
      <c r="D39" s="90">
        <v>385</v>
      </c>
      <c r="E39" s="91"/>
      <c r="F39" s="89">
        <f>G39/33</f>
        <v>11.666666666666666</v>
      </c>
      <c r="G39" s="90">
        <v>385</v>
      </c>
      <c r="H39" s="91"/>
      <c r="I39" s="89">
        <f>J39/33</f>
        <v>14.393939393939394</v>
      </c>
      <c r="J39" s="90">
        <v>475</v>
      </c>
    </row>
    <row r="40" spans="1:10" ht="12" customHeight="1">
      <c r="A40" s="87" t="s">
        <v>18</v>
      </c>
      <c r="B40" s="87" t="s">
        <v>7</v>
      </c>
      <c r="C40" s="89">
        <f>D40/33</f>
        <v>10.272727272727273</v>
      </c>
      <c r="D40" s="90">
        <v>339</v>
      </c>
      <c r="E40" s="91"/>
      <c r="F40" s="89">
        <f>G40/33</f>
        <v>9.7575757575757578</v>
      </c>
      <c r="G40" s="90">
        <v>322</v>
      </c>
      <c r="H40" s="91"/>
      <c r="I40" s="89">
        <f>J40/33</f>
        <v>10.545454545454545</v>
      </c>
      <c r="J40" s="90">
        <v>348</v>
      </c>
    </row>
    <row r="41" spans="1:10" ht="12" customHeight="1">
      <c r="A41" s="87"/>
      <c r="B41" s="87" t="s">
        <v>11</v>
      </c>
      <c r="C41" s="89">
        <f>D41/33</f>
        <v>9.2424242424242422</v>
      </c>
      <c r="D41" s="90">
        <v>305</v>
      </c>
      <c r="E41" s="91"/>
      <c r="F41" s="89">
        <f>G41/33</f>
        <v>8.6969696969696972</v>
      </c>
      <c r="G41" s="90">
        <v>287</v>
      </c>
      <c r="H41" s="91"/>
      <c r="I41" s="89">
        <f>J41/33</f>
        <v>9.6666666666666661</v>
      </c>
      <c r="J41" s="90">
        <v>319</v>
      </c>
    </row>
    <row r="42" spans="1:10" ht="2.25" customHeight="1">
      <c r="A42" s="87"/>
      <c r="B42" s="87"/>
      <c r="C42" s="89"/>
      <c r="D42" s="90"/>
      <c r="E42" s="91"/>
      <c r="F42" s="89"/>
      <c r="G42" s="90"/>
      <c r="H42" s="91"/>
      <c r="I42" s="89"/>
      <c r="J42" s="96"/>
    </row>
    <row r="43" spans="1:10" ht="12" customHeight="1">
      <c r="A43" s="87"/>
      <c r="B43" s="87" t="s">
        <v>9</v>
      </c>
      <c r="C43" s="89">
        <f>D43/33</f>
        <v>11.636363636363637</v>
      </c>
      <c r="D43" s="90">
        <v>384</v>
      </c>
      <c r="E43" s="91"/>
      <c r="F43" s="89">
        <f>G43/33</f>
        <v>11.636363636363637</v>
      </c>
      <c r="G43" s="90">
        <v>384</v>
      </c>
      <c r="H43" s="91"/>
      <c r="I43" s="89">
        <f>J43/33</f>
        <v>14.090909090909092</v>
      </c>
      <c r="J43" s="90">
        <v>465</v>
      </c>
    </row>
    <row r="44" spans="1:10" ht="12" customHeight="1">
      <c r="A44" s="87" t="s">
        <v>19</v>
      </c>
      <c r="B44" s="87" t="s">
        <v>7</v>
      </c>
      <c r="C44" s="89">
        <f>D44/33</f>
        <v>9.9090909090909083</v>
      </c>
      <c r="D44" s="90">
        <v>327</v>
      </c>
      <c r="E44" s="91"/>
      <c r="F44" s="89">
        <f>G44/33</f>
        <v>9.0303030303030312</v>
      </c>
      <c r="G44" s="90">
        <v>298</v>
      </c>
      <c r="H44" s="91"/>
      <c r="I44" s="89">
        <f>J44/33</f>
        <v>10.333333333333334</v>
      </c>
      <c r="J44" s="90">
        <v>341</v>
      </c>
    </row>
    <row r="45" spans="1:10" ht="12" customHeight="1">
      <c r="A45" s="87"/>
      <c r="B45" s="87" t="s">
        <v>11</v>
      </c>
      <c r="C45" s="89">
        <f>D45/33</f>
        <v>8.2121212121212128</v>
      </c>
      <c r="D45" s="90">
        <v>271</v>
      </c>
      <c r="E45" s="91"/>
      <c r="F45" s="89">
        <f>G45/33</f>
        <v>7.1515151515151514</v>
      </c>
      <c r="G45" s="90">
        <v>236</v>
      </c>
      <c r="H45" s="91"/>
      <c r="I45" s="89">
        <f>J45/33</f>
        <v>9.7272727272727266</v>
      </c>
      <c r="J45" s="90">
        <v>321</v>
      </c>
    </row>
    <row r="46" spans="1:10" ht="2.25" customHeight="1">
      <c r="A46" s="87"/>
      <c r="B46" s="87"/>
      <c r="C46" s="89"/>
      <c r="D46" s="90"/>
      <c r="E46" s="91"/>
      <c r="F46" s="89"/>
      <c r="G46" s="90"/>
      <c r="H46" s="91"/>
      <c r="I46" s="89"/>
      <c r="J46" s="96"/>
    </row>
    <row r="47" spans="1:10" ht="12" customHeight="1">
      <c r="A47" s="87"/>
      <c r="B47" s="87" t="s">
        <v>9</v>
      </c>
      <c r="C47" s="89">
        <f>D47/33</f>
        <v>11.666666666666666</v>
      </c>
      <c r="D47" s="90">
        <v>385</v>
      </c>
      <c r="E47" s="91"/>
      <c r="F47" s="89">
        <f>G47/33</f>
        <v>11.666666666666666</v>
      </c>
      <c r="G47" s="90">
        <v>385</v>
      </c>
      <c r="H47" s="91"/>
      <c r="I47" s="89">
        <f>J47/33</f>
        <v>14.333333333333334</v>
      </c>
      <c r="J47" s="90">
        <v>473</v>
      </c>
    </row>
    <row r="48" spans="1:10" ht="12" customHeight="1">
      <c r="A48" s="87" t="s">
        <v>20</v>
      </c>
      <c r="B48" s="87" t="s">
        <v>7</v>
      </c>
      <c r="C48" s="89">
        <f>D48/33</f>
        <v>10.333333333333334</v>
      </c>
      <c r="D48" s="90">
        <v>341</v>
      </c>
      <c r="E48" s="91"/>
      <c r="F48" s="89">
        <f>G48/33</f>
        <v>9.3939393939393945</v>
      </c>
      <c r="G48" s="90">
        <v>310</v>
      </c>
      <c r="H48" s="91"/>
      <c r="I48" s="89">
        <f>J48/33</f>
        <v>11</v>
      </c>
      <c r="J48" s="90">
        <v>363</v>
      </c>
    </row>
    <row r="49" spans="1:10" ht="12" customHeight="1">
      <c r="A49" s="87"/>
      <c r="B49" s="87" t="s">
        <v>11</v>
      </c>
      <c r="C49" s="89">
        <f>D49/33</f>
        <v>8.4848484848484844</v>
      </c>
      <c r="D49" s="90">
        <v>280</v>
      </c>
      <c r="E49" s="91"/>
      <c r="F49" s="89">
        <f>G49/33</f>
        <v>6.7878787878787881</v>
      </c>
      <c r="G49" s="90">
        <v>224</v>
      </c>
      <c r="H49" s="91"/>
      <c r="I49" s="89">
        <f>J49/33</f>
        <v>8.8181818181818183</v>
      </c>
      <c r="J49" s="90">
        <v>291</v>
      </c>
    </row>
    <row r="50" spans="1:10" ht="2.25" customHeight="1">
      <c r="A50" s="87"/>
      <c r="B50" s="87"/>
      <c r="C50" s="89"/>
      <c r="D50" s="90"/>
      <c r="E50" s="91"/>
      <c r="F50" s="89"/>
      <c r="G50" s="90"/>
      <c r="H50" s="91"/>
      <c r="I50" s="89"/>
      <c r="J50" s="96"/>
    </row>
    <row r="51" spans="1:10" ht="12" customHeight="1">
      <c r="A51" s="87"/>
      <c r="B51" s="87" t="s">
        <v>9</v>
      </c>
      <c r="C51" s="89">
        <f>D51/33</f>
        <v>11.121212121212121</v>
      </c>
      <c r="D51" s="90">
        <v>367</v>
      </c>
      <c r="E51" s="91"/>
      <c r="F51" s="89">
        <f>G51/33</f>
        <v>11.121212121212121</v>
      </c>
      <c r="G51" s="90">
        <v>367</v>
      </c>
      <c r="H51" s="91"/>
      <c r="I51" s="89">
        <f>J51/33</f>
        <v>14.090909090909092</v>
      </c>
      <c r="J51" s="90">
        <v>465</v>
      </c>
    </row>
    <row r="52" spans="1:10" ht="12" customHeight="1">
      <c r="A52" s="87" t="s">
        <v>21</v>
      </c>
      <c r="B52" s="87" t="s">
        <v>7</v>
      </c>
      <c r="C52" s="89">
        <f>D52/33</f>
        <v>9.7272727272727266</v>
      </c>
      <c r="D52" s="90">
        <v>321</v>
      </c>
      <c r="E52" s="91"/>
      <c r="F52" s="89">
        <f>G52/33</f>
        <v>8.9393939393939394</v>
      </c>
      <c r="G52" s="90">
        <v>295</v>
      </c>
      <c r="H52" s="91"/>
      <c r="I52" s="89">
        <f>J52/33</f>
        <v>10.151515151515152</v>
      </c>
      <c r="J52" s="90">
        <v>335</v>
      </c>
    </row>
    <row r="53" spans="1:10" ht="12" customHeight="1">
      <c r="A53" s="87"/>
      <c r="B53" s="87" t="s">
        <v>11</v>
      </c>
      <c r="C53" s="89">
        <f>D53/33</f>
        <v>8.6363636363636367</v>
      </c>
      <c r="D53" s="90">
        <v>285</v>
      </c>
      <c r="E53" s="91"/>
      <c r="F53" s="89">
        <f>G53/33</f>
        <v>7.3636363636363633</v>
      </c>
      <c r="G53" s="90">
        <v>243</v>
      </c>
      <c r="H53" s="91"/>
      <c r="I53" s="89">
        <f>J53/33</f>
        <v>9.5757575757575761</v>
      </c>
      <c r="J53" s="90">
        <v>316</v>
      </c>
    </row>
    <row r="54" spans="1:10" ht="2.25" customHeight="1">
      <c r="A54" s="87"/>
      <c r="B54" s="87"/>
      <c r="C54" s="89"/>
      <c r="D54" s="90"/>
      <c r="E54" s="91"/>
      <c r="F54" s="89"/>
      <c r="G54" s="90"/>
      <c r="H54" s="91"/>
      <c r="I54" s="89"/>
      <c r="J54" s="96"/>
    </row>
    <row r="55" spans="1:10" ht="12" customHeight="1">
      <c r="A55" s="87"/>
      <c r="B55" s="87" t="s">
        <v>9</v>
      </c>
      <c r="C55" s="89">
        <f>D55/33</f>
        <v>12.121212121212121</v>
      </c>
      <c r="D55" s="90">
        <v>400</v>
      </c>
      <c r="E55" s="91"/>
      <c r="F55" s="89">
        <f>G55/33</f>
        <v>12.121212121212121</v>
      </c>
      <c r="G55" s="90">
        <v>400</v>
      </c>
      <c r="H55" s="91"/>
      <c r="I55" s="89">
        <f>J55/33</f>
        <v>15.303030303030303</v>
      </c>
      <c r="J55" s="90">
        <v>505</v>
      </c>
    </row>
    <row r="56" spans="1:10" ht="12" customHeight="1">
      <c r="A56" s="87" t="s">
        <v>22</v>
      </c>
      <c r="B56" s="87" t="s">
        <v>7</v>
      </c>
      <c r="C56" s="89">
        <f>D56/33</f>
        <v>10.969696969696969</v>
      </c>
      <c r="D56" s="90">
        <v>362</v>
      </c>
      <c r="E56" s="91"/>
      <c r="F56" s="89">
        <f>G56/33</f>
        <v>10.333333333333334</v>
      </c>
      <c r="G56" s="90">
        <v>341</v>
      </c>
      <c r="H56" s="91"/>
      <c r="I56" s="89">
        <f>J56/33</f>
        <v>11.212121212121213</v>
      </c>
      <c r="J56" s="90">
        <v>370</v>
      </c>
    </row>
    <row r="57" spans="1:10" ht="12" customHeight="1">
      <c r="A57" s="87"/>
      <c r="B57" s="87" t="s">
        <v>11</v>
      </c>
      <c r="C57" s="89">
        <f>D57/33</f>
        <v>9.9393939393939394</v>
      </c>
      <c r="D57" s="90">
        <v>328</v>
      </c>
      <c r="E57" s="91"/>
      <c r="F57" s="89">
        <f>G57/33</f>
        <v>9.3636363636363633</v>
      </c>
      <c r="G57" s="90">
        <v>309</v>
      </c>
      <c r="H57" s="91"/>
      <c r="I57" s="89">
        <f>J57/33</f>
        <v>9.5757575757575761</v>
      </c>
      <c r="J57" s="90">
        <v>316</v>
      </c>
    </row>
    <row r="58" spans="1:10" ht="2.25" customHeight="1">
      <c r="A58" s="87"/>
      <c r="B58" s="87"/>
      <c r="C58" s="89"/>
      <c r="D58" s="90"/>
      <c r="E58" s="91"/>
      <c r="F58" s="89"/>
      <c r="G58" s="90"/>
      <c r="H58" s="91"/>
      <c r="I58" s="89"/>
      <c r="J58" s="96"/>
    </row>
    <row r="59" spans="1:10" ht="12" customHeight="1">
      <c r="A59" s="87"/>
      <c r="B59" s="87" t="s">
        <v>9</v>
      </c>
      <c r="C59" s="89">
        <f t="shared" ref="C59:C64" si="0">D59/33</f>
        <v>11.939393939393939</v>
      </c>
      <c r="D59" s="90">
        <v>394</v>
      </c>
      <c r="E59" s="91"/>
      <c r="F59" s="89">
        <f t="shared" ref="F59:F64" si="1">G59/33</f>
        <v>11.939393939393939</v>
      </c>
      <c r="G59" s="114">
        <v>394</v>
      </c>
      <c r="H59" s="91"/>
      <c r="I59" s="89">
        <f t="shared" ref="I59:I64" si="2">J59/33</f>
        <v>14.363636363636363</v>
      </c>
      <c r="J59" s="90">
        <v>474</v>
      </c>
    </row>
    <row r="60" spans="1:10" ht="12" customHeight="1">
      <c r="A60" s="87" t="s">
        <v>23</v>
      </c>
      <c r="B60" s="87" t="s">
        <v>7</v>
      </c>
      <c r="C60" s="89">
        <f t="shared" si="0"/>
        <v>10.151515151515152</v>
      </c>
      <c r="D60" s="90">
        <v>335</v>
      </c>
      <c r="E60" s="91"/>
      <c r="F60" s="89">
        <f t="shared" si="1"/>
        <v>9.3939393939393945</v>
      </c>
      <c r="G60" s="90">
        <v>310</v>
      </c>
      <c r="H60" s="91"/>
      <c r="I60" s="89">
        <f t="shared" si="2"/>
        <v>10.787878787878787</v>
      </c>
      <c r="J60" s="90">
        <v>356</v>
      </c>
    </row>
    <row r="61" spans="1:10" ht="12" customHeight="1">
      <c r="A61" s="83"/>
      <c r="B61" s="83" t="s">
        <v>11</v>
      </c>
      <c r="C61" s="93">
        <f t="shared" si="0"/>
        <v>9.6666666666666661</v>
      </c>
      <c r="D61" s="94">
        <v>319</v>
      </c>
      <c r="E61" s="95"/>
      <c r="F61" s="93">
        <f t="shared" si="1"/>
        <v>8.6060606060606055</v>
      </c>
      <c r="G61" s="94">
        <v>284</v>
      </c>
      <c r="H61" s="95"/>
      <c r="I61" s="93">
        <f t="shared" si="2"/>
        <v>8.9696969696969688</v>
      </c>
      <c r="J61" s="94">
        <v>296</v>
      </c>
    </row>
    <row r="62" spans="1:10" ht="12" customHeight="1">
      <c r="A62" s="87"/>
      <c r="B62" s="87" t="s">
        <v>9</v>
      </c>
      <c r="C62" s="89">
        <f t="shared" si="0"/>
        <v>11.727272727272727</v>
      </c>
      <c r="D62" s="90">
        <v>387</v>
      </c>
      <c r="E62" s="91"/>
      <c r="F62" s="89">
        <f t="shared" si="1"/>
        <v>11.727272727272727</v>
      </c>
      <c r="G62" s="90">
        <v>387</v>
      </c>
      <c r="H62" s="91"/>
      <c r="I62" s="89">
        <f t="shared" si="2"/>
        <v>14.363636363636363</v>
      </c>
      <c r="J62" s="90">
        <v>474</v>
      </c>
    </row>
    <row r="63" spans="1:10" ht="12" customHeight="1">
      <c r="A63" s="87" t="s">
        <v>24</v>
      </c>
      <c r="B63" s="87" t="s">
        <v>7</v>
      </c>
      <c r="C63" s="89">
        <f t="shared" si="0"/>
        <v>10.242424242424242</v>
      </c>
      <c r="D63" s="90">
        <v>338</v>
      </c>
      <c r="E63" s="96"/>
      <c r="F63" s="89">
        <f t="shared" si="1"/>
        <v>9.4848484848484844</v>
      </c>
      <c r="G63" s="90">
        <v>313</v>
      </c>
      <c r="H63" s="96"/>
      <c r="I63" s="89">
        <f t="shared" si="2"/>
        <v>10.878787878787879</v>
      </c>
      <c r="J63" s="90">
        <v>359</v>
      </c>
    </row>
    <row r="64" spans="1:10" ht="12" customHeight="1" thickBot="1">
      <c r="A64" s="97"/>
      <c r="B64" s="97" t="s">
        <v>11</v>
      </c>
      <c r="C64" s="98">
        <f t="shared" si="0"/>
        <v>9.7272727272727266</v>
      </c>
      <c r="D64" s="100">
        <v>321</v>
      </c>
      <c r="E64" s="99"/>
      <c r="F64" s="98">
        <f t="shared" si="1"/>
        <v>9.0303030303030312</v>
      </c>
      <c r="G64" s="100">
        <v>298</v>
      </c>
      <c r="H64" s="99"/>
      <c r="I64" s="98">
        <f t="shared" si="2"/>
        <v>9.6363636363636367</v>
      </c>
      <c r="J64" s="100">
        <v>318</v>
      </c>
    </row>
    <row r="65" spans="1:10" ht="13.8" thickTop="1">
      <c r="A65" s="87"/>
      <c r="B65" s="87"/>
      <c r="C65" s="89"/>
      <c r="D65" s="87"/>
      <c r="E65" s="87"/>
      <c r="F65" s="89"/>
      <c r="G65" s="87"/>
      <c r="H65" s="87"/>
      <c r="I65" s="89"/>
      <c r="J65" s="90"/>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row r="72" spans="1:10">
      <c r="A72" s="87"/>
      <c r="B72" s="87"/>
      <c r="C72" s="89"/>
      <c r="D72" s="87"/>
      <c r="E72" s="87"/>
      <c r="F72" s="89"/>
      <c r="G72" s="87"/>
      <c r="H72" s="87"/>
      <c r="I72" s="89"/>
      <c r="J72" s="87"/>
    </row>
  </sheetData>
  <mergeCells count="3">
    <mergeCell ref="C3:D3"/>
    <mergeCell ref="F3:G3"/>
    <mergeCell ref="I3:J3"/>
  </mergeCells>
  <phoneticPr fontId="0" type="noConversion"/>
  <pageMargins left="0.75" right="0.75" top="1" bottom="1" header="0.5" footer="0.5"/>
  <pageSetup paperSize="9" orientation="portrait" r:id="rId1"/>
  <headerFooter alignWithMargins="0">
    <oddFooter>&amp;C19</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9" tint="0.59999389629810485"/>
  </sheetPr>
  <dimension ref="A1:J72"/>
  <sheetViews>
    <sheetView workbookViewId="0">
      <selection activeCell="A5" sqref="A5:J64"/>
    </sheetView>
  </sheetViews>
  <sheetFormatPr defaultColWidth="9.109375"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s>
  <sheetData>
    <row r="1" spans="1:10" ht="18" customHeight="1">
      <c r="A1" s="132" t="s">
        <v>41</v>
      </c>
      <c r="B1" s="103"/>
      <c r="C1" s="103"/>
      <c r="D1" s="103"/>
      <c r="E1" s="103"/>
      <c r="F1" s="103"/>
      <c r="G1" s="103"/>
      <c r="H1" s="103"/>
      <c r="I1" s="103"/>
      <c r="J1" s="103"/>
    </row>
    <row r="2" spans="1:10" ht="18" customHeight="1" thickBot="1">
      <c r="A2" s="78"/>
      <c r="B2" s="78"/>
      <c r="C2" s="79"/>
      <c r="D2" s="78"/>
      <c r="E2" s="78"/>
      <c r="F2" s="79"/>
      <c r="G2" s="78"/>
      <c r="H2" s="80"/>
      <c r="I2" s="79"/>
      <c r="J2" s="81" t="s">
        <v>0</v>
      </c>
    </row>
    <row r="3" spans="1:10" ht="18" customHeight="1" thickTop="1">
      <c r="A3" s="80" t="s">
        <v>1</v>
      </c>
      <c r="B3" s="80"/>
      <c r="C3" s="264" t="s">
        <v>2</v>
      </c>
      <c r="D3" s="264"/>
      <c r="E3" s="82"/>
      <c r="F3" s="264" t="s">
        <v>26</v>
      </c>
      <c r="G3" s="264"/>
      <c r="H3" s="82"/>
      <c r="I3" s="264" t="s">
        <v>33</v>
      </c>
      <c r="J3" s="264"/>
    </row>
    <row r="4" spans="1:10" ht="24" customHeight="1">
      <c r="A4" s="83" t="s">
        <v>27</v>
      </c>
      <c r="B4" s="83" t="s">
        <v>35</v>
      </c>
      <c r="C4" s="84" t="s">
        <v>34</v>
      </c>
      <c r="D4" s="85" t="s">
        <v>5</v>
      </c>
      <c r="E4" s="85"/>
      <c r="F4" s="84" t="s">
        <v>34</v>
      </c>
      <c r="G4" s="85" t="s">
        <v>5</v>
      </c>
      <c r="H4" s="85"/>
      <c r="I4" s="84" t="s">
        <v>34</v>
      </c>
      <c r="J4" s="85" t="s">
        <v>5</v>
      </c>
    </row>
    <row r="5" spans="1:10" ht="12" customHeight="1">
      <c r="A5" s="87"/>
      <c r="B5" s="87" t="s">
        <v>9</v>
      </c>
      <c r="C5" s="89">
        <f>D5/33</f>
        <v>9.7878787878787872</v>
      </c>
      <c r="D5" s="90">
        <v>323</v>
      </c>
      <c r="E5" s="89"/>
      <c r="F5" s="89">
        <f>G5/33</f>
        <v>9.7878787878787872</v>
      </c>
      <c r="G5" s="90">
        <v>323</v>
      </c>
      <c r="H5" s="89"/>
      <c r="I5" s="89">
        <f>J5/33</f>
        <v>10.060606060606061</v>
      </c>
      <c r="J5" s="90">
        <v>332</v>
      </c>
    </row>
    <row r="6" spans="1:10" ht="12" customHeight="1">
      <c r="A6" s="87" t="s">
        <v>6</v>
      </c>
      <c r="B6" s="87" t="s">
        <v>7</v>
      </c>
      <c r="C6" s="89">
        <f t="shared" ref="C6:C64" si="0">D6/33</f>
        <v>9.2121212121212128</v>
      </c>
      <c r="D6" s="90">
        <v>304</v>
      </c>
      <c r="E6" s="89"/>
      <c r="F6" s="89">
        <f t="shared" ref="F6:F64" si="1">G6/33</f>
        <v>8.6969696969696972</v>
      </c>
      <c r="G6" s="90">
        <v>287</v>
      </c>
      <c r="H6" s="89"/>
      <c r="I6" s="89">
        <f t="shared" ref="I6:I64" si="2">J6/33</f>
        <v>9.454545454545455</v>
      </c>
      <c r="J6" s="90">
        <v>312</v>
      </c>
    </row>
    <row r="7" spans="1:10" ht="12" customHeight="1">
      <c r="A7" s="87"/>
      <c r="B7" s="87" t="s">
        <v>11</v>
      </c>
      <c r="C7" s="89">
        <f t="shared" si="0"/>
        <v>7.8181818181818183</v>
      </c>
      <c r="D7" s="90">
        <v>258</v>
      </c>
      <c r="E7" s="89"/>
      <c r="F7" s="89">
        <f t="shared" si="1"/>
        <v>7.4848484848484844</v>
      </c>
      <c r="G7" s="90">
        <v>247</v>
      </c>
      <c r="H7" s="89"/>
      <c r="I7" s="89">
        <f t="shared" si="2"/>
        <v>8.7272727272727266</v>
      </c>
      <c r="J7" s="90">
        <v>288</v>
      </c>
    </row>
    <row r="8" spans="1:10" ht="2.25" customHeight="1">
      <c r="A8" s="87"/>
      <c r="B8" s="87"/>
      <c r="C8" s="89"/>
      <c r="D8" s="90"/>
      <c r="E8" s="89"/>
      <c r="F8" s="89"/>
      <c r="G8" s="90"/>
      <c r="H8" s="89"/>
      <c r="I8" s="89"/>
      <c r="J8" s="90"/>
    </row>
    <row r="9" spans="1:10" ht="12" customHeight="1">
      <c r="A9" s="87" t="s">
        <v>8</v>
      </c>
      <c r="B9" s="87" t="s">
        <v>36</v>
      </c>
      <c r="C9" s="89">
        <f t="shared" si="0"/>
        <v>10.242424242424242</v>
      </c>
      <c r="D9" s="90">
        <v>338</v>
      </c>
      <c r="E9" s="89"/>
      <c r="F9" s="89">
        <f t="shared" si="1"/>
        <v>9.8484848484848477</v>
      </c>
      <c r="G9" s="90">
        <v>325</v>
      </c>
      <c r="H9" s="89"/>
      <c r="I9" s="89">
        <f t="shared" si="2"/>
        <v>10</v>
      </c>
      <c r="J9" s="90">
        <v>330</v>
      </c>
    </row>
    <row r="10" spans="1:10" ht="2.25" customHeight="1">
      <c r="A10" s="87"/>
      <c r="B10" s="87"/>
      <c r="C10" s="89"/>
      <c r="D10" s="90"/>
      <c r="E10" s="89"/>
      <c r="F10" s="89"/>
      <c r="G10" s="90"/>
      <c r="H10" s="89"/>
      <c r="I10" s="89"/>
      <c r="J10" s="90"/>
    </row>
    <row r="11" spans="1:10" ht="12" customHeight="1">
      <c r="A11" s="87"/>
      <c r="B11" s="87" t="s">
        <v>9</v>
      </c>
      <c r="C11" s="89">
        <f t="shared" si="0"/>
        <v>8.8484848484848477</v>
      </c>
      <c r="D11" s="90">
        <v>292</v>
      </c>
      <c r="E11" s="89"/>
      <c r="F11" s="89">
        <f t="shared" si="1"/>
        <v>8.8484848484848477</v>
      </c>
      <c r="G11" s="90">
        <v>292</v>
      </c>
      <c r="H11" s="89"/>
      <c r="I11" s="89">
        <f t="shared" si="2"/>
        <v>10.696969696969697</v>
      </c>
      <c r="J11" s="90">
        <v>353</v>
      </c>
    </row>
    <row r="12" spans="1:10" ht="12" customHeight="1">
      <c r="A12" s="87" t="s">
        <v>10</v>
      </c>
      <c r="B12" s="87" t="s">
        <v>7</v>
      </c>
      <c r="C12" s="89">
        <f t="shared" si="0"/>
        <v>8.454545454545455</v>
      </c>
      <c r="D12" s="90">
        <v>279</v>
      </c>
      <c r="E12" s="89"/>
      <c r="F12" s="89">
        <f t="shared" si="1"/>
        <v>7.9393939393939394</v>
      </c>
      <c r="G12" s="90">
        <v>262</v>
      </c>
      <c r="H12" s="89"/>
      <c r="I12" s="89">
        <f t="shared" si="2"/>
        <v>9</v>
      </c>
      <c r="J12" s="90">
        <v>297</v>
      </c>
    </row>
    <row r="13" spans="1:10" ht="12" customHeight="1">
      <c r="A13" s="87"/>
      <c r="B13" s="87" t="s">
        <v>11</v>
      </c>
      <c r="C13" s="89">
        <f t="shared" si="0"/>
        <v>7.3636363636363633</v>
      </c>
      <c r="D13" s="90">
        <v>243</v>
      </c>
      <c r="E13" s="89"/>
      <c r="F13" s="89">
        <f t="shared" si="1"/>
        <v>6.9696969696969697</v>
      </c>
      <c r="G13" s="90">
        <v>230</v>
      </c>
      <c r="H13" s="89"/>
      <c r="I13" s="89">
        <f t="shared" si="2"/>
        <v>7.8484848484848486</v>
      </c>
      <c r="J13" s="90">
        <v>259</v>
      </c>
    </row>
    <row r="14" spans="1:10" ht="2.25" customHeight="1">
      <c r="A14" s="87"/>
      <c r="B14" s="87"/>
      <c r="C14" s="89"/>
      <c r="D14" s="90"/>
      <c r="E14" s="89"/>
      <c r="F14" s="89"/>
      <c r="G14" s="90"/>
      <c r="H14" s="89"/>
      <c r="I14" s="89"/>
      <c r="J14" s="90"/>
    </row>
    <row r="15" spans="1:10" ht="12" customHeight="1">
      <c r="A15" s="87"/>
      <c r="B15" s="87" t="s">
        <v>9</v>
      </c>
      <c r="C15" s="89">
        <f t="shared" si="0"/>
        <v>8.7575757575757578</v>
      </c>
      <c r="D15" s="90">
        <v>289</v>
      </c>
      <c r="E15" s="89"/>
      <c r="F15" s="89">
        <f t="shared" si="1"/>
        <v>8.7878787878787872</v>
      </c>
      <c r="G15" s="90">
        <v>290</v>
      </c>
      <c r="H15" s="89"/>
      <c r="I15" s="89">
        <f t="shared" si="2"/>
        <v>10.666666666666666</v>
      </c>
      <c r="J15" s="90">
        <v>352</v>
      </c>
    </row>
    <row r="16" spans="1:10" ht="12" customHeight="1">
      <c r="A16" s="87" t="s">
        <v>12</v>
      </c>
      <c r="B16" s="87" t="s">
        <v>7</v>
      </c>
      <c r="C16" s="89">
        <f t="shared" si="0"/>
        <v>8.4848484848484844</v>
      </c>
      <c r="D16" s="90">
        <v>280</v>
      </c>
      <c r="E16" s="89"/>
      <c r="F16" s="89">
        <f t="shared" si="1"/>
        <v>8.0606060606060606</v>
      </c>
      <c r="G16" s="90">
        <v>266</v>
      </c>
      <c r="H16" s="89"/>
      <c r="I16" s="89">
        <f t="shared" si="2"/>
        <v>8.6666666666666661</v>
      </c>
      <c r="J16" s="90">
        <v>286</v>
      </c>
    </row>
    <row r="17" spans="1:10" ht="12" customHeight="1">
      <c r="A17" s="87"/>
      <c r="B17" s="87" t="s">
        <v>11</v>
      </c>
      <c r="C17" s="89">
        <f t="shared" si="0"/>
        <v>7.7878787878787881</v>
      </c>
      <c r="D17" s="90">
        <v>257</v>
      </c>
      <c r="E17" s="89"/>
      <c r="F17" s="89">
        <f t="shared" si="1"/>
        <v>7.2727272727272725</v>
      </c>
      <c r="G17" s="90">
        <v>240</v>
      </c>
      <c r="H17" s="89"/>
      <c r="I17" s="89">
        <f t="shared" si="2"/>
        <v>7.9393939393939394</v>
      </c>
      <c r="J17" s="90">
        <v>262</v>
      </c>
    </row>
    <row r="18" spans="1:10" ht="2.25" customHeight="1">
      <c r="A18" s="87"/>
      <c r="B18" s="87"/>
      <c r="C18" s="89"/>
      <c r="D18" s="90"/>
      <c r="E18" s="89"/>
      <c r="F18" s="89"/>
      <c r="G18" s="90"/>
      <c r="H18" s="89"/>
      <c r="I18" s="89"/>
      <c r="J18" s="90"/>
    </row>
    <row r="19" spans="1:10" ht="12" customHeight="1">
      <c r="A19" s="87"/>
      <c r="B19" s="87" t="s">
        <v>9</v>
      </c>
      <c r="C19" s="89">
        <f t="shared" si="0"/>
        <v>10.333333333333334</v>
      </c>
      <c r="D19" s="90">
        <v>341</v>
      </c>
      <c r="E19" s="89"/>
      <c r="F19" s="89">
        <f t="shared" si="1"/>
        <v>10.333333333333334</v>
      </c>
      <c r="G19" s="90">
        <v>341</v>
      </c>
      <c r="H19" s="89"/>
      <c r="I19" s="89">
        <f t="shared" si="2"/>
        <v>11.515151515151516</v>
      </c>
      <c r="J19" s="90">
        <v>380</v>
      </c>
    </row>
    <row r="20" spans="1:10" ht="12" customHeight="1">
      <c r="A20" s="87" t="s">
        <v>13</v>
      </c>
      <c r="B20" s="87" t="s">
        <v>7</v>
      </c>
      <c r="C20" s="89">
        <f t="shared" si="0"/>
        <v>9.545454545454545</v>
      </c>
      <c r="D20" s="90">
        <v>315</v>
      </c>
      <c r="E20" s="89"/>
      <c r="F20" s="89">
        <f t="shared" si="1"/>
        <v>9</v>
      </c>
      <c r="G20" s="90">
        <v>297</v>
      </c>
      <c r="H20" s="89"/>
      <c r="I20" s="89">
        <f t="shared" si="2"/>
        <v>9.8787878787878789</v>
      </c>
      <c r="J20" s="90">
        <v>326</v>
      </c>
    </row>
    <row r="21" spans="1:10" ht="12" customHeight="1">
      <c r="A21" s="87"/>
      <c r="B21" s="87" t="s">
        <v>11</v>
      </c>
      <c r="C21" s="89">
        <f t="shared" si="0"/>
        <v>8.8181818181818183</v>
      </c>
      <c r="D21" s="90">
        <v>291</v>
      </c>
      <c r="E21" s="89"/>
      <c r="F21" s="89">
        <f t="shared" si="1"/>
        <v>8.1818181818181817</v>
      </c>
      <c r="G21" s="90">
        <v>270</v>
      </c>
      <c r="H21" s="89"/>
      <c r="I21" s="89">
        <f t="shared" si="2"/>
        <v>9.4848484848484844</v>
      </c>
      <c r="J21" s="90">
        <v>313</v>
      </c>
    </row>
    <row r="22" spans="1:10" ht="2.25" customHeight="1">
      <c r="A22" s="87"/>
      <c r="B22" s="87"/>
      <c r="C22" s="89"/>
      <c r="D22" s="90"/>
      <c r="E22" s="89"/>
      <c r="F22" s="89"/>
      <c r="G22" s="90"/>
      <c r="H22" s="89"/>
      <c r="I22" s="89"/>
      <c r="J22" s="90"/>
    </row>
    <row r="23" spans="1:10" ht="12" customHeight="1">
      <c r="A23" s="87"/>
      <c r="B23" s="87" t="s">
        <v>9</v>
      </c>
      <c r="C23" s="89">
        <f t="shared" si="0"/>
        <v>10.272727272727273</v>
      </c>
      <c r="D23" s="90">
        <v>339</v>
      </c>
      <c r="E23" s="89"/>
      <c r="F23" s="89">
        <f t="shared" si="1"/>
        <v>10.272727272727273</v>
      </c>
      <c r="G23" s="90">
        <v>339</v>
      </c>
      <c r="H23" s="89"/>
      <c r="I23" s="89">
        <f t="shared" si="2"/>
        <v>10.636363636363637</v>
      </c>
      <c r="J23" s="90">
        <v>351</v>
      </c>
    </row>
    <row r="24" spans="1:10" ht="12" customHeight="1">
      <c r="A24" s="87" t="s">
        <v>14</v>
      </c>
      <c r="B24" s="87" t="s">
        <v>7</v>
      </c>
      <c r="C24" s="89">
        <f t="shared" si="0"/>
        <v>9.5757575757575761</v>
      </c>
      <c r="D24" s="90">
        <v>316</v>
      </c>
      <c r="E24" s="89"/>
      <c r="F24" s="89">
        <f t="shared" si="1"/>
        <v>8.9393939393939394</v>
      </c>
      <c r="G24" s="90">
        <v>295</v>
      </c>
      <c r="H24" s="89"/>
      <c r="I24" s="89">
        <f t="shared" si="2"/>
        <v>9.6363636363636367</v>
      </c>
      <c r="J24" s="90">
        <v>318</v>
      </c>
    </row>
    <row r="25" spans="1:10" ht="12" customHeight="1">
      <c r="A25" s="87"/>
      <c r="B25" s="87" t="s">
        <v>11</v>
      </c>
      <c r="C25" s="89">
        <f t="shared" si="0"/>
        <v>8.3030303030303028</v>
      </c>
      <c r="D25" s="90">
        <v>274</v>
      </c>
      <c r="E25" s="89"/>
      <c r="F25" s="89">
        <f t="shared" si="1"/>
        <v>7.4545454545454541</v>
      </c>
      <c r="G25" s="90">
        <v>246</v>
      </c>
      <c r="H25" s="89"/>
      <c r="I25" s="89">
        <f t="shared" si="2"/>
        <v>8.8484848484848477</v>
      </c>
      <c r="J25" s="90">
        <v>292</v>
      </c>
    </row>
    <row r="26" spans="1:10" ht="2.25" customHeight="1">
      <c r="A26" s="87"/>
      <c r="B26" s="87"/>
      <c r="C26" s="89"/>
      <c r="D26" s="90"/>
      <c r="E26" s="89"/>
      <c r="F26" s="89"/>
      <c r="G26" s="90"/>
      <c r="H26" s="89"/>
      <c r="I26" s="89"/>
      <c r="J26" s="90"/>
    </row>
    <row r="27" spans="1:10" ht="12" customHeight="1">
      <c r="A27" s="87"/>
      <c r="B27" s="87" t="s">
        <v>9</v>
      </c>
      <c r="C27" s="89">
        <f t="shared" si="0"/>
        <v>8.5151515151515156</v>
      </c>
      <c r="D27" s="90">
        <v>281</v>
      </c>
      <c r="E27" s="89"/>
      <c r="F27" s="89">
        <f t="shared" si="1"/>
        <v>8.5151515151515156</v>
      </c>
      <c r="G27" s="90">
        <v>281</v>
      </c>
      <c r="H27" s="89"/>
      <c r="I27" s="89">
        <f t="shared" si="2"/>
        <v>11.060606060606061</v>
      </c>
      <c r="J27" s="90">
        <v>365</v>
      </c>
    </row>
    <row r="28" spans="1:10" ht="12" customHeight="1">
      <c r="A28" s="87" t="s">
        <v>15</v>
      </c>
      <c r="B28" s="87" t="s">
        <v>7</v>
      </c>
      <c r="C28" s="89">
        <f t="shared" si="0"/>
        <v>7.9393939393939394</v>
      </c>
      <c r="D28" s="90">
        <v>262</v>
      </c>
      <c r="E28" s="89"/>
      <c r="F28" s="89">
        <f t="shared" si="1"/>
        <v>7.4545454545454541</v>
      </c>
      <c r="G28" s="90">
        <v>246</v>
      </c>
      <c r="H28" s="89"/>
      <c r="I28" s="89">
        <f t="shared" si="2"/>
        <v>8.2424242424242422</v>
      </c>
      <c r="J28" s="90">
        <v>272</v>
      </c>
    </row>
    <row r="29" spans="1:10" ht="12" customHeight="1">
      <c r="A29" s="87"/>
      <c r="B29" s="87" t="s">
        <v>11</v>
      </c>
      <c r="C29" s="89">
        <f t="shared" si="0"/>
        <v>7.2424242424242422</v>
      </c>
      <c r="D29" s="90">
        <v>239</v>
      </c>
      <c r="E29" s="89"/>
      <c r="F29" s="89">
        <f t="shared" si="1"/>
        <v>6.5454545454545459</v>
      </c>
      <c r="G29" s="90">
        <v>216</v>
      </c>
      <c r="H29" s="89"/>
      <c r="I29" s="89">
        <f t="shared" si="2"/>
        <v>7.4848484848484844</v>
      </c>
      <c r="J29" s="90">
        <v>247</v>
      </c>
    </row>
    <row r="30" spans="1:10" ht="2.25" customHeight="1">
      <c r="A30" s="87"/>
      <c r="B30" s="87"/>
      <c r="C30" s="89"/>
      <c r="D30" s="90"/>
      <c r="E30" s="89"/>
      <c r="F30" s="89"/>
      <c r="G30" s="90"/>
      <c r="H30" s="89"/>
      <c r="I30" s="89"/>
      <c r="J30" s="90"/>
    </row>
    <row r="31" spans="1:10" ht="12" customHeight="1">
      <c r="A31" s="87"/>
      <c r="B31" s="87" t="s">
        <v>9</v>
      </c>
      <c r="C31" s="89">
        <f t="shared" si="0"/>
        <v>9.454545454545455</v>
      </c>
      <c r="D31" s="90">
        <v>312</v>
      </c>
      <c r="E31" s="89"/>
      <c r="F31" s="89">
        <f t="shared" si="1"/>
        <v>9.454545454545455</v>
      </c>
      <c r="G31" s="90">
        <v>312</v>
      </c>
      <c r="H31" s="89"/>
      <c r="I31" s="89">
        <f t="shared" si="2"/>
        <v>10.757575757575758</v>
      </c>
      <c r="J31" s="90">
        <v>355</v>
      </c>
    </row>
    <row r="32" spans="1:10" ht="12" customHeight="1">
      <c r="A32" s="87" t="s">
        <v>16</v>
      </c>
      <c r="B32" s="87" t="s">
        <v>7</v>
      </c>
      <c r="C32" s="89">
        <f t="shared" si="0"/>
        <v>8.454545454545455</v>
      </c>
      <c r="D32" s="90">
        <v>279</v>
      </c>
      <c r="E32" s="89"/>
      <c r="F32" s="89">
        <f t="shared" si="1"/>
        <v>7.9090909090909092</v>
      </c>
      <c r="G32" s="90">
        <v>261</v>
      </c>
      <c r="H32" s="89"/>
      <c r="I32" s="89">
        <f t="shared" si="2"/>
        <v>9.3030303030303028</v>
      </c>
      <c r="J32" s="90">
        <v>307</v>
      </c>
    </row>
    <row r="33" spans="1:10" ht="12" customHeight="1">
      <c r="A33" s="87"/>
      <c r="B33" s="87" t="s">
        <v>11</v>
      </c>
      <c r="C33" s="89">
        <f t="shared" si="0"/>
        <v>7.2727272727272725</v>
      </c>
      <c r="D33" s="90">
        <v>240</v>
      </c>
      <c r="E33" s="89"/>
      <c r="F33" s="89">
        <f t="shared" si="1"/>
        <v>6.5454545454545459</v>
      </c>
      <c r="G33" s="90">
        <v>216</v>
      </c>
      <c r="H33" s="89"/>
      <c r="I33" s="89">
        <f t="shared" si="2"/>
        <v>8.3333333333333339</v>
      </c>
      <c r="J33" s="90">
        <v>275</v>
      </c>
    </row>
    <row r="34" spans="1:10" ht="2.25" customHeight="1">
      <c r="A34" s="87"/>
      <c r="B34" s="87"/>
      <c r="C34" s="89"/>
      <c r="D34" s="90"/>
      <c r="E34" s="89"/>
      <c r="F34" s="89"/>
      <c r="G34" s="90"/>
      <c r="H34" s="89"/>
      <c r="I34" s="89"/>
      <c r="J34" s="90"/>
    </row>
    <row r="35" spans="1:10" ht="12" customHeight="1">
      <c r="A35" s="87"/>
      <c r="B35" s="87" t="s">
        <v>9</v>
      </c>
      <c r="C35" s="89">
        <f t="shared" si="0"/>
        <v>9.8484848484848477</v>
      </c>
      <c r="D35" s="90">
        <v>325</v>
      </c>
      <c r="E35" s="89"/>
      <c r="F35" s="89">
        <f t="shared" si="1"/>
        <v>9.8484848484848477</v>
      </c>
      <c r="G35" s="90">
        <v>325</v>
      </c>
      <c r="H35" s="89"/>
      <c r="I35" s="89">
        <f t="shared" si="2"/>
        <v>11.606060606060606</v>
      </c>
      <c r="J35" s="90">
        <v>383</v>
      </c>
    </row>
    <row r="36" spans="1:10" ht="12" customHeight="1">
      <c r="A36" s="87" t="s">
        <v>17</v>
      </c>
      <c r="B36" s="87" t="s">
        <v>7</v>
      </c>
      <c r="C36" s="89">
        <f t="shared" si="0"/>
        <v>8.6666666666666661</v>
      </c>
      <c r="D36" s="90">
        <v>286</v>
      </c>
      <c r="E36" s="89"/>
      <c r="F36" s="89">
        <f t="shared" si="1"/>
        <v>8.6969696969696972</v>
      </c>
      <c r="G36" s="90">
        <v>287</v>
      </c>
      <c r="H36" s="89"/>
      <c r="I36" s="89">
        <f t="shared" si="2"/>
        <v>9.7575757575757578</v>
      </c>
      <c r="J36" s="90">
        <v>322</v>
      </c>
    </row>
    <row r="37" spans="1:10" ht="12" customHeight="1">
      <c r="A37" s="87"/>
      <c r="B37" s="87" t="s">
        <v>11</v>
      </c>
      <c r="C37" s="89">
        <f t="shared" si="0"/>
        <v>7.9090909090909092</v>
      </c>
      <c r="D37" s="90">
        <v>261</v>
      </c>
      <c r="E37" s="89"/>
      <c r="F37" s="89">
        <f t="shared" si="1"/>
        <v>7.3030303030303028</v>
      </c>
      <c r="G37" s="90">
        <v>241</v>
      </c>
      <c r="H37" s="89"/>
      <c r="I37" s="89">
        <f t="shared" si="2"/>
        <v>8.6060606060606055</v>
      </c>
      <c r="J37" s="90">
        <v>284</v>
      </c>
    </row>
    <row r="38" spans="1:10" ht="2.25" customHeight="1">
      <c r="A38" s="87"/>
      <c r="B38" s="87"/>
      <c r="C38" s="89"/>
      <c r="D38" s="90"/>
      <c r="E38" s="89"/>
      <c r="F38" s="89"/>
      <c r="G38" s="90"/>
      <c r="H38" s="89"/>
      <c r="I38" s="89"/>
      <c r="J38" s="90"/>
    </row>
    <row r="39" spans="1:10" ht="12" customHeight="1">
      <c r="A39" s="87"/>
      <c r="B39" s="87" t="s">
        <v>9</v>
      </c>
      <c r="C39" s="89">
        <f t="shared" si="0"/>
        <v>9.3333333333333339</v>
      </c>
      <c r="D39" s="90">
        <v>308</v>
      </c>
      <c r="E39" s="89"/>
      <c r="F39" s="89">
        <f t="shared" si="1"/>
        <v>9.3333333333333339</v>
      </c>
      <c r="G39" s="90">
        <v>308</v>
      </c>
      <c r="H39" s="89"/>
      <c r="I39" s="89">
        <f t="shared" si="2"/>
        <v>11.242424242424242</v>
      </c>
      <c r="J39" s="90">
        <v>371</v>
      </c>
    </row>
    <row r="40" spans="1:10" ht="12" customHeight="1">
      <c r="A40" s="87" t="s">
        <v>18</v>
      </c>
      <c r="B40" s="87" t="s">
        <v>7</v>
      </c>
      <c r="C40" s="89">
        <f t="shared" si="0"/>
        <v>8.7272727272727266</v>
      </c>
      <c r="D40" s="90">
        <v>288</v>
      </c>
      <c r="E40" s="89"/>
      <c r="F40" s="89">
        <f t="shared" si="1"/>
        <v>8.3636363636363633</v>
      </c>
      <c r="G40" s="90">
        <v>276</v>
      </c>
      <c r="H40" s="89"/>
      <c r="I40" s="89">
        <f t="shared" si="2"/>
        <v>8.8484848484848477</v>
      </c>
      <c r="J40" s="90">
        <v>292</v>
      </c>
    </row>
    <row r="41" spans="1:10" ht="12" customHeight="1">
      <c r="A41" s="87"/>
      <c r="B41" s="87" t="s">
        <v>11</v>
      </c>
      <c r="C41" s="89">
        <f t="shared" si="0"/>
        <v>8.0606060606060606</v>
      </c>
      <c r="D41" s="90">
        <v>266</v>
      </c>
      <c r="E41" s="89"/>
      <c r="F41" s="89">
        <f t="shared" si="1"/>
        <v>7.5454545454545459</v>
      </c>
      <c r="G41" s="90">
        <v>249</v>
      </c>
      <c r="H41" s="89"/>
      <c r="I41" s="89">
        <f t="shared" si="2"/>
        <v>8.1212121212121211</v>
      </c>
      <c r="J41" s="90">
        <v>268</v>
      </c>
    </row>
    <row r="42" spans="1:10" ht="2.25" customHeight="1">
      <c r="A42" s="87"/>
      <c r="B42" s="87"/>
      <c r="C42" s="89"/>
      <c r="D42" s="90"/>
      <c r="E42" s="89"/>
      <c r="F42" s="89"/>
      <c r="G42" s="90"/>
      <c r="H42" s="89"/>
      <c r="I42" s="89"/>
      <c r="J42" s="90"/>
    </row>
    <row r="43" spans="1:10" ht="12" customHeight="1">
      <c r="A43" s="87"/>
      <c r="B43" s="87" t="s">
        <v>9</v>
      </c>
      <c r="C43" s="89">
        <f t="shared" si="0"/>
        <v>8.7878787878787872</v>
      </c>
      <c r="D43" s="90">
        <v>290</v>
      </c>
      <c r="E43" s="89"/>
      <c r="F43" s="89">
        <f t="shared" si="1"/>
        <v>8.7878787878787872</v>
      </c>
      <c r="G43" s="90">
        <v>290</v>
      </c>
      <c r="H43" s="89"/>
      <c r="I43" s="89">
        <f t="shared" si="2"/>
        <v>10.818181818181818</v>
      </c>
      <c r="J43" s="90">
        <v>357</v>
      </c>
    </row>
    <row r="44" spans="1:10" ht="12" customHeight="1">
      <c r="A44" s="87" t="s">
        <v>19</v>
      </c>
      <c r="B44" s="87" t="s">
        <v>7</v>
      </c>
      <c r="C44" s="89">
        <f t="shared" si="0"/>
        <v>8.1818181818181817</v>
      </c>
      <c r="D44" s="90">
        <v>270</v>
      </c>
      <c r="E44" s="89"/>
      <c r="F44" s="89">
        <f t="shared" si="1"/>
        <v>7.7878787878787881</v>
      </c>
      <c r="G44" s="90">
        <v>257</v>
      </c>
      <c r="H44" s="89"/>
      <c r="I44" s="89">
        <f t="shared" si="2"/>
        <v>8.6969696969696972</v>
      </c>
      <c r="J44" s="90">
        <v>287</v>
      </c>
    </row>
    <row r="45" spans="1:10" ht="12" customHeight="1">
      <c r="A45" s="87"/>
      <c r="B45" s="87" t="s">
        <v>11</v>
      </c>
      <c r="C45" s="89">
        <f t="shared" si="0"/>
        <v>7.1212121212121211</v>
      </c>
      <c r="D45" s="90">
        <v>235</v>
      </c>
      <c r="E45" s="89"/>
      <c r="F45" s="89">
        <f t="shared" si="1"/>
        <v>6.7575757575757578</v>
      </c>
      <c r="G45" s="90">
        <v>223</v>
      </c>
      <c r="H45" s="89"/>
      <c r="I45" s="89">
        <f t="shared" si="2"/>
        <v>8.1212121212121211</v>
      </c>
      <c r="J45" s="90">
        <v>268</v>
      </c>
    </row>
    <row r="46" spans="1:10" ht="2.25" customHeight="1">
      <c r="A46" s="87"/>
      <c r="B46" s="87"/>
      <c r="C46" s="89"/>
      <c r="D46" s="90"/>
      <c r="E46" s="89"/>
      <c r="F46" s="89"/>
      <c r="G46" s="90"/>
      <c r="H46" s="89"/>
      <c r="I46" s="89"/>
      <c r="J46" s="90"/>
    </row>
    <row r="47" spans="1:10" ht="12" customHeight="1">
      <c r="A47" s="87"/>
      <c r="B47" s="87" t="s">
        <v>9</v>
      </c>
      <c r="C47" s="89">
        <f t="shared" si="0"/>
        <v>9.4848484848484844</v>
      </c>
      <c r="D47" s="90">
        <v>313</v>
      </c>
      <c r="E47" s="89"/>
      <c r="F47" s="89">
        <f t="shared" si="1"/>
        <v>9.4848484848484844</v>
      </c>
      <c r="G47" s="90">
        <v>313</v>
      </c>
      <c r="H47" s="89"/>
      <c r="I47" s="89">
        <f t="shared" si="2"/>
        <v>11.484848484848484</v>
      </c>
      <c r="J47" s="90">
        <v>379</v>
      </c>
    </row>
    <row r="48" spans="1:10" ht="12" customHeight="1">
      <c r="A48" s="87" t="s">
        <v>20</v>
      </c>
      <c r="B48" s="87" t="s">
        <v>7</v>
      </c>
      <c r="C48" s="89">
        <f t="shared" si="0"/>
        <v>8.7272727272727266</v>
      </c>
      <c r="D48" s="90">
        <v>288</v>
      </c>
      <c r="E48" s="89"/>
      <c r="F48" s="89">
        <f t="shared" si="1"/>
        <v>8.1515151515151523</v>
      </c>
      <c r="G48" s="90">
        <v>269</v>
      </c>
      <c r="H48" s="89"/>
      <c r="I48" s="89">
        <f t="shared" si="2"/>
        <v>9.4242424242424239</v>
      </c>
      <c r="J48" s="90">
        <v>311</v>
      </c>
    </row>
    <row r="49" spans="1:10" ht="12" customHeight="1">
      <c r="A49" s="87"/>
      <c r="B49" s="87" t="s">
        <v>11</v>
      </c>
      <c r="C49" s="89">
        <f t="shared" si="0"/>
        <v>7.2727272727272725</v>
      </c>
      <c r="D49" s="90">
        <v>240</v>
      </c>
      <c r="E49" s="89"/>
      <c r="F49" s="89">
        <f t="shared" si="1"/>
        <v>6.5151515151515156</v>
      </c>
      <c r="G49" s="90">
        <v>215</v>
      </c>
      <c r="H49" s="89"/>
      <c r="I49" s="89">
        <f t="shared" si="2"/>
        <v>7.6969696969696972</v>
      </c>
      <c r="J49" s="90">
        <v>254</v>
      </c>
    </row>
    <row r="50" spans="1:10" ht="2.25" customHeight="1">
      <c r="A50" s="87"/>
      <c r="B50" s="87"/>
      <c r="C50" s="89"/>
      <c r="D50" s="90"/>
      <c r="E50" s="89"/>
      <c r="F50" s="89"/>
      <c r="G50" s="90"/>
      <c r="H50" s="89"/>
      <c r="I50" s="89"/>
      <c r="J50" s="90"/>
    </row>
    <row r="51" spans="1:10" ht="12" customHeight="1">
      <c r="A51" s="87"/>
      <c r="B51" s="87" t="s">
        <v>9</v>
      </c>
      <c r="C51" s="89">
        <f t="shared" si="0"/>
        <v>8.7575757575757578</v>
      </c>
      <c r="D51" s="90">
        <v>289</v>
      </c>
      <c r="E51" s="89"/>
      <c r="F51" s="89">
        <f t="shared" si="1"/>
        <v>8.7575757575757578</v>
      </c>
      <c r="G51" s="90">
        <v>289</v>
      </c>
      <c r="H51" s="89"/>
      <c r="I51" s="89">
        <f t="shared" si="2"/>
        <v>10.757575757575758</v>
      </c>
      <c r="J51" s="90">
        <v>355</v>
      </c>
    </row>
    <row r="52" spans="1:10" ht="12" customHeight="1">
      <c r="A52" s="87" t="s">
        <v>21</v>
      </c>
      <c r="B52" s="87" t="s">
        <v>7</v>
      </c>
      <c r="C52" s="89">
        <f t="shared" si="0"/>
        <v>8.0606060606060606</v>
      </c>
      <c r="D52" s="90">
        <v>266</v>
      </c>
      <c r="E52" s="89"/>
      <c r="F52" s="89">
        <f t="shared" si="1"/>
        <v>7.5757575757575761</v>
      </c>
      <c r="G52" s="90">
        <v>250</v>
      </c>
      <c r="H52" s="89"/>
      <c r="I52" s="89">
        <f t="shared" si="2"/>
        <v>8.545454545454545</v>
      </c>
      <c r="J52" s="90">
        <v>282</v>
      </c>
    </row>
    <row r="53" spans="1:10" ht="12" customHeight="1">
      <c r="A53" s="87"/>
      <c r="B53" s="87" t="s">
        <v>11</v>
      </c>
      <c r="C53" s="89">
        <f t="shared" si="0"/>
        <v>7.2121212121212119</v>
      </c>
      <c r="D53" s="90">
        <v>238</v>
      </c>
      <c r="E53" s="89"/>
      <c r="F53" s="89">
        <f t="shared" si="1"/>
        <v>6.7878787878787881</v>
      </c>
      <c r="G53" s="90">
        <v>224</v>
      </c>
      <c r="H53" s="89"/>
      <c r="I53" s="89">
        <f t="shared" si="2"/>
        <v>8.2727272727272734</v>
      </c>
      <c r="J53" s="90">
        <v>273</v>
      </c>
    </row>
    <row r="54" spans="1:10" ht="2.25" customHeight="1">
      <c r="A54" s="87"/>
      <c r="B54" s="87"/>
      <c r="C54" s="89"/>
      <c r="D54" s="90"/>
      <c r="E54" s="89"/>
      <c r="F54" s="89"/>
      <c r="G54" s="90"/>
      <c r="H54" s="89"/>
      <c r="I54" s="89"/>
      <c r="J54" s="90"/>
    </row>
    <row r="55" spans="1:10" ht="12" customHeight="1">
      <c r="A55" s="87"/>
      <c r="B55" s="87" t="s">
        <v>9</v>
      </c>
      <c r="C55" s="89">
        <f t="shared" si="0"/>
        <v>10.030303030303031</v>
      </c>
      <c r="D55" s="90">
        <v>331</v>
      </c>
      <c r="E55" s="89"/>
      <c r="F55" s="89">
        <f t="shared" si="1"/>
        <v>10.030303030303031</v>
      </c>
      <c r="G55" s="90">
        <v>331</v>
      </c>
      <c r="H55" s="89"/>
      <c r="I55" s="89">
        <f t="shared" si="2"/>
        <v>12.060606060606061</v>
      </c>
      <c r="J55" s="90">
        <v>398</v>
      </c>
    </row>
    <row r="56" spans="1:10" ht="12" customHeight="1">
      <c r="A56" s="87" t="s">
        <v>22</v>
      </c>
      <c r="B56" s="87" t="s">
        <v>7</v>
      </c>
      <c r="C56" s="89">
        <f t="shared" si="0"/>
        <v>9.3333333333333339</v>
      </c>
      <c r="D56" s="90">
        <v>308</v>
      </c>
      <c r="E56" s="89"/>
      <c r="F56" s="89">
        <f t="shared" si="1"/>
        <v>8.8787878787878789</v>
      </c>
      <c r="G56" s="90">
        <v>293</v>
      </c>
      <c r="H56" s="89"/>
      <c r="I56" s="89">
        <f t="shared" si="2"/>
        <v>9.545454545454545</v>
      </c>
      <c r="J56" s="90">
        <v>315</v>
      </c>
    </row>
    <row r="57" spans="1:10" ht="12" customHeight="1">
      <c r="A57" s="87"/>
      <c r="B57" s="87" t="s">
        <v>11</v>
      </c>
      <c r="C57" s="89">
        <f t="shared" si="0"/>
        <v>8.6060606060606055</v>
      </c>
      <c r="D57" s="90">
        <v>284</v>
      </c>
      <c r="E57" s="89"/>
      <c r="F57" s="89">
        <f t="shared" si="1"/>
        <v>8.0909090909090917</v>
      </c>
      <c r="G57" s="90">
        <v>267</v>
      </c>
      <c r="H57" s="89"/>
      <c r="I57" s="89">
        <f t="shared" si="2"/>
        <v>8.454545454545455</v>
      </c>
      <c r="J57" s="90">
        <v>279</v>
      </c>
    </row>
    <row r="58" spans="1:10" ht="2.25" customHeight="1">
      <c r="A58" s="87"/>
      <c r="B58" s="87"/>
      <c r="C58" s="89"/>
      <c r="D58" s="90"/>
      <c r="E58" s="89"/>
      <c r="F58" s="89"/>
      <c r="G58" s="90"/>
      <c r="H58" s="89"/>
      <c r="I58" s="89"/>
      <c r="J58" s="90"/>
    </row>
    <row r="59" spans="1:10" ht="12" customHeight="1">
      <c r="A59" s="87"/>
      <c r="B59" s="87" t="s">
        <v>9</v>
      </c>
      <c r="C59" s="89">
        <f t="shared" si="0"/>
        <v>9.1515151515151523</v>
      </c>
      <c r="D59" s="90">
        <v>302</v>
      </c>
      <c r="E59" s="89"/>
      <c r="F59" s="89">
        <f t="shared" si="1"/>
        <v>9.1515151515151523</v>
      </c>
      <c r="G59" s="90">
        <v>302</v>
      </c>
      <c r="H59" s="89"/>
      <c r="I59" s="89">
        <f t="shared" si="2"/>
        <v>10.878787878787879</v>
      </c>
      <c r="J59" s="90">
        <v>359</v>
      </c>
    </row>
    <row r="60" spans="1:10" ht="12" customHeight="1">
      <c r="A60" s="87" t="s">
        <v>23</v>
      </c>
      <c r="B60" s="87" t="s">
        <v>7</v>
      </c>
      <c r="C60" s="89">
        <f t="shared" si="0"/>
        <v>8.6363636363636367</v>
      </c>
      <c r="D60" s="90">
        <v>285</v>
      </c>
      <c r="E60" s="89"/>
      <c r="F60" s="89">
        <f t="shared" si="1"/>
        <v>7.9393939393939394</v>
      </c>
      <c r="G60" s="90">
        <v>262</v>
      </c>
      <c r="H60" s="89"/>
      <c r="I60" s="89">
        <f t="shared" si="2"/>
        <v>9.1515151515151523</v>
      </c>
      <c r="J60" s="90">
        <v>302</v>
      </c>
    </row>
    <row r="61" spans="1:10" ht="12" customHeight="1">
      <c r="A61" s="83"/>
      <c r="B61" s="83" t="s">
        <v>11</v>
      </c>
      <c r="C61" s="93">
        <f t="shared" si="0"/>
        <v>8.0606060606060606</v>
      </c>
      <c r="D61" s="94">
        <v>266</v>
      </c>
      <c r="E61" s="93"/>
      <c r="F61" s="93">
        <f t="shared" si="1"/>
        <v>7.4242424242424239</v>
      </c>
      <c r="G61" s="94">
        <v>245</v>
      </c>
      <c r="H61" s="93"/>
      <c r="I61" s="93">
        <f t="shared" si="2"/>
        <v>8.0303030303030312</v>
      </c>
      <c r="J61" s="94">
        <v>265</v>
      </c>
    </row>
    <row r="62" spans="1:10" ht="12" customHeight="1">
      <c r="A62" s="87"/>
      <c r="B62" s="87" t="s">
        <v>9</v>
      </c>
      <c r="C62" s="89">
        <f t="shared" si="0"/>
        <v>10.242424242424242</v>
      </c>
      <c r="D62" s="90">
        <v>338</v>
      </c>
      <c r="E62" s="89"/>
      <c r="F62" s="89">
        <f t="shared" si="1"/>
        <v>9.8484848484848477</v>
      </c>
      <c r="G62" s="90">
        <v>325</v>
      </c>
      <c r="H62" s="89"/>
      <c r="I62" s="89">
        <f t="shared" si="2"/>
        <v>11.090909090909092</v>
      </c>
      <c r="J62" s="90">
        <v>366</v>
      </c>
    </row>
    <row r="63" spans="1:10" ht="12" customHeight="1">
      <c r="A63" s="87" t="s">
        <v>24</v>
      </c>
      <c r="B63" s="87" t="s">
        <v>7</v>
      </c>
      <c r="C63" s="89">
        <f t="shared" si="0"/>
        <v>8.6363636363636367</v>
      </c>
      <c r="D63" s="90">
        <v>285</v>
      </c>
      <c r="E63" s="90"/>
      <c r="F63" s="89">
        <f t="shared" si="1"/>
        <v>8.1515151515151523</v>
      </c>
      <c r="G63" s="90">
        <v>269</v>
      </c>
      <c r="H63" s="90"/>
      <c r="I63" s="89">
        <f t="shared" si="2"/>
        <v>9.2121212121212128</v>
      </c>
      <c r="J63" s="90">
        <v>304</v>
      </c>
    </row>
    <row r="64" spans="1:10" ht="12" customHeight="1" thickBot="1">
      <c r="A64" s="97"/>
      <c r="B64" s="97" t="s">
        <v>11</v>
      </c>
      <c r="C64" s="98">
        <f t="shared" si="0"/>
        <v>8.1212121212121211</v>
      </c>
      <c r="D64" s="100">
        <v>268</v>
      </c>
      <c r="E64" s="98"/>
      <c r="F64" s="98">
        <f t="shared" si="1"/>
        <v>7.7575757575757578</v>
      </c>
      <c r="G64" s="100">
        <v>256</v>
      </c>
      <c r="H64" s="98"/>
      <c r="I64" s="98">
        <f t="shared" si="2"/>
        <v>8.2121212121212128</v>
      </c>
      <c r="J64" s="100">
        <v>271</v>
      </c>
    </row>
    <row r="65" spans="1:10" ht="13.8" thickTop="1">
      <c r="A65" s="87"/>
      <c r="B65" s="87"/>
      <c r="C65" s="89"/>
      <c r="D65" s="87"/>
      <c r="E65" s="87"/>
      <c r="F65" s="89"/>
      <c r="G65" s="87"/>
      <c r="H65" s="87"/>
      <c r="I65" s="89"/>
      <c r="J65" s="90"/>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row r="72" spans="1:10">
      <c r="A72" s="87"/>
      <c r="B72" s="87"/>
      <c r="C72" s="89"/>
      <c r="D72" s="87"/>
      <c r="E72" s="87"/>
      <c r="F72" s="89"/>
      <c r="G72" s="87"/>
      <c r="H72" s="87"/>
      <c r="I72" s="89"/>
      <c r="J72" s="87"/>
    </row>
  </sheetData>
  <mergeCells count="3">
    <mergeCell ref="C3:D3"/>
    <mergeCell ref="F3:G3"/>
    <mergeCell ref="I3:J3"/>
  </mergeCells>
  <phoneticPr fontId="0" type="noConversion"/>
  <pageMargins left="0.75" right="0.75" top="1" bottom="1" header="0.5" footer="0.5"/>
  <pageSetup paperSize="9" orientation="portrait" r:id="rId1"/>
  <headerFooter alignWithMargins="0">
    <oddFooter>&amp;C25</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tabColor theme="9" tint="0.59999389629810485"/>
  </sheetPr>
  <dimension ref="A1:J72"/>
  <sheetViews>
    <sheetView workbookViewId="0">
      <selection activeCell="A5" sqref="A5:J64"/>
    </sheetView>
  </sheetViews>
  <sheetFormatPr defaultColWidth="9.109375"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s>
  <sheetData>
    <row r="1" spans="1:10" ht="18" customHeight="1">
      <c r="A1" s="132" t="s">
        <v>40</v>
      </c>
      <c r="B1" s="103"/>
      <c r="C1" s="103"/>
      <c r="D1" s="103"/>
      <c r="E1" s="103"/>
      <c r="F1" s="103"/>
      <c r="G1" s="103"/>
      <c r="H1" s="103"/>
      <c r="I1" s="103"/>
      <c r="J1" s="103"/>
    </row>
    <row r="2" spans="1:10" ht="18" customHeight="1" thickBot="1">
      <c r="A2" s="78"/>
      <c r="B2" s="78"/>
      <c r="C2" s="79"/>
      <c r="D2" s="78"/>
      <c r="E2" s="78"/>
      <c r="F2" s="79"/>
      <c r="G2" s="78"/>
      <c r="H2" s="80"/>
      <c r="I2" s="79"/>
      <c r="J2" s="81" t="s">
        <v>0</v>
      </c>
    </row>
    <row r="3" spans="1:10" ht="18" customHeight="1" thickTop="1">
      <c r="A3" s="80" t="s">
        <v>1</v>
      </c>
      <c r="B3" s="80"/>
      <c r="C3" s="264" t="s">
        <v>2</v>
      </c>
      <c r="D3" s="264"/>
      <c r="E3" s="82"/>
      <c r="F3" s="264" t="s">
        <v>26</v>
      </c>
      <c r="G3" s="264"/>
      <c r="H3" s="82"/>
      <c r="I3" s="264" t="s">
        <v>33</v>
      </c>
      <c r="J3" s="264"/>
    </row>
    <row r="4" spans="1:10" ht="24" customHeight="1">
      <c r="A4" s="83" t="s">
        <v>27</v>
      </c>
      <c r="B4" s="83" t="s">
        <v>35</v>
      </c>
      <c r="C4" s="84" t="s">
        <v>34</v>
      </c>
      <c r="D4" s="85" t="s">
        <v>5</v>
      </c>
      <c r="E4" s="85"/>
      <c r="F4" s="84" t="s">
        <v>34</v>
      </c>
      <c r="G4" s="85" t="s">
        <v>5</v>
      </c>
      <c r="H4" s="85"/>
      <c r="I4" s="84" t="s">
        <v>34</v>
      </c>
      <c r="J4" s="85" t="s">
        <v>5</v>
      </c>
    </row>
    <row r="5" spans="1:10" ht="12" customHeight="1">
      <c r="A5" s="87"/>
      <c r="B5" s="87" t="s">
        <v>9</v>
      </c>
      <c r="C5" s="89">
        <f>D5/33</f>
        <v>9.1515151515151523</v>
      </c>
      <c r="D5" s="90">
        <v>302</v>
      </c>
      <c r="E5" s="89"/>
      <c r="F5" s="89">
        <f>G5/33</f>
        <v>9.1515151515151523</v>
      </c>
      <c r="G5" s="90">
        <v>302</v>
      </c>
      <c r="H5" s="110"/>
      <c r="I5" s="89">
        <f>J5/33</f>
        <v>9.2424242424242422</v>
      </c>
      <c r="J5" s="90">
        <v>305</v>
      </c>
    </row>
    <row r="6" spans="1:10" ht="12" customHeight="1">
      <c r="A6" s="87" t="s">
        <v>6</v>
      </c>
      <c r="B6" s="87" t="s">
        <v>7</v>
      </c>
      <c r="C6" s="89">
        <f t="shared" ref="C6:C64" si="0">D6/33</f>
        <v>8.8181818181818183</v>
      </c>
      <c r="D6" s="90">
        <v>291</v>
      </c>
      <c r="E6" s="89"/>
      <c r="F6" s="89">
        <f t="shared" ref="F6:F64" si="1">G6/33</f>
        <v>8.2727272727272734</v>
      </c>
      <c r="G6" s="90">
        <v>273</v>
      </c>
      <c r="H6" s="110"/>
      <c r="I6" s="89">
        <f t="shared" ref="I6:I64" si="2">J6/33</f>
        <v>9</v>
      </c>
      <c r="J6" s="90">
        <v>297</v>
      </c>
    </row>
    <row r="7" spans="1:10" ht="12" customHeight="1">
      <c r="A7" s="87"/>
      <c r="B7" s="87" t="s">
        <v>11</v>
      </c>
      <c r="C7" s="89">
        <f t="shared" si="0"/>
        <v>7.1818181818181817</v>
      </c>
      <c r="D7" s="90">
        <v>237</v>
      </c>
      <c r="E7" s="89"/>
      <c r="F7" s="89">
        <f t="shared" si="1"/>
        <v>7.0303030303030303</v>
      </c>
      <c r="G7" s="90">
        <v>232</v>
      </c>
      <c r="H7" s="110"/>
      <c r="I7" s="89">
        <f t="shared" si="2"/>
        <v>7.5454545454545459</v>
      </c>
      <c r="J7" s="90">
        <v>249</v>
      </c>
    </row>
    <row r="8" spans="1:10" ht="2.25" customHeight="1">
      <c r="A8" s="87"/>
      <c r="B8" s="87"/>
      <c r="C8" s="89"/>
      <c r="D8" s="90"/>
      <c r="E8" s="89"/>
      <c r="F8" s="89"/>
      <c r="G8" s="90"/>
      <c r="H8" s="110"/>
      <c r="I8" s="89"/>
      <c r="J8" s="90"/>
    </row>
    <row r="9" spans="1:10" ht="12" customHeight="1">
      <c r="A9" s="87" t="s">
        <v>8</v>
      </c>
      <c r="B9" s="87" t="s">
        <v>36</v>
      </c>
      <c r="C9" s="89">
        <f t="shared" si="0"/>
        <v>9.9696969696969688</v>
      </c>
      <c r="D9" s="90">
        <v>329</v>
      </c>
      <c r="E9" s="89"/>
      <c r="F9" s="89">
        <f t="shared" si="1"/>
        <v>9.4242424242424239</v>
      </c>
      <c r="G9" s="90">
        <v>311</v>
      </c>
      <c r="H9" s="110"/>
      <c r="I9" s="89">
        <f t="shared" si="2"/>
        <v>9.8484848484848477</v>
      </c>
      <c r="J9" s="90">
        <v>325</v>
      </c>
    </row>
    <row r="10" spans="1:10" ht="2.25" customHeight="1">
      <c r="A10" s="87"/>
      <c r="B10" s="87"/>
      <c r="C10" s="89"/>
      <c r="D10" s="90"/>
      <c r="E10" s="89"/>
      <c r="F10" s="89"/>
      <c r="G10" s="90"/>
      <c r="H10" s="110"/>
      <c r="I10" s="89"/>
      <c r="J10" s="90"/>
    </row>
    <row r="11" spans="1:10" ht="12" customHeight="1">
      <c r="A11" s="87"/>
      <c r="B11" s="87" t="s">
        <v>9</v>
      </c>
      <c r="C11" s="89">
        <f t="shared" si="0"/>
        <v>8.545454545454545</v>
      </c>
      <c r="D11" s="90">
        <v>282</v>
      </c>
      <c r="E11" s="89"/>
      <c r="F11" s="89">
        <f t="shared" si="1"/>
        <v>8.545454545454545</v>
      </c>
      <c r="G11" s="90">
        <v>282</v>
      </c>
      <c r="H11" s="110"/>
      <c r="I11" s="89">
        <f t="shared" si="2"/>
        <v>9.9090909090909083</v>
      </c>
      <c r="J11" s="90">
        <v>327</v>
      </c>
    </row>
    <row r="12" spans="1:10" ht="12" customHeight="1">
      <c r="A12" s="87" t="s">
        <v>10</v>
      </c>
      <c r="B12" s="87" t="s">
        <v>7</v>
      </c>
      <c r="C12" s="89">
        <f t="shared" si="0"/>
        <v>7.4848484848484844</v>
      </c>
      <c r="D12" s="90">
        <v>247</v>
      </c>
      <c r="E12" s="89"/>
      <c r="F12" s="89">
        <f t="shared" si="1"/>
        <v>7.0606060606060606</v>
      </c>
      <c r="G12" s="90">
        <v>233</v>
      </c>
      <c r="H12" s="110"/>
      <c r="I12" s="89">
        <f t="shared" si="2"/>
        <v>7.9393939393939394</v>
      </c>
      <c r="J12" s="90">
        <v>262</v>
      </c>
    </row>
    <row r="13" spans="1:10" ht="12" customHeight="1">
      <c r="A13" s="87"/>
      <c r="B13" s="87" t="s">
        <v>11</v>
      </c>
      <c r="C13" s="89">
        <f t="shared" si="0"/>
        <v>6.8787878787878789</v>
      </c>
      <c r="D13" s="90">
        <v>227</v>
      </c>
      <c r="E13" s="89"/>
      <c r="F13" s="89">
        <f t="shared" si="1"/>
        <v>6.4545454545454541</v>
      </c>
      <c r="G13" s="90">
        <v>213</v>
      </c>
      <c r="H13" s="110"/>
      <c r="I13" s="89">
        <f t="shared" si="2"/>
        <v>7.2121212121212119</v>
      </c>
      <c r="J13" s="90">
        <v>238</v>
      </c>
    </row>
    <row r="14" spans="1:10" ht="2.25" customHeight="1">
      <c r="A14" s="87"/>
      <c r="B14" s="87"/>
      <c r="C14" s="89"/>
      <c r="D14" s="90"/>
      <c r="E14" s="89"/>
      <c r="F14" s="89"/>
      <c r="G14" s="90"/>
      <c r="H14" s="110"/>
      <c r="I14" s="89"/>
      <c r="J14" s="90"/>
    </row>
    <row r="15" spans="1:10" ht="12" customHeight="1">
      <c r="A15" s="87"/>
      <c r="B15" s="87" t="s">
        <v>9</v>
      </c>
      <c r="C15" s="89">
        <f t="shared" si="0"/>
        <v>8.3333333333333339</v>
      </c>
      <c r="D15" s="90">
        <v>275</v>
      </c>
      <c r="E15" s="89"/>
      <c r="F15" s="89">
        <f t="shared" si="1"/>
        <v>8.3333333333333339</v>
      </c>
      <c r="G15" s="90">
        <v>275</v>
      </c>
      <c r="H15" s="110"/>
      <c r="I15" s="89">
        <f t="shared" si="2"/>
        <v>9.8787878787878789</v>
      </c>
      <c r="J15" s="90">
        <v>326</v>
      </c>
    </row>
    <row r="16" spans="1:10" ht="12" customHeight="1">
      <c r="A16" s="87" t="s">
        <v>12</v>
      </c>
      <c r="B16" s="87" t="s">
        <v>7</v>
      </c>
      <c r="C16" s="89">
        <f t="shared" si="0"/>
        <v>7.3636363636363633</v>
      </c>
      <c r="D16" s="90">
        <v>243</v>
      </c>
      <c r="E16" s="89"/>
      <c r="F16" s="89">
        <f t="shared" si="1"/>
        <v>7.1212121212121211</v>
      </c>
      <c r="G16" s="90">
        <v>235</v>
      </c>
      <c r="H16" s="110"/>
      <c r="I16" s="89">
        <f t="shared" si="2"/>
        <v>7.6060606060606064</v>
      </c>
      <c r="J16" s="90">
        <v>251</v>
      </c>
    </row>
    <row r="17" spans="1:10" ht="12" customHeight="1">
      <c r="A17" s="87"/>
      <c r="B17" s="87" t="s">
        <v>11</v>
      </c>
      <c r="C17" s="89">
        <f t="shared" si="0"/>
        <v>6.5757575757575761</v>
      </c>
      <c r="D17" s="90">
        <v>217</v>
      </c>
      <c r="E17" s="89"/>
      <c r="F17" s="89">
        <f t="shared" si="1"/>
        <v>6.333333333333333</v>
      </c>
      <c r="G17" s="90">
        <v>209</v>
      </c>
      <c r="H17" s="110"/>
      <c r="I17" s="89">
        <f t="shared" si="2"/>
        <v>6.7272727272727275</v>
      </c>
      <c r="J17" s="90">
        <v>222</v>
      </c>
    </row>
    <row r="18" spans="1:10" ht="2.25" customHeight="1">
      <c r="A18" s="87"/>
      <c r="B18" s="87"/>
      <c r="C18" s="89"/>
      <c r="D18" s="90"/>
      <c r="E18" s="89"/>
      <c r="F18" s="89"/>
      <c r="G18" s="90"/>
      <c r="H18" s="110"/>
      <c r="I18" s="89"/>
      <c r="J18" s="90"/>
    </row>
    <row r="19" spans="1:10" ht="12" customHeight="1">
      <c r="A19" s="87"/>
      <c r="B19" s="87" t="s">
        <v>9</v>
      </c>
      <c r="C19" s="89">
        <f t="shared" si="0"/>
        <v>9.8484848484848477</v>
      </c>
      <c r="D19" s="90">
        <v>325</v>
      </c>
      <c r="E19" s="89"/>
      <c r="F19" s="89">
        <f t="shared" si="1"/>
        <v>9.8484848484848477</v>
      </c>
      <c r="G19" s="90">
        <v>325</v>
      </c>
      <c r="H19" s="110"/>
      <c r="I19" s="89">
        <f t="shared" si="2"/>
        <v>10.666666666666666</v>
      </c>
      <c r="J19" s="90">
        <v>352</v>
      </c>
    </row>
    <row r="20" spans="1:10" ht="12" customHeight="1">
      <c r="A20" s="87" t="s">
        <v>13</v>
      </c>
      <c r="B20" s="87" t="s">
        <v>7</v>
      </c>
      <c r="C20" s="89">
        <f t="shared" si="0"/>
        <v>8.8484848484848477</v>
      </c>
      <c r="D20" s="90">
        <v>292</v>
      </c>
      <c r="E20" s="89"/>
      <c r="F20" s="89">
        <f t="shared" si="1"/>
        <v>8.3939393939393945</v>
      </c>
      <c r="G20" s="90">
        <v>277</v>
      </c>
      <c r="H20" s="110"/>
      <c r="I20" s="89">
        <f t="shared" si="2"/>
        <v>9.4242424242424239</v>
      </c>
      <c r="J20" s="90">
        <v>311</v>
      </c>
    </row>
    <row r="21" spans="1:10" ht="12" customHeight="1">
      <c r="A21" s="87"/>
      <c r="B21" s="87" t="s">
        <v>11</v>
      </c>
      <c r="C21" s="89">
        <f t="shared" si="0"/>
        <v>7.8787878787878789</v>
      </c>
      <c r="D21" s="90">
        <v>260</v>
      </c>
      <c r="E21" s="89"/>
      <c r="F21" s="89">
        <f t="shared" si="1"/>
        <v>7.7272727272727275</v>
      </c>
      <c r="G21" s="90">
        <v>255</v>
      </c>
      <c r="H21" s="110"/>
      <c r="I21" s="89">
        <f t="shared" si="2"/>
        <v>8.2121212121212128</v>
      </c>
      <c r="J21" s="90">
        <v>271</v>
      </c>
    </row>
    <row r="22" spans="1:10" ht="2.25" customHeight="1">
      <c r="A22" s="87"/>
      <c r="B22" s="87"/>
      <c r="C22" s="89"/>
      <c r="D22" s="90"/>
      <c r="E22" s="89"/>
      <c r="F22" s="89"/>
      <c r="G22" s="90"/>
      <c r="H22" s="110"/>
      <c r="I22" s="89"/>
      <c r="J22" s="90"/>
    </row>
    <row r="23" spans="1:10" ht="12" customHeight="1">
      <c r="A23" s="87"/>
      <c r="B23" s="87" t="s">
        <v>9</v>
      </c>
      <c r="C23" s="89">
        <f t="shared" si="0"/>
        <v>9.3939393939393945</v>
      </c>
      <c r="D23" s="90">
        <v>310</v>
      </c>
      <c r="E23" s="89"/>
      <c r="F23" s="89">
        <f t="shared" si="1"/>
        <v>9.3939393939393945</v>
      </c>
      <c r="G23" s="90">
        <v>310</v>
      </c>
      <c r="H23" s="110"/>
      <c r="I23" s="89">
        <f t="shared" si="2"/>
        <v>9.8484848484848477</v>
      </c>
      <c r="J23" s="90">
        <v>325</v>
      </c>
    </row>
    <row r="24" spans="1:10" ht="12" customHeight="1">
      <c r="A24" s="87" t="s">
        <v>14</v>
      </c>
      <c r="B24" s="87" t="s">
        <v>7</v>
      </c>
      <c r="C24" s="89">
        <f t="shared" si="0"/>
        <v>8.6666666666666661</v>
      </c>
      <c r="D24" s="90">
        <v>286</v>
      </c>
      <c r="E24" s="89"/>
      <c r="F24" s="89">
        <f t="shared" si="1"/>
        <v>8.2727272727272734</v>
      </c>
      <c r="G24" s="90">
        <v>273</v>
      </c>
      <c r="H24" s="110"/>
      <c r="I24" s="89">
        <f t="shared" si="2"/>
        <v>9.0303030303030312</v>
      </c>
      <c r="J24" s="90">
        <v>298</v>
      </c>
    </row>
    <row r="25" spans="1:10" ht="12" customHeight="1">
      <c r="A25" s="87"/>
      <c r="B25" s="87" t="s">
        <v>11</v>
      </c>
      <c r="C25" s="89">
        <f t="shared" si="0"/>
        <v>7.3939393939393936</v>
      </c>
      <c r="D25" s="90">
        <v>244</v>
      </c>
      <c r="E25" s="89"/>
      <c r="F25" s="89">
        <f t="shared" si="1"/>
        <v>7.2424242424242422</v>
      </c>
      <c r="G25" s="90">
        <v>239</v>
      </c>
      <c r="H25" s="110"/>
      <c r="I25" s="89">
        <f t="shared" si="2"/>
        <v>7.9696969696969697</v>
      </c>
      <c r="J25" s="90">
        <v>263</v>
      </c>
    </row>
    <row r="26" spans="1:10" ht="2.25" customHeight="1">
      <c r="A26" s="87"/>
      <c r="B26" s="87"/>
      <c r="C26" s="89"/>
      <c r="D26" s="90"/>
      <c r="E26" s="89"/>
      <c r="F26" s="89"/>
      <c r="G26" s="90"/>
      <c r="H26" s="110"/>
      <c r="I26" s="89"/>
      <c r="J26" s="90"/>
    </row>
    <row r="27" spans="1:10" ht="12" customHeight="1">
      <c r="A27" s="87"/>
      <c r="B27" s="87" t="s">
        <v>9</v>
      </c>
      <c r="C27" s="89">
        <f t="shared" si="0"/>
        <v>8.2121212121212128</v>
      </c>
      <c r="D27" s="90">
        <v>271</v>
      </c>
      <c r="E27" s="89"/>
      <c r="F27" s="89">
        <f t="shared" si="1"/>
        <v>8.2121212121212128</v>
      </c>
      <c r="G27" s="90">
        <v>271</v>
      </c>
      <c r="H27" s="110"/>
      <c r="I27" s="89">
        <f t="shared" si="2"/>
        <v>10.272727272727273</v>
      </c>
      <c r="J27" s="90">
        <v>339</v>
      </c>
    </row>
    <row r="28" spans="1:10" ht="12" customHeight="1">
      <c r="A28" s="87" t="s">
        <v>15</v>
      </c>
      <c r="B28" s="87" t="s">
        <v>7</v>
      </c>
      <c r="C28" s="89">
        <f t="shared" si="0"/>
        <v>7</v>
      </c>
      <c r="D28" s="90">
        <v>231</v>
      </c>
      <c r="E28" s="89"/>
      <c r="F28" s="89">
        <f t="shared" si="1"/>
        <v>6.7878787878787881</v>
      </c>
      <c r="G28" s="90">
        <v>224</v>
      </c>
      <c r="H28" s="110"/>
      <c r="I28" s="89">
        <f t="shared" si="2"/>
        <v>7.4242424242424239</v>
      </c>
      <c r="J28" s="90">
        <v>245</v>
      </c>
    </row>
    <row r="29" spans="1:10" ht="12" customHeight="1">
      <c r="A29" s="87"/>
      <c r="B29" s="87" t="s">
        <v>11</v>
      </c>
      <c r="C29" s="89">
        <f t="shared" si="0"/>
        <v>6.5454545454545459</v>
      </c>
      <c r="D29" s="90">
        <v>216</v>
      </c>
      <c r="E29" s="89"/>
      <c r="F29" s="89">
        <f t="shared" si="1"/>
        <v>6.0909090909090908</v>
      </c>
      <c r="G29" s="90">
        <v>201</v>
      </c>
      <c r="H29" s="110"/>
      <c r="I29" s="89">
        <f t="shared" si="2"/>
        <v>6.6363636363636367</v>
      </c>
      <c r="J29" s="90">
        <v>219</v>
      </c>
    </row>
    <row r="30" spans="1:10" ht="2.25" customHeight="1">
      <c r="A30" s="87"/>
      <c r="B30" s="87"/>
      <c r="C30" s="89"/>
      <c r="D30" s="90"/>
      <c r="E30" s="89"/>
      <c r="F30" s="89"/>
      <c r="G30" s="90"/>
      <c r="H30" s="110"/>
      <c r="I30" s="89"/>
      <c r="J30" s="90"/>
    </row>
    <row r="31" spans="1:10" ht="12" customHeight="1">
      <c r="A31" s="87"/>
      <c r="B31" s="87" t="s">
        <v>9</v>
      </c>
      <c r="C31" s="89">
        <f t="shared" si="0"/>
        <v>8.6060606060606055</v>
      </c>
      <c r="D31" s="90">
        <v>284</v>
      </c>
      <c r="E31" s="89"/>
      <c r="F31" s="89">
        <f t="shared" si="1"/>
        <v>8.6060606060606055</v>
      </c>
      <c r="G31" s="90">
        <v>284</v>
      </c>
      <c r="H31" s="110"/>
      <c r="I31" s="89">
        <f t="shared" si="2"/>
        <v>10</v>
      </c>
      <c r="J31" s="90">
        <v>330</v>
      </c>
    </row>
    <row r="32" spans="1:10" ht="12" customHeight="1">
      <c r="A32" s="87" t="s">
        <v>16</v>
      </c>
      <c r="B32" s="87" t="s">
        <v>7</v>
      </c>
      <c r="C32" s="89">
        <f t="shared" si="0"/>
        <v>7.5151515151515156</v>
      </c>
      <c r="D32" s="90">
        <v>248</v>
      </c>
      <c r="E32" s="89"/>
      <c r="F32" s="89">
        <f t="shared" si="1"/>
        <v>7</v>
      </c>
      <c r="G32" s="90">
        <v>231</v>
      </c>
      <c r="H32" s="110"/>
      <c r="I32" s="89">
        <f t="shared" si="2"/>
        <v>8</v>
      </c>
      <c r="J32" s="90">
        <v>264</v>
      </c>
    </row>
    <row r="33" spans="1:10" ht="12" customHeight="1">
      <c r="A33" s="87"/>
      <c r="B33" s="87" t="s">
        <v>11</v>
      </c>
      <c r="C33" s="89">
        <f t="shared" si="0"/>
        <v>6.7272727272727275</v>
      </c>
      <c r="D33" s="90">
        <v>222</v>
      </c>
      <c r="E33" s="89"/>
      <c r="F33" s="89">
        <f t="shared" si="1"/>
        <v>6.3939393939393936</v>
      </c>
      <c r="G33" s="90">
        <v>211</v>
      </c>
      <c r="H33" s="110"/>
      <c r="I33" s="89">
        <f t="shared" si="2"/>
        <v>7.0303030303030303</v>
      </c>
      <c r="J33" s="90">
        <v>232</v>
      </c>
    </row>
    <row r="34" spans="1:10" ht="2.25" customHeight="1">
      <c r="A34" s="87"/>
      <c r="B34" s="87"/>
      <c r="C34" s="89"/>
      <c r="D34" s="90"/>
      <c r="E34" s="89"/>
      <c r="F34" s="89"/>
      <c r="G34" s="90"/>
      <c r="H34" s="110"/>
      <c r="I34" s="89"/>
      <c r="J34" s="90"/>
    </row>
    <row r="35" spans="1:10" ht="12" customHeight="1">
      <c r="A35" s="87"/>
      <c r="B35" s="87" t="s">
        <v>9</v>
      </c>
      <c r="C35" s="89">
        <f t="shared" si="0"/>
        <v>9.0909090909090917</v>
      </c>
      <c r="D35" s="90">
        <v>300</v>
      </c>
      <c r="E35" s="89"/>
      <c r="F35" s="89">
        <f t="shared" si="1"/>
        <v>9.0909090909090917</v>
      </c>
      <c r="G35" s="90">
        <v>300</v>
      </c>
      <c r="H35" s="110"/>
      <c r="I35" s="89">
        <f t="shared" si="2"/>
        <v>10.787878787878787</v>
      </c>
      <c r="J35" s="90">
        <v>356</v>
      </c>
    </row>
    <row r="36" spans="1:10" ht="12" customHeight="1">
      <c r="A36" s="87" t="s">
        <v>17</v>
      </c>
      <c r="B36" s="87" t="s">
        <v>7</v>
      </c>
      <c r="C36" s="89">
        <f t="shared" si="0"/>
        <v>8.3030303030303028</v>
      </c>
      <c r="D36" s="90">
        <v>274</v>
      </c>
      <c r="E36" s="89"/>
      <c r="F36" s="89">
        <f t="shared" si="1"/>
        <v>8.0303030303030312</v>
      </c>
      <c r="G36" s="90">
        <v>265</v>
      </c>
      <c r="H36" s="110"/>
      <c r="I36" s="89">
        <f t="shared" si="2"/>
        <v>8.5151515151515156</v>
      </c>
      <c r="J36" s="90">
        <v>281</v>
      </c>
    </row>
    <row r="37" spans="1:10" ht="12" customHeight="1">
      <c r="A37" s="87"/>
      <c r="B37" s="87" t="s">
        <v>11</v>
      </c>
      <c r="C37" s="89">
        <f t="shared" si="0"/>
        <v>7.1818181818181817</v>
      </c>
      <c r="D37" s="90">
        <v>237</v>
      </c>
      <c r="E37" s="89"/>
      <c r="F37" s="89">
        <f t="shared" si="1"/>
        <v>7.0303030303030303</v>
      </c>
      <c r="G37" s="90">
        <v>232</v>
      </c>
      <c r="H37" s="110"/>
      <c r="I37" s="89">
        <f t="shared" si="2"/>
        <v>7.7575757575757578</v>
      </c>
      <c r="J37" s="90">
        <v>256</v>
      </c>
    </row>
    <row r="38" spans="1:10" ht="2.25" customHeight="1">
      <c r="A38" s="87"/>
      <c r="B38" s="87"/>
      <c r="C38" s="89"/>
      <c r="D38" s="90"/>
      <c r="E38" s="89"/>
      <c r="F38" s="89"/>
      <c r="G38" s="90"/>
      <c r="H38" s="110"/>
      <c r="I38" s="89"/>
      <c r="J38" s="90"/>
    </row>
    <row r="39" spans="1:10" ht="12" customHeight="1">
      <c r="A39" s="87"/>
      <c r="B39" s="87" t="s">
        <v>9</v>
      </c>
      <c r="C39" s="89">
        <f t="shared" si="0"/>
        <v>8.6060606060606055</v>
      </c>
      <c r="D39" s="90">
        <v>284</v>
      </c>
      <c r="E39" s="89"/>
      <c r="F39" s="89">
        <f t="shared" si="1"/>
        <v>8.6060606060606055</v>
      </c>
      <c r="G39" s="90">
        <v>284</v>
      </c>
      <c r="H39" s="110"/>
      <c r="I39" s="89">
        <f t="shared" si="2"/>
        <v>10.454545454545455</v>
      </c>
      <c r="J39" s="90">
        <v>345</v>
      </c>
    </row>
    <row r="40" spans="1:10" ht="12" customHeight="1">
      <c r="A40" s="87" t="s">
        <v>18</v>
      </c>
      <c r="B40" s="87" t="s">
        <v>7</v>
      </c>
      <c r="C40" s="89">
        <f t="shared" si="0"/>
        <v>7.6363636363636367</v>
      </c>
      <c r="D40" s="90">
        <v>252</v>
      </c>
      <c r="E40" s="89"/>
      <c r="F40" s="89">
        <f t="shared" si="1"/>
        <v>7.3939393939393936</v>
      </c>
      <c r="G40" s="90">
        <v>244</v>
      </c>
      <c r="H40" s="110"/>
      <c r="I40" s="89">
        <f t="shared" si="2"/>
        <v>7.5757575757575761</v>
      </c>
      <c r="J40" s="90">
        <v>250</v>
      </c>
    </row>
    <row r="41" spans="1:10" ht="12" customHeight="1">
      <c r="A41" s="87"/>
      <c r="B41" s="87" t="s">
        <v>11</v>
      </c>
      <c r="C41" s="89">
        <f t="shared" si="0"/>
        <v>6.7575757575757578</v>
      </c>
      <c r="D41" s="90">
        <v>223</v>
      </c>
      <c r="E41" s="89"/>
      <c r="F41" s="89">
        <f t="shared" si="1"/>
        <v>6.4848484848484844</v>
      </c>
      <c r="G41" s="90">
        <v>214</v>
      </c>
      <c r="H41" s="110"/>
      <c r="I41" s="89">
        <f t="shared" si="2"/>
        <v>7.0606060606060606</v>
      </c>
      <c r="J41" s="90">
        <v>233</v>
      </c>
    </row>
    <row r="42" spans="1:10" ht="2.25" customHeight="1">
      <c r="A42" s="87"/>
      <c r="B42" s="87"/>
      <c r="C42" s="89"/>
      <c r="D42" s="90"/>
      <c r="E42" s="89"/>
      <c r="F42" s="89"/>
      <c r="G42" s="90"/>
      <c r="H42" s="110"/>
      <c r="I42" s="89"/>
      <c r="J42" s="90"/>
    </row>
    <row r="43" spans="1:10" ht="12" customHeight="1">
      <c r="A43" s="87"/>
      <c r="B43" s="87" t="s">
        <v>9</v>
      </c>
      <c r="C43" s="89">
        <f t="shared" si="0"/>
        <v>8.5151515151515156</v>
      </c>
      <c r="D43" s="90">
        <v>281</v>
      </c>
      <c r="E43" s="89"/>
      <c r="F43" s="89">
        <f t="shared" si="1"/>
        <v>8.5151515151515156</v>
      </c>
      <c r="G43" s="90">
        <v>281</v>
      </c>
      <c r="H43" s="110"/>
      <c r="I43" s="89">
        <f t="shared" si="2"/>
        <v>10.060606060606061</v>
      </c>
      <c r="J43" s="90">
        <v>332</v>
      </c>
    </row>
    <row r="44" spans="1:10" ht="12" customHeight="1">
      <c r="A44" s="87" t="s">
        <v>19</v>
      </c>
      <c r="B44" s="87" t="s">
        <v>7</v>
      </c>
      <c r="C44" s="89">
        <f t="shared" si="0"/>
        <v>7.3636363636363633</v>
      </c>
      <c r="D44" s="90">
        <v>243</v>
      </c>
      <c r="E44" s="89"/>
      <c r="F44" s="89">
        <f t="shared" si="1"/>
        <v>7.0303030303030303</v>
      </c>
      <c r="G44" s="90">
        <v>232</v>
      </c>
      <c r="H44" s="110"/>
      <c r="I44" s="89">
        <f t="shared" si="2"/>
        <v>7.8484848484848486</v>
      </c>
      <c r="J44" s="90">
        <v>259</v>
      </c>
    </row>
    <row r="45" spans="1:10" ht="12" customHeight="1">
      <c r="A45" s="87"/>
      <c r="B45" s="87" t="s">
        <v>11</v>
      </c>
      <c r="C45" s="89">
        <f t="shared" si="0"/>
        <v>6.5151515151515156</v>
      </c>
      <c r="D45" s="90">
        <v>215</v>
      </c>
      <c r="E45" s="89"/>
      <c r="F45" s="89">
        <f t="shared" si="1"/>
        <v>6.3030303030303028</v>
      </c>
      <c r="G45" s="90">
        <v>208</v>
      </c>
      <c r="H45" s="110"/>
      <c r="I45" s="89">
        <f t="shared" si="2"/>
        <v>7.1212121212121211</v>
      </c>
      <c r="J45" s="90">
        <v>235</v>
      </c>
    </row>
    <row r="46" spans="1:10" ht="2.25" customHeight="1">
      <c r="A46" s="87"/>
      <c r="B46" s="87"/>
      <c r="C46" s="89"/>
      <c r="D46" s="90"/>
      <c r="E46" s="89"/>
      <c r="F46" s="89"/>
      <c r="G46" s="90"/>
      <c r="H46" s="110"/>
      <c r="I46" s="89"/>
      <c r="J46" s="90"/>
    </row>
    <row r="47" spans="1:10" ht="12" customHeight="1">
      <c r="A47" s="87"/>
      <c r="B47" s="87" t="s">
        <v>9</v>
      </c>
      <c r="C47" s="89">
        <f t="shared" si="0"/>
        <v>8.6363636363636367</v>
      </c>
      <c r="D47" s="90">
        <v>285</v>
      </c>
      <c r="E47" s="89"/>
      <c r="F47" s="89">
        <f t="shared" si="1"/>
        <v>8.6363636363636367</v>
      </c>
      <c r="G47" s="90">
        <v>285</v>
      </c>
      <c r="H47" s="110"/>
      <c r="I47" s="89">
        <f t="shared" si="2"/>
        <v>10.696969696969697</v>
      </c>
      <c r="J47" s="90">
        <v>353</v>
      </c>
    </row>
    <row r="48" spans="1:10" ht="12" customHeight="1">
      <c r="A48" s="87" t="s">
        <v>20</v>
      </c>
      <c r="B48" s="87" t="s">
        <v>7</v>
      </c>
      <c r="C48" s="89">
        <f t="shared" si="0"/>
        <v>7.7575757575757578</v>
      </c>
      <c r="D48" s="90">
        <v>256</v>
      </c>
      <c r="E48" s="89"/>
      <c r="F48" s="89">
        <f t="shared" si="1"/>
        <v>7.2727272727272725</v>
      </c>
      <c r="G48" s="90">
        <v>240</v>
      </c>
      <c r="H48" s="110"/>
      <c r="I48" s="89">
        <f t="shared" si="2"/>
        <v>8.454545454545455</v>
      </c>
      <c r="J48" s="90">
        <v>279</v>
      </c>
    </row>
    <row r="49" spans="1:10" ht="12" customHeight="1">
      <c r="A49" s="87"/>
      <c r="B49" s="87" t="s">
        <v>11</v>
      </c>
      <c r="C49" s="89">
        <f t="shared" si="0"/>
        <v>6.7575757575757578</v>
      </c>
      <c r="D49" s="90">
        <v>223</v>
      </c>
      <c r="E49" s="89"/>
      <c r="F49" s="89">
        <f t="shared" si="1"/>
        <v>6.5757575757575761</v>
      </c>
      <c r="G49" s="90">
        <v>217</v>
      </c>
      <c r="H49" s="110"/>
      <c r="I49" s="89">
        <f t="shared" si="2"/>
        <v>6.9393939393939394</v>
      </c>
      <c r="J49" s="90">
        <v>229</v>
      </c>
    </row>
    <row r="50" spans="1:10" ht="2.25" customHeight="1">
      <c r="A50" s="87"/>
      <c r="B50" s="87"/>
      <c r="C50" s="89"/>
      <c r="D50" s="90"/>
      <c r="E50" s="89"/>
      <c r="F50" s="89"/>
      <c r="G50" s="90"/>
      <c r="H50" s="110"/>
      <c r="I50" s="89"/>
      <c r="J50" s="90"/>
    </row>
    <row r="51" spans="1:10" ht="12" customHeight="1">
      <c r="A51" s="87"/>
      <c r="B51" s="87" t="s">
        <v>9</v>
      </c>
      <c r="C51" s="89">
        <f t="shared" si="0"/>
        <v>8.3333333333333339</v>
      </c>
      <c r="D51" s="90">
        <v>275</v>
      </c>
      <c r="E51" s="89"/>
      <c r="F51" s="89">
        <f t="shared" si="1"/>
        <v>8.3333333333333339</v>
      </c>
      <c r="G51" s="90">
        <v>275</v>
      </c>
      <c r="H51" s="110"/>
      <c r="I51" s="89">
        <f t="shared" si="2"/>
        <v>9.9696969696969688</v>
      </c>
      <c r="J51" s="90">
        <v>329</v>
      </c>
    </row>
    <row r="52" spans="1:10" ht="12" customHeight="1">
      <c r="A52" s="87" t="s">
        <v>21</v>
      </c>
      <c r="B52" s="87" t="s">
        <v>7</v>
      </c>
      <c r="C52" s="89">
        <f t="shared" si="0"/>
        <v>7.2424242424242422</v>
      </c>
      <c r="D52" s="90">
        <v>239</v>
      </c>
      <c r="E52" s="89"/>
      <c r="F52" s="89">
        <f t="shared" si="1"/>
        <v>6.7878787878787881</v>
      </c>
      <c r="G52" s="90">
        <v>224</v>
      </c>
      <c r="H52" s="110"/>
      <c r="I52" s="89">
        <f t="shared" si="2"/>
        <v>7.6363636363636367</v>
      </c>
      <c r="J52" s="90">
        <v>252</v>
      </c>
    </row>
    <row r="53" spans="1:10" ht="12" customHeight="1">
      <c r="A53" s="87"/>
      <c r="B53" s="87" t="s">
        <v>11</v>
      </c>
      <c r="C53" s="89">
        <f t="shared" si="0"/>
        <v>6.6060606060606064</v>
      </c>
      <c r="D53" s="90">
        <v>218</v>
      </c>
      <c r="E53" s="89"/>
      <c r="F53" s="89">
        <f t="shared" si="1"/>
        <v>6.1818181818181817</v>
      </c>
      <c r="G53" s="90">
        <v>204</v>
      </c>
      <c r="H53" s="110"/>
      <c r="I53" s="89">
        <f t="shared" si="2"/>
        <v>6.8787878787878789</v>
      </c>
      <c r="J53" s="90">
        <v>227</v>
      </c>
    </row>
    <row r="54" spans="1:10" ht="2.25" customHeight="1">
      <c r="A54" s="87"/>
      <c r="B54" s="87"/>
      <c r="C54" s="89"/>
      <c r="D54" s="90"/>
      <c r="E54" s="89"/>
      <c r="F54" s="89"/>
      <c r="G54" s="90"/>
      <c r="H54" s="110"/>
      <c r="I54" s="89"/>
      <c r="J54" s="90"/>
    </row>
    <row r="55" spans="1:10" ht="12" customHeight="1">
      <c r="A55" s="87"/>
      <c r="B55" s="87" t="s">
        <v>9</v>
      </c>
      <c r="C55" s="89">
        <f t="shared" si="0"/>
        <v>9.0909090909090917</v>
      </c>
      <c r="D55" s="90">
        <v>300</v>
      </c>
      <c r="E55" s="89"/>
      <c r="F55" s="89">
        <f t="shared" si="1"/>
        <v>9.0909090909090917</v>
      </c>
      <c r="G55" s="90">
        <v>300</v>
      </c>
      <c r="H55" s="110"/>
      <c r="I55" s="89">
        <f t="shared" si="2"/>
        <v>11.212121212121213</v>
      </c>
      <c r="J55" s="90">
        <v>370</v>
      </c>
    </row>
    <row r="56" spans="1:10" ht="12" customHeight="1">
      <c r="A56" s="87" t="s">
        <v>22</v>
      </c>
      <c r="B56" s="87" t="s">
        <v>7</v>
      </c>
      <c r="C56" s="89">
        <f t="shared" si="0"/>
        <v>8.2727272727272734</v>
      </c>
      <c r="D56" s="90">
        <v>273</v>
      </c>
      <c r="E56" s="89"/>
      <c r="F56" s="89">
        <f t="shared" si="1"/>
        <v>7.9090909090909092</v>
      </c>
      <c r="G56" s="90">
        <v>261</v>
      </c>
      <c r="H56" s="110"/>
      <c r="I56" s="89">
        <f t="shared" si="2"/>
        <v>8.2424242424242422</v>
      </c>
      <c r="J56" s="90">
        <v>272</v>
      </c>
    </row>
    <row r="57" spans="1:10" ht="12" customHeight="1">
      <c r="A57" s="87"/>
      <c r="B57" s="87" t="s">
        <v>11</v>
      </c>
      <c r="C57" s="89">
        <f t="shared" si="0"/>
        <v>7.6060606060606064</v>
      </c>
      <c r="D57" s="90">
        <v>251</v>
      </c>
      <c r="E57" s="89"/>
      <c r="F57" s="89">
        <f t="shared" si="1"/>
        <v>7.1515151515151514</v>
      </c>
      <c r="G57" s="90">
        <v>236</v>
      </c>
      <c r="H57" s="110"/>
      <c r="I57" s="89">
        <f t="shared" si="2"/>
        <v>7.4242424242424239</v>
      </c>
      <c r="J57" s="90">
        <v>245</v>
      </c>
    </row>
    <row r="58" spans="1:10" ht="2.25" customHeight="1">
      <c r="A58" s="87"/>
      <c r="B58" s="87"/>
      <c r="C58" s="89"/>
      <c r="D58" s="90"/>
      <c r="E58" s="89"/>
      <c r="F58" s="89"/>
      <c r="G58" s="90"/>
      <c r="H58" s="110"/>
      <c r="I58" s="89"/>
      <c r="J58" s="90"/>
    </row>
    <row r="59" spans="1:10" ht="12" customHeight="1">
      <c r="A59" s="87"/>
      <c r="B59" s="87" t="s">
        <v>9</v>
      </c>
      <c r="C59" s="89">
        <f t="shared" si="0"/>
        <v>8.8787878787878789</v>
      </c>
      <c r="D59" s="90">
        <v>293</v>
      </c>
      <c r="E59" s="89"/>
      <c r="F59" s="89">
        <f t="shared" si="1"/>
        <v>8.8787878787878789</v>
      </c>
      <c r="G59" s="90">
        <v>293</v>
      </c>
      <c r="H59" s="110"/>
      <c r="I59" s="89">
        <f t="shared" si="2"/>
        <v>10.454545454545455</v>
      </c>
      <c r="J59" s="90">
        <v>345</v>
      </c>
    </row>
    <row r="60" spans="1:10" ht="12" customHeight="1">
      <c r="A60" s="87" t="s">
        <v>23</v>
      </c>
      <c r="B60" s="87" t="s">
        <v>7</v>
      </c>
      <c r="C60" s="89">
        <f t="shared" si="0"/>
        <v>8</v>
      </c>
      <c r="D60" s="90">
        <v>264</v>
      </c>
      <c r="E60" s="89"/>
      <c r="F60" s="89">
        <f t="shared" si="1"/>
        <v>7.333333333333333</v>
      </c>
      <c r="G60" s="90">
        <v>242</v>
      </c>
      <c r="H60" s="110"/>
      <c r="I60" s="89">
        <f t="shared" si="2"/>
        <v>8.454545454545455</v>
      </c>
      <c r="J60" s="90">
        <v>279</v>
      </c>
    </row>
    <row r="61" spans="1:10" ht="12" customHeight="1">
      <c r="A61" s="83"/>
      <c r="B61" s="83" t="s">
        <v>11</v>
      </c>
      <c r="C61" s="93">
        <f t="shared" si="0"/>
        <v>6.8787878787878789</v>
      </c>
      <c r="D61" s="94">
        <v>227</v>
      </c>
      <c r="E61" s="93"/>
      <c r="F61" s="93">
        <f t="shared" si="1"/>
        <v>6.6060606060606064</v>
      </c>
      <c r="G61" s="94">
        <v>218</v>
      </c>
      <c r="H61" s="111"/>
      <c r="I61" s="93">
        <f t="shared" si="2"/>
        <v>7</v>
      </c>
      <c r="J61" s="94">
        <v>231</v>
      </c>
    </row>
    <row r="62" spans="1:10" ht="12" customHeight="1">
      <c r="A62" s="87"/>
      <c r="B62" s="87" t="s">
        <v>9</v>
      </c>
      <c r="C62" s="89">
        <f t="shared" si="0"/>
        <v>9.9696969696969688</v>
      </c>
      <c r="D62" s="90">
        <v>329</v>
      </c>
      <c r="E62" s="89"/>
      <c r="F62" s="89">
        <f t="shared" si="1"/>
        <v>9.4242424242424239</v>
      </c>
      <c r="G62" s="90">
        <v>311</v>
      </c>
      <c r="H62" s="110"/>
      <c r="I62" s="89">
        <f t="shared" si="2"/>
        <v>10.333333333333334</v>
      </c>
      <c r="J62" s="90">
        <v>341</v>
      </c>
    </row>
    <row r="63" spans="1:10" ht="12" customHeight="1">
      <c r="A63" s="87" t="s">
        <v>24</v>
      </c>
      <c r="B63" s="87" t="s">
        <v>7</v>
      </c>
      <c r="C63" s="89">
        <f t="shared" si="0"/>
        <v>7.7878787878787881</v>
      </c>
      <c r="D63" s="90">
        <v>257</v>
      </c>
      <c r="E63" s="90"/>
      <c r="F63" s="89">
        <f t="shared" si="1"/>
        <v>7.3939393939393936</v>
      </c>
      <c r="G63" s="90">
        <v>244</v>
      </c>
      <c r="H63" s="112"/>
      <c r="I63" s="89">
        <f t="shared" si="2"/>
        <v>8.3030303030303028</v>
      </c>
      <c r="J63" s="90">
        <v>274</v>
      </c>
    </row>
    <row r="64" spans="1:10" ht="12" customHeight="1" thickBot="1">
      <c r="A64" s="97"/>
      <c r="B64" s="97" t="s">
        <v>11</v>
      </c>
      <c r="C64" s="98">
        <f t="shared" si="0"/>
        <v>7</v>
      </c>
      <c r="D64" s="100">
        <v>231</v>
      </c>
      <c r="E64" s="98"/>
      <c r="F64" s="98">
        <f t="shared" si="1"/>
        <v>6.9393939393939394</v>
      </c>
      <c r="G64" s="100">
        <v>229</v>
      </c>
      <c r="H64" s="113"/>
      <c r="I64" s="98">
        <f t="shared" si="2"/>
        <v>7.1212121212121211</v>
      </c>
      <c r="J64" s="100">
        <v>235</v>
      </c>
    </row>
    <row r="65" spans="1:10" ht="13.8" thickTop="1">
      <c r="A65" s="87"/>
      <c r="B65" s="87"/>
      <c r="C65" s="89"/>
      <c r="D65" s="87"/>
      <c r="E65" s="87"/>
      <c r="F65" s="89"/>
      <c r="G65" s="87"/>
      <c r="H65" s="87"/>
      <c r="I65" s="89"/>
      <c r="J65" s="90"/>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row r="72" spans="1:10">
      <c r="A72" s="87"/>
      <c r="B72" s="87"/>
      <c r="C72" s="89"/>
      <c r="D72" s="87"/>
      <c r="E72" s="87"/>
      <c r="F72" s="89"/>
      <c r="G72" s="87"/>
      <c r="H72" s="87"/>
      <c r="I72" s="89"/>
      <c r="J72" s="87"/>
    </row>
  </sheetData>
  <mergeCells count="3">
    <mergeCell ref="C3:D3"/>
    <mergeCell ref="F3:G3"/>
    <mergeCell ref="I3:J3"/>
  </mergeCells>
  <phoneticPr fontId="0" type="noConversion"/>
  <pageMargins left="0.75" right="0.75" top="1" bottom="1" header="0.5" footer="0.5"/>
  <pageSetup paperSize="9" orientation="portrait" r:id="rId1"/>
  <headerFooter alignWithMargins="0">
    <oddFooter>&amp;C19</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tabColor theme="9" tint="0.59999389629810485"/>
  </sheetPr>
  <dimension ref="A1:J71"/>
  <sheetViews>
    <sheetView topLeftCell="A21" workbookViewId="0">
      <selection activeCell="A5" sqref="A5:J64"/>
    </sheetView>
  </sheetViews>
  <sheetFormatPr defaultColWidth="9.109375"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s>
  <sheetData>
    <row r="1" spans="1:10" ht="18" customHeight="1">
      <c r="A1" s="132" t="s">
        <v>39</v>
      </c>
      <c r="B1" s="109"/>
      <c r="C1" s="109"/>
      <c r="D1" s="109"/>
      <c r="E1" s="109"/>
      <c r="F1" s="109"/>
      <c r="G1" s="109"/>
      <c r="H1" s="109"/>
      <c r="I1" s="109"/>
      <c r="J1" s="109"/>
    </row>
    <row r="2" spans="1:10" ht="18" customHeight="1" thickBot="1">
      <c r="A2" s="78"/>
      <c r="B2" s="78"/>
      <c r="C2" s="79"/>
      <c r="D2" s="78"/>
      <c r="E2" s="78"/>
      <c r="F2" s="79"/>
      <c r="G2" s="78"/>
      <c r="H2" s="80"/>
      <c r="I2" s="79"/>
      <c r="J2" s="81" t="s">
        <v>0</v>
      </c>
    </row>
    <row r="3" spans="1:10" ht="18" customHeight="1" thickTop="1">
      <c r="A3" s="80" t="s">
        <v>1</v>
      </c>
      <c r="B3" s="80"/>
      <c r="C3" s="264" t="s">
        <v>2</v>
      </c>
      <c r="D3" s="264"/>
      <c r="E3" s="82"/>
      <c r="F3" s="264" t="s">
        <v>26</v>
      </c>
      <c r="G3" s="264"/>
      <c r="H3" s="82"/>
      <c r="I3" s="264" t="s">
        <v>33</v>
      </c>
      <c r="J3" s="264"/>
    </row>
    <row r="4" spans="1:10" ht="24" customHeight="1">
      <c r="A4" s="83" t="s">
        <v>27</v>
      </c>
      <c r="B4" s="83" t="s">
        <v>35</v>
      </c>
      <c r="C4" s="84" t="s">
        <v>34</v>
      </c>
      <c r="D4" s="85" t="s">
        <v>5</v>
      </c>
      <c r="E4" s="85"/>
      <c r="F4" s="84" t="s">
        <v>34</v>
      </c>
      <c r="G4" s="85" t="s">
        <v>5</v>
      </c>
      <c r="H4" s="85"/>
      <c r="I4" s="84" t="s">
        <v>34</v>
      </c>
      <c r="J4" s="85" t="s">
        <v>5</v>
      </c>
    </row>
    <row r="5" spans="1:10" ht="12" customHeight="1">
      <c r="A5" s="87"/>
      <c r="B5" s="87" t="s">
        <v>9</v>
      </c>
      <c r="C5" s="89">
        <f>D5/33</f>
        <v>8.5151515151515156</v>
      </c>
      <c r="D5" s="90">
        <v>281</v>
      </c>
      <c r="E5" s="89"/>
      <c r="F5" s="89">
        <f>G5/33</f>
        <v>8.0909090909090917</v>
      </c>
      <c r="G5" s="90">
        <v>267</v>
      </c>
      <c r="H5" s="89"/>
      <c r="I5" s="89">
        <f>J5/33</f>
        <v>9.0303030303030312</v>
      </c>
      <c r="J5" s="90">
        <v>298</v>
      </c>
    </row>
    <row r="6" spans="1:10" ht="12" customHeight="1">
      <c r="A6" s="87" t="s">
        <v>6</v>
      </c>
      <c r="B6" s="87" t="s">
        <v>7</v>
      </c>
      <c r="C6" s="89">
        <f>D6/33</f>
        <v>8.3333333333333339</v>
      </c>
      <c r="D6" s="90">
        <v>275</v>
      </c>
      <c r="E6" s="89"/>
      <c r="F6" s="89">
        <f>G6/33</f>
        <v>7.8484848484848486</v>
      </c>
      <c r="G6" s="90">
        <v>259</v>
      </c>
      <c r="H6" s="89"/>
      <c r="I6" s="89">
        <f>J6/33</f>
        <v>8.4242424242424239</v>
      </c>
      <c r="J6" s="90">
        <v>278</v>
      </c>
    </row>
    <row r="7" spans="1:10" ht="12" customHeight="1">
      <c r="A7" s="87"/>
      <c r="B7" s="87" t="s">
        <v>11</v>
      </c>
      <c r="C7" s="89">
        <f>D7/33</f>
        <v>6.7878787878787881</v>
      </c>
      <c r="D7" s="90">
        <v>224</v>
      </c>
      <c r="E7" s="89"/>
      <c r="F7" s="89">
        <f>G7/33</f>
        <v>6.7575757575757578</v>
      </c>
      <c r="G7" s="90">
        <v>223</v>
      </c>
      <c r="H7" s="89"/>
      <c r="I7" s="89">
        <f>J7/33</f>
        <v>7.3636363636363633</v>
      </c>
      <c r="J7" s="90">
        <v>243</v>
      </c>
    </row>
    <row r="8" spans="1:10" ht="2.25" customHeight="1">
      <c r="A8" s="87"/>
      <c r="B8" s="87"/>
      <c r="C8" s="89"/>
      <c r="D8" s="90"/>
      <c r="E8" s="89"/>
      <c r="F8" s="89"/>
      <c r="G8" s="90"/>
      <c r="H8" s="89"/>
      <c r="I8" s="89"/>
      <c r="J8" s="90"/>
    </row>
    <row r="9" spans="1:10" ht="12" customHeight="1">
      <c r="A9" s="87" t="s">
        <v>8</v>
      </c>
      <c r="B9" s="87" t="s">
        <v>36</v>
      </c>
      <c r="C9" s="89">
        <f>D9/33</f>
        <v>9.8484848484848477</v>
      </c>
      <c r="D9" s="90">
        <v>325</v>
      </c>
      <c r="E9" s="89"/>
      <c r="F9" s="89">
        <f>G9/33</f>
        <v>9.545454545454545</v>
      </c>
      <c r="G9" s="90">
        <v>315</v>
      </c>
      <c r="H9" s="89"/>
      <c r="I9" s="89">
        <f>J9/33</f>
        <v>9.6969696969696972</v>
      </c>
      <c r="J9" s="90">
        <v>320</v>
      </c>
    </row>
    <row r="10" spans="1:10" ht="2.25" customHeight="1">
      <c r="A10" s="87"/>
      <c r="B10" s="87"/>
      <c r="C10" s="89"/>
      <c r="D10" s="90"/>
      <c r="E10" s="89"/>
      <c r="F10" s="89"/>
      <c r="G10" s="90"/>
      <c r="H10" s="89"/>
      <c r="I10" s="89"/>
      <c r="J10" s="90"/>
    </row>
    <row r="11" spans="1:10" ht="12" customHeight="1">
      <c r="A11" s="87"/>
      <c r="B11" s="87" t="s">
        <v>9</v>
      </c>
      <c r="C11" s="89">
        <f>D11/33</f>
        <v>7.3939393939393936</v>
      </c>
      <c r="D11" s="90">
        <v>244</v>
      </c>
      <c r="E11" s="89"/>
      <c r="F11" s="89">
        <f>G11/33</f>
        <v>7.1515151515151514</v>
      </c>
      <c r="G11" s="90">
        <v>236</v>
      </c>
      <c r="H11" s="89"/>
      <c r="I11" s="89">
        <f>J11/33</f>
        <v>8</v>
      </c>
      <c r="J11" s="90">
        <v>264</v>
      </c>
    </row>
    <row r="12" spans="1:10" ht="12" customHeight="1">
      <c r="A12" s="87" t="s">
        <v>10</v>
      </c>
      <c r="B12" s="87" t="s">
        <v>7</v>
      </c>
      <c r="C12" s="89">
        <f>D12/33</f>
        <v>7.2121212121212119</v>
      </c>
      <c r="D12" s="90">
        <v>238</v>
      </c>
      <c r="E12" s="89"/>
      <c r="F12" s="89">
        <f>G12/33</f>
        <v>6.9090909090909092</v>
      </c>
      <c r="G12" s="90">
        <v>228</v>
      </c>
      <c r="H12" s="89"/>
      <c r="I12" s="89">
        <f>J12/33</f>
        <v>7.6969696969696972</v>
      </c>
      <c r="J12" s="90">
        <v>254</v>
      </c>
    </row>
    <row r="13" spans="1:10" ht="12" customHeight="1">
      <c r="A13" s="87"/>
      <c r="B13" s="87" t="s">
        <v>11</v>
      </c>
      <c r="C13" s="89">
        <f>D13/33</f>
        <v>6.2121212121212119</v>
      </c>
      <c r="D13" s="90">
        <v>205</v>
      </c>
      <c r="E13" s="89"/>
      <c r="F13" s="89">
        <f>G13/33</f>
        <v>6.4545454545454541</v>
      </c>
      <c r="G13" s="90">
        <v>213</v>
      </c>
      <c r="H13" s="89"/>
      <c r="I13" s="89">
        <f>J13/33</f>
        <v>7.1212121212121211</v>
      </c>
      <c r="J13" s="90">
        <v>235</v>
      </c>
    </row>
    <row r="14" spans="1:10" ht="2.25" customHeight="1">
      <c r="A14" s="87"/>
      <c r="B14" s="87"/>
      <c r="C14" s="89"/>
      <c r="D14" s="90"/>
      <c r="E14" s="89"/>
      <c r="F14" s="89"/>
      <c r="G14" s="90"/>
      <c r="H14" s="89"/>
      <c r="I14" s="89"/>
      <c r="J14" s="90"/>
    </row>
    <row r="15" spans="1:10" ht="12" customHeight="1">
      <c r="A15" s="87"/>
      <c r="B15" s="87" t="s">
        <v>9</v>
      </c>
      <c r="C15" s="89">
        <f>D15/33</f>
        <v>8.454545454545455</v>
      </c>
      <c r="D15" s="90">
        <v>279</v>
      </c>
      <c r="E15" s="89"/>
      <c r="F15" s="89">
        <f>G15/33</f>
        <v>7.9696969696969697</v>
      </c>
      <c r="G15" s="90">
        <v>263</v>
      </c>
      <c r="H15" s="89"/>
      <c r="I15" s="89">
        <f>J15/33</f>
        <v>8.5151515151515156</v>
      </c>
      <c r="J15" s="90">
        <v>281</v>
      </c>
    </row>
    <row r="16" spans="1:10" ht="12" customHeight="1">
      <c r="A16" s="87" t="s">
        <v>12</v>
      </c>
      <c r="B16" s="87" t="s">
        <v>7</v>
      </c>
      <c r="C16" s="89">
        <f>D16/33</f>
        <v>7.3030303030303028</v>
      </c>
      <c r="D16" s="90">
        <v>241</v>
      </c>
      <c r="E16" s="89"/>
      <c r="F16" s="89">
        <f>G16/33</f>
        <v>6.9393939393939394</v>
      </c>
      <c r="G16" s="90">
        <v>229</v>
      </c>
      <c r="H16" s="89"/>
      <c r="I16" s="89">
        <f>J16/33</f>
        <v>7.3939393939393936</v>
      </c>
      <c r="J16" s="90">
        <v>244</v>
      </c>
    </row>
    <row r="17" spans="1:10" ht="12" customHeight="1">
      <c r="A17" s="87"/>
      <c r="B17" s="87" t="s">
        <v>11</v>
      </c>
      <c r="C17" s="89">
        <f>D17/33</f>
        <v>6.4848484848484844</v>
      </c>
      <c r="D17" s="90">
        <v>214</v>
      </c>
      <c r="E17" s="89"/>
      <c r="F17" s="89">
        <f>G17/33</f>
        <v>6.2424242424242422</v>
      </c>
      <c r="G17" s="90">
        <v>206</v>
      </c>
      <c r="H17" s="89"/>
      <c r="I17" s="89">
        <f>J17/33</f>
        <v>6.6363636363636367</v>
      </c>
      <c r="J17" s="90">
        <v>219</v>
      </c>
    </row>
    <row r="18" spans="1:10" ht="2.25" customHeight="1">
      <c r="A18" s="87"/>
      <c r="B18" s="87"/>
      <c r="C18" s="89"/>
      <c r="D18" s="90"/>
      <c r="E18" s="89"/>
      <c r="F18" s="89"/>
      <c r="G18" s="90"/>
      <c r="H18" s="89"/>
      <c r="I18" s="89"/>
      <c r="J18" s="90"/>
    </row>
    <row r="19" spans="1:10" ht="12" customHeight="1">
      <c r="A19" s="87"/>
      <c r="B19" s="87" t="s">
        <v>9</v>
      </c>
      <c r="C19" s="89">
        <f>D19/33</f>
        <v>8.8181818181818183</v>
      </c>
      <c r="D19" s="90">
        <v>291</v>
      </c>
      <c r="E19" s="89"/>
      <c r="F19" s="89">
        <f>G19/33</f>
        <v>8.4242424242424239</v>
      </c>
      <c r="G19" s="90">
        <v>278</v>
      </c>
      <c r="H19" s="89"/>
      <c r="I19" s="89">
        <f>J19/33</f>
        <v>9.9393939393939394</v>
      </c>
      <c r="J19" s="90">
        <v>328</v>
      </c>
    </row>
    <row r="20" spans="1:10" ht="12" customHeight="1">
      <c r="A20" s="87" t="s">
        <v>13</v>
      </c>
      <c r="B20" s="87" t="s">
        <v>7</v>
      </c>
      <c r="C20" s="89">
        <f>D20/33</f>
        <v>8.5757575757575761</v>
      </c>
      <c r="D20" s="90">
        <v>283</v>
      </c>
      <c r="E20" s="89"/>
      <c r="F20" s="89">
        <f>G20/33</f>
        <v>8.1818181818181817</v>
      </c>
      <c r="G20" s="90">
        <v>270</v>
      </c>
      <c r="H20" s="89"/>
      <c r="I20" s="89">
        <f>J20/33</f>
        <v>9.1212121212121211</v>
      </c>
      <c r="J20" s="90">
        <v>301</v>
      </c>
    </row>
    <row r="21" spans="1:10" ht="12" customHeight="1">
      <c r="A21" s="87"/>
      <c r="B21" s="87" t="s">
        <v>11</v>
      </c>
      <c r="C21" s="89">
        <f>D21/33</f>
        <v>7.6060606060606064</v>
      </c>
      <c r="D21" s="90">
        <v>251</v>
      </c>
      <c r="E21" s="89"/>
      <c r="F21" s="89">
        <f>G21/33</f>
        <v>7.2121212121212119</v>
      </c>
      <c r="G21" s="90">
        <v>238</v>
      </c>
      <c r="H21" s="89"/>
      <c r="I21" s="89">
        <f>J21/33</f>
        <v>8.3333333333333339</v>
      </c>
      <c r="J21" s="90">
        <v>275</v>
      </c>
    </row>
    <row r="22" spans="1:10" ht="2.25" customHeight="1">
      <c r="A22" s="87"/>
      <c r="B22" s="87"/>
      <c r="C22" s="89"/>
      <c r="D22" s="90"/>
      <c r="E22" s="89"/>
      <c r="F22" s="89"/>
      <c r="G22" s="90"/>
      <c r="H22" s="89"/>
      <c r="I22" s="89"/>
      <c r="J22" s="90"/>
    </row>
    <row r="23" spans="1:10" ht="12" customHeight="1">
      <c r="A23" s="87"/>
      <c r="B23" s="87" t="s">
        <v>9</v>
      </c>
      <c r="C23" s="89">
        <f>D23/33</f>
        <v>9.0909090909090917</v>
      </c>
      <c r="D23" s="90">
        <v>300</v>
      </c>
      <c r="E23" s="89"/>
      <c r="F23" s="89">
        <f>G23/33</f>
        <v>8.4242424242424239</v>
      </c>
      <c r="G23" s="90">
        <v>278</v>
      </c>
      <c r="H23" s="89"/>
      <c r="I23" s="89">
        <f>J23/33</f>
        <v>9.1515151515151523</v>
      </c>
      <c r="J23" s="90">
        <v>302</v>
      </c>
    </row>
    <row r="24" spans="1:10" ht="12" customHeight="1">
      <c r="A24" s="87" t="s">
        <v>14</v>
      </c>
      <c r="B24" s="87" t="s">
        <v>7</v>
      </c>
      <c r="C24" s="89">
        <f>D24/33</f>
        <v>8.0606060606060606</v>
      </c>
      <c r="D24" s="90">
        <v>266</v>
      </c>
      <c r="E24" s="89"/>
      <c r="F24" s="89">
        <f>G24/33</f>
        <v>7.8181818181818183</v>
      </c>
      <c r="G24" s="90">
        <v>258</v>
      </c>
      <c r="H24" s="89"/>
      <c r="I24" s="89">
        <f>J24/33</f>
        <v>8.5151515151515156</v>
      </c>
      <c r="J24" s="90">
        <v>281</v>
      </c>
    </row>
    <row r="25" spans="1:10" ht="12" customHeight="1">
      <c r="A25" s="87"/>
      <c r="B25" s="87" t="s">
        <v>11</v>
      </c>
      <c r="C25" s="89">
        <f>D25/33</f>
        <v>7.5454545454545459</v>
      </c>
      <c r="D25" s="90">
        <v>249</v>
      </c>
      <c r="E25" s="89"/>
      <c r="F25" s="89">
        <f>G25/33</f>
        <v>7.333333333333333</v>
      </c>
      <c r="G25" s="90">
        <v>242</v>
      </c>
      <c r="H25" s="89"/>
      <c r="I25" s="89">
        <f>J25/33</f>
        <v>8.1212121212121211</v>
      </c>
      <c r="J25" s="90">
        <v>268</v>
      </c>
    </row>
    <row r="26" spans="1:10" ht="2.25" customHeight="1">
      <c r="A26" s="87"/>
      <c r="B26" s="87"/>
      <c r="C26" s="89"/>
      <c r="D26" s="90"/>
      <c r="E26" s="89"/>
      <c r="F26" s="89"/>
      <c r="G26" s="90"/>
      <c r="H26" s="89"/>
      <c r="I26" s="89"/>
      <c r="J26" s="90"/>
    </row>
    <row r="27" spans="1:10" ht="12" customHeight="1">
      <c r="A27" s="87"/>
      <c r="B27" s="87" t="s">
        <v>9</v>
      </c>
      <c r="C27" s="89">
        <f>D27/33</f>
        <v>7.4848484848484844</v>
      </c>
      <c r="D27" s="90">
        <v>247</v>
      </c>
      <c r="E27" s="89"/>
      <c r="F27" s="89">
        <f>G27/33</f>
        <v>7.0909090909090908</v>
      </c>
      <c r="G27" s="90">
        <v>234</v>
      </c>
      <c r="H27" s="89"/>
      <c r="I27" s="89">
        <f>J27/33</f>
        <v>8.1818181818181817</v>
      </c>
      <c r="J27" s="90">
        <v>270</v>
      </c>
    </row>
    <row r="28" spans="1:10" ht="12" customHeight="1">
      <c r="A28" s="87" t="s">
        <v>15</v>
      </c>
      <c r="B28" s="87" t="s">
        <v>7</v>
      </c>
      <c r="C28" s="89">
        <f>D28/33</f>
        <v>6.8484848484848486</v>
      </c>
      <c r="D28" s="90">
        <v>226</v>
      </c>
      <c r="E28" s="89"/>
      <c r="F28" s="89">
        <f>G28/33</f>
        <v>6.5757575757575761</v>
      </c>
      <c r="G28" s="90">
        <v>217</v>
      </c>
      <c r="H28" s="89"/>
      <c r="I28" s="89">
        <f>J28/33</f>
        <v>7.2424242424242422</v>
      </c>
      <c r="J28" s="90">
        <v>239</v>
      </c>
    </row>
    <row r="29" spans="1:10" ht="12" customHeight="1">
      <c r="A29" s="87"/>
      <c r="B29" s="87" t="s">
        <v>11</v>
      </c>
      <c r="C29" s="89">
        <f>D29/33</f>
        <v>6.1515151515151514</v>
      </c>
      <c r="D29" s="90">
        <v>203</v>
      </c>
      <c r="E29" s="89"/>
      <c r="F29" s="89">
        <f>G29/33</f>
        <v>5.8484848484848486</v>
      </c>
      <c r="G29" s="90">
        <v>193</v>
      </c>
      <c r="H29" s="89"/>
      <c r="I29" s="89">
        <f>J29/33</f>
        <v>6.666666666666667</v>
      </c>
      <c r="J29" s="90">
        <v>220</v>
      </c>
    </row>
    <row r="30" spans="1:10" ht="2.25" customHeight="1">
      <c r="A30" s="87"/>
      <c r="B30" s="87"/>
      <c r="C30" s="89"/>
      <c r="D30" s="90"/>
      <c r="E30" s="89"/>
      <c r="F30" s="89"/>
      <c r="G30" s="90"/>
      <c r="H30" s="89"/>
      <c r="I30" s="89"/>
      <c r="J30" s="90"/>
    </row>
    <row r="31" spans="1:10" ht="12" customHeight="1">
      <c r="A31" s="87"/>
      <c r="B31" s="87" t="s">
        <v>9</v>
      </c>
      <c r="C31" s="89">
        <f>D31/33</f>
        <v>8.5151515151515156</v>
      </c>
      <c r="D31" s="90">
        <v>281</v>
      </c>
      <c r="E31" s="89"/>
      <c r="F31" s="89">
        <f>G31/33</f>
        <v>7.3636363636363633</v>
      </c>
      <c r="G31" s="90">
        <v>243</v>
      </c>
      <c r="H31" s="89"/>
      <c r="I31" s="89">
        <f>J31/33</f>
        <v>8.3636363636363633</v>
      </c>
      <c r="J31" s="90">
        <v>276</v>
      </c>
    </row>
    <row r="32" spans="1:10" ht="12" customHeight="1">
      <c r="A32" s="87" t="s">
        <v>16</v>
      </c>
      <c r="B32" s="87" t="s">
        <v>7</v>
      </c>
      <c r="C32" s="89">
        <f>D32/33</f>
        <v>7.2424242424242422</v>
      </c>
      <c r="D32" s="90">
        <v>239</v>
      </c>
      <c r="E32" s="89"/>
      <c r="F32" s="89">
        <f>G32/33</f>
        <v>6.9393939393939394</v>
      </c>
      <c r="G32" s="90">
        <v>229</v>
      </c>
      <c r="H32" s="89"/>
      <c r="I32" s="89">
        <f>J32/33</f>
        <v>7.6969696969696972</v>
      </c>
      <c r="J32" s="90">
        <v>254</v>
      </c>
    </row>
    <row r="33" spans="1:10" ht="12" customHeight="1">
      <c r="A33" s="87"/>
      <c r="B33" s="87" t="s">
        <v>11</v>
      </c>
      <c r="C33" s="89">
        <f>D33/33</f>
        <v>6.6969696969696972</v>
      </c>
      <c r="D33" s="90">
        <v>221</v>
      </c>
      <c r="E33" s="89"/>
      <c r="F33" s="89">
        <f>G33/33</f>
        <v>6.0303030303030303</v>
      </c>
      <c r="G33" s="90">
        <v>199</v>
      </c>
      <c r="H33" s="89"/>
      <c r="I33" s="89">
        <f>J33/33</f>
        <v>7.1515151515151514</v>
      </c>
      <c r="J33" s="90">
        <v>236</v>
      </c>
    </row>
    <row r="34" spans="1:10" ht="2.25" customHeight="1">
      <c r="A34" s="87"/>
      <c r="B34" s="87"/>
      <c r="C34" s="89"/>
      <c r="D34" s="90"/>
      <c r="E34" s="89"/>
      <c r="F34" s="89"/>
      <c r="G34" s="90"/>
      <c r="H34" s="89"/>
      <c r="I34" s="89"/>
      <c r="J34" s="90"/>
    </row>
    <row r="35" spans="1:10" ht="12" customHeight="1">
      <c r="A35" s="87"/>
      <c r="B35" s="87" t="s">
        <v>9</v>
      </c>
      <c r="C35" s="89">
        <f>D35/33</f>
        <v>8.2121212121212128</v>
      </c>
      <c r="D35" s="90">
        <v>271</v>
      </c>
      <c r="E35" s="89"/>
      <c r="F35" s="89">
        <f>G35/33</f>
        <v>8.1212121212121211</v>
      </c>
      <c r="G35" s="90">
        <v>268</v>
      </c>
      <c r="H35" s="89"/>
      <c r="I35" s="89">
        <f>J35/33</f>
        <v>9.0303030303030312</v>
      </c>
      <c r="J35" s="90">
        <v>298</v>
      </c>
    </row>
    <row r="36" spans="1:10" ht="12" customHeight="1">
      <c r="A36" s="87" t="s">
        <v>17</v>
      </c>
      <c r="B36" s="87" t="s">
        <v>7</v>
      </c>
      <c r="C36" s="89">
        <f>D36/33</f>
        <v>7.9090909090909092</v>
      </c>
      <c r="D36" s="90">
        <v>261</v>
      </c>
      <c r="E36" s="89"/>
      <c r="F36" s="89">
        <f>G36/33</f>
        <v>7.666666666666667</v>
      </c>
      <c r="G36" s="90">
        <v>253</v>
      </c>
      <c r="H36" s="89"/>
      <c r="I36" s="89">
        <f>J36/33</f>
        <v>8.1212121212121211</v>
      </c>
      <c r="J36" s="90">
        <v>268</v>
      </c>
    </row>
    <row r="37" spans="1:10" ht="12" customHeight="1">
      <c r="A37" s="87"/>
      <c r="B37" s="87" t="s">
        <v>11</v>
      </c>
      <c r="C37" s="89">
        <f>D37/33</f>
        <v>6.7878787878787881</v>
      </c>
      <c r="D37" s="90">
        <v>224</v>
      </c>
      <c r="E37" s="89"/>
      <c r="F37" s="89">
        <f>G37/33</f>
        <v>6.5757575757575761</v>
      </c>
      <c r="G37" s="90">
        <v>217</v>
      </c>
      <c r="H37" s="89"/>
      <c r="I37" s="89">
        <f>J37/33</f>
        <v>7.5151515151515156</v>
      </c>
      <c r="J37" s="90">
        <v>248</v>
      </c>
    </row>
    <row r="38" spans="1:10" ht="2.25" customHeight="1">
      <c r="A38" s="87"/>
      <c r="B38" s="87"/>
      <c r="C38" s="89"/>
      <c r="D38" s="90"/>
      <c r="E38" s="89"/>
      <c r="F38" s="89"/>
      <c r="G38" s="90"/>
      <c r="H38" s="89"/>
      <c r="I38" s="89"/>
      <c r="J38" s="90"/>
    </row>
    <row r="39" spans="1:10" ht="12" customHeight="1">
      <c r="A39" s="87"/>
      <c r="B39" s="87" t="s">
        <v>9</v>
      </c>
      <c r="C39" s="89">
        <f>D39/33</f>
        <v>7.6969696969696972</v>
      </c>
      <c r="D39" s="90">
        <v>254</v>
      </c>
      <c r="E39" s="89"/>
      <c r="F39" s="89">
        <f>G39/33</f>
        <v>7.6969696969696972</v>
      </c>
      <c r="G39" s="90">
        <v>254</v>
      </c>
      <c r="H39" s="89"/>
      <c r="I39" s="89">
        <f>J39/33</f>
        <v>8.4242424242424239</v>
      </c>
      <c r="J39" s="90">
        <v>278</v>
      </c>
    </row>
    <row r="40" spans="1:10" ht="12" customHeight="1">
      <c r="A40" s="87" t="s">
        <v>18</v>
      </c>
      <c r="B40" s="87" t="s">
        <v>7</v>
      </c>
      <c r="C40" s="89">
        <f>D40/33</f>
        <v>7.5454545454545459</v>
      </c>
      <c r="D40" s="90">
        <v>249</v>
      </c>
      <c r="E40" s="89"/>
      <c r="F40" s="89">
        <f>G40/33</f>
        <v>7.3030303030303028</v>
      </c>
      <c r="G40" s="90">
        <v>241</v>
      </c>
      <c r="H40" s="89"/>
      <c r="I40" s="89">
        <f>J40/33</f>
        <v>7.666666666666667</v>
      </c>
      <c r="J40" s="90">
        <v>253</v>
      </c>
    </row>
    <row r="41" spans="1:10" ht="12" customHeight="1">
      <c r="A41" s="87"/>
      <c r="B41" s="87" t="s">
        <v>11</v>
      </c>
      <c r="C41" s="89">
        <f>D41/33</f>
        <v>6.5454545454545459</v>
      </c>
      <c r="D41" s="90">
        <v>216</v>
      </c>
      <c r="E41" s="89"/>
      <c r="F41" s="89">
        <f>G41/33</f>
        <v>6.2424242424242422</v>
      </c>
      <c r="G41" s="90">
        <v>206</v>
      </c>
      <c r="H41" s="89"/>
      <c r="I41" s="89">
        <f>J41/33</f>
        <v>7.333333333333333</v>
      </c>
      <c r="J41" s="90">
        <v>242</v>
      </c>
    </row>
    <row r="42" spans="1:10" ht="2.25" customHeight="1">
      <c r="A42" s="87"/>
      <c r="B42" s="87"/>
      <c r="C42" s="89"/>
      <c r="D42" s="90"/>
      <c r="E42" s="89"/>
      <c r="F42" s="89"/>
      <c r="G42" s="90"/>
      <c r="H42" s="89"/>
      <c r="I42" s="89"/>
      <c r="J42" s="90"/>
    </row>
    <row r="43" spans="1:10" ht="12" customHeight="1">
      <c r="A43" s="87"/>
      <c r="B43" s="87" t="s">
        <v>9</v>
      </c>
      <c r="C43" s="89">
        <f>D43/33</f>
        <v>8</v>
      </c>
      <c r="D43" s="90">
        <v>264</v>
      </c>
      <c r="E43" s="89"/>
      <c r="F43" s="89">
        <f>G43/33</f>
        <v>7.2727272727272725</v>
      </c>
      <c r="G43" s="90">
        <v>240</v>
      </c>
      <c r="H43" s="89"/>
      <c r="I43" s="89">
        <f>J43/33</f>
        <v>8.9696969696969688</v>
      </c>
      <c r="J43" s="90">
        <v>296</v>
      </c>
    </row>
    <row r="44" spans="1:10" ht="12" customHeight="1">
      <c r="A44" s="87" t="s">
        <v>19</v>
      </c>
      <c r="B44" s="87" t="s">
        <v>7</v>
      </c>
      <c r="C44" s="89">
        <f>D44/33</f>
        <v>7.1212121212121211</v>
      </c>
      <c r="D44" s="90">
        <v>235</v>
      </c>
      <c r="E44" s="89"/>
      <c r="F44" s="89">
        <f>G44/33</f>
        <v>6.8181818181818183</v>
      </c>
      <c r="G44" s="90">
        <v>225</v>
      </c>
      <c r="H44" s="89"/>
      <c r="I44" s="89">
        <f>J44/33</f>
        <v>7.6363636363636367</v>
      </c>
      <c r="J44" s="90">
        <v>252</v>
      </c>
    </row>
    <row r="45" spans="1:10" ht="12" customHeight="1">
      <c r="A45" s="87"/>
      <c r="B45" s="87" t="s">
        <v>11</v>
      </c>
      <c r="C45" s="89">
        <f>D45/33</f>
        <v>6.5151515151515156</v>
      </c>
      <c r="D45" s="90">
        <v>215</v>
      </c>
      <c r="E45" s="89"/>
      <c r="F45" s="89">
        <f>G45/33</f>
        <v>6.2727272727272725</v>
      </c>
      <c r="G45" s="90">
        <v>207</v>
      </c>
      <c r="H45" s="89"/>
      <c r="I45" s="89">
        <f>J45/33</f>
        <v>6.9090909090909092</v>
      </c>
      <c r="J45" s="90">
        <v>228</v>
      </c>
    </row>
    <row r="46" spans="1:10" ht="2.25" customHeight="1">
      <c r="A46" s="87"/>
      <c r="B46" s="87"/>
      <c r="C46" s="89"/>
      <c r="D46" s="90"/>
      <c r="E46" s="89"/>
      <c r="F46" s="89"/>
      <c r="G46" s="90"/>
      <c r="H46" s="89"/>
      <c r="I46" s="89"/>
      <c r="J46" s="90"/>
    </row>
    <row r="47" spans="1:10" ht="12" customHeight="1">
      <c r="A47" s="87"/>
      <c r="B47" s="87" t="s">
        <v>9</v>
      </c>
      <c r="C47" s="89">
        <f>D47/33</f>
        <v>9.454545454545455</v>
      </c>
      <c r="D47" s="90">
        <v>312</v>
      </c>
      <c r="E47" s="89"/>
      <c r="F47" s="89">
        <f>G47/33</f>
        <v>8.9393939393939394</v>
      </c>
      <c r="G47" s="90">
        <v>295</v>
      </c>
      <c r="H47" s="89"/>
      <c r="I47" s="89">
        <f>J47/33</f>
        <v>8.6060606060606055</v>
      </c>
      <c r="J47" s="90">
        <v>284</v>
      </c>
    </row>
    <row r="48" spans="1:10" ht="12" customHeight="1">
      <c r="A48" s="87" t="s">
        <v>20</v>
      </c>
      <c r="B48" s="87" t="s">
        <v>7</v>
      </c>
      <c r="C48" s="89">
        <f>D48/33</f>
        <v>7.5757575757575761</v>
      </c>
      <c r="D48" s="90">
        <v>250</v>
      </c>
      <c r="E48" s="89"/>
      <c r="F48" s="89">
        <f>G48/33</f>
        <v>7.333333333333333</v>
      </c>
      <c r="G48" s="90">
        <v>242</v>
      </c>
      <c r="H48" s="89"/>
      <c r="I48" s="89">
        <f>J48/33</f>
        <v>8.1515151515151523</v>
      </c>
      <c r="J48" s="90">
        <v>269</v>
      </c>
    </row>
    <row r="49" spans="1:10" ht="12" customHeight="1">
      <c r="A49" s="87"/>
      <c r="B49" s="87" t="s">
        <v>11</v>
      </c>
      <c r="C49" s="89">
        <f>D49/33</f>
        <v>6.666666666666667</v>
      </c>
      <c r="D49" s="90">
        <v>220</v>
      </c>
      <c r="E49" s="89"/>
      <c r="F49" s="89">
        <f>G49/33</f>
        <v>6.2121212121212119</v>
      </c>
      <c r="G49" s="90">
        <v>205</v>
      </c>
      <c r="H49" s="89"/>
      <c r="I49" s="89">
        <f>J49/33</f>
        <v>7.0606060606060606</v>
      </c>
      <c r="J49" s="90">
        <v>233</v>
      </c>
    </row>
    <row r="50" spans="1:10" ht="2.25" customHeight="1">
      <c r="A50" s="87"/>
      <c r="B50" s="87"/>
      <c r="C50" s="89"/>
      <c r="D50" s="90"/>
      <c r="E50" s="89"/>
      <c r="F50" s="89"/>
      <c r="G50" s="90"/>
      <c r="H50" s="89"/>
      <c r="I50" s="89"/>
      <c r="J50" s="90"/>
    </row>
    <row r="51" spans="1:10" ht="12" customHeight="1">
      <c r="A51" s="87"/>
      <c r="B51" s="87" t="s">
        <v>9</v>
      </c>
      <c r="C51" s="89">
        <f>D51/33</f>
        <v>7.2424242424242422</v>
      </c>
      <c r="D51" s="90">
        <v>239</v>
      </c>
      <c r="E51" s="89"/>
      <c r="F51" s="89">
        <f>G51/33</f>
        <v>7.1515151515151514</v>
      </c>
      <c r="G51" s="90">
        <v>236</v>
      </c>
      <c r="H51" s="89"/>
      <c r="I51" s="89">
        <f>J51/33</f>
        <v>8.5151515151515156</v>
      </c>
      <c r="J51" s="90">
        <v>281</v>
      </c>
    </row>
    <row r="52" spans="1:10" ht="12" customHeight="1">
      <c r="A52" s="87" t="s">
        <v>21</v>
      </c>
      <c r="B52" s="87" t="s">
        <v>7</v>
      </c>
      <c r="C52" s="89">
        <f>D52/33</f>
        <v>6.9090909090909092</v>
      </c>
      <c r="D52" s="90">
        <v>228</v>
      </c>
      <c r="E52" s="89"/>
      <c r="F52" s="89">
        <f>G52/33</f>
        <v>6.5454545454545459</v>
      </c>
      <c r="G52" s="90">
        <v>216</v>
      </c>
      <c r="H52" s="89"/>
      <c r="I52" s="89">
        <f>J52/33</f>
        <v>7.4848484848484844</v>
      </c>
      <c r="J52" s="90">
        <v>247</v>
      </c>
    </row>
    <row r="53" spans="1:10" ht="12" customHeight="1">
      <c r="A53" s="87"/>
      <c r="B53" s="87" t="s">
        <v>11</v>
      </c>
      <c r="C53" s="89">
        <f>D53/33</f>
        <v>6.4848484848484844</v>
      </c>
      <c r="D53" s="90">
        <v>214</v>
      </c>
      <c r="E53" s="89"/>
      <c r="F53" s="89">
        <f>G53/33</f>
        <v>6.1515151515151514</v>
      </c>
      <c r="G53" s="90">
        <v>203</v>
      </c>
      <c r="H53" s="89"/>
      <c r="I53" s="89">
        <f>J53/33</f>
        <v>6.9393939393939394</v>
      </c>
      <c r="J53" s="90">
        <v>229</v>
      </c>
    </row>
    <row r="54" spans="1:10" ht="2.25" customHeight="1">
      <c r="A54" s="87"/>
      <c r="B54" s="87"/>
      <c r="C54" s="89"/>
      <c r="D54" s="90"/>
      <c r="E54" s="89"/>
      <c r="F54" s="89"/>
      <c r="G54" s="90"/>
      <c r="H54" s="89"/>
      <c r="I54" s="89"/>
      <c r="J54" s="90"/>
    </row>
    <row r="55" spans="1:10" ht="12" customHeight="1">
      <c r="A55" s="87"/>
      <c r="B55" s="87" t="s">
        <v>9</v>
      </c>
      <c r="C55" s="89">
        <f>D55/33</f>
        <v>8.3939393939393945</v>
      </c>
      <c r="D55" s="90">
        <v>277</v>
      </c>
      <c r="E55" s="89"/>
      <c r="F55" s="89">
        <f>G55/33</f>
        <v>8.3333333333333339</v>
      </c>
      <c r="G55" s="90">
        <v>275</v>
      </c>
      <c r="H55" s="89"/>
      <c r="I55" s="89">
        <f>J55/33</f>
        <v>9.1818181818181817</v>
      </c>
      <c r="J55" s="90">
        <v>303</v>
      </c>
    </row>
    <row r="56" spans="1:10" ht="12" customHeight="1">
      <c r="A56" s="87" t="s">
        <v>22</v>
      </c>
      <c r="B56" s="87" t="s">
        <v>7</v>
      </c>
      <c r="C56" s="89">
        <f>D56/33</f>
        <v>8.1515151515151523</v>
      </c>
      <c r="D56" s="90">
        <v>269</v>
      </c>
      <c r="E56" s="89"/>
      <c r="F56" s="89">
        <f>G56/33</f>
        <v>7.8484848484848486</v>
      </c>
      <c r="G56" s="90">
        <v>259</v>
      </c>
      <c r="H56" s="89"/>
      <c r="I56" s="89">
        <f>J56/33</f>
        <v>8.1515151515151523</v>
      </c>
      <c r="J56" s="90">
        <v>269</v>
      </c>
    </row>
    <row r="57" spans="1:10" ht="12" customHeight="1">
      <c r="A57" s="87"/>
      <c r="B57" s="87" t="s">
        <v>11</v>
      </c>
      <c r="C57" s="89">
        <f>D57/33</f>
        <v>7.3030303030303028</v>
      </c>
      <c r="D57" s="90">
        <v>241</v>
      </c>
      <c r="E57" s="89"/>
      <c r="F57" s="89">
        <f>G57/33</f>
        <v>6.9393939393939394</v>
      </c>
      <c r="G57" s="90">
        <v>229</v>
      </c>
      <c r="H57" s="89"/>
      <c r="I57" s="89">
        <f>J57/33</f>
        <v>7.8181818181818183</v>
      </c>
      <c r="J57" s="90">
        <v>258</v>
      </c>
    </row>
    <row r="58" spans="1:10" ht="2.25" customHeight="1">
      <c r="A58" s="87"/>
      <c r="B58" s="87"/>
      <c r="C58" s="89"/>
      <c r="D58" s="90"/>
      <c r="E58" s="89"/>
      <c r="F58" s="89"/>
      <c r="G58" s="90"/>
      <c r="H58" s="89"/>
      <c r="I58" s="89"/>
      <c r="J58" s="90"/>
    </row>
    <row r="59" spans="1:10" ht="12" customHeight="1">
      <c r="A59" s="87"/>
      <c r="B59" s="87" t="s">
        <v>9</v>
      </c>
      <c r="C59" s="89">
        <f t="shared" ref="C59:C64" si="0">D59/33</f>
        <v>8.6666666666666661</v>
      </c>
      <c r="D59" s="90">
        <v>286</v>
      </c>
      <c r="E59" s="89"/>
      <c r="F59" s="89">
        <f t="shared" ref="F59:F64" si="1">G59/33</f>
        <v>8.2121212121212128</v>
      </c>
      <c r="G59" s="90">
        <v>271</v>
      </c>
      <c r="H59" s="89"/>
      <c r="I59" s="89">
        <f t="shared" ref="I59:I64" si="2">J59/33</f>
        <v>8.6060606060606055</v>
      </c>
      <c r="J59" s="90">
        <v>284</v>
      </c>
    </row>
    <row r="60" spans="1:10" ht="12" customHeight="1">
      <c r="A60" s="87" t="s">
        <v>23</v>
      </c>
      <c r="B60" s="87" t="s">
        <v>7</v>
      </c>
      <c r="C60" s="89">
        <f t="shared" si="0"/>
        <v>7.7272727272727275</v>
      </c>
      <c r="D60" s="90">
        <v>255</v>
      </c>
      <c r="E60" s="89"/>
      <c r="F60" s="89">
        <f t="shared" si="1"/>
        <v>7.2727272727272725</v>
      </c>
      <c r="G60" s="90">
        <v>240</v>
      </c>
      <c r="H60" s="89"/>
      <c r="I60" s="89">
        <f t="shared" si="2"/>
        <v>8.2727272727272734</v>
      </c>
      <c r="J60" s="90">
        <v>273</v>
      </c>
    </row>
    <row r="61" spans="1:10" ht="12" customHeight="1">
      <c r="A61" s="83"/>
      <c r="B61" s="83" t="s">
        <v>11</v>
      </c>
      <c r="C61" s="93">
        <f t="shared" si="0"/>
        <v>6.6363636363636367</v>
      </c>
      <c r="D61" s="94">
        <v>219</v>
      </c>
      <c r="E61" s="93"/>
      <c r="F61" s="93">
        <f t="shared" si="1"/>
        <v>6.4848484848484844</v>
      </c>
      <c r="G61" s="94">
        <v>214</v>
      </c>
      <c r="H61" s="93"/>
      <c r="I61" s="93">
        <f t="shared" si="2"/>
        <v>7.0303030303030303</v>
      </c>
      <c r="J61" s="94">
        <v>232</v>
      </c>
    </row>
    <row r="62" spans="1:10" ht="12" customHeight="1">
      <c r="A62" s="87"/>
      <c r="B62" s="87" t="s">
        <v>9</v>
      </c>
      <c r="C62" s="89">
        <f t="shared" si="0"/>
        <v>9.8484848484848477</v>
      </c>
      <c r="D62" s="90">
        <v>325</v>
      </c>
      <c r="E62" s="89"/>
      <c r="F62" s="89">
        <f t="shared" si="1"/>
        <v>9.5757575757575761</v>
      </c>
      <c r="G62" s="90">
        <v>316</v>
      </c>
      <c r="H62" s="89"/>
      <c r="I62" s="89">
        <f t="shared" si="2"/>
        <v>9.9393939393939394</v>
      </c>
      <c r="J62" s="90">
        <v>328</v>
      </c>
    </row>
    <row r="63" spans="1:10" ht="12" customHeight="1">
      <c r="A63" s="87" t="s">
        <v>24</v>
      </c>
      <c r="B63" s="87" t="s">
        <v>7</v>
      </c>
      <c r="C63" s="89">
        <f t="shared" si="0"/>
        <v>7.5757575757575761</v>
      </c>
      <c r="D63" s="90">
        <v>250</v>
      </c>
      <c r="E63" s="89"/>
      <c r="F63" s="89">
        <f t="shared" si="1"/>
        <v>7.2121212121212119</v>
      </c>
      <c r="G63" s="90">
        <v>238</v>
      </c>
      <c r="H63" s="89"/>
      <c r="I63" s="89">
        <f t="shared" si="2"/>
        <v>8.0606060606060606</v>
      </c>
      <c r="J63" s="90">
        <v>266</v>
      </c>
    </row>
    <row r="64" spans="1:10" ht="12" customHeight="1" thickBot="1">
      <c r="A64" s="97"/>
      <c r="B64" s="97" t="s">
        <v>11</v>
      </c>
      <c r="C64" s="98">
        <f t="shared" si="0"/>
        <v>6.1515151515151514</v>
      </c>
      <c r="D64" s="100">
        <v>203</v>
      </c>
      <c r="E64" s="98"/>
      <c r="F64" s="98">
        <f t="shared" si="1"/>
        <v>5.8484848484848486</v>
      </c>
      <c r="G64" s="100">
        <v>193</v>
      </c>
      <c r="H64" s="98"/>
      <c r="I64" s="98">
        <f t="shared" si="2"/>
        <v>6.6363636363636367</v>
      </c>
      <c r="J64" s="100">
        <v>219</v>
      </c>
    </row>
    <row r="65" spans="1:10" ht="13.8" thickTop="1">
      <c r="A65" s="87"/>
      <c r="B65" s="87"/>
      <c r="C65" s="89"/>
      <c r="D65" s="87"/>
      <c r="E65" s="87"/>
      <c r="F65" s="89"/>
      <c r="G65" s="87"/>
      <c r="H65" s="87"/>
      <c r="I65" s="89"/>
      <c r="J65" s="90"/>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sheetData>
  <mergeCells count="3">
    <mergeCell ref="C3:D3"/>
    <mergeCell ref="F3:G3"/>
    <mergeCell ref="I3:J3"/>
  </mergeCells>
  <phoneticPr fontId="0" type="noConversion"/>
  <pageMargins left="0.75" right="0.75" top="1" bottom="1" header="0.5" footer="0.5"/>
  <pageSetup paperSize="9" orientation="portrait" r:id="rId1"/>
  <headerFooter alignWithMargins="0">
    <oddFooter>&amp;C21</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tabColor theme="9" tint="0.59999389629810485"/>
  </sheetPr>
  <dimension ref="A1:J71"/>
  <sheetViews>
    <sheetView workbookViewId="0">
      <selection activeCell="A5" sqref="A5:J64"/>
    </sheetView>
  </sheetViews>
  <sheetFormatPr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s>
  <sheetData>
    <row r="1" spans="1:10" ht="18" customHeight="1">
      <c r="A1" s="132" t="s">
        <v>38</v>
      </c>
      <c r="B1" s="109"/>
      <c r="C1" s="109"/>
      <c r="D1" s="109"/>
      <c r="E1" s="109"/>
      <c r="F1" s="109"/>
      <c r="G1" s="109"/>
      <c r="H1" s="109"/>
      <c r="I1" s="109"/>
      <c r="J1" s="109"/>
    </row>
    <row r="2" spans="1:10" ht="18" customHeight="1" thickBot="1">
      <c r="A2" s="78"/>
      <c r="B2" s="78"/>
      <c r="C2" s="79"/>
      <c r="D2" s="78"/>
      <c r="E2" s="78"/>
      <c r="F2" s="79"/>
      <c r="G2" s="78"/>
      <c r="H2" s="80"/>
      <c r="I2" s="79"/>
      <c r="J2" s="81" t="s">
        <v>0</v>
      </c>
    </row>
    <row r="3" spans="1:10" ht="18" customHeight="1" thickTop="1">
      <c r="A3" s="80" t="s">
        <v>1</v>
      </c>
      <c r="B3" s="80"/>
      <c r="C3" s="264" t="s">
        <v>2</v>
      </c>
      <c r="D3" s="264"/>
      <c r="E3" s="82"/>
      <c r="F3" s="264" t="s">
        <v>26</v>
      </c>
      <c r="G3" s="264"/>
      <c r="H3" s="82"/>
      <c r="I3" s="264" t="s">
        <v>33</v>
      </c>
      <c r="J3" s="264"/>
    </row>
    <row r="4" spans="1:10" ht="24" customHeight="1">
      <c r="A4" s="83" t="s">
        <v>27</v>
      </c>
      <c r="B4" s="83" t="s">
        <v>35</v>
      </c>
      <c r="C4" s="84" t="s">
        <v>34</v>
      </c>
      <c r="D4" s="85" t="s">
        <v>5</v>
      </c>
      <c r="E4" s="85"/>
      <c r="F4" s="84" t="s">
        <v>34</v>
      </c>
      <c r="G4" s="85" t="s">
        <v>5</v>
      </c>
      <c r="H4" s="85"/>
      <c r="I4" s="84" t="s">
        <v>34</v>
      </c>
      <c r="J4" s="85" t="s">
        <v>5</v>
      </c>
    </row>
    <row r="5" spans="1:10" ht="12" customHeight="1">
      <c r="A5" s="87"/>
      <c r="B5" s="87" t="s">
        <v>9</v>
      </c>
      <c r="C5" s="89">
        <v>8.39</v>
      </c>
      <c r="D5" s="90">
        <v>277</v>
      </c>
      <c r="E5" s="89"/>
      <c r="F5" s="89">
        <v>8.01</v>
      </c>
      <c r="G5" s="90">
        <v>264</v>
      </c>
      <c r="H5" s="89"/>
      <c r="I5" s="89">
        <v>9.2799999999999994</v>
      </c>
      <c r="J5" s="90">
        <v>306</v>
      </c>
    </row>
    <row r="6" spans="1:10" ht="12" customHeight="1">
      <c r="A6" s="87" t="s">
        <v>6</v>
      </c>
      <c r="B6" s="87" t="s">
        <v>7</v>
      </c>
      <c r="C6" s="89">
        <v>8.1999999999999993</v>
      </c>
      <c r="D6" s="90">
        <v>271</v>
      </c>
      <c r="E6" s="89"/>
      <c r="F6" s="89">
        <v>7.73</v>
      </c>
      <c r="G6" s="90">
        <v>255</v>
      </c>
      <c r="H6" s="89"/>
      <c r="I6" s="89">
        <v>8.2799999999999994</v>
      </c>
      <c r="J6" s="90">
        <v>273</v>
      </c>
    </row>
    <row r="7" spans="1:10" ht="12" customHeight="1">
      <c r="A7" s="87"/>
      <c r="B7" s="87" t="s">
        <v>11</v>
      </c>
      <c r="C7" s="89">
        <v>6.59</v>
      </c>
      <c r="D7" s="90">
        <v>218</v>
      </c>
      <c r="E7" s="89"/>
      <c r="F7" s="89">
        <v>6.43</v>
      </c>
      <c r="G7" s="90">
        <v>212</v>
      </c>
      <c r="H7" s="89"/>
      <c r="I7" s="89">
        <v>7.6</v>
      </c>
      <c r="J7" s="90">
        <v>251</v>
      </c>
    </row>
    <row r="8" spans="1:10" ht="2.25" customHeight="1">
      <c r="A8" s="87"/>
      <c r="B8" s="87"/>
      <c r="C8" s="89"/>
      <c r="D8" s="90"/>
      <c r="E8" s="89"/>
      <c r="F8" s="89"/>
      <c r="G8" s="90"/>
      <c r="H8" s="89"/>
      <c r="I8" s="89"/>
      <c r="J8" s="90"/>
    </row>
    <row r="9" spans="1:10" ht="12" customHeight="1">
      <c r="A9" s="87" t="s">
        <v>8</v>
      </c>
      <c r="B9" s="87" t="s">
        <v>36</v>
      </c>
      <c r="C9" s="89">
        <v>9.85</v>
      </c>
      <c r="D9" s="90">
        <v>325</v>
      </c>
      <c r="E9" s="89"/>
      <c r="F9" s="89">
        <v>9.5399999999999991</v>
      </c>
      <c r="G9" s="90">
        <v>315</v>
      </c>
      <c r="H9" s="89"/>
      <c r="I9" s="89">
        <v>9.74</v>
      </c>
      <c r="J9" s="90">
        <v>321</v>
      </c>
    </row>
    <row r="10" spans="1:10" ht="2.25" customHeight="1">
      <c r="A10" s="87"/>
      <c r="B10" s="87"/>
      <c r="C10" s="89"/>
      <c r="D10" s="90"/>
      <c r="E10" s="89"/>
      <c r="F10" s="89"/>
      <c r="G10" s="90"/>
      <c r="H10" s="89"/>
      <c r="I10" s="89"/>
      <c r="J10" s="90"/>
    </row>
    <row r="11" spans="1:10" ht="12" customHeight="1">
      <c r="A11" s="87"/>
      <c r="B11" s="87" t="s">
        <v>9</v>
      </c>
      <c r="C11" s="89">
        <v>7.38</v>
      </c>
      <c r="D11" s="90">
        <v>243</v>
      </c>
      <c r="E11" s="89"/>
      <c r="F11" s="89">
        <v>7.16</v>
      </c>
      <c r="G11" s="90">
        <v>236</v>
      </c>
      <c r="H11" s="89"/>
      <c r="I11" s="89">
        <v>8.1199999999999992</v>
      </c>
      <c r="J11" s="90">
        <v>268</v>
      </c>
    </row>
    <row r="12" spans="1:10" ht="12" customHeight="1">
      <c r="A12" s="87" t="s">
        <v>10</v>
      </c>
      <c r="B12" s="87" t="s">
        <v>7</v>
      </c>
      <c r="C12" s="89">
        <v>7.19</v>
      </c>
      <c r="D12" s="90">
        <v>237</v>
      </c>
      <c r="E12" s="89"/>
      <c r="F12" s="89">
        <v>6.92</v>
      </c>
      <c r="G12" s="90">
        <v>228</v>
      </c>
      <c r="H12" s="89"/>
      <c r="I12" s="89">
        <v>7.67</v>
      </c>
      <c r="J12" s="90">
        <v>253</v>
      </c>
    </row>
    <row r="13" spans="1:10" ht="12" customHeight="1">
      <c r="A13" s="87"/>
      <c r="B13" s="87" t="s">
        <v>11</v>
      </c>
      <c r="C13" s="89">
        <v>5.81</v>
      </c>
      <c r="D13" s="90">
        <v>192</v>
      </c>
      <c r="E13" s="89"/>
      <c r="F13" s="89">
        <v>6.29</v>
      </c>
      <c r="G13" s="90">
        <v>208</v>
      </c>
      <c r="H13" s="89"/>
      <c r="I13" s="89">
        <v>7.29</v>
      </c>
      <c r="J13" s="90">
        <v>241</v>
      </c>
    </row>
    <row r="14" spans="1:10" ht="2.25" customHeight="1">
      <c r="A14" s="87"/>
      <c r="B14" s="87"/>
      <c r="C14" s="89"/>
      <c r="D14" s="90"/>
      <c r="E14" s="89"/>
      <c r="F14" s="89"/>
      <c r="G14" s="90"/>
      <c r="H14" s="89"/>
      <c r="I14" s="89"/>
      <c r="J14" s="90"/>
    </row>
    <row r="15" spans="1:10" ht="12" customHeight="1">
      <c r="A15" s="87"/>
      <c r="B15" s="87" t="s">
        <v>9</v>
      </c>
      <c r="C15" s="89">
        <v>8.32</v>
      </c>
      <c r="D15" s="90">
        <v>275</v>
      </c>
      <c r="E15" s="89"/>
      <c r="F15" s="89">
        <v>7.64</v>
      </c>
      <c r="G15" s="90">
        <v>252</v>
      </c>
      <c r="H15" s="89"/>
      <c r="I15" s="89">
        <v>8.33</v>
      </c>
      <c r="J15" s="90">
        <v>275</v>
      </c>
    </row>
    <row r="16" spans="1:10" ht="12" customHeight="1">
      <c r="A16" s="87" t="s">
        <v>12</v>
      </c>
      <c r="B16" s="87" t="s">
        <v>7</v>
      </c>
      <c r="C16" s="89">
        <v>7.13</v>
      </c>
      <c r="D16" s="90">
        <v>235</v>
      </c>
      <c r="E16" s="89"/>
      <c r="F16" s="89">
        <v>6.82</v>
      </c>
      <c r="G16" s="90">
        <v>225</v>
      </c>
      <c r="H16" s="89"/>
      <c r="I16" s="89">
        <v>7.32</v>
      </c>
      <c r="J16" s="90">
        <v>241</v>
      </c>
    </row>
    <row r="17" spans="1:10" ht="12" customHeight="1">
      <c r="A17" s="87"/>
      <c r="B17" s="87" t="s">
        <v>11</v>
      </c>
      <c r="C17" s="89">
        <v>6.39</v>
      </c>
      <c r="D17" s="90">
        <v>211</v>
      </c>
      <c r="E17" s="89"/>
      <c r="F17" s="89">
        <v>6.05</v>
      </c>
      <c r="G17" s="90">
        <v>200</v>
      </c>
      <c r="H17" s="89"/>
      <c r="I17" s="89">
        <v>6.98</v>
      </c>
      <c r="J17" s="90">
        <v>230</v>
      </c>
    </row>
    <row r="18" spans="1:10" ht="2.25" customHeight="1">
      <c r="A18" s="87"/>
      <c r="B18" s="87"/>
      <c r="C18" s="89"/>
      <c r="D18" s="90"/>
      <c r="E18" s="89"/>
      <c r="F18" s="89"/>
      <c r="G18" s="90"/>
      <c r="H18" s="89"/>
      <c r="I18" s="89"/>
      <c r="J18" s="90"/>
    </row>
    <row r="19" spans="1:10" ht="12" customHeight="1">
      <c r="A19" s="87"/>
      <c r="B19" s="87" t="s">
        <v>9</v>
      </c>
      <c r="C19" s="89">
        <v>8.75</v>
      </c>
      <c r="D19" s="90">
        <v>289</v>
      </c>
      <c r="E19" s="89"/>
      <c r="F19" s="89">
        <v>8.23</v>
      </c>
      <c r="G19" s="90">
        <v>271</v>
      </c>
      <c r="H19" s="89"/>
      <c r="I19" s="89">
        <v>9.93</v>
      </c>
      <c r="J19" s="90">
        <v>328</v>
      </c>
    </row>
    <row r="20" spans="1:10" ht="12" customHeight="1">
      <c r="A20" s="87" t="s">
        <v>13</v>
      </c>
      <c r="B20" s="87" t="s">
        <v>7</v>
      </c>
      <c r="C20" s="89">
        <v>8.51</v>
      </c>
      <c r="D20" s="90">
        <v>281</v>
      </c>
      <c r="E20" s="89"/>
      <c r="F20" s="89">
        <v>8.1199999999999992</v>
      </c>
      <c r="G20" s="90">
        <v>268</v>
      </c>
      <c r="H20" s="89"/>
      <c r="I20" s="89">
        <v>9.01</v>
      </c>
      <c r="J20" s="90">
        <v>297</v>
      </c>
    </row>
    <row r="21" spans="1:10" ht="12" customHeight="1">
      <c r="A21" s="87"/>
      <c r="B21" s="87" t="s">
        <v>11</v>
      </c>
      <c r="C21" s="89">
        <v>7.37</v>
      </c>
      <c r="D21" s="90">
        <v>243</v>
      </c>
      <c r="E21" s="89"/>
      <c r="F21" s="89">
        <v>7.13</v>
      </c>
      <c r="G21" s="90">
        <v>235</v>
      </c>
      <c r="H21" s="89"/>
      <c r="I21" s="89">
        <v>8.5</v>
      </c>
      <c r="J21" s="90">
        <v>280</v>
      </c>
    </row>
    <row r="22" spans="1:10" ht="2.25" customHeight="1">
      <c r="A22" s="87"/>
      <c r="B22" s="87"/>
      <c r="C22" s="89"/>
      <c r="D22" s="90"/>
      <c r="E22" s="89"/>
      <c r="F22" s="89"/>
      <c r="G22" s="90"/>
      <c r="H22" s="89"/>
      <c r="I22" s="89"/>
      <c r="J22" s="90"/>
    </row>
    <row r="23" spans="1:10" ht="12" customHeight="1">
      <c r="A23" s="87"/>
      <c r="B23" s="87" t="s">
        <v>9</v>
      </c>
      <c r="C23" s="89">
        <v>9.35</v>
      </c>
      <c r="D23" s="90">
        <v>308</v>
      </c>
      <c r="E23" s="89"/>
      <c r="F23" s="89">
        <v>9.11</v>
      </c>
      <c r="G23" s="90">
        <v>301</v>
      </c>
      <c r="H23" s="89"/>
      <c r="I23" s="89">
        <v>9.4499999999999993</v>
      </c>
      <c r="J23" s="90">
        <v>312</v>
      </c>
    </row>
    <row r="24" spans="1:10" ht="12" customHeight="1">
      <c r="A24" s="87" t="s">
        <v>14</v>
      </c>
      <c r="B24" s="87" t="s">
        <v>7</v>
      </c>
      <c r="C24" s="89">
        <v>8.07</v>
      </c>
      <c r="D24" s="90">
        <v>266</v>
      </c>
      <c r="E24" s="89"/>
      <c r="F24" s="89">
        <v>7.76</v>
      </c>
      <c r="G24" s="90">
        <v>256</v>
      </c>
      <c r="H24" s="89"/>
      <c r="I24" s="89">
        <v>8.44</v>
      </c>
      <c r="J24" s="90">
        <v>279</v>
      </c>
    </row>
    <row r="25" spans="1:10" ht="12" customHeight="1">
      <c r="A25" s="87"/>
      <c r="B25" s="87" t="s">
        <v>11</v>
      </c>
      <c r="C25" s="89">
        <v>7.37</v>
      </c>
      <c r="D25" s="90">
        <v>243</v>
      </c>
      <c r="E25" s="89"/>
      <c r="F25" s="89">
        <v>7.2</v>
      </c>
      <c r="G25" s="90">
        <v>238</v>
      </c>
      <c r="H25" s="89"/>
      <c r="I25" s="89">
        <v>8.27</v>
      </c>
      <c r="J25" s="90">
        <v>273</v>
      </c>
    </row>
    <row r="26" spans="1:10" ht="2.25" customHeight="1">
      <c r="A26" s="87"/>
      <c r="B26" s="87"/>
      <c r="C26" s="89"/>
      <c r="D26" s="90"/>
      <c r="E26" s="89"/>
      <c r="F26" s="89"/>
      <c r="G26" s="90"/>
      <c r="H26" s="89"/>
      <c r="I26" s="89"/>
      <c r="J26" s="90"/>
    </row>
    <row r="27" spans="1:10" ht="12" customHeight="1">
      <c r="A27" s="87"/>
      <c r="B27" s="87" t="s">
        <v>9</v>
      </c>
      <c r="C27" s="89">
        <v>6.99</v>
      </c>
      <c r="D27" s="90">
        <v>231</v>
      </c>
      <c r="E27" s="89"/>
      <c r="F27" s="89">
        <v>6.86</v>
      </c>
      <c r="G27" s="90">
        <v>226</v>
      </c>
      <c r="H27" s="89"/>
      <c r="I27" s="89">
        <v>8.06</v>
      </c>
      <c r="J27" s="90">
        <v>266</v>
      </c>
    </row>
    <row r="28" spans="1:10" ht="12" customHeight="1">
      <c r="A28" s="87" t="s">
        <v>15</v>
      </c>
      <c r="B28" s="87" t="s">
        <v>7</v>
      </c>
      <c r="C28" s="89">
        <v>6.88</v>
      </c>
      <c r="D28" s="90">
        <v>227</v>
      </c>
      <c r="E28" s="89"/>
      <c r="F28" s="89">
        <v>6.63</v>
      </c>
      <c r="G28" s="90">
        <v>219</v>
      </c>
      <c r="H28" s="89"/>
      <c r="I28" s="89">
        <v>7.23</v>
      </c>
      <c r="J28" s="90">
        <v>239</v>
      </c>
    </row>
    <row r="29" spans="1:10" ht="12" customHeight="1">
      <c r="A29" s="87"/>
      <c r="B29" s="87" t="s">
        <v>11</v>
      </c>
      <c r="C29" s="89">
        <v>6.34</v>
      </c>
      <c r="D29" s="90">
        <v>209</v>
      </c>
      <c r="E29" s="89"/>
      <c r="F29" s="89">
        <v>6.05</v>
      </c>
      <c r="G29" s="90">
        <v>200</v>
      </c>
      <c r="H29" s="89"/>
      <c r="I29" s="89">
        <v>6.7</v>
      </c>
      <c r="J29" s="90">
        <v>221</v>
      </c>
    </row>
    <row r="30" spans="1:10" ht="2.25" customHeight="1">
      <c r="A30" s="87"/>
      <c r="B30" s="87"/>
      <c r="C30" s="89"/>
      <c r="D30" s="90"/>
      <c r="E30" s="89"/>
      <c r="F30" s="89"/>
      <c r="G30" s="90"/>
      <c r="H30" s="89"/>
      <c r="I30" s="89"/>
      <c r="J30" s="90"/>
    </row>
    <row r="31" spans="1:10" ht="12" customHeight="1">
      <c r="A31" s="87"/>
      <c r="B31" s="87" t="s">
        <v>9</v>
      </c>
      <c r="C31" s="89">
        <v>8.81</v>
      </c>
      <c r="D31" s="90">
        <v>291</v>
      </c>
      <c r="E31" s="89"/>
      <c r="F31" s="89">
        <v>7.7</v>
      </c>
      <c r="G31" s="90">
        <v>254</v>
      </c>
      <c r="H31" s="89"/>
      <c r="I31" s="89">
        <v>8.5299999999999994</v>
      </c>
      <c r="J31" s="90">
        <v>281</v>
      </c>
    </row>
    <row r="32" spans="1:10" ht="12" customHeight="1">
      <c r="A32" s="87" t="s">
        <v>16</v>
      </c>
      <c r="B32" s="87" t="s">
        <v>7</v>
      </c>
      <c r="C32" s="89">
        <v>7.24</v>
      </c>
      <c r="D32" s="90">
        <v>239</v>
      </c>
      <c r="E32" s="89"/>
      <c r="F32" s="89">
        <v>7</v>
      </c>
      <c r="G32" s="90">
        <v>231</v>
      </c>
      <c r="H32" s="89"/>
      <c r="I32" s="89">
        <v>7.96</v>
      </c>
      <c r="J32" s="90">
        <v>263</v>
      </c>
    </row>
    <row r="33" spans="1:10" ht="12" customHeight="1">
      <c r="A33" s="87"/>
      <c r="B33" s="87" t="s">
        <v>11</v>
      </c>
      <c r="C33" s="89">
        <v>6.7</v>
      </c>
      <c r="D33" s="90">
        <v>221</v>
      </c>
      <c r="E33" s="89"/>
      <c r="F33" s="89">
        <v>6.04</v>
      </c>
      <c r="G33" s="90">
        <v>199</v>
      </c>
      <c r="H33" s="89"/>
      <c r="I33" s="89">
        <v>6.81</v>
      </c>
      <c r="J33" s="90">
        <v>225</v>
      </c>
    </row>
    <row r="34" spans="1:10" ht="2.25" customHeight="1">
      <c r="A34" s="87"/>
      <c r="B34" s="87"/>
      <c r="C34" s="89"/>
      <c r="D34" s="90"/>
      <c r="E34" s="89"/>
      <c r="F34" s="89"/>
      <c r="G34" s="90"/>
      <c r="H34" s="89"/>
      <c r="I34" s="89"/>
      <c r="J34" s="90"/>
    </row>
    <row r="35" spans="1:10" ht="12" customHeight="1">
      <c r="A35" s="87"/>
      <c r="B35" s="87" t="s">
        <v>9</v>
      </c>
      <c r="C35" s="89">
        <v>8.2100000000000009</v>
      </c>
      <c r="D35" s="90">
        <v>271</v>
      </c>
      <c r="E35" s="89"/>
      <c r="F35" s="89">
        <v>8</v>
      </c>
      <c r="G35" s="90">
        <v>264</v>
      </c>
      <c r="H35" s="89"/>
      <c r="I35" s="89">
        <v>9.2799999999999994</v>
      </c>
      <c r="J35" s="90">
        <v>306</v>
      </c>
    </row>
    <row r="36" spans="1:10" ht="12" customHeight="1">
      <c r="A36" s="87" t="s">
        <v>17</v>
      </c>
      <c r="B36" s="87" t="s">
        <v>7</v>
      </c>
      <c r="C36" s="89">
        <v>7.89</v>
      </c>
      <c r="D36" s="90">
        <v>260</v>
      </c>
      <c r="E36" s="89"/>
      <c r="F36" s="89">
        <v>7.6</v>
      </c>
      <c r="G36" s="90">
        <v>251</v>
      </c>
      <c r="H36" s="89"/>
      <c r="I36" s="89">
        <v>8.08</v>
      </c>
      <c r="J36" s="90">
        <v>267</v>
      </c>
    </row>
    <row r="37" spans="1:10" ht="12" customHeight="1">
      <c r="A37" s="87"/>
      <c r="B37" s="87" t="s">
        <v>11</v>
      </c>
      <c r="C37" s="89">
        <v>6.53</v>
      </c>
      <c r="D37" s="90">
        <v>216</v>
      </c>
      <c r="E37" s="89"/>
      <c r="F37" s="89">
        <v>6.37</v>
      </c>
      <c r="G37" s="90">
        <v>210</v>
      </c>
      <c r="H37" s="89"/>
      <c r="I37" s="89">
        <v>7.84</v>
      </c>
      <c r="J37" s="90">
        <v>259</v>
      </c>
    </row>
    <row r="38" spans="1:10" ht="2.25" customHeight="1">
      <c r="A38" s="87"/>
      <c r="B38" s="87"/>
      <c r="C38" s="89"/>
      <c r="D38" s="90"/>
      <c r="E38" s="89"/>
      <c r="F38" s="89"/>
      <c r="G38" s="90"/>
      <c r="H38" s="89"/>
      <c r="I38" s="89"/>
      <c r="J38" s="90"/>
    </row>
    <row r="39" spans="1:10" ht="12" customHeight="1">
      <c r="A39" s="87"/>
      <c r="B39" s="87" t="s">
        <v>9</v>
      </c>
      <c r="C39" s="89">
        <v>7.54</v>
      </c>
      <c r="D39" s="90">
        <v>249</v>
      </c>
      <c r="E39" s="89"/>
      <c r="F39" s="89">
        <v>7.26</v>
      </c>
      <c r="G39" s="90">
        <v>239</v>
      </c>
      <c r="H39" s="89"/>
      <c r="I39" s="89">
        <v>8.59</v>
      </c>
      <c r="J39" s="90">
        <v>284</v>
      </c>
    </row>
    <row r="40" spans="1:10" ht="12" customHeight="1">
      <c r="A40" s="87" t="s">
        <v>18</v>
      </c>
      <c r="B40" s="87" t="s">
        <v>7</v>
      </c>
      <c r="C40" s="89">
        <v>7.39</v>
      </c>
      <c r="D40" s="90">
        <v>244</v>
      </c>
      <c r="E40" s="89"/>
      <c r="F40" s="89">
        <v>7.07</v>
      </c>
      <c r="G40" s="90">
        <v>233</v>
      </c>
      <c r="H40" s="89"/>
      <c r="I40" s="89">
        <v>7.67</v>
      </c>
      <c r="J40" s="90">
        <v>253</v>
      </c>
    </row>
    <row r="41" spans="1:10" ht="12" customHeight="1">
      <c r="A41" s="87"/>
      <c r="B41" s="87" t="s">
        <v>11</v>
      </c>
      <c r="C41" s="89">
        <v>6.4</v>
      </c>
      <c r="D41" s="90">
        <v>211</v>
      </c>
      <c r="E41" s="89"/>
      <c r="F41" s="89">
        <v>6.23</v>
      </c>
      <c r="G41" s="90">
        <v>206</v>
      </c>
      <c r="H41" s="89"/>
      <c r="I41" s="89">
        <v>7.46</v>
      </c>
      <c r="J41" s="90">
        <v>246</v>
      </c>
    </row>
    <row r="42" spans="1:10" ht="2.25" customHeight="1">
      <c r="A42" s="87"/>
      <c r="B42" s="87"/>
      <c r="C42" s="89"/>
      <c r="D42" s="90"/>
      <c r="E42" s="89"/>
      <c r="F42" s="89"/>
      <c r="G42" s="90"/>
      <c r="H42" s="89"/>
      <c r="I42" s="89"/>
      <c r="J42" s="90"/>
    </row>
    <row r="43" spans="1:10" ht="12" customHeight="1">
      <c r="A43" s="87"/>
      <c r="B43" s="87" t="s">
        <v>9</v>
      </c>
      <c r="C43" s="89">
        <v>8.36</v>
      </c>
      <c r="D43" s="90">
        <v>276</v>
      </c>
      <c r="E43" s="89"/>
      <c r="F43" s="89">
        <v>7.74</v>
      </c>
      <c r="G43" s="90">
        <v>255</v>
      </c>
      <c r="H43" s="89"/>
      <c r="I43" s="89">
        <v>9.5</v>
      </c>
      <c r="J43" s="90">
        <v>313</v>
      </c>
    </row>
    <row r="44" spans="1:10" ht="12" customHeight="1">
      <c r="A44" s="87" t="s">
        <v>19</v>
      </c>
      <c r="B44" s="87" t="s">
        <v>7</v>
      </c>
      <c r="C44" s="89">
        <v>7.17</v>
      </c>
      <c r="D44" s="90">
        <v>237</v>
      </c>
      <c r="E44" s="89"/>
      <c r="F44" s="89">
        <v>6.86</v>
      </c>
      <c r="G44" s="90">
        <v>226</v>
      </c>
      <c r="H44" s="89"/>
      <c r="I44" s="89">
        <v>7.71</v>
      </c>
      <c r="J44" s="90">
        <v>254</v>
      </c>
    </row>
    <row r="45" spans="1:10" ht="12" customHeight="1">
      <c r="A45" s="87"/>
      <c r="B45" s="87" t="s">
        <v>11</v>
      </c>
      <c r="C45" s="89">
        <v>6.56</v>
      </c>
      <c r="D45" s="90">
        <v>217</v>
      </c>
      <c r="E45" s="89"/>
      <c r="F45" s="89">
        <v>6.27</v>
      </c>
      <c r="G45" s="90">
        <v>207</v>
      </c>
      <c r="H45" s="89"/>
      <c r="I45" s="89">
        <v>7.16</v>
      </c>
      <c r="J45" s="90">
        <v>236</v>
      </c>
    </row>
    <row r="46" spans="1:10" ht="2.25" customHeight="1">
      <c r="A46" s="87"/>
      <c r="B46" s="87"/>
      <c r="C46" s="89"/>
      <c r="D46" s="90"/>
      <c r="E46" s="89"/>
      <c r="F46" s="89"/>
      <c r="G46" s="90"/>
      <c r="H46" s="89"/>
      <c r="I46" s="89"/>
      <c r="J46" s="90"/>
    </row>
    <row r="47" spans="1:10" ht="12" customHeight="1">
      <c r="A47" s="87"/>
      <c r="B47" s="87" t="s">
        <v>9</v>
      </c>
      <c r="C47" s="89">
        <v>7.95</v>
      </c>
      <c r="D47" s="90">
        <v>262</v>
      </c>
      <c r="E47" s="89"/>
      <c r="F47" s="89">
        <v>7.95</v>
      </c>
      <c r="G47" s="90">
        <v>262</v>
      </c>
      <c r="H47" s="89"/>
      <c r="I47" s="89">
        <v>8.93</v>
      </c>
      <c r="J47" s="90">
        <v>295</v>
      </c>
    </row>
    <row r="48" spans="1:10" ht="12" customHeight="1">
      <c r="A48" s="87" t="s">
        <v>20</v>
      </c>
      <c r="B48" s="87" t="s">
        <v>7</v>
      </c>
      <c r="C48" s="89">
        <v>7.65</v>
      </c>
      <c r="D48" s="90">
        <v>253</v>
      </c>
      <c r="E48" s="89"/>
      <c r="F48" s="89">
        <v>7.43</v>
      </c>
      <c r="G48" s="90">
        <v>245</v>
      </c>
      <c r="H48" s="89"/>
      <c r="I48" s="89">
        <v>8.14</v>
      </c>
      <c r="J48" s="90">
        <v>269</v>
      </c>
    </row>
    <row r="49" spans="1:10" ht="12" customHeight="1">
      <c r="A49" s="87"/>
      <c r="B49" s="87" t="s">
        <v>11</v>
      </c>
      <c r="C49" s="89">
        <v>4.57</v>
      </c>
      <c r="D49" s="90">
        <v>151</v>
      </c>
      <c r="E49" s="89"/>
      <c r="F49" s="89">
        <v>6.25</v>
      </c>
      <c r="G49" s="90">
        <v>206</v>
      </c>
      <c r="H49" s="89"/>
      <c r="I49" s="89">
        <v>7.12</v>
      </c>
      <c r="J49" s="90">
        <v>235</v>
      </c>
    </row>
    <row r="50" spans="1:10" ht="2.25" customHeight="1">
      <c r="A50" s="87"/>
      <c r="B50" s="87"/>
      <c r="C50" s="89"/>
      <c r="D50" s="90"/>
      <c r="E50" s="89"/>
      <c r="F50" s="89"/>
      <c r="G50" s="90"/>
      <c r="H50" s="89"/>
      <c r="I50" s="89"/>
      <c r="J50" s="90"/>
    </row>
    <row r="51" spans="1:10" ht="12" customHeight="1">
      <c r="A51" s="87"/>
      <c r="B51" s="87" t="s">
        <v>9</v>
      </c>
      <c r="C51" s="89">
        <v>7.11</v>
      </c>
      <c r="D51" s="90">
        <v>235</v>
      </c>
      <c r="E51" s="89"/>
      <c r="F51" s="89">
        <v>8.25</v>
      </c>
      <c r="G51" s="90">
        <v>272</v>
      </c>
      <c r="H51" s="89"/>
      <c r="I51" s="89">
        <v>8.81</v>
      </c>
      <c r="J51" s="90">
        <v>291</v>
      </c>
    </row>
    <row r="52" spans="1:10" ht="12" customHeight="1">
      <c r="A52" s="87" t="s">
        <v>21</v>
      </c>
      <c r="B52" s="87" t="s">
        <v>7</v>
      </c>
      <c r="C52" s="89">
        <v>6.91</v>
      </c>
      <c r="D52" s="90">
        <v>228</v>
      </c>
      <c r="E52" s="89"/>
      <c r="F52" s="89">
        <v>6.51</v>
      </c>
      <c r="G52" s="90">
        <v>216</v>
      </c>
      <c r="H52" s="89"/>
      <c r="I52" s="89">
        <v>7.5</v>
      </c>
      <c r="J52" s="90">
        <v>248</v>
      </c>
    </row>
    <row r="53" spans="1:10" ht="12" customHeight="1">
      <c r="A53" s="87"/>
      <c r="B53" s="87" t="s">
        <v>11</v>
      </c>
      <c r="C53" s="89">
        <v>6.19</v>
      </c>
      <c r="D53" s="90">
        <v>204</v>
      </c>
      <c r="E53" s="89"/>
      <c r="F53" s="89">
        <v>6.06</v>
      </c>
      <c r="G53" s="90">
        <v>200</v>
      </c>
      <c r="H53" s="89"/>
      <c r="I53" s="89">
        <v>7.06</v>
      </c>
      <c r="J53" s="90">
        <v>233</v>
      </c>
    </row>
    <row r="54" spans="1:10" ht="2.25" customHeight="1">
      <c r="A54" s="87"/>
      <c r="B54" s="87"/>
      <c r="C54" s="89"/>
      <c r="D54" s="90"/>
      <c r="E54" s="89"/>
      <c r="F54" s="89"/>
      <c r="G54" s="90"/>
      <c r="H54" s="89"/>
      <c r="I54" s="89"/>
      <c r="J54" s="90"/>
    </row>
    <row r="55" spans="1:10" ht="12" customHeight="1">
      <c r="A55" s="87"/>
      <c r="B55" s="87" t="s">
        <v>9</v>
      </c>
      <c r="C55" s="89">
        <v>8.57</v>
      </c>
      <c r="D55" s="90">
        <v>283</v>
      </c>
      <c r="E55" s="89"/>
      <c r="F55" s="89">
        <v>8.08</v>
      </c>
      <c r="G55" s="90">
        <v>267</v>
      </c>
      <c r="H55" s="89"/>
      <c r="I55" s="89">
        <v>9.1300000000000008</v>
      </c>
      <c r="J55" s="90">
        <v>301</v>
      </c>
    </row>
    <row r="56" spans="1:10" ht="12" customHeight="1">
      <c r="A56" s="87" t="s">
        <v>22</v>
      </c>
      <c r="B56" s="87" t="s">
        <v>7</v>
      </c>
      <c r="C56" s="89">
        <v>8</v>
      </c>
      <c r="D56" s="90">
        <v>264</v>
      </c>
      <c r="E56" s="89"/>
      <c r="F56" s="89">
        <v>7.72</v>
      </c>
      <c r="G56" s="90">
        <v>255</v>
      </c>
      <c r="H56" s="89"/>
      <c r="I56" s="89">
        <v>8.32</v>
      </c>
      <c r="J56" s="90">
        <v>275</v>
      </c>
    </row>
    <row r="57" spans="1:10" ht="12" customHeight="1">
      <c r="A57" s="87"/>
      <c r="B57" s="87" t="s">
        <v>11</v>
      </c>
      <c r="C57" s="89">
        <v>7.37</v>
      </c>
      <c r="D57" s="90">
        <v>243</v>
      </c>
      <c r="E57" s="89"/>
      <c r="F57" s="89">
        <v>7.03</v>
      </c>
      <c r="G57" s="90">
        <v>232</v>
      </c>
      <c r="H57" s="89"/>
      <c r="I57" s="89">
        <v>7.93</v>
      </c>
      <c r="J57" s="90">
        <v>262</v>
      </c>
    </row>
    <row r="58" spans="1:10" ht="2.25" customHeight="1">
      <c r="A58" s="87"/>
      <c r="B58" s="87"/>
      <c r="C58" s="89"/>
      <c r="D58" s="90"/>
      <c r="E58" s="89"/>
      <c r="F58" s="89"/>
      <c r="G58" s="90"/>
      <c r="H58" s="89"/>
      <c r="I58" s="89"/>
      <c r="J58" s="90"/>
    </row>
    <row r="59" spans="1:10" ht="12" customHeight="1">
      <c r="A59" s="87"/>
      <c r="B59" s="87" t="s">
        <v>9</v>
      </c>
      <c r="C59" s="89">
        <v>8.4</v>
      </c>
      <c r="D59" s="90">
        <v>277</v>
      </c>
      <c r="E59" s="89"/>
      <c r="F59" s="89">
        <v>8.25</v>
      </c>
      <c r="G59" s="90">
        <v>272</v>
      </c>
      <c r="H59" s="89"/>
      <c r="I59" s="89">
        <v>8.5</v>
      </c>
      <c r="J59" s="90">
        <v>281</v>
      </c>
    </row>
    <row r="60" spans="1:10" ht="12" customHeight="1">
      <c r="A60" s="87" t="s">
        <v>23</v>
      </c>
      <c r="B60" s="87" t="s">
        <v>7</v>
      </c>
      <c r="C60" s="89">
        <v>7.68</v>
      </c>
      <c r="D60" s="90">
        <v>254</v>
      </c>
      <c r="E60" s="89"/>
      <c r="F60" s="89">
        <v>7.31</v>
      </c>
      <c r="G60" s="90">
        <v>241</v>
      </c>
      <c r="H60" s="89"/>
      <c r="I60" s="89">
        <v>8.11</v>
      </c>
      <c r="J60" s="90">
        <v>268</v>
      </c>
    </row>
    <row r="61" spans="1:10" ht="12" customHeight="1">
      <c r="A61" s="83"/>
      <c r="B61" s="83" t="s">
        <v>11</v>
      </c>
      <c r="C61" s="93">
        <v>6.63</v>
      </c>
      <c r="D61" s="94">
        <v>219</v>
      </c>
      <c r="E61" s="93"/>
      <c r="F61" s="93">
        <v>6.57</v>
      </c>
      <c r="G61" s="94">
        <v>217</v>
      </c>
      <c r="H61" s="93"/>
      <c r="I61" s="93">
        <v>7.55</v>
      </c>
      <c r="J61" s="94">
        <v>249</v>
      </c>
    </row>
    <row r="62" spans="1:10" ht="12" customHeight="1">
      <c r="A62" s="87"/>
      <c r="B62" s="87" t="s">
        <v>9</v>
      </c>
      <c r="C62" s="89">
        <v>9.85</v>
      </c>
      <c r="D62" s="90">
        <v>325</v>
      </c>
      <c r="E62" s="89"/>
      <c r="F62" s="89">
        <v>9.5399999999999991</v>
      </c>
      <c r="G62" s="90">
        <v>315</v>
      </c>
      <c r="H62" s="89"/>
      <c r="I62" s="89">
        <v>9.93</v>
      </c>
      <c r="J62" s="90">
        <v>328</v>
      </c>
    </row>
    <row r="63" spans="1:10" ht="12" customHeight="1">
      <c r="A63" s="87" t="s">
        <v>24</v>
      </c>
      <c r="B63" s="87" t="s">
        <v>7</v>
      </c>
      <c r="C63" s="89">
        <v>7.54</v>
      </c>
      <c r="D63" s="90">
        <v>249</v>
      </c>
      <c r="E63" s="89"/>
      <c r="F63" s="89">
        <v>7.19</v>
      </c>
      <c r="G63" s="90">
        <v>237</v>
      </c>
      <c r="H63" s="89"/>
      <c r="I63" s="89">
        <v>8.0299999999999994</v>
      </c>
      <c r="J63" s="90">
        <v>265</v>
      </c>
    </row>
    <row r="64" spans="1:10" ht="12" customHeight="1" thickBot="1">
      <c r="A64" s="97"/>
      <c r="B64" s="97" t="s">
        <v>11</v>
      </c>
      <c r="C64" s="98">
        <v>4.57</v>
      </c>
      <c r="D64" s="100">
        <v>151</v>
      </c>
      <c r="E64" s="98"/>
      <c r="F64" s="98">
        <v>6.04</v>
      </c>
      <c r="G64" s="100">
        <v>199</v>
      </c>
      <c r="H64" s="98"/>
      <c r="I64" s="98">
        <v>6.7</v>
      </c>
      <c r="J64" s="100">
        <v>221</v>
      </c>
    </row>
    <row r="65" spans="1:10" ht="13.8" thickTop="1">
      <c r="A65" s="87"/>
      <c r="B65" s="87"/>
      <c r="C65" s="89"/>
      <c r="D65" s="87"/>
      <c r="E65" s="87"/>
      <c r="F65" s="89"/>
      <c r="G65" s="87">
        <v>0</v>
      </c>
      <c r="H65" s="87"/>
      <c r="I65" s="89"/>
      <c r="J65" s="90">
        <v>0</v>
      </c>
    </row>
    <row r="66" spans="1:10">
      <c r="A66" s="87"/>
      <c r="B66" s="87"/>
      <c r="C66" s="89"/>
      <c r="D66" s="87"/>
      <c r="E66" s="87"/>
      <c r="F66" s="89"/>
      <c r="G66" s="87">
        <v>0</v>
      </c>
      <c r="H66" s="87"/>
      <c r="I66" s="89"/>
      <c r="J66" s="87">
        <v>0</v>
      </c>
    </row>
    <row r="67" spans="1:10">
      <c r="A67" s="87"/>
      <c r="B67" s="87"/>
      <c r="C67" s="89"/>
      <c r="D67" s="87"/>
      <c r="E67" s="87"/>
      <c r="F67" s="89"/>
      <c r="G67" s="87">
        <v>0</v>
      </c>
      <c r="H67" s="87"/>
      <c r="I67" s="89"/>
      <c r="J67" s="87">
        <v>0</v>
      </c>
    </row>
    <row r="68" spans="1:10">
      <c r="A68" s="87"/>
      <c r="B68" s="87"/>
      <c r="C68" s="89"/>
      <c r="D68" s="87"/>
      <c r="E68" s="87"/>
      <c r="F68" s="89"/>
      <c r="G68" s="87">
        <v>0</v>
      </c>
      <c r="H68" s="87"/>
      <c r="I68" s="89"/>
      <c r="J68" s="87">
        <v>0</v>
      </c>
    </row>
    <row r="69" spans="1:10">
      <c r="A69" s="87"/>
      <c r="B69" s="87"/>
      <c r="C69" s="89"/>
      <c r="D69" s="87"/>
      <c r="E69" s="87"/>
      <c r="F69" s="89"/>
      <c r="G69" s="87">
        <v>0</v>
      </c>
      <c r="H69" s="87"/>
      <c r="I69" s="89"/>
      <c r="J69" s="87">
        <v>0</v>
      </c>
    </row>
    <row r="70" spans="1:10">
      <c r="A70" s="87"/>
      <c r="B70" s="87"/>
      <c r="C70" s="89"/>
      <c r="D70" s="87"/>
      <c r="E70" s="87"/>
      <c r="F70" s="89"/>
      <c r="G70" s="87">
        <v>0</v>
      </c>
      <c r="H70" s="87"/>
      <c r="I70" s="89"/>
      <c r="J70" s="87">
        <v>0</v>
      </c>
    </row>
    <row r="71" spans="1:10">
      <c r="A71" s="87"/>
      <c r="B71" s="87"/>
      <c r="C71" s="89"/>
      <c r="D71" s="87"/>
      <c r="E71" s="87"/>
      <c r="F71" s="89"/>
      <c r="G71" s="87">
        <v>0</v>
      </c>
      <c r="H71" s="87"/>
      <c r="I71" s="89"/>
      <c r="J71" s="87">
        <v>0</v>
      </c>
    </row>
  </sheetData>
  <mergeCells count="3">
    <mergeCell ref="C3:D3"/>
    <mergeCell ref="F3:G3"/>
    <mergeCell ref="I3:J3"/>
  </mergeCells>
  <phoneticPr fontId="0" type="noConversion"/>
  <pageMargins left="0.75" right="0.75" top="1" bottom="1" header="0.5" footer="0.5"/>
  <pageSetup paperSize="9" orientation="portrait" r:id="rId1"/>
  <headerFooter alignWithMargins="0">
    <oddFooter>&amp;C21</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tabColor theme="9" tint="0.59999389629810485"/>
  </sheetPr>
  <dimension ref="A1:J71"/>
  <sheetViews>
    <sheetView workbookViewId="0">
      <selection activeCell="A5" sqref="A5:J64"/>
    </sheetView>
  </sheetViews>
  <sheetFormatPr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s>
  <sheetData>
    <row r="1" spans="1:10" ht="18" customHeight="1">
      <c r="A1" s="132" t="s">
        <v>37</v>
      </c>
      <c r="B1" s="109"/>
      <c r="C1" s="109"/>
      <c r="D1" s="109"/>
      <c r="E1" s="109"/>
      <c r="F1" s="109"/>
      <c r="G1" s="109"/>
      <c r="H1" s="109"/>
      <c r="I1" s="109"/>
      <c r="J1" s="109"/>
    </row>
    <row r="2" spans="1:10" ht="18" customHeight="1" thickBot="1">
      <c r="A2" s="78"/>
      <c r="B2" s="78"/>
      <c r="C2" s="79"/>
      <c r="D2" s="78"/>
      <c r="E2" s="78"/>
      <c r="F2" s="79"/>
      <c r="G2" s="78"/>
      <c r="H2" s="80"/>
      <c r="I2" s="79"/>
      <c r="J2" s="81" t="s">
        <v>0</v>
      </c>
    </row>
    <row r="3" spans="1:10" ht="18" customHeight="1" thickTop="1">
      <c r="A3" s="80" t="s">
        <v>1</v>
      </c>
      <c r="B3" s="80"/>
      <c r="C3" s="264" t="s">
        <v>2</v>
      </c>
      <c r="D3" s="264"/>
      <c r="E3" s="82"/>
      <c r="F3" s="264" t="s">
        <v>26</v>
      </c>
      <c r="G3" s="264"/>
      <c r="H3" s="82"/>
      <c r="I3" s="264" t="s">
        <v>33</v>
      </c>
      <c r="J3" s="264"/>
    </row>
    <row r="4" spans="1:10" ht="24" customHeight="1">
      <c r="A4" s="83" t="s">
        <v>27</v>
      </c>
      <c r="B4" s="83" t="s">
        <v>35</v>
      </c>
      <c r="C4" s="84" t="s">
        <v>34</v>
      </c>
      <c r="D4" s="85" t="s">
        <v>5</v>
      </c>
      <c r="E4" s="85"/>
      <c r="F4" s="84" t="s">
        <v>34</v>
      </c>
      <c r="G4" s="85" t="s">
        <v>5</v>
      </c>
      <c r="H4" s="85"/>
      <c r="I4" s="84" t="s">
        <v>34</v>
      </c>
      <c r="J4" s="85" t="s">
        <v>5</v>
      </c>
    </row>
    <row r="5" spans="1:10" ht="12" customHeight="1">
      <c r="A5" s="87"/>
      <c r="B5" s="87" t="s">
        <v>9</v>
      </c>
      <c r="C5" s="89">
        <v>8.6</v>
      </c>
      <c r="D5" s="90">
        <v>284</v>
      </c>
      <c r="E5" s="87"/>
      <c r="F5" s="89">
        <v>8.01</v>
      </c>
      <c r="G5" s="90">
        <v>264</v>
      </c>
      <c r="H5" s="87"/>
      <c r="I5" s="89">
        <v>9.2799999999999994</v>
      </c>
      <c r="J5" s="90">
        <v>306</v>
      </c>
    </row>
    <row r="6" spans="1:10" ht="12" customHeight="1">
      <c r="A6" s="87" t="s">
        <v>6</v>
      </c>
      <c r="B6" s="87" t="s">
        <v>7</v>
      </c>
      <c r="C6" s="89">
        <v>8.06</v>
      </c>
      <c r="D6" s="90">
        <v>266</v>
      </c>
      <c r="E6" s="87"/>
      <c r="F6" s="89">
        <v>7.69</v>
      </c>
      <c r="G6" s="90">
        <v>254</v>
      </c>
      <c r="H6" s="87"/>
      <c r="I6" s="89">
        <v>8.15</v>
      </c>
      <c r="J6" s="90">
        <v>269</v>
      </c>
    </row>
    <row r="7" spans="1:10" ht="12" customHeight="1">
      <c r="A7" s="87"/>
      <c r="B7" s="87" t="s">
        <v>11</v>
      </c>
      <c r="C7" s="89">
        <v>7.25</v>
      </c>
      <c r="D7" s="90">
        <v>239</v>
      </c>
      <c r="E7" s="87"/>
      <c r="F7" s="89">
        <v>6.94</v>
      </c>
      <c r="G7" s="90">
        <v>229</v>
      </c>
      <c r="H7" s="87"/>
      <c r="I7" s="89">
        <v>7.6</v>
      </c>
      <c r="J7" s="90">
        <v>251</v>
      </c>
    </row>
    <row r="8" spans="1:10" ht="2.25" customHeight="1">
      <c r="A8" s="87"/>
      <c r="B8" s="87"/>
      <c r="C8" s="89"/>
      <c r="D8" s="90"/>
      <c r="E8" s="87"/>
      <c r="F8" s="89"/>
      <c r="G8" s="90"/>
      <c r="H8" s="87"/>
      <c r="I8" s="89"/>
      <c r="J8" s="90"/>
    </row>
    <row r="9" spans="1:10" ht="12" customHeight="1">
      <c r="A9" s="87" t="s">
        <v>8</v>
      </c>
      <c r="B9" s="87" t="s">
        <v>36</v>
      </c>
      <c r="C9" s="89">
        <v>9.6</v>
      </c>
      <c r="D9" s="90">
        <v>317</v>
      </c>
      <c r="E9" s="87"/>
      <c r="F9" s="89">
        <v>9.3000000000000007</v>
      </c>
      <c r="G9" s="90">
        <v>307</v>
      </c>
      <c r="H9" s="87"/>
      <c r="I9" s="89">
        <v>9.9600000000000009</v>
      </c>
      <c r="J9" s="90">
        <v>329</v>
      </c>
    </row>
    <row r="10" spans="1:10" ht="2.25" customHeight="1">
      <c r="A10" s="87"/>
      <c r="B10" s="87"/>
      <c r="C10" s="89"/>
      <c r="D10" s="90"/>
      <c r="E10" s="87"/>
      <c r="F10" s="89"/>
      <c r="G10" s="90"/>
      <c r="H10" s="87"/>
      <c r="I10" s="89"/>
      <c r="J10" s="90"/>
    </row>
    <row r="11" spans="1:10" ht="12" customHeight="1">
      <c r="A11" s="87"/>
      <c r="B11" s="87" t="s">
        <v>9</v>
      </c>
      <c r="C11" s="89">
        <v>8.3000000000000007</v>
      </c>
      <c r="D11" s="90">
        <v>274</v>
      </c>
      <c r="E11" s="87"/>
      <c r="F11" s="89">
        <v>7.64</v>
      </c>
      <c r="G11" s="90">
        <v>252</v>
      </c>
      <c r="H11" s="87"/>
      <c r="I11" s="89">
        <v>8.1199999999999992</v>
      </c>
      <c r="J11" s="90">
        <v>268</v>
      </c>
    </row>
    <row r="12" spans="1:10" ht="12" customHeight="1">
      <c r="A12" s="87" t="s">
        <v>10</v>
      </c>
      <c r="B12" s="87" t="s">
        <v>7</v>
      </c>
      <c r="C12" s="89">
        <v>7.25</v>
      </c>
      <c r="D12" s="90">
        <v>239</v>
      </c>
      <c r="E12" s="87"/>
      <c r="F12" s="89">
        <v>6.98</v>
      </c>
      <c r="G12" s="90">
        <v>230</v>
      </c>
      <c r="H12" s="87"/>
      <c r="I12" s="89">
        <v>7.77</v>
      </c>
      <c r="J12" s="90">
        <v>256</v>
      </c>
    </row>
    <row r="13" spans="1:10" ht="12" customHeight="1">
      <c r="A13" s="87"/>
      <c r="B13" s="87" t="s">
        <v>11</v>
      </c>
      <c r="C13" s="89">
        <v>6.65</v>
      </c>
      <c r="D13" s="90">
        <v>219</v>
      </c>
      <c r="E13" s="87"/>
      <c r="F13" s="89">
        <v>6.36</v>
      </c>
      <c r="G13" s="90">
        <v>210</v>
      </c>
      <c r="H13" s="87"/>
      <c r="I13" s="89">
        <v>6.72</v>
      </c>
      <c r="J13" s="90">
        <v>222</v>
      </c>
    </row>
    <row r="14" spans="1:10" ht="2.25" customHeight="1">
      <c r="A14" s="87"/>
      <c r="B14" s="87"/>
      <c r="C14" s="89"/>
      <c r="D14" s="90"/>
      <c r="E14" s="87"/>
      <c r="F14" s="89"/>
      <c r="G14" s="90"/>
      <c r="H14" s="87"/>
      <c r="I14" s="89"/>
      <c r="J14" s="90"/>
    </row>
    <row r="15" spans="1:10" ht="12" customHeight="1">
      <c r="A15" s="87"/>
      <c r="B15" s="87" t="s">
        <v>9</v>
      </c>
      <c r="C15" s="89">
        <v>8.26</v>
      </c>
      <c r="D15" s="90">
        <v>273</v>
      </c>
      <c r="E15" s="87"/>
      <c r="F15" s="89">
        <v>7.56</v>
      </c>
      <c r="G15" s="90">
        <v>250</v>
      </c>
      <c r="H15" s="87"/>
      <c r="I15" s="89">
        <v>8.99</v>
      </c>
      <c r="J15" s="90">
        <v>297</v>
      </c>
    </row>
    <row r="16" spans="1:10" ht="12" customHeight="1">
      <c r="A16" s="87" t="s">
        <v>12</v>
      </c>
      <c r="B16" s="87" t="s">
        <v>7</v>
      </c>
      <c r="C16" s="89">
        <v>7.12</v>
      </c>
      <c r="D16" s="90">
        <v>235</v>
      </c>
      <c r="E16" s="87"/>
      <c r="F16" s="89">
        <v>6.82</v>
      </c>
      <c r="G16" s="90">
        <v>225</v>
      </c>
      <c r="H16" s="87"/>
      <c r="I16" s="89">
        <v>7.39</v>
      </c>
      <c r="J16" s="90">
        <v>244</v>
      </c>
    </row>
    <row r="17" spans="1:10" ht="12" customHeight="1">
      <c r="A17" s="87"/>
      <c r="B17" s="87" t="s">
        <v>11</v>
      </c>
      <c r="C17" s="89">
        <v>6.41</v>
      </c>
      <c r="D17" s="90">
        <v>211</v>
      </c>
      <c r="E17" s="87"/>
      <c r="F17" s="89">
        <v>6.12</v>
      </c>
      <c r="G17" s="90">
        <v>202</v>
      </c>
      <c r="H17" s="87"/>
      <c r="I17" s="89">
        <v>7.05</v>
      </c>
      <c r="J17" s="90">
        <v>233</v>
      </c>
    </row>
    <row r="18" spans="1:10" ht="2.25" customHeight="1">
      <c r="A18" s="87"/>
      <c r="B18" s="87"/>
      <c r="C18" s="89"/>
      <c r="D18" s="90"/>
      <c r="E18" s="87"/>
      <c r="F18" s="89"/>
      <c r="G18" s="90"/>
      <c r="H18" s="87"/>
      <c r="I18" s="89"/>
      <c r="J18" s="90"/>
    </row>
    <row r="19" spans="1:10" ht="12" customHeight="1">
      <c r="A19" s="87"/>
      <c r="B19" s="87" t="s">
        <v>9</v>
      </c>
      <c r="C19" s="89">
        <v>8.73</v>
      </c>
      <c r="D19" s="90">
        <v>288</v>
      </c>
      <c r="E19" s="87"/>
      <c r="F19" s="89">
        <v>8.27</v>
      </c>
      <c r="G19" s="90">
        <v>273</v>
      </c>
      <c r="H19" s="87"/>
      <c r="I19" s="89">
        <v>10.93</v>
      </c>
      <c r="J19" s="90">
        <v>361</v>
      </c>
    </row>
    <row r="20" spans="1:10" ht="12" customHeight="1">
      <c r="A20" s="87" t="s">
        <v>13</v>
      </c>
      <c r="B20" s="87" t="s">
        <v>7</v>
      </c>
      <c r="C20" s="89">
        <v>8.5500000000000007</v>
      </c>
      <c r="D20" s="90">
        <v>282</v>
      </c>
      <c r="E20" s="87"/>
      <c r="F20" s="89">
        <v>8.18</v>
      </c>
      <c r="G20" s="90">
        <v>270</v>
      </c>
      <c r="H20" s="87"/>
      <c r="I20" s="89">
        <v>9.1199999999999992</v>
      </c>
      <c r="J20" s="90">
        <v>301</v>
      </c>
    </row>
    <row r="21" spans="1:10" ht="12" customHeight="1">
      <c r="A21" s="87"/>
      <c r="B21" s="87" t="s">
        <v>11</v>
      </c>
      <c r="C21" s="89">
        <v>7.7</v>
      </c>
      <c r="D21" s="90">
        <v>254</v>
      </c>
      <c r="E21" s="87"/>
      <c r="F21" s="89">
        <v>7.26</v>
      </c>
      <c r="G21" s="90">
        <v>240</v>
      </c>
      <c r="H21" s="87"/>
      <c r="I21" s="89">
        <v>8.7200000000000006</v>
      </c>
      <c r="J21" s="90">
        <v>288</v>
      </c>
    </row>
    <row r="22" spans="1:10" ht="2.25" customHeight="1">
      <c r="A22" s="87"/>
      <c r="B22" s="87"/>
      <c r="C22" s="89"/>
      <c r="D22" s="90"/>
      <c r="E22" s="87"/>
      <c r="F22" s="89"/>
      <c r="G22" s="90"/>
      <c r="H22" s="87"/>
      <c r="I22" s="89"/>
      <c r="J22" s="90"/>
    </row>
    <row r="23" spans="1:10" ht="12" customHeight="1">
      <c r="A23" s="87"/>
      <c r="B23" s="87" t="s">
        <v>9</v>
      </c>
      <c r="C23" s="89">
        <v>8.59</v>
      </c>
      <c r="D23" s="90">
        <v>283</v>
      </c>
      <c r="E23" s="87"/>
      <c r="F23" s="89">
        <v>8.07</v>
      </c>
      <c r="G23" s="90">
        <v>266</v>
      </c>
      <c r="H23" s="87"/>
      <c r="I23" s="89">
        <v>9.8800000000000008</v>
      </c>
      <c r="J23" s="90">
        <v>326</v>
      </c>
    </row>
    <row r="24" spans="1:10" ht="12" customHeight="1">
      <c r="A24" s="87" t="s">
        <v>14</v>
      </c>
      <c r="B24" s="87" t="s">
        <v>7</v>
      </c>
      <c r="C24" s="89">
        <v>8.1</v>
      </c>
      <c r="D24" s="90">
        <v>267</v>
      </c>
      <c r="E24" s="87"/>
      <c r="F24" s="89">
        <v>7.73</v>
      </c>
      <c r="G24" s="90">
        <v>255</v>
      </c>
      <c r="H24" s="87"/>
      <c r="I24" s="89">
        <v>8.42</v>
      </c>
      <c r="J24" s="90">
        <v>278</v>
      </c>
    </row>
    <row r="25" spans="1:10" ht="12" customHeight="1">
      <c r="A25" s="87"/>
      <c r="B25" s="87" t="s">
        <v>11</v>
      </c>
      <c r="C25" s="89">
        <v>7.43</v>
      </c>
      <c r="D25" s="90">
        <v>245</v>
      </c>
      <c r="E25" s="87"/>
      <c r="F25" s="89">
        <v>7.13</v>
      </c>
      <c r="G25" s="90">
        <v>235</v>
      </c>
      <c r="H25" s="87"/>
      <c r="I25" s="89">
        <v>8.2899999999999991</v>
      </c>
      <c r="J25" s="90">
        <v>274</v>
      </c>
    </row>
    <row r="26" spans="1:10" ht="2.25" customHeight="1">
      <c r="A26" s="87"/>
      <c r="B26" s="87"/>
      <c r="C26" s="89"/>
      <c r="D26" s="90"/>
      <c r="E26" s="87"/>
      <c r="F26" s="89"/>
      <c r="G26" s="90"/>
      <c r="H26" s="87"/>
      <c r="I26" s="89"/>
      <c r="J26" s="90"/>
    </row>
    <row r="27" spans="1:10" ht="12" customHeight="1">
      <c r="A27" s="87"/>
      <c r="B27" s="87" t="s">
        <v>9</v>
      </c>
      <c r="C27" s="89">
        <v>8.23</v>
      </c>
      <c r="D27" s="90">
        <v>272</v>
      </c>
      <c r="E27" s="87"/>
      <c r="F27" s="89">
        <v>8.23</v>
      </c>
      <c r="G27" s="90">
        <v>250</v>
      </c>
      <c r="H27" s="87"/>
      <c r="I27" s="89">
        <v>8.36</v>
      </c>
      <c r="J27" s="90">
        <v>276</v>
      </c>
    </row>
    <row r="28" spans="1:10" ht="12" customHeight="1">
      <c r="A28" s="87" t="s">
        <v>15</v>
      </c>
      <c r="B28" s="87" t="s">
        <v>7</v>
      </c>
      <c r="C28" s="89">
        <v>6.97</v>
      </c>
      <c r="D28" s="90">
        <v>230</v>
      </c>
      <c r="E28" s="87"/>
      <c r="F28" s="89">
        <v>6.97</v>
      </c>
      <c r="G28" s="90">
        <v>221</v>
      </c>
      <c r="H28" s="87"/>
      <c r="I28" s="89">
        <v>7.34</v>
      </c>
      <c r="J28" s="90">
        <v>242</v>
      </c>
    </row>
    <row r="29" spans="1:10" ht="12" customHeight="1">
      <c r="A29" s="87"/>
      <c r="B29" s="87" t="s">
        <v>11</v>
      </c>
      <c r="C29" s="89">
        <v>6.43</v>
      </c>
      <c r="D29" s="90">
        <v>212</v>
      </c>
      <c r="E29" s="87"/>
      <c r="F29" s="89">
        <v>6.1</v>
      </c>
      <c r="G29" s="90">
        <v>201</v>
      </c>
      <c r="H29" s="87"/>
      <c r="I29" s="89">
        <v>7.16</v>
      </c>
      <c r="J29" s="90">
        <v>236</v>
      </c>
    </row>
    <row r="30" spans="1:10" ht="2.25" customHeight="1">
      <c r="A30" s="87"/>
      <c r="B30" s="87"/>
      <c r="C30" s="89"/>
      <c r="D30" s="90"/>
      <c r="E30" s="87"/>
      <c r="F30" s="89"/>
      <c r="G30" s="90"/>
      <c r="H30" s="87"/>
      <c r="I30" s="89"/>
      <c r="J30" s="90"/>
    </row>
    <row r="31" spans="1:10" ht="12" customHeight="1">
      <c r="A31" s="87"/>
      <c r="B31" s="87" t="s">
        <v>9</v>
      </c>
      <c r="C31" s="89">
        <v>8.2100000000000009</v>
      </c>
      <c r="D31" s="90">
        <v>271</v>
      </c>
      <c r="E31" s="87"/>
      <c r="F31" s="89">
        <v>7.64</v>
      </c>
      <c r="G31" s="90">
        <v>252</v>
      </c>
      <c r="H31" s="87"/>
      <c r="I31" s="89">
        <v>9.6</v>
      </c>
      <c r="J31" s="90">
        <v>317</v>
      </c>
    </row>
    <row r="32" spans="1:10" ht="12" customHeight="1">
      <c r="A32" s="87" t="s">
        <v>16</v>
      </c>
      <c r="B32" s="87" t="s">
        <v>7</v>
      </c>
      <c r="C32" s="89">
        <v>7.29</v>
      </c>
      <c r="D32" s="90">
        <v>241</v>
      </c>
      <c r="E32" s="87"/>
      <c r="F32" s="89">
        <v>7.07</v>
      </c>
      <c r="G32" s="90">
        <v>233</v>
      </c>
      <c r="H32" s="87"/>
      <c r="I32" s="89">
        <v>8.1199999999999992</v>
      </c>
      <c r="J32" s="90">
        <v>268</v>
      </c>
    </row>
    <row r="33" spans="1:10" ht="12" customHeight="1">
      <c r="A33" s="87"/>
      <c r="B33" s="87" t="s">
        <v>11</v>
      </c>
      <c r="C33" s="89">
        <v>6.6</v>
      </c>
      <c r="D33" s="90">
        <v>218</v>
      </c>
      <c r="E33" s="87"/>
      <c r="F33" s="89">
        <v>6.14</v>
      </c>
      <c r="G33" s="90">
        <v>203</v>
      </c>
      <c r="H33" s="87"/>
      <c r="I33" s="89">
        <v>7.7</v>
      </c>
      <c r="J33" s="90">
        <v>254</v>
      </c>
    </row>
    <row r="34" spans="1:10" ht="2.25" customHeight="1">
      <c r="A34" s="87"/>
      <c r="B34" s="87"/>
      <c r="C34" s="89"/>
      <c r="D34" s="90"/>
      <c r="E34" s="87"/>
      <c r="F34" s="89"/>
      <c r="G34" s="90"/>
      <c r="H34" s="87"/>
      <c r="I34" s="89"/>
      <c r="J34" s="90"/>
    </row>
    <row r="35" spans="1:10" ht="12" customHeight="1">
      <c r="A35" s="87"/>
      <c r="B35" s="87" t="s">
        <v>9</v>
      </c>
      <c r="C35" s="89">
        <v>8.51</v>
      </c>
      <c r="D35" s="90">
        <v>281</v>
      </c>
      <c r="E35" s="87"/>
      <c r="F35" s="89">
        <v>7.94</v>
      </c>
      <c r="G35" s="90">
        <v>262</v>
      </c>
      <c r="H35" s="87"/>
      <c r="I35" s="89">
        <v>9.82</v>
      </c>
      <c r="J35" s="90">
        <v>324</v>
      </c>
    </row>
    <row r="36" spans="1:10" ht="12" customHeight="1">
      <c r="A36" s="87" t="s">
        <v>17</v>
      </c>
      <c r="B36" s="87" t="s">
        <v>7</v>
      </c>
      <c r="C36" s="89">
        <v>7.91</v>
      </c>
      <c r="D36" s="90">
        <v>261</v>
      </c>
      <c r="E36" s="87"/>
      <c r="F36" s="89">
        <v>7.1</v>
      </c>
      <c r="G36" s="90">
        <v>251</v>
      </c>
      <c r="H36" s="87"/>
      <c r="I36" s="89">
        <v>8.06</v>
      </c>
      <c r="J36" s="90">
        <v>266</v>
      </c>
    </row>
    <row r="37" spans="1:10" ht="12" customHeight="1">
      <c r="A37" s="87"/>
      <c r="B37" s="87" t="s">
        <v>11</v>
      </c>
      <c r="C37" s="89">
        <v>7.1</v>
      </c>
      <c r="D37" s="90">
        <v>234</v>
      </c>
      <c r="E37" s="87"/>
      <c r="F37" s="89">
        <v>6.84</v>
      </c>
      <c r="G37" s="90">
        <v>226</v>
      </c>
      <c r="H37" s="87"/>
      <c r="I37" s="89">
        <v>7.9</v>
      </c>
      <c r="J37" s="90">
        <v>261</v>
      </c>
    </row>
    <row r="38" spans="1:10" ht="2.25" customHeight="1">
      <c r="A38" s="87"/>
      <c r="B38" s="87"/>
      <c r="C38" s="89"/>
      <c r="D38" s="90"/>
      <c r="E38" s="87"/>
      <c r="F38" s="89"/>
      <c r="G38" s="90"/>
      <c r="H38" s="87"/>
      <c r="I38" s="89"/>
      <c r="J38" s="90"/>
    </row>
    <row r="39" spans="1:10" ht="12" customHeight="1">
      <c r="A39" s="87"/>
      <c r="B39" s="87" t="s">
        <v>9</v>
      </c>
      <c r="C39" s="89">
        <v>8.41</v>
      </c>
      <c r="D39" s="90">
        <v>278</v>
      </c>
      <c r="E39" s="87"/>
      <c r="F39" s="89">
        <v>7.8</v>
      </c>
      <c r="G39" s="90">
        <v>257</v>
      </c>
      <c r="H39" s="87"/>
      <c r="I39" s="89">
        <v>8.69</v>
      </c>
      <c r="J39" s="90">
        <v>287</v>
      </c>
    </row>
    <row r="40" spans="1:10" ht="12" customHeight="1">
      <c r="A40" s="87" t="s">
        <v>18</v>
      </c>
      <c r="B40" s="87" t="s">
        <v>7</v>
      </c>
      <c r="C40" s="89">
        <v>7.44</v>
      </c>
      <c r="D40" s="90">
        <v>246</v>
      </c>
      <c r="E40" s="87"/>
      <c r="F40" s="89">
        <v>7.12</v>
      </c>
      <c r="G40" s="90">
        <v>235</v>
      </c>
      <c r="H40" s="87"/>
      <c r="I40" s="89">
        <v>7.76</v>
      </c>
      <c r="J40" s="90">
        <v>256</v>
      </c>
    </row>
    <row r="41" spans="1:10" ht="12" customHeight="1">
      <c r="A41" s="87"/>
      <c r="B41" s="87" t="s">
        <v>11</v>
      </c>
      <c r="C41" s="89">
        <v>6.71</v>
      </c>
      <c r="D41" s="90">
        <v>221</v>
      </c>
      <c r="E41" s="87"/>
      <c r="F41" s="89">
        <v>6.42</v>
      </c>
      <c r="G41" s="90">
        <v>212</v>
      </c>
      <c r="H41" s="87"/>
      <c r="I41" s="89">
        <v>7.55</v>
      </c>
      <c r="J41" s="90">
        <v>249</v>
      </c>
    </row>
    <row r="42" spans="1:10" ht="2.25" customHeight="1">
      <c r="A42" s="87"/>
      <c r="B42" s="87"/>
      <c r="C42" s="89"/>
      <c r="D42" s="90"/>
      <c r="E42" s="87"/>
      <c r="F42" s="89"/>
      <c r="G42" s="90"/>
      <c r="H42" s="87"/>
      <c r="I42" s="89"/>
      <c r="J42" s="90"/>
    </row>
    <row r="43" spans="1:10" ht="12" customHeight="1">
      <c r="A43" s="87"/>
      <c r="B43" s="87" t="s">
        <v>9</v>
      </c>
      <c r="C43" s="89">
        <v>8.3000000000000007</v>
      </c>
      <c r="D43" s="90">
        <v>274</v>
      </c>
      <c r="E43" s="87"/>
      <c r="F43" s="89">
        <v>7.73</v>
      </c>
      <c r="G43" s="90">
        <v>255</v>
      </c>
      <c r="H43" s="87"/>
      <c r="I43" s="89">
        <v>9.4</v>
      </c>
      <c r="J43" s="90">
        <v>310</v>
      </c>
    </row>
    <row r="44" spans="1:10" ht="12" customHeight="1">
      <c r="A44" s="87" t="s">
        <v>19</v>
      </c>
      <c r="B44" s="87" t="s">
        <v>7</v>
      </c>
      <c r="C44" s="89">
        <v>7.25</v>
      </c>
      <c r="D44" s="90">
        <v>239</v>
      </c>
      <c r="E44" s="87"/>
      <c r="F44" s="89">
        <v>6.95</v>
      </c>
      <c r="G44" s="90">
        <v>229</v>
      </c>
      <c r="H44" s="87"/>
      <c r="I44" s="89">
        <v>7.8</v>
      </c>
      <c r="J44" s="90">
        <v>257</v>
      </c>
    </row>
    <row r="45" spans="1:10" ht="12" customHeight="1">
      <c r="A45" s="87"/>
      <c r="B45" s="87" t="s">
        <v>11</v>
      </c>
      <c r="C45" s="89">
        <v>6.6</v>
      </c>
      <c r="D45" s="90">
        <v>218</v>
      </c>
      <c r="E45" s="87"/>
      <c r="F45" s="89">
        <v>6.35</v>
      </c>
      <c r="G45" s="90">
        <v>209</v>
      </c>
      <c r="H45" s="87"/>
      <c r="I45" s="89">
        <v>7.32</v>
      </c>
      <c r="J45" s="90">
        <v>241</v>
      </c>
    </row>
    <row r="46" spans="1:10" ht="2.25" customHeight="1">
      <c r="A46" s="87"/>
      <c r="B46" s="87"/>
      <c r="C46" s="89"/>
      <c r="D46" s="90"/>
      <c r="E46" s="87"/>
      <c r="F46" s="89"/>
      <c r="G46" s="90"/>
      <c r="H46" s="87"/>
      <c r="I46" s="89"/>
      <c r="J46" s="90"/>
    </row>
    <row r="47" spans="1:10" ht="12" customHeight="1">
      <c r="A47" s="87"/>
      <c r="B47" s="87" t="s">
        <v>9</v>
      </c>
      <c r="C47" s="89">
        <v>7.86</v>
      </c>
      <c r="D47" s="90">
        <v>259</v>
      </c>
      <c r="E47" s="87"/>
      <c r="F47" s="89">
        <v>7.86</v>
      </c>
      <c r="G47" s="90">
        <v>259</v>
      </c>
      <c r="H47" s="87"/>
      <c r="I47" s="89">
        <v>9.82</v>
      </c>
      <c r="J47" s="90">
        <v>324</v>
      </c>
    </row>
    <row r="48" spans="1:10" ht="12" customHeight="1">
      <c r="A48" s="87" t="s">
        <v>20</v>
      </c>
      <c r="B48" s="87" t="s">
        <v>7</v>
      </c>
      <c r="C48" s="89">
        <v>7.66</v>
      </c>
      <c r="D48" s="90">
        <v>253</v>
      </c>
      <c r="E48" s="87"/>
      <c r="F48" s="89">
        <v>7.49</v>
      </c>
      <c r="G48" s="90">
        <v>247</v>
      </c>
      <c r="H48" s="87"/>
      <c r="I48" s="89">
        <v>8.24</v>
      </c>
      <c r="J48" s="90">
        <v>272</v>
      </c>
    </row>
    <row r="49" spans="1:10" ht="12" customHeight="1">
      <c r="A49" s="87"/>
      <c r="B49" s="87" t="s">
        <v>11</v>
      </c>
      <c r="C49" s="89">
        <v>6.73</v>
      </c>
      <c r="D49" s="90">
        <v>222</v>
      </c>
      <c r="E49" s="87"/>
      <c r="F49" s="89">
        <v>6.3</v>
      </c>
      <c r="G49" s="90">
        <v>208</v>
      </c>
      <c r="H49" s="87"/>
      <c r="I49" s="89">
        <v>7.87</v>
      </c>
      <c r="J49" s="90">
        <v>260</v>
      </c>
    </row>
    <row r="50" spans="1:10" ht="2.25" customHeight="1">
      <c r="A50" s="87"/>
      <c r="B50" s="87"/>
      <c r="C50" s="89"/>
      <c r="D50" s="90"/>
      <c r="E50" s="87"/>
      <c r="F50" s="89"/>
      <c r="G50" s="90"/>
      <c r="H50" s="87"/>
      <c r="I50" s="89"/>
      <c r="J50" s="90"/>
    </row>
    <row r="51" spans="1:10" ht="12" customHeight="1">
      <c r="A51" s="87"/>
      <c r="B51" s="87" t="s">
        <v>9</v>
      </c>
      <c r="C51" s="89">
        <v>8.27</v>
      </c>
      <c r="D51" s="90">
        <v>273</v>
      </c>
      <c r="E51" s="87"/>
      <c r="F51" s="89">
        <v>7.67</v>
      </c>
      <c r="G51" s="90">
        <v>253</v>
      </c>
      <c r="H51" s="87"/>
      <c r="I51" s="89">
        <v>9.82</v>
      </c>
      <c r="J51" s="90">
        <v>324</v>
      </c>
    </row>
    <row r="52" spans="1:10" ht="12" customHeight="1">
      <c r="A52" s="87" t="s">
        <v>21</v>
      </c>
      <c r="B52" s="87" t="s">
        <v>7</v>
      </c>
      <c r="C52" s="89">
        <v>7.07</v>
      </c>
      <c r="D52" s="90">
        <v>233</v>
      </c>
      <c r="E52" s="87"/>
      <c r="F52" s="89">
        <v>6.75</v>
      </c>
      <c r="G52" s="90">
        <v>223</v>
      </c>
      <c r="H52" s="87"/>
      <c r="I52" s="89">
        <v>7.57</v>
      </c>
      <c r="J52" s="90">
        <v>250</v>
      </c>
    </row>
    <row r="53" spans="1:10" ht="12" customHeight="1">
      <c r="A53" s="87"/>
      <c r="B53" s="87" t="s">
        <v>11</v>
      </c>
      <c r="C53" s="89">
        <v>6.61</v>
      </c>
      <c r="D53" s="90">
        <v>218</v>
      </c>
      <c r="E53" s="87"/>
      <c r="F53" s="89">
        <v>6.18</v>
      </c>
      <c r="G53" s="90">
        <v>204</v>
      </c>
      <c r="H53" s="87"/>
      <c r="I53" s="89">
        <v>7.37</v>
      </c>
      <c r="J53" s="90">
        <v>243</v>
      </c>
    </row>
    <row r="54" spans="1:10" ht="2.25" customHeight="1">
      <c r="A54" s="87"/>
      <c r="B54" s="87"/>
      <c r="C54" s="89"/>
      <c r="D54" s="90"/>
      <c r="E54" s="87"/>
      <c r="F54" s="89"/>
      <c r="G54" s="90"/>
      <c r="H54" s="87"/>
      <c r="I54" s="89"/>
      <c r="J54" s="90"/>
    </row>
    <row r="55" spans="1:10" ht="12" customHeight="1">
      <c r="A55" s="87"/>
      <c r="B55" s="87" t="s">
        <v>9</v>
      </c>
      <c r="C55" s="89">
        <v>8.6300000000000008</v>
      </c>
      <c r="D55" s="90">
        <v>285</v>
      </c>
      <c r="E55" s="87"/>
      <c r="F55" s="89">
        <v>8</v>
      </c>
      <c r="G55" s="90">
        <v>264</v>
      </c>
      <c r="H55" s="87"/>
      <c r="I55" s="89">
        <v>9.2899999999999991</v>
      </c>
      <c r="J55" s="90">
        <v>307</v>
      </c>
    </row>
    <row r="56" spans="1:10" ht="12" customHeight="1">
      <c r="A56" s="87" t="s">
        <v>22</v>
      </c>
      <c r="B56" s="87" t="s">
        <v>7</v>
      </c>
      <c r="C56" s="89">
        <v>8.07</v>
      </c>
      <c r="D56" s="90">
        <v>266</v>
      </c>
      <c r="E56" s="87"/>
      <c r="F56" s="89">
        <v>7.78</v>
      </c>
      <c r="G56" s="90">
        <v>257</v>
      </c>
      <c r="H56" s="87"/>
      <c r="I56" s="89">
        <v>8.4</v>
      </c>
      <c r="J56" s="90">
        <v>277</v>
      </c>
    </row>
    <row r="57" spans="1:10" ht="12" customHeight="1">
      <c r="A57" s="87"/>
      <c r="B57" s="87" t="s">
        <v>11</v>
      </c>
      <c r="C57" s="89">
        <v>7.4</v>
      </c>
      <c r="D57" s="90">
        <v>244</v>
      </c>
      <c r="E57" s="87"/>
      <c r="F57" s="89">
        <v>6.89</v>
      </c>
      <c r="G57" s="90">
        <v>227</v>
      </c>
      <c r="H57" s="87"/>
      <c r="I57" s="89">
        <v>7.99</v>
      </c>
      <c r="J57" s="90">
        <v>264</v>
      </c>
    </row>
    <row r="58" spans="1:10" ht="2.25" customHeight="1">
      <c r="A58" s="87"/>
      <c r="B58" s="87"/>
      <c r="C58" s="89"/>
      <c r="D58" s="90"/>
      <c r="E58" s="87"/>
      <c r="F58" s="89"/>
      <c r="G58" s="90"/>
      <c r="H58" s="87"/>
      <c r="I58" s="89"/>
      <c r="J58" s="90"/>
    </row>
    <row r="59" spans="1:10" ht="12" customHeight="1">
      <c r="A59" s="87"/>
      <c r="B59" s="87" t="s">
        <v>9</v>
      </c>
      <c r="C59" s="89">
        <v>8.4</v>
      </c>
      <c r="D59" s="90">
        <v>277</v>
      </c>
      <c r="E59" s="87"/>
      <c r="F59" s="89">
        <v>7.72</v>
      </c>
      <c r="G59" s="90">
        <v>255</v>
      </c>
      <c r="H59" s="87"/>
      <c r="I59" s="89">
        <v>9.91</v>
      </c>
      <c r="J59" s="90">
        <v>327</v>
      </c>
    </row>
    <row r="60" spans="1:10" ht="12" customHeight="1">
      <c r="A60" s="87" t="s">
        <v>23</v>
      </c>
      <c r="B60" s="87" t="s">
        <v>7</v>
      </c>
      <c r="C60" s="89">
        <v>7.66</v>
      </c>
      <c r="D60" s="90">
        <v>253</v>
      </c>
      <c r="E60" s="87"/>
      <c r="F60" s="89">
        <v>7.33</v>
      </c>
      <c r="G60" s="90">
        <v>242</v>
      </c>
      <c r="H60" s="87"/>
      <c r="I60" s="89">
        <v>8.15</v>
      </c>
      <c r="J60" s="90">
        <v>269</v>
      </c>
    </row>
    <row r="61" spans="1:10" ht="12" customHeight="1">
      <c r="A61" s="83"/>
      <c r="B61" s="83" t="s">
        <v>11</v>
      </c>
      <c r="C61" s="93">
        <v>6.81</v>
      </c>
      <c r="D61" s="94">
        <v>225</v>
      </c>
      <c r="E61" s="83"/>
      <c r="F61" s="93">
        <v>6.51</v>
      </c>
      <c r="G61" s="94">
        <v>215</v>
      </c>
      <c r="H61" s="83"/>
      <c r="I61" s="93">
        <v>7.67</v>
      </c>
      <c r="J61" s="94">
        <v>253</v>
      </c>
    </row>
    <row r="62" spans="1:10" ht="12" customHeight="1">
      <c r="A62" s="87"/>
      <c r="B62" s="87" t="s">
        <v>9</v>
      </c>
      <c r="C62" s="89">
        <v>9.6</v>
      </c>
      <c r="D62" s="90">
        <v>317</v>
      </c>
      <c r="E62" s="87"/>
      <c r="F62" s="89">
        <v>9.3000000000000007</v>
      </c>
      <c r="G62" s="90">
        <v>307</v>
      </c>
      <c r="H62" s="87"/>
      <c r="I62" s="89">
        <v>10.93</v>
      </c>
      <c r="J62" s="90">
        <v>361</v>
      </c>
    </row>
    <row r="63" spans="1:10" ht="12" customHeight="1">
      <c r="A63" s="87" t="s">
        <v>24</v>
      </c>
      <c r="B63" s="87" t="s">
        <v>7</v>
      </c>
      <c r="C63" s="89">
        <v>7.58</v>
      </c>
      <c r="D63" s="90">
        <v>250</v>
      </c>
      <c r="E63" s="87"/>
      <c r="F63" s="89">
        <v>7.23</v>
      </c>
      <c r="G63" s="90">
        <v>239</v>
      </c>
      <c r="H63" s="87"/>
      <c r="I63" s="89">
        <v>8.09</v>
      </c>
      <c r="J63" s="90">
        <v>267</v>
      </c>
    </row>
    <row r="64" spans="1:10" ht="12" customHeight="1" thickBot="1">
      <c r="A64" s="97"/>
      <c r="B64" s="97" t="s">
        <v>11</v>
      </c>
      <c r="C64" s="98">
        <v>6.41</v>
      </c>
      <c r="D64" s="100">
        <v>211</v>
      </c>
      <c r="E64" s="97"/>
      <c r="F64" s="98">
        <v>6.1</v>
      </c>
      <c r="G64" s="100">
        <v>201</v>
      </c>
      <c r="H64" s="97"/>
      <c r="I64" s="98">
        <v>6.72</v>
      </c>
      <c r="J64" s="100">
        <v>222</v>
      </c>
    </row>
    <row r="65" spans="1:10" ht="13.8" thickTop="1">
      <c r="A65" s="87"/>
      <c r="B65" s="87"/>
      <c r="C65" s="89"/>
      <c r="D65" s="87"/>
      <c r="E65" s="87"/>
      <c r="F65" s="89"/>
      <c r="G65" s="87"/>
      <c r="H65" s="87"/>
      <c r="I65" s="89"/>
      <c r="J65" s="87"/>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sheetData>
  <mergeCells count="3">
    <mergeCell ref="C3:D3"/>
    <mergeCell ref="F3:G3"/>
    <mergeCell ref="I3:J3"/>
  </mergeCells>
  <phoneticPr fontId="0" type="noConversion"/>
  <pageMargins left="0.75" right="0.75" top="1" bottom="1" header="0.5" footer="0.5"/>
  <pageSetup paperSize="9" orientation="portrait"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tabColor theme="9" tint="0.59999389629810485"/>
    <pageSetUpPr fitToPage="1"/>
  </sheetPr>
  <dimension ref="A1:J71"/>
  <sheetViews>
    <sheetView workbookViewId="0">
      <selection activeCell="A5" sqref="A5:J64"/>
    </sheetView>
  </sheetViews>
  <sheetFormatPr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s>
  <sheetData>
    <row r="1" spans="1:10" ht="18" customHeight="1">
      <c r="A1" s="132" t="s">
        <v>32</v>
      </c>
      <c r="B1" s="109"/>
      <c r="C1" s="109"/>
      <c r="D1" s="109"/>
      <c r="E1" s="109"/>
      <c r="F1" s="109"/>
      <c r="G1" s="109"/>
      <c r="H1" s="109"/>
      <c r="I1" s="109"/>
      <c r="J1" s="109"/>
    </row>
    <row r="2" spans="1:10" ht="18" customHeight="1" thickBot="1">
      <c r="A2" s="78"/>
      <c r="B2" s="78"/>
      <c r="C2" s="79"/>
      <c r="D2" s="78"/>
      <c r="E2" s="78"/>
      <c r="F2" s="79"/>
      <c r="G2" s="78"/>
      <c r="H2" s="80"/>
      <c r="I2" s="79"/>
      <c r="J2" s="81" t="s">
        <v>0</v>
      </c>
    </row>
    <row r="3" spans="1:10" ht="18" customHeight="1" thickTop="1">
      <c r="A3" s="80" t="s">
        <v>1</v>
      </c>
      <c r="B3" s="80"/>
      <c r="C3" s="264" t="s">
        <v>2</v>
      </c>
      <c r="D3" s="264"/>
      <c r="E3" s="82"/>
      <c r="F3" s="264" t="s">
        <v>26</v>
      </c>
      <c r="G3" s="264"/>
      <c r="H3" s="82"/>
      <c r="I3" s="264" t="s">
        <v>33</v>
      </c>
      <c r="J3" s="264"/>
    </row>
    <row r="4" spans="1:10" ht="24" customHeight="1">
      <c r="A4" s="83" t="s">
        <v>27</v>
      </c>
      <c r="B4" s="83" t="s">
        <v>35</v>
      </c>
      <c r="C4" s="84" t="s">
        <v>34</v>
      </c>
      <c r="D4" s="85" t="s">
        <v>5</v>
      </c>
      <c r="E4" s="85"/>
      <c r="F4" s="84" t="s">
        <v>34</v>
      </c>
      <c r="G4" s="85" t="s">
        <v>5</v>
      </c>
      <c r="H4" s="85"/>
      <c r="I4" s="84" t="s">
        <v>34</v>
      </c>
      <c r="J4" s="85" t="s">
        <v>5</v>
      </c>
    </row>
    <row r="5" spans="1:10" ht="12" customHeight="1">
      <c r="A5" s="87"/>
      <c r="B5" s="87" t="s">
        <v>9</v>
      </c>
      <c r="C5" s="89">
        <v>8.3800000000000008</v>
      </c>
      <c r="D5" s="90">
        <v>277</v>
      </c>
      <c r="E5" s="87"/>
      <c r="F5" s="89">
        <v>8.1</v>
      </c>
      <c r="G5" s="90">
        <v>267</v>
      </c>
      <c r="H5" s="87"/>
      <c r="I5" s="89">
        <v>10.29</v>
      </c>
      <c r="J5" s="90">
        <v>340</v>
      </c>
    </row>
    <row r="6" spans="1:10" ht="12" customHeight="1">
      <c r="A6" s="87" t="s">
        <v>6</v>
      </c>
      <c r="B6" s="87" t="s">
        <v>7</v>
      </c>
      <c r="C6" s="89">
        <v>8.25</v>
      </c>
      <c r="D6" s="90">
        <v>272</v>
      </c>
      <c r="E6" s="87"/>
      <c r="F6" s="89">
        <v>7.82</v>
      </c>
      <c r="G6" s="90">
        <v>258</v>
      </c>
      <c r="H6" s="87"/>
      <c r="I6" s="89">
        <v>8.36</v>
      </c>
      <c r="J6" s="90">
        <v>276</v>
      </c>
    </row>
    <row r="7" spans="1:10" ht="12" customHeight="1">
      <c r="A7" s="87"/>
      <c r="B7" s="87" t="s">
        <v>11</v>
      </c>
      <c r="C7" s="89">
        <v>7.13</v>
      </c>
      <c r="D7" s="90">
        <v>235</v>
      </c>
      <c r="E7" s="87"/>
      <c r="F7" s="89">
        <v>6.8</v>
      </c>
      <c r="G7" s="90">
        <v>225</v>
      </c>
      <c r="H7" s="87"/>
      <c r="I7" s="89">
        <v>7.68</v>
      </c>
      <c r="J7" s="90">
        <v>253</v>
      </c>
    </row>
    <row r="8" spans="1:10" ht="2.25" customHeight="1">
      <c r="A8" s="87"/>
      <c r="B8" s="87"/>
      <c r="C8" s="89"/>
      <c r="D8" s="90"/>
      <c r="E8" s="87"/>
      <c r="F8" s="89"/>
      <c r="G8" s="90"/>
      <c r="H8" s="87"/>
      <c r="I8" s="89"/>
      <c r="J8" s="90"/>
    </row>
    <row r="9" spans="1:10" ht="12" customHeight="1">
      <c r="A9" s="87" t="s">
        <v>8</v>
      </c>
      <c r="B9" s="87" t="s">
        <v>36</v>
      </c>
      <c r="C9" s="89">
        <v>9.35</v>
      </c>
      <c r="D9" s="90">
        <v>308</v>
      </c>
      <c r="E9" s="87"/>
      <c r="F9" s="89">
        <v>9.07</v>
      </c>
      <c r="G9" s="90">
        <v>299</v>
      </c>
      <c r="H9" s="87"/>
      <c r="I9" s="89">
        <v>9.51</v>
      </c>
      <c r="J9" s="90">
        <v>314</v>
      </c>
    </row>
    <row r="10" spans="1:10" ht="2.25" customHeight="1">
      <c r="A10" s="87"/>
      <c r="B10" s="87"/>
      <c r="C10" s="89"/>
      <c r="D10" s="90"/>
      <c r="E10" s="87"/>
      <c r="F10" s="89"/>
      <c r="G10" s="90"/>
      <c r="H10" s="87"/>
      <c r="I10" s="89"/>
      <c r="J10" s="90"/>
    </row>
    <row r="11" spans="1:10" ht="12" customHeight="1">
      <c r="A11" s="87"/>
      <c r="B11" s="87" t="s">
        <v>9</v>
      </c>
      <c r="C11" s="89">
        <v>7.85</v>
      </c>
      <c r="D11" s="90">
        <v>259</v>
      </c>
      <c r="E11" s="87"/>
      <c r="F11" s="89">
        <v>7.35</v>
      </c>
      <c r="G11" s="90">
        <v>243</v>
      </c>
      <c r="H11" s="87"/>
      <c r="I11" s="89">
        <v>9.41</v>
      </c>
      <c r="J11" s="90">
        <v>311</v>
      </c>
    </row>
    <row r="12" spans="1:10" ht="12" customHeight="1">
      <c r="A12" s="87" t="s">
        <v>10</v>
      </c>
      <c r="B12" s="87" t="s">
        <v>7</v>
      </c>
      <c r="C12" s="89">
        <v>7.44</v>
      </c>
      <c r="D12" s="90">
        <v>245</v>
      </c>
      <c r="E12" s="87"/>
      <c r="F12" s="89">
        <v>7.17</v>
      </c>
      <c r="G12" s="90">
        <v>237</v>
      </c>
      <c r="H12" s="87"/>
      <c r="I12" s="89">
        <v>7.89</v>
      </c>
      <c r="J12" s="90">
        <v>261</v>
      </c>
    </row>
    <row r="13" spans="1:10" ht="12" customHeight="1">
      <c r="A13" s="87"/>
      <c r="B13" s="87" t="s">
        <v>11</v>
      </c>
      <c r="C13" s="89">
        <v>6.81</v>
      </c>
      <c r="D13" s="90">
        <v>225</v>
      </c>
      <c r="E13" s="87"/>
      <c r="F13" s="89">
        <v>6.54</v>
      </c>
      <c r="G13" s="90">
        <v>216</v>
      </c>
      <c r="H13" s="87"/>
      <c r="I13" s="89">
        <v>6.96</v>
      </c>
      <c r="J13" s="90">
        <v>230</v>
      </c>
    </row>
    <row r="14" spans="1:10" ht="2.25" customHeight="1">
      <c r="A14" s="87"/>
      <c r="B14" s="87"/>
      <c r="C14" s="89"/>
      <c r="D14" s="90"/>
      <c r="E14" s="87"/>
      <c r="F14" s="89"/>
      <c r="G14" s="90"/>
      <c r="H14" s="87"/>
      <c r="I14" s="89"/>
      <c r="J14" s="90"/>
    </row>
    <row r="15" spans="1:10" ht="12" customHeight="1">
      <c r="A15" s="87"/>
      <c r="B15" s="87" t="s">
        <v>9</v>
      </c>
      <c r="C15" s="89">
        <v>7.43</v>
      </c>
      <c r="D15" s="90">
        <v>245</v>
      </c>
      <c r="E15" s="87"/>
      <c r="F15" s="89">
        <v>7.14</v>
      </c>
      <c r="G15" s="90">
        <v>236</v>
      </c>
      <c r="H15" s="87"/>
      <c r="I15" s="89">
        <v>9.0299999999999994</v>
      </c>
      <c r="J15" s="90">
        <v>298</v>
      </c>
    </row>
    <row r="16" spans="1:10" ht="12" customHeight="1">
      <c r="A16" s="87" t="s">
        <v>12</v>
      </c>
      <c r="B16" s="87" t="s">
        <v>7</v>
      </c>
      <c r="C16" s="89">
        <v>7.38</v>
      </c>
      <c r="D16" s="90">
        <v>243</v>
      </c>
      <c r="E16" s="87"/>
      <c r="F16" s="89">
        <v>7.06</v>
      </c>
      <c r="G16" s="90">
        <v>233</v>
      </c>
      <c r="H16" s="87"/>
      <c r="I16" s="89">
        <v>7.74</v>
      </c>
      <c r="J16" s="90">
        <v>255</v>
      </c>
    </row>
    <row r="17" spans="1:10" ht="12" customHeight="1">
      <c r="A17" s="87"/>
      <c r="B17" s="87" t="s">
        <v>11</v>
      </c>
      <c r="C17" s="89">
        <v>6.71</v>
      </c>
      <c r="D17" s="90">
        <v>221</v>
      </c>
      <c r="E17" s="87"/>
      <c r="F17" s="89">
        <v>6.57</v>
      </c>
      <c r="G17" s="90">
        <v>217</v>
      </c>
      <c r="H17" s="87"/>
      <c r="I17" s="89">
        <v>7.12</v>
      </c>
      <c r="J17" s="90">
        <v>235</v>
      </c>
    </row>
    <row r="18" spans="1:10" ht="2.25" customHeight="1">
      <c r="A18" s="87"/>
      <c r="B18" s="87"/>
      <c r="C18" s="89"/>
      <c r="D18" s="90"/>
      <c r="E18" s="87"/>
      <c r="F18" s="89"/>
      <c r="G18" s="90"/>
      <c r="H18" s="87"/>
      <c r="I18" s="89"/>
      <c r="J18" s="90"/>
    </row>
    <row r="19" spans="1:10" ht="12" customHeight="1">
      <c r="A19" s="87"/>
      <c r="B19" s="87" t="s">
        <v>9</v>
      </c>
      <c r="C19" s="89">
        <v>8.92</v>
      </c>
      <c r="D19" s="90">
        <v>295</v>
      </c>
      <c r="E19" s="87"/>
      <c r="F19" s="89">
        <v>8.65</v>
      </c>
      <c r="G19" s="90">
        <v>285</v>
      </c>
      <c r="H19" s="87"/>
      <c r="I19" s="89">
        <v>11.01</v>
      </c>
      <c r="J19" s="90">
        <v>363</v>
      </c>
    </row>
    <row r="20" spans="1:10" ht="12" customHeight="1">
      <c r="A20" s="87" t="s">
        <v>13</v>
      </c>
      <c r="B20" s="87" t="s">
        <v>7</v>
      </c>
      <c r="C20" s="89">
        <v>8.64</v>
      </c>
      <c r="D20" s="90">
        <v>285</v>
      </c>
      <c r="E20" s="87"/>
      <c r="F20" s="89">
        <v>8.2899999999999991</v>
      </c>
      <c r="G20" s="90">
        <v>274</v>
      </c>
      <c r="H20" s="87"/>
      <c r="I20" s="89">
        <v>8.3800000000000008</v>
      </c>
      <c r="J20" s="90">
        <v>309</v>
      </c>
    </row>
    <row r="21" spans="1:10" ht="12" customHeight="1">
      <c r="A21" s="87"/>
      <c r="B21" s="87" t="s">
        <v>11</v>
      </c>
      <c r="C21" s="89">
        <v>8.09</v>
      </c>
      <c r="D21" s="90">
        <v>267</v>
      </c>
      <c r="E21" s="87"/>
      <c r="F21" s="89">
        <v>7.75</v>
      </c>
      <c r="G21" s="90">
        <v>256</v>
      </c>
      <c r="H21" s="87"/>
      <c r="I21" s="89">
        <v>8.66</v>
      </c>
      <c r="J21" s="90">
        <v>286</v>
      </c>
    </row>
    <row r="22" spans="1:10" ht="2.25" customHeight="1">
      <c r="A22" s="87"/>
      <c r="B22" s="87"/>
      <c r="C22" s="89"/>
      <c r="D22" s="90"/>
      <c r="E22" s="87"/>
      <c r="F22" s="89"/>
      <c r="G22" s="90"/>
      <c r="H22" s="87"/>
      <c r="I22" s="89"/>
      <c r="J22" s="90"/>
    </row>
    <row r="23" spans="1:10" ht="12" customHeight="1">
      <c r="A23" s="87"/>
      <c r="B23" s="87" t="s">
        <v>9</v>
      </c>
      <c r="C23" s="89">
        <v>8.5500000000000007</v>
      </c>
      <c r="D23" s="90">
        <v>282</v>
      </c>
      <c r="E23" s="87"/>
      <c r="F23" s="89">
        <v>8.24</v>
      </c>
      <c r="G23" s="90">
        <v>272</v>
      </c>
      <c r="H23" s="87"/>
      <c r="I23" s="89">
        <v>9.66</v>
      </c>
      <c r="J23" s="90">
        <v>319</v>
      </c>
    </row>
    <row r="24" spans="1:10" ht="12" customHeight="1">
      <c r="A24" s="87" t="s">
        <v>14</v>
      </c>
      <c r="B24" s="87" t="s">
        <v>7</v>
      </c>
      <c r="C24" s="89">
        <v>8.11</v>
      </c>
      <c r="D24" s="90">
        <v>268</v>
      </c>
      <c r="E24" s="87"/>
      <c r="F24" s="89">
        <v>7.85</v>
      </c>
      <c r="G24" s="90">
        <v>259</v>
      </c>
      <c r="H24" s="87"/>
      <c r="I24" s="89">
        <v>8.52</v>
      </c>
      <c r="J24" s="90">
        <v>281</v>
      </c>
    </row>
    <row r="25" spans="1:10" ht="12" customHeight="1">
      <c r="A25" s="87"/>
      <c r="B25" s="87" t="s">
        <v>11</v>
      </c>
      <c r="C25" s="89">
        <v>7.36</v>
      </c>
      <c r="D25" s="90">
        <v>243</v>
      </c>
      <c r="E25" s="87"/>
      <c r="F25" s="89">
        <v>7.03</v>
      </c>
      <c r="G25" s="90">
        <v>232</v>
      </c>
      <c r="H25" s="87"/>
      <c r="I25" s="89">
        <v>8.31</v>
      </c>
      <c r="J25" s="90">
        <v>274</v>
      </c>
    </row>
    <row r="26" spans="1:10" ht="2.25" customHeight="1">
      <c r="A26" s="87"/>
      <c r="B26" s="87"/>
      <c r="C26" s="89"/>
      <c r="D26" s="90"/>
      <c r="E26" s="87"/>
      <c r="F26" s="89"/>
      <c r="G26" s="90"/>
      <c r="H26" s="87"/>
      <c r="I26" s="89"/>
      <c r="J26" s="90"/>
    </row>
    <row r="27" spans="1:10" ht="12" customHeight="1">
      <c r="A27" s="87"/>
      <c r="B27" s="87" t="s">
        <v>9</v>
      </c>
      <c r="C27" s="89">
        <v>7.48</v>
      </c>
      <c r="D27" s="90">
        <v>247</v>
      </c>
      <c r="E27" s="87"/>
      <c r="F27" s="89">
        <v>7.14</v>
      </c>
      <c r="G27" s="90">
        <v>236</v>
      </c>
      <c r="H27" s="87"/>
      <c r="I27" s="89">
        <v>8.26</v>
      </c>
      <c r="J27" s="90">
        <v>273</v>
      </c>
    </row>
    <row r="28" spans="1:10" ht="12" customHeight="1">
      <c r="A28" s="87" t="s">
        <v>15</v>
      </c>
      <c r="B28" s="87" t="s">
        <v>7</v>
      </c>
      <c r="C28" s="89">
        <v>7.31</v>
      </c>
      <c r="D28" s="90">
        <v>241</v>
      </c>
      <c r="E28" s="87"/>
      <c r="F28" s="89">
        <v>7.03</v>
      </c>
      <c r="G28" s="90">
        <v>232</v>
      </c>
      <c r="H28" s="87"/>
      <c r="I28" s="89">
        <v>7.75</v>
      </c>
      <c r="J28" s="90">
        <v>256</v>
      </c>
    </row>
    <row r="29" spans="1:10" ht="12" customHeight="1">
      <c r="A29" s="87"/>
      <c r="B29" s="87" t="s">
        <v>11</v>
      </c>
      <c r="C29" s="89">
        <v>6.56</v>
      </c>
      <c r="D29" s="90">
        <v>217</v>
      </c>
      <c r="E29" s="87"/>
      <c r="F29" s="89">
        <v>6.49</v>
      </c>
      <c r="G29" s="90">
        <v>214</v>
      </c>
      <c r="H29" s="87"/>
      <c r="I29" s="89">
        <v>6.12</v>
      </c>
      <c r="J29" s="90">
        <v>202</v>
      </c>
    </row>
    <row r="30" spans="1:10" ht="2.25" customHeight="1">
      <c r="A30" s="87"/>
      <c r="B30" s="87"/>
      <c r="C30" s="89"/>
      <c r="D30" s="90"/>
      <c r="E30" s="87"/>
      <c r="F30" s="89"/>
      <c r="G30" s="90"/>
      <c r="H30" s="87"/>
      <c r="I30" s="89"/>
      <c r="J30" s="90"/>
    </row>
    <row r="31" spans="1:10" ht="12" customHeight="1">
      <c r="A31" s="87"/>
      <c r="B31" s="87" t="s">
        <v>9</v>
      </c>
      <c r="C31" s="89">
        <v>7.69</v>
      </c>
      <c r="D31" s="90">
        <v>254</v>
      </c>
      <c r="E31" s="87"/>
      <c r="F31" s="89">
        <v>7.44</v>
      </c>
      <c r="G31" s="90">
        <v>246</v>
      </c>
      <c r="H31" s="87"/>
      <c r="I31" s="89">
        <v>9.6300000000000008</v>
      </c>
      <c r="J31" s="90">
        <v>318</v>
      </c>
    </row>
    <row r="32" spans="1:10" ht="12" customHeight="1">
      <c r="A32" s="87" t="s">
        <v>16</v>
      </c>
      <c r="B32" s="87" t="s">
        <v>7</v>
      </c>
      <c r="C32" s="89">
        <v>7.57</v>
      </c>
      <c r="D32" s="90">
        <v>250</v>
      </c>
      <c r="E32" s="87"/>
      <c r="F32" s="89">
        <v>7.19</v>
      </c>
      <c r="G32" s="90">
        <v>237</v>
      </c>
      <c r="H32" s="87"/>
      <c r="I32" s="89">
        <v>8.2200000000000006</v>
      </c>
      <c r="J32" s="90">
        <v>271</v>
      </c>
    </row>
    <row r="33" spans="1:10" ht="12" customHeight="1">
      <c r="A33" s="87"/>
      <c r="B33" s="87" t="s">
        <v>11</v>
      </c>
      <c r="C33" s="89">
        <v>6.9</v>
      </c>
      <c r="D33" s="90">
        <v>228</v>
      </c>
      <c r="E33" s="87"/>
      <c r="F33" s="89">
        <v>6.61</v>
      </c>
      <c r="G33" s="90">
        <v>218</v>
      </c>
      <c r="H33" s="87"/>
      <c r="I33" s="89">
        <v>7.93</v>
      </c>
      <c r="J33" s="90">
        <v>262</v>
      </c>
    </row>
    <row r="34" spans="1:10" ht="2.25" customHeight="1">
      <c r="A34" s="87"/>
      <c r="B34" s="87"/>
      <c r="C34" s="89"/>
      <c r="D34" s="90"/>
      <c r="E34" s="87"/>
      <c r="F34" s="89"/>
      <c r="G34" s="90"/>
      <c r="H34" s="87"/>
      <c r="I34" s="89"/>
      <c r="J34" s="90"/>
    </row>
    <row r="35" spans="1:10" ht="12" customHeight="1">
      <c r="A35" s="87"/>
      <c r="B35" s="87" t="s">
        <v>9</v>
      </c>
      <c r="C35" s="89">
        <v>8.35</v>
      </c>
      <c r="D35" s="90">
        <v>275</v>
      </c>
      <c r="E35" s="87"/>
      <c r="F35" s="89">
        <v>8.1300000000000008</v>
      </c>
      <c r="G35" s="90">
        <v>268</v>
      </c>
      <c r="H35" s="87"/>
      <c r="I35" s="89">
        <v>9.93</v>
      </c>
      <c r="J35" s="90">
        <v>328</v>
      </c>
    </row>
    <row r="36" spans="1:10" ht="12" customHeight="1">
      <c r="A36" s="87" t="s">
        <v>17</v>
      </c>
      <c r="B36" s="87" t="s">
        <v>7</v>
      </c>
      <c r="C36" s="89">
        <v>8.2100000000000009</v>
      </c>
      <c r="D36" s="90">
        <v>271</v>
      </c>
      <c r="E36" s="87"/>
      <c r="F36" s="89">
        <v>7.91</v>
      </c>
      <c r="G36" s="90">
        <v>261</v>
      </c>
      <c r="H36" s="87"/>
      <c r="I36" s="89">
        <v>8.83</v>
      </c>
      <c r="J36" s="90">
        <v>291</v>
      </c>
    </row>
    <row r="37" spans="1:10" ht="12" customHeight="1">
      <c r="A37" s="87"/>
      <c r="B37" s="87" t="s">
        <v>11</v>
      </c>
      <c r="C37" s="89">
        <v>7.47</v>
      </c>
      <c r="D37" s="90">
        <v>247</v>
      </c>
      <c r="E37" s="87"/>
      <c r="F37" s="89">
        <v>7.18</v>
      </c>
      <c r="G37" s="90">
        <v>237</v>
      </c>
      <c r="H37" s="87"/>
      <c r="I37" s="89">
        <v>8.18</v>
      </c>
      <c r="J37" s="90">
        <v>270</v>
      </c>
    </row>
    <row r="38" spans="1:10" ht="2.25" customHeight="1">
      <c r="A38" s="87"/>
      <c r="B38" s="87"/>
      <c r="C38" s="89"/>
      <c r="D38" s="90"/>
      <c r="E38" s="87"/>
      <c r="F38" s="89"/>
      <c r="G38" s="90"/>
      <c r="H38" s="87"/>
      <c r="I38" s="89"/>
      <c r="J38" s="90"/>
    </row>
    <row r="39" spans="1:10" ht="12" customHeight="1">
      <c r="A39" s="87"/>
      <c r="B39" s="87" t="s">
        <v>9</v>
      </c>
      <c r="C39" s="89">
        <v>8.0299999999999994</v>
      </c>
      <c r="D39" s="90">
        <v>265</v>
      </c>
      <c r="E39" s="87"/>
      <c r="F39" s="89">
        <v>7.67</v>
      </c>
      <c r="G39" s="90">
        <v>253</v>
      </c>
      <c r="H39" s="87"/>
      <c r="I39" s="89">
        <v>9.24</v>
      </c>
      <c r="J39" s="90">
        <v>305</v>
      </c>
    </row>
    <row r="40" spans="1:10" ht="12" customHeight="1">
      <c r="A40" s="87" t="s">
        <v>18</v>
      </c>
      <c r="B40" s="87" t="s">
        <v>7</v>
      </c>
      <c r="C40" s="89">
        <v>7.64</v>
      </c>
      <c r="D40" s="90">
        <v>252</v>
      </c>
      <c r="E40" s="87"/>
      <c r="F40" s="89">
        <v>7.3</v>
      </c>
      <c r="G40" s="90">
        <v>241</v>
      </c>
      <c r="H40" s="87"/>
      <c r="I40" s="89">
        <v>7.96</v>
      </c>
      <c r="J40" s="90">
        <v>263</v>
      </c>
    </row>
    <row r="41" spans="1:10" ht="12" customHeight="1">
      <c r="A41" s="87"/>
      <c r="B41" s="87" t="s">
        <v>11</v>
      </c>
      <c r="C41" s="89">
        <v>6.92</v>
      </c>
      <c r="D41" s="90">
        <v>228</v>
      </c>
      <c r="E41" s="87"/>
      <c r="F41" s="89">
        <v>6.74</v>
      </c>
      <c r="G41" s="90">
        <v>223</v>
      </c>
      <c r="H41" s="87"/>
      <c r="I41" s="89">
        <v>7.76</v>
      </c>
      <c r="J41" s="90">
        <v>256</v>
      </c>
    </row>
    <row r="42" spans="1:10" ht="2.25" customHeight="1">
      <c r="A42" s="87"/>
      <c r="B42" s="87"/>
      <c r="C42" s="89"/>
      <c r="D42" s="90"/>
      <c r="E42" s="87"/>
      <c r="F42" s="89"/>
      <c r="G42" s="90"/>
      <c r="H42" s="87"/>
      <c r="I42" s="89"/>
      <c r="J42" s="90"/>
    </row>
    <row r="43" spans="1:10" ht="12" customHeight="1">
      <c r="A43" s="87"/>
      <c r="B43" s="87" t="s">
        <v>9</v>
      </c>
      <c r="C43" s="89">
        <v>7.99</v>
      </c>
      <c r="D43" s="90">
        <v>264</v>
      </c>
      <c r="E43" s="87"/>
      <c r="F43" s="89">
        <v>7.44</v>
      </c>
      <c r="G43" s="90">
        <v>245</v>
      </c>
      <c r="H43" s="87"/>
      <c r="I43" s="89">
        <v>9.5</v>
      </c>
      <c r="J43" s="90">
        <v>313</v>
      </c>
    </row>
    <row r="44" spans="1:10" ht="12" customHeight="1">
      <c r="A44" s="87" t="s">
        <v>19</v>
      </c>
      <c r="B44" s="87" t="s">
        <v>7</v>
      </c>
      <c r="C44" s="89">
        <v>7.54</v>
      </c>
      <c r="D44" s="90">
        <v>249</v>
      </c>
      <c r="E44" s="87"/>
      <c r="F44" s="89">
        <v>7.23</v>
      </c>
      <c r="G44" s="90">
        <v>238</v>
      </c>
      <c r="H44" s="87"/>
      <c r="I44" s="89">
        <v>8.07</v>
      </c>
      <c r="J44" s="90">
        <v>266</v>
      </c>
    </row>
    <row r="45" spans="1:10" ht="12" customHeight="1">
      <c r="A45" s="87"/>
      <c r="B45" s="87" t="s">
        <v>11</v>
      </c>
      <c r="C45" s="89">
        <v>6.81</v>
      </c>
      <c r="D45" s="90">
        <v>225</v>
      </c>
      <c r="E45" s="87"/>
      <c r="F45" s="89">
        <v>6.53</v>
      </c>
      <c r="G45" s="90">
        <v>215</v>
      </c>
      <c r="H45" s="87"/>
      <c r="I45" s="89">
        <v>7.66</v>
      </c>
      <c r="J45" s="90">
        <v>253</v>
      </c>
    </row>
    <row r="46" spans="1:10" ht="2.25" customHeight="1">
      <c r="A46" s="87"/>
      <c r="B46" s="87"/>
      <c r="C46" s="89"/>
      <c r="D46" s="90"/>
      <c r="E46" s="87"/>
      <c r="F46" s="89"/>
      <c r="G46" s="90"/>
      <c r="H46" s="87"/>
      <c r="I46" s="89"/>
      <c r="J46" s="90"/>
    </row>
    <row r="47" spans="1:10" ht="12" customHeight="1">
      <c r="A47" s="87"/>
      <c r="B47" s="87" t="s">
        <v>9</v>
      </c>
      <c r="C47" s="89">
        <v>8.11</v>
      </c>
      <c r="D47" s="90">
        <v>268</v>
      </c>
      <c r="E47" s="87"/>
      <c r="F47" s="89">
        <v>8.16</v>
      </c>
      <c r="G47" s="90">
        <v>269</v>
      </c>
      <c r="H47" s="87"/>
      <c r="I47" s="89">
        <v>9.85</v>
      </c>
      <c r="J47" s="90">
        <v>325</v>
      </c>
    </row>
    <row r="48" spans="1:10" ht="12" customHeight="1">
      <c r="A48" s="87" t="s">
        <v>20</v>
      </c>
      <c r="B48" s="87" t="s">
        <v>7</v>
      </c>
      <c r="C48" s="89">
        <v>8</v>
      </c>
      <c r="D48" s="90">
        <v>264</v>
      </c>
      <c r="E48" s="87"/>
      <c r="F48" s="89">
        <v>7.86</v>
      </c>
      <c r="G48" s="90">
        <v>259</v>
      </c>
      <c r="H48" s="87"/>
      <c r="I48" s="89">
        <v>8.56</v>
      </c>
      <c r="J48" s="90">
        <v>283</v>
      </c>
    </row>
    <row r="49" spans="1:10" ht="12" customHeight="1">
      <c r="A49" s="87"/>
      <c r="B49" s="87" t="s">
        <v>11</v>
      </c>
      <c r="C49" s="89">
        <v>7.07</v>
      </c>
      <c r="D49" s="90">
        <v>233</v>
      </c>
      <c r="E49" s="87"/>
      <c r="F49" s="89">
        <v>6.82</v>
      </c>
      <c r="G49" s="90">
        <v>225</v>
      </c>
      <c r="H49" s="87"/>
      <c r="I49" s="89">
        <v>7.85</v>
      </c>
      <c r="J49" s="90">
        <v>259</v>
      </c>
    </row>
    <row r="50" spans="1:10" ht="2.25" customHeight="1">
      <c r="A50" s="87"/>
      <c r="B50" s="87"/>
      <c r="C50" s="89"/>
      <c r="D50" s="90"/>
      <c r="E50" s="87"/>
      <c r="F50" s="89"/>
      <c r="G50" s="90"/>
      <c r="H50" s="87"/>
      <c r="I50" s="89"/>
      <c r="J50" s="90"/>
    </row>
    <row r="51" spans="1:10" ht="12" customHeight="1">
      <c r="A51" s="87"/>
      <c r="B51" s="87" t="s">
        <v>9</v>
      </c>
      <c r="C51" s="89">
        <v>8.11</v>
      </c>
      <c r="D51" s="90">
        <v>267</v>
      </c>
      <c r="E51" s="87"/>
      <c r="F51" s="89">
        <v>7.48</v>
      </c>
      <c r="G51" s="90">
        <v>247</v>
      </c>
      <c r="H51" s="87"/>
      <c r="I51" s="89">
        <v>10.029999999999999</v>
      </c>
      <c r="J51" s="90">
        <v>331</v>
      </c>
    </row>
    <row r="52" spans="1:10" ht="12" customHeight="1">
      <c r="A52" s="87" t="s">
        <v>21</v>
      </c>
      <c r="B52" s="87" t="s">
        <v>7</v>
      </c>
      <c r="C52" s="89">
        <v>7.26</v>
      </c>
      <c r="D52" s="90">
        <v>240</v>
      </c>
      <c r="E52" s="87"/>
      <c r="F52" s="89">
        <v>6.95</v>
      </c>
      <c r="G52" s="90">
        <v>229</v>
      </c>
      <c r="H52" s="87"/>
      <c r="I52" s="89">
        <v>7.91</v>
      </c>
      <c r="J52" s="90">
        <v>261</v>
      </c>
    </row>
    <row r="53" spans="1:10" ht="12" customHeight="1">
      <c r="A53" s="87"/>
      <c r="B53" s="87" t="s">
        <v>11</v>
      </c>
      <c r="C53" s="89">
        <v>6.75</v>
      </c>
      <c r="D53" s="90">
        <v>223</v>
      </c>
      <c r="E53" s="87"/>
      <c r="F53" s="89">
        <v>6.49</v>
      </c>
      <c r="G53" s="90">
        <v>214</v>
      </c>
      <c r="H53" s="87"/>
      <c r="I53" s="89">
        <v>7.62</v>
      </c>
      <c r="J53" s="90">
        <v>251</v>
      </c>
    </row>
    <row r="54" spans="1:10" ht="2.25" customHeight="1">
      <c r="A54" s="87"/>
      <c r="B54" s="87"/>
      <c r="C54" s="89"/>
      <c r="D54" s="90"/>
      <c r="E54" s="87"/>
      <c r="F54" s="89"/>
      <c r="G54" s="90"/>
      <c r="H54" s="87"/>
      <c r="I54" s="89"/>
      <c r="J54" s="90"/>
    </row>
    <row r="55" spans="1:10" ht="12" customHeight="1">
      <c r="A55" s="87"/>
      <c r="B55" s="87" t="s">
        <v>9</v>
      </c>
      <c r="C55" s="89">
        <v>10.01</v>
      </c>
      <c r="D55" s="90">
        <v>330</v>
      </c>
      <c r="E55" s="87"/>
      <c r="F55" s="89">
        <v>8.33</v>
      </c>
      <c r="G55" s="90">
        <v>275</v>
      </c>
      <c r="H55" s="87"/>
      <c r="I55" s="89">
        <v>9.65</v>
      </c>
      <c r="J55" s="90">
        <v>318</v>
      </c>
    </row>
    <row r="56" spans="1:10" ht="12" customHeight="1">
      <c r="A56" s="87" t="s">
        <v>22</v>
      </c>
      <c r="B56" s="87" t="s">
        <v>7</v>
      </c>
      <c r="C56" s="89">
        <v>8.2200000000000006</v>
      </c>
      <c r="D56" s="90">
        <v>271</v>
      </c>
      <c r="E56" s="87"/>
      <c r="F56" s="89">
        <v>7.91</v>
      </c>
      <c r="G56" s="90">
        <v>261</v>
      </c>
      <c r="H56" s="87"/>
      <c r="I56" s="89">
        <v>8.59</v>
      </c>
      <c r="J56" s="90">
        <v>283</v>
      </c>
    </row>
    <row r="57" spans="1:10" ht="12" customHeight="1">
      <c r="A57" s="87"/>
      <c r="B57" s="87" t="s">
        <v>11</v>
      </c>
      <c r="C57" s="89">
        <v>7.46</v>
      </c>
      <c r="D57" s="90">
        <v>246</v>
      </c>
      <c r="E57" s="87"/>
      <c r="F57" s="89">
        <v>7.18</v>
      </c>
      <c r="G57" s="90">
        <v>237</v>
      </c>
      <c r="H57" s="87"/>
      <c r="I57" s="89">
        <v>8.1300000000000008</v>
      </c>
      <c r="J57" s="90">
        <v>268</v>
      </c>
    </row>
    <row r="58" spans="1:10" ht="2.25" customHeight="1">
      <c r="A58" s="87"/>
      <c r="B58" s="87"/>
      <c r="C58" s="89"/>
      <c r="D58" s="90"/>
      <c r="E58" s="87"/>
      <c r="F58" s="89"/>
      <c r="G58" s="90"/>
      <c r="H58" s="87"/>
      <c r="I58" s="89"/>
      <c r="J58" s="90"/>
    </row>
    <row r="59" spans="1:10" ht="12" customHeight="1">
      <c r="A59" s="87"/>
      <c r="B59" s="87" t="s">
        <v>9</v>
      </c>
      <c r="C59" s="89">
        <v>8.36</v>
      </c>
      <c r="D59" s="90">
        <v>276</v>
      </c>
      <c r="E59" s="87"/>
      <c r="F59" s="89">
        <v>7.56</v>
      </c>
      <c r="G59" s="90">
        <v>249</v>
      </c>
      <c r="H59" s="87"/>
      <c r="I59" s="89">
        <v>9.69</v>
      </c>
      <c r="J59" s="90">
        <v>320</v>
      </c>
    </row>
    <row r="60" spans="1:10" ht="12" customHeight="1">
      <c r="A60" s="87" t="s">
        <v>23</v>
      </c>
      <c r="B60" s="87" t="s">
        <v>7</v>
      </c>
      <c r="C60" s="89">
        <v>7.7</v>
      </c>
      <c r="D60" s="90">
        <v>254</v>
      </c>
      <c r="E60" s="87"/>
      <c r="F60" s="89">
        <v>7.42</v>
      </c>
      <c r="G60" s="90">
        <v>245</v>
      </c>
      <c r="H60" s="87"/>
      <c r="I60" s="89">
        <v>8.1300000000000008</v>
      </c>
      <c r="J60" s="90">
        <v>268</v>
      </c>
    </row>
    <row r="61" spans="1:10" ht="12" customHeight="1">
      <c r="A61" s="83"/>
      <c r="B61" s="83" t="s">
        <v>11</v>
      </c>
      <c r="C61" s="93">
        <v>6.98</v>
      </c>
      <c r="D61" s="94">
        <v>230</v>
      </c>
      <c r="E61" s="83"/>
      <c r="F61" s="93">
        <v>6.75</v>
      </c>
      <c r="G61" s="94">
        <v>223</v>
      </c>
      <c r="H61" s="83"/>
      <c r="I61" s="93">
        <v>7.9</v>
      </c>
      <c r="J61" s="94">
        <v>261</v>
      </c>
    </row>
    <row r="62" spans="1:10" ht="12" customHeight="1">
      <c r="A62" s="87"/>
      <c r="B62" s="87" t="s">
        <v>9</v>
      </c>
      <c r="C62" s="89">
        <v>10.01</v>
      </c>
      <c r="D62" s="90">
        <v>330</v>
      </c>
      <c r="E62" s="87"/>
      <c r="F62" s="89">
        <v>9.07</v>
      </c>
      <c r="G62" s="90">
        <v>299</v>
      </c>
      <c r="H62" s="87"/>
      <c r="I62" s="89">
        <v>11.01</v>
      </c>
      <c r="J62" s="90">
        <v>363</v>
      </c>
    </row>
    <row r="63" spans="1:10" ht="12" customHeight="1">
      <c r="A63" s="87" t="s">
        <v>24</v>
      </c>
      <c r="B63" s="87" t="s">
        <v>7</v>
      </c>
      <c r="C63" s="89">
        <v>7.77</v>
      </c>
      <c r="D63" s="90">
        <v>257</v>
      </c>
      <c r="E63" s="87"/>
      <c r="F63" s="89">
        <v>7.42</v>
      </c>
      <c r="G63" s="90">
        <v>245</v>
      </c>
      <c r="H63" s="87"/>
      <c r="I63" s="89">
        <v>8.31</v>
      </c>
      <c r="J63" s="90">
        <v>274</v>
      </c>
    </row>
    <row r="64" spans="1:10" ht="12" customHeight="1" thickBot="1">
      <c r="A64" s="97"/>
      <c r="B64" s="97" t="s">
        <v>11</v>
      </c>
      <c r="C64" s="98">
        <v>6.56</v>
      </c>
      <c r="D64" s="100">
        <v>217</v>
      </c>
      <c r="E64" s="97"/>
      <c r="F64" s="98">
        <v>6.49</v>
      </c>
      <c r="G64" s="100">
        <v>214</v>
      </c>
      <c r="H64" s="97"/>
      <c r="I64" s="98">
        <v>6.12</v>
      </c>
      <c r="J64" s="100">
        <v>202</v>
      </c>
    </row>
    <row r="65" spans="1:10" ht="13.8" thickTop="1">
      <c r="A65" s="87"/>
      <c r="B65" s="87"/>
      <c r="C65" s="89"/>
      <c r="D65" s="87"/>
      <c r="E65" s="87"/>
      <c r="F65" s="89"/>
      <c r="G65" s="87"/>
      <c r="H65" s="87"/>
      <c r="I65" s="89"/>
      <c r="J65" s="87"/>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sheetData>
  <mergeCells count="3">
    <mergeCell ref="F3:G3"/>
    <mergeCell ref="I3:J3"/>
    <mergeCell ref="C3:D3"/>
  </mergeCells>
  <phoneticPr fontId="0" type="noConversion"/>
  <pageMargins left="0.78740157480314965" right="0.78740157480314965" top="0.78740157480314965" bottom="0.78740157480314965" header="0.51181102362204722" footer="0.51181102362204722"/>
  <pageSetup paperSize="9" orientation="portrait" r:id="rId1"/>
  <headerFooter alignWithMargins="0">
    <oddFooter>&amp;C20</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N26"/>
  <sheetViews>
    <sheetView showGridLines="0" topLeftCell="A7" workbookViewId="0">
      <selection activeCell="B10" sqref="B10:I25"/>
    </sheetView>
  </sheetViews>
  <sheetFormatPr defaultColWidth="9.109375" defaultRowHeight="13.2"/>
  <cols>
    <col min="1" max="1" width="28.6640625" customWidth="1"/>
    <col min="2" max="9" width="14.6640625" customWidth="1"/>
    <col min="13" max="13" width="16.21875" bestFit="1" customWidth="1"/>
  </cols>
  <sheetData>
    <row r="1" spans="1:9" s="109" customFormat="1" ht="18" customHeight="1">
      <c r="A1" s="38" t="s">
        <v>169</v>
      </c>
      <c r="B1" s="39"/>
      <c r="C1" s="40"/>
      <c r="D1" s="39"/>
      <c r="E1" s="39"/>
      <c r="F1" s="40"/>
      <c r="G1" s="39"/>
      <c r="H1" s="39"/>
      <c r="I1" s="40"/>
    </row>
    <row r="2" spans="1:9" s="109" customFormat="1" ht="18" customHeight="1">
      <c r="A2" s="27" t="s">
        <v>98</v>
      </c>
      <c r="B2" s="42"/>
      <c r="C2" s="42"/>
      <c r="D2" s="42"/>
      <c r="E2" s="42"/>
      <c r="F2" s="42"/>
      <c r="G2" s="42"/>
      <c r="H2" s="42"/>
      <c r="I2" s="42"/>
    </row>
    <row r="3" spans="1:9" s="109" customFormat="1" ht="18" customHeight="1">
      <c r="A3" s="43" t="s">
        <v>123</v>
      </c>
      <c r="B3" s="44"/>
      <c r="C3" s="44"/>
      <c r="D3" s="44"/>
      <c r="E3" s="44"/>
      <c r="F3" s="44"/>
      <c r="G3" s="44"/>
      <c r="H3" s="44"/>
      <c r="I3" s="44"/>
    </row>
    <row r="4" spans="1:9" s="109" customFormat="1" ht="18" customHeight="1">
      <c r="A4" s="221" t="s">
        <v>122</v>
      </c>
      <c r="B4" s="44"/>
      <c r="C4" s="44"/>
      <c r="D4" s="44"/>
      <c r="E4" s="44"/>
      <c r="F4" s="44"/>
      <c r="G4" s="44"/>
      <c r="H4" s="44"/>
      <c r="I4" s="44"/>
    </row>
    <row r="5" spans="1:9" s="109" customFormat="1" ht="18" customHeight="1">
      <c r="A5" s="221" t="s">
        <v>167</v>
      </c>
      <c r="B5" s="44"/>
      <c r="C5" s="44"/>
      <c r="D5" s="44"/>
      <c r="E5" s="44"/>
      <c r="F5" s="44"/>
      <c r="G5" s="44"/>
      <c r="H5" s="44"/>
      <c r="I5" s="44"/>
    </row>
    <row r="6" spans="1:9" s="109" customFormat="1" ht="18" customHeight="1">
      <c r="A6" s="221" t="s">
        <v>120</v>
      </c>
      <c r="B6" s="44"/>
      <c r="C6" s="44"/>
      <c r="D6" s="44"/>
      <c r="E6" s="44"/>
      <c r="F6" s="44"/>
      <c r="G6" s="44"/>
      <c r="H6" s="44"/>
      <c r="I6" s="44"/>
    </row>
    <row r="7" spans="1:9" s="109" customFormat="1" ht="18" customHeight="1">
      <c r="A7" s="77" t="s">
        <v>157</v>
      </c>
      <c r="B7" s="44"/>
      <c r="C7" s="44"/>
      <c r="D7" s="44"/>
      <c r="E7" s="44"/>
      <c r="F7" s="44"/>
      <c r="G7" s="44"/>
      <c r="H7" s="44"/>
      <c r="I7" s="44"/>
    </row>
    <row r="8" spans="1:9" s="109" customFormat="1" ht="18" customHeight="1">
      <c r="A8" s="77" t="s">
        <v>159</v>
      </c>
      <c r="B8" s="225"/>
      <c r="C8" s="226"/>
      <c r="D8" s="225"/>
      <c r="E8" s="225"/>
      <c r="F8" s="226"/>
      <c r="G8" s="225"/>
      <c r="H8" s="225"/>
      <c r="I8" s="227"/>
    </row>
    <row r="9" spans="1:9" s="228" customFormat="1" ht="64.05" customHeight="1">
      <c r="A9" s="254" t="s">
        <v>119</v>
      </c>
      <c r="B9" s="250" t="s">
        <v>170</v>
      </c>
      <c r="C9" s="251" t="s">
        <v>174</v>
      </c>
      <c r="D9" s="250" t="s">
        <v>171</v>
      </c>
      <c r="E9" s="252" t="s">
        <v>175</v>
      </c>
      <c r="F9" s="250" t="s">
        <v>172</v>
      </c>
      <c r="G9" s="252" t="s">
        <v>176</v>
      </c>
      <c r="H9" s="250" t="s">
        <v>173</v>
      </c>
      <c r="I9" s="252" t="s">
        <v>177</v>
      </c>
    </row>
    <row r="10" spans="1:9" ht="16.05" customHeight="1">
      <c r="A10" s="146" t="s">
        <v>57</v>
      </c>
      <c r="B10" s="229">
        <v>22.27</v>
      </c>
      <c r="C10" s="230">
        <v>802</v>
      </c>
      <c r="D10" s="229">
        <v>20.41</v>
      </c>
      <c r="E10" s="230">
        <v>735</v>
      </c>
      <c r="F10" s="229">
        <v>20.76</v>
      </c>
      <c r="G10" s="230">
        <v>747</v>
      </c>
      <c r="H10" s="229">
        <v>20.75</v>
      </c>
      <c r="I10" s="230">
        <v>747</v>
      </c>
    </row>
    <row r="11" spans="1:9" ht="16.05" customHeight="1">
      <c r="A11" s="146" t="s">
        <v>53</v>
      </c>
      <c r="B11" s="229">
        <v>22.95</v>
      </c>
      <c r="C11" s="230">
        <v>826</v>
      </c>
      <c r="D11" s="229">
        <v>21.02</v>
      </c>
      <c r="E11" s="230">
        <v>757</v>
      </c>
      <c r="F11" s="229">
        <v>21.45</v>
      </c>
      <c r="G11" s="230">
        <v>772</v>
      </c>
      <c r="H11" s="229">
        <v>21.39</v>
      </c>
      <c r="I11" s="230">
        <v>770</v>
      </c>
    </row>
    <row r="12" spans="1:9" ht="16.05" customHeight="1">
      <c r="A12" s="146" t="s">
        <v>18</v>
      </c>
      <c r="B12" s="229">
        <v>22.79</v>
      </c>
      <c r="C12" s="230">
        <v>820</v>
      </c>
      <c r="D12" s="229">
        <v>20.98</v>
      </c>
      <c r="E12" s="230">
        <v>755</v>
      </c>
      <c r="F12" s="229">
        <v>21.53</v>
      </c>
      <c r="G12" s="230">
        <v>775</v>
      </c>
      <c r="H12" s="229">
        <v>21.55</v>
      </c>
      <c r="I12" s="230">
        <v>776</v>
      </c>
    </row>
    <row r="13" spans="1:9" ht="16.05" customHeight="1">
      <c r="A13" s="146" t="s">
        <v>79</v>
      </c>
      <c r="B13" s="229">
        <v>24.07</v>
      </c>
      <c r="C13" s="230">
        <v>866</v>
      </c>
      <c r="D13" s="229">
        <v>22.04</v>
      </c>
      <c r="E13" s="230">
        <v>794</v>
      </c>
      <c r="F13" s="229">
        <v>22.46</v>
      </c>
      <c r="G13" s="230">
        <v>809</v>
      </c>
      <c r="H13" s="229">
        <v>22.41</v>
      </c>
      <c r="I13" s="230">
        <v>807</v>
      </c>
    </row>
    <row r="14" spans="1:9" ht="16.05" customHeight="1">
      <c r="A14" s="146" t="s">
        <v>56</v>
      </c>
      <c r="B14" s="229">
        <v>22.48</v>
      </c>
      <c r="C14" s="230">
        <v>809</v>
      </c>
      <c r="D14" s="229">
        <v>20.62</v>
      </c>
      <c r="E14" s="230">
        <v>742</v>
      </c>
      <c r="F14" s="229">
        <v>20.41</v>
      </c>
      <c r="G14" s="230">
        <v>735</v>
      </c>
      <c r="H14" s="229">
        <v>20.86</v>
      </c>
      <c r="I14" s="230">
        <v>751</v>
      </c>
    </row>
    <row r="15" spans="1:9" ht="16.05" customHeight="1">
      <c r="A15" s="146" t="s">
        <v>70</v>
      </c>
      <c r="B15" s="229">
        <v>23.39</v>
      </c>
      <c r="C15" s="230">
        <v>842</v>
      </c>
      <c r="D15" s="229">
        <v>21.67</v>
      </c>
      <c r="E15" s="230">
        <v>780</v>
      </c>
      <c r="F15" s="229">
        <v>21.97</v>
      </c>
      <c r="G15" s="230">
        <v>791</v>
      </c>
      <c r="H15" s="229">
        <v>22.02</v>
      </c>
      <c r="I15" s="230">
        <v>793</v>
      </c>
    </row>
    <row r="16" spans="1:9" ht="16.05" customHeight="1">
      <c r="A16" s="146" t="s">
        <v>55</v>
      </c>
      <c r="B16" s="229">
        <v>22.4</v>
      </c>
      <c r="C16" s="230">
        <v>806</v>
      </c>
      <c r="D16" s="229">
        <v>20.45</v>
      </c>
      <c r="E16" s="230">
        <v>736</v>
      </c>
      <c r="F16" s="229">
        <v>20.6</v>
      </c>
      <c r="G16" s="230">
        <v>742</v>
      </c>
      <c r="H16" s="229">
        <v>20.78</v>
      </c>
      <c r="I16" s="230">
        <v>748</v>
      </c>
    </row>
    <row r="17" spans="1:14" ht="16.05" customHeight="1">
      <c r="A17" s="146" t="s">
        <v>48</v>
      </c>
      <c r="B17" s="229">
        <v>19.64</v>
      </c>
      <c r="C17" s="230">
        <v>707</v>
      </c>
      <c r="D17" s="229">
        <v>19.37</v>
      </c>
      <c r="E17" s="230">
        <v>697</v>
      </c>
      <c r="F17" s="229">
        <v>19.41</v>
      </c>
      <c r="G17" s="230">
        <v>699</v>
      </c>
      <c r="H17" s="229">
        <v>19.43</v>
      </c>
      <c r="I17" s="230">
        <v>699</v>
      </c>
    </row>
    <row r="18" spans="1:14" ht="16.05" customHeight="1">
      <c r="A18" s="146" t="s">
        <v>50</v>
      </c>
      <c r="B18" s="229">
        <v>23.55</v>
      </c>
      <c r="C18" s="230">
        <v>848</v>
      </c>
      <c r="D18" s="229">
        <v>21.58</v>
      </c>
      <c r="E18" s="230">
        <v>777</v>
      </c>
      <c r="F18" s="229">
        <v>21.91</v>
      </c>
      <c r="G18" s="230">
        <v>789</v>
      </c>
      <c r="H18" s="229">
        <v>21.92</v>
      </c>
      <c r="I18" s="230">
        <v>789</v>
      </c>
    </row>
    <row r="19" spans="1:14" ht="16.05" customHeight="1">
      <c r="A19" s="146" t="s">
        <v>71</v>
      </c>
      <c r="B19" s="229">
        <v>22.44</v>
      </c>
      <c r="C19" s="230">
        <v>808</v>
      </c>
      <c r="D19" s="229">
        <v>20.74</v>
      </c>
      <c r="E19" s="230">
        <v>747</v>
      </c>
      <c r="F19" s="229">
        <v>20.84</v>
      </c>
      <c r="G19" s="230">
        <v>750</v>
      </c>
      <c r="H19" s="229">
        <v>21.03</v>
      </c>
      <c r="I19" s="230">
        <v>757</v>
      </c>
    </row>
    <row r="20" spans="1:14" ht="16.05" customHeight="1">
      <c r="A20" s="146" t="s">
        <v>51</v>
      </c>
      <c r="B20" s="229">
        <v>23.5</v>
      </c>
      <c r="C20" s="230">
        <v>846</v>
      </c>
      <c r="D20" s="229">
        <v>21.52</v>
      </c>
      <c r="E20" s="230">
        <v>775</v>
      </c>
      <c r="F20" s="229">
        <v>21.58</v>
      </c>
      <c r="G20" s="230">
        <v>777</v>
      </c>
      <c r="H20" s="229">
        <v>21.85</v>
      </c>
      <c r="I20" s="230">
        <v>787</v>
      </c>
    </row>
    <row r="21" spans="1:14" ht="16.05" customHeight="1">
      <c r="A21" s="146" t="s">
        <v>58</v>
      </c>
      <c r="B21" s="229">
        <v>23.66</v>
      </c>
      <c r="C21" s="230">
        <v>852</v>
      </c>
      <c r="D21" s="229">
        <v>21.78</v>
      </c>
      <c r="E21" s="230">
        <v>784</v>
      </c>
      <c r="F21" s="229">
        <v>22.18</v>
      </c>
      <c r="G21" s="230">
        <v>799</v>
      </c>
      <c r="H21" s="229">
        <v>22.11</v>
      </c>
      <c r="I21" s="230">
        <v>796</v>
      </c>
    </row>
    <row r="22" spans="1:14" ht="16.05" customHeight="1">
      <c r="A22" s="146" t="s">
        <v>59</v>
      </c>
      <c r="B22" s="229">
        <v>22.77</v>
      </c>
      <c r="C22" s="230">
        <v>820</v>
      </c>
      <c r="D22" s="229">
        <v>20.86</v>
      </c>
      <c r="E22" s="230">
        <v>751</v>
      </c>
      <c r="F22" s="229">
        <v>21.16</v>
      </c>
      <c r="G22" s="230">
        <v>762</v>
      </c>
      <c r="H22" s="229">
        <v>21.18</v>
      </c>
      <c r="I22" s="230">
        <v>762</v>
      </c>
    </row>
    <row r="23" spans="1:14" ht="16.05" customHeight="1">
      <c r="A23" s="146" t="s">
        <v>49</v>
      </c>
      <c r="B23" s="229">
        <v>22.8</v>
      </c>
      <c r="C23" s="230">
        <v>821</v>
      </c>
      <c r="D23" s="229">
        <v>20.84</v>
      </c>
      <c r="E23" s="230">
        <v>750</v>
      </c>
      <c r="F23" s="229">
        <v>21.21</v>
      </c>
      <c r="G23" s="230">
        <v>764</v>
      </c>
      <c r="H23" s="229">
        <v>21.21</v>
      </c>
      <c r="I23" s="230">
        <v>763</v>
      </c>
    </row>
    <row r="24" spans="1:14" ht="16.05" customHeight="1">
      <c r="A24" s="146" t="s">
        <v>54</v>
      </c>
      <c r="B24" s="229">
        <v>22.5</v>
      </c>
      <c r="C24" s="230">
        <v>810</v>
      </c>
      <c r="D24" s="229">
        <v>20.51</v>
      </c>
      <c r="E24" s="230">
        <v>738</v>
      </c>
      <c r="F24" s="229">
        <v>20.71</v>
      </c>
      <c r="G24" s="230">
        <v>746</v>
      </c>
      <c r="H24" s="229">
        <v>20.87</v>
      </c>
      <c r="I24" s="230">
        <v>751</v>
      </c>
    </row>
    <row r="25" spans="1:14" ht="13.8">
      <c r="A25" s="253" t="s">
        <v>98</v>
      </c>
      <c r="B25" s="231">
        <v>22.77</v>
      </c>
      <c r="C25" s="232">
        <v>820</v>
      </c>
      <c r="D25" s="231">
        <v>20.94</v>
      </c>
      <c r="E25" s="232">
        <v>754</v>
      </c>
      <c r="F25" s="231">
        <v>21.13</v>
      </c>
      <c r="G25" s="232">
        <v>761</v>
      </c>
      <c r="H25" s="231">
        <v>21.27</v>
      </c>
      <c r="I25" s="232">
        <v>766</v>
      </c>
    </row>
    <row r="26" spans="1:14" ht="42" customHeight="1">
      <c r="B26" s="151"/>
      <c r="C26" s="151"/>
      <c r="N26" s="148"/>
    </row>
  </sheetData>
  <printOptions horizontalCentered="1"/>
  <pageMargins left="0.70866141732283472" right="0.70866141732283472" top="0.74803149606299213" bottom="0.74803149606299213" header="0.31496062992125984" footer="0.31496062992125984"/>
  <pageSetup paperSize="9"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9" tint="0.59999389629810485"/>
    <pageSetUpPr fitToPage="1"/>
  </sheetPr>
  <dimension ref="A1:J71"/>
  <sheetViews>
    <sheetView workbookViewId="0">
      <selection activeCell="A5" sqref="A5:J64"/>
    </sheetView>
  </sheetViews>
  <sheetFormatPr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s>
  <sheetData>
    <row r="1" spans="1:10" ht="18" customHeight="1">
      <c r="A1" s="132" t="s">
        <v>28</v>
      </c>
      <c r="B1" s="109"/>
      <c r="C1" s="109"/>
      <c r="D1" s="109"/>
      <c r="E1" s="109"/>
      <c r="F1" s="109"/>
      <c r="G1" s="109"/>
      <c r="H1" s="109"/>
      <c r="I1" s="109"/>
      <c r="J1" s="109"/>
    </row>
    <row r="2" spans="1:10" ht="18" customHeight="1" thickBot="1">
      <c r="A2" s="104"/>
      <c r="B2" s="104"/>
      <c r="C2" s="105"/>
      <c r="D2" s="104"/>
      <c r="E2" s="104"/>
      <c r="F2" s="105"/>
      <c r="G2" s="104"/>
      <c r="H2" s="106"/>
      <c r="I2" s="105"/>
      <c r="J2" s="107" t="s">
        <v>0</v>
      </c>
    </row>
    <row r="3" spans="1:10" ht="18" customHeight="1" thickTop="1">
      <c r="A3" s="80" t="s">
        <v>1</v>
      </c>
      <c r="B3" s="80"/>
      <c r="C3" s="264" t="s">
        <v>2</v>
      </c>
      <c r="D3" s="264"/>
      <c r="E3" s="82"/>
      <c r="F3" s="264" t="s">
        <v>26</v>
      </c>
      <c r="G3" s="264" t="s">
        <v>3</v>
      </c>
      <c r="H3" s="82"/>
      <c r="I3" s="264" t="s">
        <v>33</v>
      </c>
      <c r="J3" s="264"/>
    </row>
    <row r="4" spans="1:10" ht="24" customHeight="1">
      <c r="A4" s="83" t="s">
        <v>27</v>
      </c>
      <c r="B4" s="83" t="s">
        <v>4</v>
      </c>
      <c r="C4" s="84" t="s">
        <v>25</v>
      </c>
      <c r="D4" s="85" t="s">
        <v>5</v>
      </c>
      <c r="E4" s="85"/>
      <c r="F4" s="84" t="s">
        <v>25</v>
      </c>
      <c r="G4" s="85" t="s">
        <v>5</v>
      </c>
      <c r="H4" s="85"/>
      <c r="I4" s="84" t="s">
        <v>25</v>
      </c>
      <c r="J4" s="85" t="s">
        <v>5</v>
      </c>
    </row>
    <row r="5" spans="1:10" ht="12" customHeight="1">
      <c r="A5" s="87"/>
      <c r="B5" s="87" t="s">
        <v>30</v>
      </c>
      <c r="C5" s="89">
        <v>9.02</v>
      </c>
      <c r="D5" s="90">
        <v>298</v>
      </c>
      <c r="E5" s="87"/>
      <c r="F5" s="89">
        <v>8.17</v>
      </c>
      <c r="G5" s="90">
        <v>269</v>
      </c>
      <c r="H5" s="87"/>
      <c r="I5" s="89">
        <v>9.3699999999999992</v>
      </c>
      <c r="J5" s="90">
        <v>309</v>
      </c>
    </row>
    <row r="6" spans="1:10" ht="12" customHeight="1">
      <c r="A6" s="87" t="s">
        <v>6</v>
      </c>
      <c r="B6" s="87" t="s">
        <v>7</v>
      </c>
      <c r="C6" s="89">
        <v>8.3800000000000008</v>
      </c>
      <c r="D6" s="90">
        <v>277</v>
      </c>
      <c r="E6" s="87"/>
      <c r="F6" s="89">
        <v>8.0399999999999991</v>
      </c>
      <c r="G6" s="90">
        <v>265</v>
      </c>
      <c r="H6" s="87"/>
      <c r="I6" s="89">
        <v>8.3000000000000007</v>
      </c>
      <c r="J6" s="90">
        <v>274</v>
      </c>
    </row>
    <row r="7" spans="1:10" ht="12" customHeight="1">
      <c r="A7" s="87"/>
      <c r="B7" s="87" t="s">
        <v>29</v>
      </c>
      <c r="C7" s="89">
        <v>6.96</v>
      </c>
      <c r="D7" s="90">
        <v>230</v>
      </c>
      <c r="E7" s="87"/>
      <c r="F7" s="89">
        <v>6.64</v>
      </c>
      <c r="G7" s="90">
        <v>219</v>
      </c>
      <c r="H7" s="87"/>
      <c r="I7" s="89">
        <v>7.85</v>
      </c>
      <c r="J7" s="90">
        <v>259</v>
      </c>
    </row>
    <row r="8" spans="1:10" ht="2.25" customHeight="1">
      <c r="A8" s="87"/>
      <c r="B8" s="87"/>
      <c r="C8" s="89"/>
      <c r="D8" s="90"/>
      <c r="E8" s="87"/>
      <c r="F8" s="89"/>
      <c r="G8" s="90"/>
      <c r="H8" s="87"/>
      <c r="I8" s="89"/>
      <c r="J8" s="90"/>
    </row>
    <row r="9" spans="1:10" ht="12" customHeight="1">
      <c r="A9" s="87" t="s">
        <v>8</v>
      </c>
      <c r="B9" s="87" t="s">
        <v>7</v>
      </c>
      <c r="C9" s="89">
        <v>9.89</v>
      </c>
      <c r="D9" s="90">
        <v>326</v>
      </c>
      <c r="E9" s="87"/>
      <c r="F9" s="89">
        <v>9.6</v>
      </c>
      <c r="G9" s="90">
        <v>317</v>
      </c>
      <c r="H9" s="87"/>
      <c r="I9" s="89">
        <v>10.47</v>
      </c>
      <c r="J9" s="90">
        <v>345</v>
      </c>
    </row>
    <row r="10" spans="1:10" ht="2.25" customHeight="1">
      <c r="A10" s="87"/>
      <c r="B10" s="87"/>
      <c r="C10" s="89"/>
      <c r="D10" s="90"/>
      <c r="E10" s="87"/>
      <c r="F10" s="89"/>
      <c r="G10" s="90"/>
      <c r="H10" s="87"/>
      <c r="I10" s="89"/>
      <c r="J10" s="90"/>
    </row>
    <row r="11" spans="1:10" ht="12" customHeight="1">
      <c r="A11" s="87"/>
      <c r="B11" s="87" t="s">
        <v>9</v>
      </c>
      <c r="C11" s="89">
        <v>7.84</v>
      </c>
      <c r="D11" s="90">
        <v>259</v>
      </c>
      <c r="E11" s="87"/>
      <c r="F11" s="89">
        <v>7.44</v>
      </c>
      <c r="G11" s="90">
        <v>245</v>
      </c>
      <c r="H11" s="87"/>
      <c r="I11" s="89">
        <v>9.1300000000000008</v>
      </c>
      <c r="J11" s="90">
        <v>301</v>
      </c>
    </row>
    <row r="12" spans="1:10" ht="12" customHeight="1">
      <c r="A12" s="87" t="s">
        <v>10</v>
      </c>
      <c r="B12" s="87" t="s">
        <v>7</v>
      </c>
      <c r="C12" s="89">
        <v>7.64</v>
      </c>
      <c r="D12" s="90">
        <v>252</v>
      </c>
      <c r="E12" s="87"/>
      <c r="F12" s="89">
        <v>7.4</v>
      </c>
      <c r="G12" s="90">
        <v>244</v>
      </c>
      <c r="H12" s="87"/>
      <c r="I12" s="89">
        <v>7.91</v>
      </c>
      <c r="J12" s="90">
        <v>261</v>
      </c>
    </row>
    <row r="13" spans="1:10" ht="12" customHeight="1">
      <c r="A13" s="87"/>
      <c r="B13" s="87" t="s">
        <v>11</v>
      </c>
      <c r="C13" s="89">
        <v>6.96</v>
      </c>
      <c r="D13" s="90">
        <v>230</v>
      </c>
      <c r="E13" s="87"/>
      <c r="F13" s="89">
        <v>6.67</v>
      </c>
      <c r="G13" s="90">
        <v>220</v>
      </c>
      <c r="H13" s="87"/>
      <c r="I13" s="89">
        <v>7.61</v>
      </c>
      <c r="J13" s="90">
        <v>251</v>
      </c>
    </row>
    <row r="14" spans="1:10" ht="2.25" customHeight="1">
      <c r="A14" s="87"/>
      <c r="B14" s="87"/>
      <c r="C14" s="89"/>
      <c r="D14" s="90"/>
      <c r="E14" s="87"/>
      <c r="F14" s="89"/>
      <c r="G14" s="90"/>
      <c r="H14" s="87"/>
      <c r="I14" s="89"/>
      <c r="J14" s="90"/>
    </row>
    <row r="15" spans="1:10" ht="12" customHeight="1">
      <c r="A15" s="87"/>
      <c r="B15" s="87" t="s">
        <v>9</v>
      </c>
      <c r="C15" s="89">
        <v>7.62</v>
      </c>
      <c r="D15" s="90">
        <v>251</v>
      </c>
      <c r="E15" s="87"/>
      <c r="F15" s="89">
        <v>7.51</v>
      </c>
      <c r="G15" s="90">
        <v>248</v>
      </c>
      <c r="H15" s="87"/>
      <c r="I15" s="89">
        <v>9.02</v>
      </c>
      <c r="J15" s="90">
        <v>298</v>
      </c>
    </row>
    <row r="16" spans="1:10" ht="12" customHeight="1">
      <c r="A16" s="87" t="s">
        <v>12</v>
      </c>
      <c r="B16" s="87" t="s">
        <v>7</v>
      </c>
      <c r="C16" s="89">
        <v>7.59</v>
      </c>
      <c r="D16" s="90">
        <v>251</v>
      </c>
      <c r="E16" s="87"/>
      <c r="F16" s="89">
        <v>7.33</v>
      </c>
      <c r="G16" s="90">
        <v>242</v>
      </c>
      <c r="H16" s="87"/>
      <c r="I16" s="89">
        <v>7.96</v>
      </c>
      <c r="J16" s="90">
        <v>263</v>
      </c>
    </row>
    <row r="17" spans="1:10" ht="12" customHeight="1">
      <c r="A17" s="87"/>
      <c r="B17" s="87" t="s">
        <v>11</v>
      </c>
      <c r="C17" s="89">
        <v>6.87</v>
      </c>
      <c r="D17" s="90">
        <v>227</v>
      </c>
      <c r="E17" s="87"/>
      <c r="F17" s="89">
        <v>6.64</v>
      </c>
      <c r="G17" s="90">
        <v>219</v>
      </c>
      <c r="H17" s="87"/>
      <c r="I17" s="89">
        <v>7.44</v>
      </c>
      <c r="J17" s="90">
        <v>246</v>
      </c>
    </row>
    <row r="18" spans="1:10" ht="2.25" customHeight="1">
      <c r="A18" s="87"/>
      <c r="B18" s="87"/>
      <c r="C18" s="89"/>
      <c r="D18" s="90"/>
      <c r="E18" s="87"/>
      <c r="F18" s="89"/>
      <c r="G18" s="90"/>
      <c r="H18" s="87"/>
      <c r="I18" s="89"/>
      <c r="J18" s="90"/>
    </row>
    <row r="19" spans="1:10" ht="12" customHeight="1">
      <c r="A19" s="87"/>
      <c r="B19" s="87" t="s">
        <v>9</v>
      </c>
      <c r="C19" s="89">
        <v>9.32</v>
      </c>
      <c r="D19" s="90">
        <v>307</v>
      </c>
      <c r="E19" s="87"/>
      <c r="F19" s="89">
        <v>9.0399999999999991</v>
      </c>
      <c r="G19" s="90">
        <v>298</v>
      </c>
      <c r="H19" s="87"/>
      <c r="I19" s="89">
        <v>10.55</v>
      </c>
      <c r="J19" s="90">
        <v>348</v>
      </c>
    </row>
    <row r="20" spans="1:10" ht="12" customHeight="1">
      <c r="A20" s="87" t="s">
        <v>13</v>
      </c>
      <c r="B20" s="87" t="s">
        <v>7</v>
      </c>
      <c r="C20" s="89">
        <v>9.01</v>
      </c>
      <c r="D20" s="90">
        <v>297</v>
      </c>
      <c r="E20" s="87"/>
      <c r="F20" s="89">
        <v>8.66</v>
      </c>
      <c r="G20" s="90">
        <v>286</v>
      </c>
      <c r="H20" s="87"/>
      <c r="I20" s="89">
        <v>9.51</v>
      </c>
      <c r="J20" s="90">
        <v>314</v>
      </c>
    </row>
    <row r="21" spans="1:10" ht="12" customHeight="1">
      <c r="A21" s="87"/>
      <c r="B21" s="87" t="s">
        <v>11</v>
      </c>
      <c r="C21" s="89">
        <v>8.1199999999999992</v>
      </c>
      <c r="D21" s="90">
        <v>268</v>
      </c>
      <c r="E21" s="87"/>
      <c r="F21" s="89">
        <v>7.37</v>
      </c>
      <c r="G21" s="90">
        <v>243</v>
      </c>
      <c r="H21" s="87"/>
      <c r="I21" s="89">
        <v>8.5500000000000007</v>
      </c>
      <c r="J21" s="90">
        <v>282</v>
      </c>
    </row>
    <row r="22" spans="1:10" ht="2.25" customHeight="1">
      <c r="A22" s="87"/>
      <c r="B22" s="87"/>
      <c r="C22" s="89"/>
      <c r="D22" s="90"/>
      <c r="E22" s="87"/>
      <c r="F22" s="89"/>
      <c r="G22" s="90"/>
      <c r="H22" s="87"/>
      <c r="I22" s="89"/>
      <c r="J22" s="90"/>
    </row>
    <row r="23" spans="1:10" ht="12" customHeight="1">
      <c r="A23" s="87"/>
      <c r="B23" s="87" t="s">
        <v>9</v>
      </c>
      <c r="C23" s="89">
        <v>9.01</v>
      </c>
      <c r="D23" s="90">
        <v>297</v>
      </c>
      <c r="E23" s="87"/>
      <c r="F23" s="89">
        <v>8.1999999999999993</v>
      </c>
      <c r="G23" s="90">
        <v>270</v>
      </c>
      <c r="H23" s="87"/>
      <c r="I23" s="89">
        <v>9.56</v>
      </c>
      <c r="J23" s="90">
        <v>315</v>
      </c>
    </row>
    <row r="24" spans="1:10" ht="12" customHeight="1">
      <c r="A24" s="87" t="s">
        <v>14</v>
      </c>
      <c r="B24" s="87" t="s">
        <v>7</v>
      </c>
      <c r="C24" s="89">
        <v>8.25</v>
      </c>
      <c r="D24" s="90">
        <v>272</v>
      </c>
      <c r="E24" s="87"/>
      <c r="F24" s="89">
        <v>7.99</v>
      </c>
      <c r="G24" s="90">
        <v>264</v>
      </c>
      <c r="H24" s="87"/>
      <c r="I24" s="89">
        <v>8.74</v>
      </c>
      <c r="J24" s="90">
        <v>288</v>
      </c>
    </row>
    <row r="25" spans="1:10" ht="12" customHeight="1">
      <c r="A25" s="87"/>
      <c r="B25" s="87" t="s">
        <v>11</v>
      </c>
      <c r="C25" s="89">
        <v>7.3</v>
      </c>
      <c r="D25" s="90">
        <v>241</v>
      </c>
      <c r="E25" s="87"/>
      <c r="F25" s="89">
        <v>6.97</v>
      </c>
      <c r="G25" s="90">
        <v>230</v>
      </c>
      <c r="H25" s="87"/>
      <c r="I25" s="89">
        <v>8.6199999999999992</v>
      </c>
      <c r="J25" s="90">
        <v>284</v>
      </c>
    </row>
    <row r="26" spans="1:10" ht="2.25" customHeight="1">
      <c r="A26" s="87"/>
      <c r="B26" s="87"/>
      <c r="C26" s="89"/>
      <c r="D26" s="90"/>
      <c r="E26" s="87"/>
      <c r="F26" s="89"/>
      <c r="G26" s="90"/>
      <c r="H26" s="87"/>
      <c r="I26" s="89"/>
      <c r="J26" s="90"/>
    </row>
    <row r="27" spans="1:10" ht="12" customHeight="1">
      <c r="A27" s="87"/>
      <c r="B27" s="87" t="s">
        <v>9</v>
      </c>
      <c r="C27" s="89">
        <v>7.64</v>
      </c>
      <c r="D27" s="90">
        <v>252</v>
      </c>
      <c r="E27" s="87"/>
      <c r="F27" s="89">
        <v>7.44</v>
      </c>
      <c r="G27" s="90">
        <v>245</v>
      </c>
      <c r="H27" s="87"/>
      <c r="I27" s="89">
        <v>8.49</v>
      </c>
      <c r="J27" s="90">
        <v>280</v>
      </c>
    </row>
    <row r="28" spans="1:10" ht="12" customHeight="1">
      <c r="A28" s="87" t="s">
        <v>15</v>
      </c>
      <c r="B28" s="87" t="s">
        <v>7</v>
      </c>
      <c r="C28" s="89">
        <v>7.61</v>
      </c>
      <c r="D28" s="90">
        <v>251</v>
      </c>
      <c r="E28" s="87"/>
      <c r="F28" s="89">
        <v>7.36</v>
      </c>
      <c r="G28" s="90">
        <v>243</v>
      </c>
      <c r="H28" s="87"/>
      <c r="I28" s="89">
        <v>7.92</v>
      </c>
      <c r="J28" s="90">
        <v>261</v>
      </c>
    </row>
    <row r="29" spans="1:10" ht="12" customHeight="1">
      <c r="A29" s="87"/>
      <c r="B29" s="87" t="s">
        <v>11</v>
      </c>
      <c r="C29" s="89">
        <v>6.82</v>
      </c>
      <c r="D29" s="90">
        <v>225</v>
      </c>
      <c r="E29" s="87"/>
      <c r="F29" s="89">
        <v>6.51</v>
      </c>
      <c r="G29" s="90">
        <v>215</v>
      </c>
      <c r="H29" s="87"/>
      <c r="I29" s="89">
        <v>7.38</v>
      </c>
      <c r="J29" s="90">
        <v>243</v>
      </c>
    </row>
    <row r="30" spans="1:10" ht="2.25" customHeight="1">
      <c r="A30" s="87"/>
      <c r="B30" s="87"/>
      <c r="C30" s="89"/>
      <c r="D30" s="90"/>
      <c r="E30" s="87"/>
      <c r="F30" s="89"/>
      <c r="G30" s="90"/>
      <c r="H30" s="87"/>
      <c r="I30" s="89"/>
      <c r="J30" s="90"/>
    </row>
    <row r="31" spans="1:10" ht="12" customHeight="1">
      <c r="A31" s="87"/>
      <c r="B31" s="87" t="s">
        <v>9</v>
      </c>
      <c r="C31" s="89">
        <v>7.66</v>
      </c>
      <c r="D31" s="90">
        <v>253</v>
      </c>
      <c r="E31" s="87"/>
      <c r="F31" s="89">
        <v>7.57</v>
      </c>
      <c r="G31" s="90">
        <v>250</v>
      </c>
      <c r="H31" s="87"/>
      <c r="I31" s="89">
        <v>10.55</v>
      </c>
      <c r="J31" s="90">
        <v>348</v>
      </c>
    </row>
    <row r="32" spans="1:10" ht="12" customHeight="1">
      <c r="A32" s="87" t="s">
        <v>16</v>
      </c>
      <c r="B32" s="87" t="s">
        <v>7</v>
      </c>
      <c r="C32" s="89">
        <v>7.64</v>
      </c>
      <c r="D32" s="90">
        <v>252</v>
      </c>
      <c r="E32" s="87"/>
      <c r="F32" s="89">
        <v>7.33</v>
      </c>
      <c r="G32" s="90">
        <v>242</v>
      </c>
      <c r="H32" s="87"/>
      <c r="I32" s="89">
        <v>8.51</v>
      </c>
      <c r="J32" s="90">
        <v>281</v>
      </c>
    </row>
    <row r="33" spans="1:10" ht="12" customHeight="1">
      <c r="A33" s="87"/>
      <c r="B33" s="87" t="s">
        <v>11</v>
      </c>
      <c r="C33" s="89">
        <v>6.92</v>
      </c>
      <c r="D33" s="90">
        <v>228</v>
      </c>
      <c r="E33" s="87"/>
      <c r="F33" s="89">
        <v>6.59</v>
      </c>
      <c r="G33" s="90">
        <v>217</v>
      </c>
      <c r="H33" s="87"/>
      <c r="I33" s="89">
        <v>7.72</v>
      </c>
      <c r="J33" s="90">
        <v>255</v>
      </c>
    </row>
    <row r="34" spans="1:10" ht="2.25" customHeight="1">
      <c r="A34" s="87"/>
      <c r="B34" s="87"/>
      <c r="C34" s="89"/>
      <c r="D34" s="90"/>
      <c r="E34" s="87"/>
      <c r="F34" s="89"/>
      <c r="G34" s="90"/>
      <c r="H34" s="87"/>
      <c r="I34" s="89"/>
      <c r="J34" s="90"/>
    </row>
    <row r="35" spans="1:10" ht="12" customHeight="1">
      <c r="A35" s="87"/>
      <c r="B35" s="87" t="s">
        <v>9</v>
      </c>
      <c r="C35" s="89">
        <v>8.4700000000000006</v>
      </c>
      <c r="D35" s="90">
        <v>279</v>
      </c>
      <c r="E35" s="87"/>
      <c r="F35" s="89">
        <v>8.2799999999999994</v>
      </c>
      <c r="G35" s="90">
        <v>273</v>
      </c>
      <c r="H35" s="87"/>
      <c r="I35" s="89">
        <v>10.039999999999999</v>
      </c>
      <c r="J35" s="90">
        <v>331</v>
      </c>
    </row>
    <row r="36" spans="1:10" ht="12" customHeight="1">
      <c r="A36" s="87" t="s">
        <v>17</v>
      </c>
      <c r="B36" s="87" t="s">
        <v>7</v>
      </c>
      <c r="C36" s="89">
        <v>8.43</v>
      </c>
      <c r="D36" s="90">
        <v>278</v>
      </c>
      <c r="E36" s="87"/>
      <c r="F36" s="89">
        <v>8.18</v>
      </c>
      <c r="G36" s="90">
        <v>270</v>
      </c>
      <c r="H36" s="87"/>
      <c r="I36" s="89">
        <v>8.9700000000000006</v>
      </c>
      <c r="J36" s="90">
        <v>296</v>
      </c>
    </row>
    <row r="37" spans="1:10" ht="12" customHeight="1">
      <c r="A37" s="87"/>
      <c r="B37" s="87" t="s">
        <v>11</v>
      </c>
      <c r="C37" s="89">
        <v>7.54</v>
      </c>
      <c r="D37" s="90">
        <v>249</v>
      </c>
      <c r="E37" s="87"/>
      <c r="F37" s="89">
        <v>7.19</v>
      </c>
      <c r="G37" s="90">
        <v>237</v>
      </c>
      <c r="H37" s="87"/>
      <c r="I37" s="89">
        <v>8.17</v>
      </c>
      <c r="J37" s="90">
        <v>270</v>
      </c>
    </row>
    <row r="38" spans="1:10" ht="2.25" customHeight="1">
      <c r="A38" s="87"/>
      <c r="B38" s="87"/>
      <c r="C38" s="89"/>
      <c r="D38" s="90"/>
      <c r="E38" s="87"/>
      <c r="F38" s="89"/>
      <c r="G38" s="90"/>
      <c r="H38" s="87"/>
      <c r="I38" s="89"/>
      <c r="J38" s="90"/>
    </row>
    <row r="39" spans="1:10" ht="12" customHeight="1">
      <c r="A39" s="87"/>
      <c r="B39" s="87" t="s">
        <v>9</v>
      </c>
      <c r="C39" s="89">
        <v>8.0299999999999994</v>
      </c>
      <c r="D39" s="90">
        <v>265</v>
      </c>
      <c r="E39" s="87"/>
      <c r="F39" s="89">
        <v>7.92</v>
      </c>
      <c r="G39" s="90">
        <v>261</v>
      </c>
      <c r="H39" s="87"/>
      <c r="I39" s="89">
        <v>9.4600000000000009</v>
      </c>
      <c r="J39" s="90">
        <v>312</v>
      </c>
    </row>
    <row r="40" spans="1:10" ht="12" customHeight="1">
      <c r="A40" s="87" t="s">
        <v>18</v>
      </c>
      <c r="B40" s="87" t="s">
        <v>7</v>
      </c>
      <c r="C40" s="89">
        <v>7.81</v>
      </c>
      <c r="D40" s="90">
        <v>258</v>
      </c>
      <c r="E40" s="87"/>
      <c r="F40" s="89">
        <v>7.66</v>
      </c>
      <c r="G40" s="90">
        <v>253</v>
      </c>
      <c r="H40" s="87"/>
      <c r="I40" s="89">
        <v>8.1199999999999992</v>
      </c>
      <c r="J40" s="90">
        <v>268</v>
      </c>
    </row>
    <row r="41" spans="1:10" ht="12" customHeight="1">
      <c r="A41" s="87"/>
      <c r="B41" s="87" t="s">
        <v>11</v>
      </c>
      <c r="C41" s="89">
        <v>6.86</v>
      </c>
      <c r="D41" s="90">
        <v>226</v>
      </c>
      <c r="E41" s="87"/>
      <c r="F41" s="89">
        <v>6.82</v>
      </c>
      <c r="G41" s="90">
        <v>225</v>
      </c>
      <c r="H41" s="87"/>
      <c r="I41" s="89">
        <v>8</v>
      </c>
      <c r="J41" s="90">
        <v>264</v>
      </c>
    </row>
    <row r="42" spans="1:10" ht="2.25" customHeight="1">
      <c r="A42" s="87"/>
      <c r="B42" s="87"/>
      <c r="C42" s="89"/>
      <c r="D42" s="90"/>
      <c r="E42" s="87"/>
      <c r="F42" s="89"/>
      <c r="G42" s="90"/>
      <c r="H42" s="87"/>
      <c r="I42" s="89"/>
      <c r="J42" s="90"/>
    </row>
    <row r="43" spans="1:10" ht="12" customHeight="1">
      <c r="A43" s="87"/>
      <c r="B43" s="87" t="s">
        <v>9</v>
      </c>
      <c r="C43" s="89">
        <v>8.25</v>
      </c>
      <c r="D43" s="90">
        <v>272</v>
      </c>
      <c r="E43" s="87"/>
      <c r="F43" s="89">
        <v>7.68</v>
      </c>
      <c r="G43" s="90">
        <v>253</v>
      </c>
      <c r="H43" s="87"/>
      <c r="I43" s="89">
        <v>9.3800000000000008</v>
      </c>
      <c r="J43" s="90">
        <v>310</v>
      </c>
    </row>
    <row r="44" spans="1:10" ht="12" customHeight="1">
      <c r="A44" s="87" t="s">
        <v>19</v>
      </c>
      <c r="B44" s="87" t="s">
        <v>7</v>
      </c>
      <c r="C44" s="89">
        <v>7.78</v>
      </c>
      <c r="D44" s="90">
        <v>257</v>
      </c>
      <c r="E44" s="87"/>
      <c r="F44" s="89">
        <v>7.5</v>
      </c>
      <c r="G44" s="90">
        <v>247</v>
      </c>
      <c r="H44" s="87"/>
      <c r="I44" s="89">
        <v>8.32</v>
      </c>
      <c r="J44" s="90">
        <v>274</v>
      </c>
    </row>
    <row r="45" spans="1:10" ht="12" customHeight="1">
      <c r="A45" s="87"/>
      <c r="B45" s="87" t="s">
        <v>11</v>
      </c>
      <c r="C45" s="89">
        <v>7.07</v>
      </c>
      <c r="D45" s="90">
        <v>233</v>
      </c>
      <c r="E45" s="87"/>
      <c r="F45" s="89">
        <v>6.8</v>
      </c>
      <c r="G45" s="90">
        <v>224</v>
      </c>
      <c r="H45" s="87"/>
      <c r="I45" s="89">
        <v>8.0299999999999994</v>
      </c>
      <c r="J45" s="90">
        <v>265</v>
      </c>
    </row>
    <row r="46" spans="1:10" ht="2.25" customHeight="1">
      <c r="A46" s="87"/>
      <c r="B46" s="87"/>
      <c r="C46" s="89"/>
      <c r="D46" s="90"/>
      <c r="E46" s="87"/>
      <c r="F46" s="89"/>
      <c r="G46" s="90"/>
      <c r="H46" s="87"/>
      <c r="I46" s="89"/>
      <c r="J46" s="90"/>
    </row>
    <row r="47" spans="1:10" ht="12" customHeight="1">
      <c r="A47" s="87"/>
      <c r="B47" s="87" t="s">
        <v>9</v>
      </c>
      <c r="C47" s="89">
        <v>9.36</v>
      </c>
      <c r="D47" s="90">
        <v>309</v>
      </c>
      <c r="E47" s="87"/>
      <c r="F47" s="89">
        <v>8.43</v>
      </c>
      <c r="G47" s="90">
        <v>278</v>
      </c>
      <c r="H47" s="87"/>
      <c r="I47" s="89">
        <v>9.9</v>
      </c>
      <c r="J47" s="90">
        <v>327</v>
      </c>
    </row>
    <row r="48" spans="1:10" ht="12" customHeight="1">
      <c r="A48" s="87" t="s">
        <v>20</v>
      </c>
      <c r="B48" s="87" t="s">
        <v>7</v>
      </c>
      <c r="C48" s="89">
        <v>8.59</v>
      </c>
      <c r="D48" s="90">
        <v>284</v>
      </c>
      <c r="E48" s="87"/>
      <c r="F48" s="89">
        <v>8.26</v>
      </c>
      <c r="G48" s="90">
        <v>273</v>
      </c>
      <c r="H48" s="87"/>
      <c r="I48" s="89">
        <v>8.92</v>
      </c>
      <c r="J48" s="90">
        <v>294</v>
      </c>
    </row>
    <row r="49" spans="1:10" ht="12" customHeight="1">
      <c r="A49" s="87"/>
      <c r="B49" s="87" t="s">
        <v>11</v>
      </c>
      <c r="C49" s="89">
        <v>7.45</v>
      </c>
      <c r="D49" s="90">
        <v>246</v>
      </c>
      <c r="E49" s="87"/>
      <c r="F49" s="89">
        <v>7.16</v>
      </c>
      <c r="G49" s="90">
        <v>236</v>
      </c>
      <c r="H49" s="87"/>
      <c r="I49" s="89">
        <v>7.93</v>
      </c>
      <c r="J49" s="90">
        <v>262</v>
      </c>
    </row>
    <row r="50" spans="1:10" ht="2.25" customHeight="1">
      <c r="A50" s="87"/>
      <c r="B50" s="87"/>
      <c r="C50" s="89"/>
      <c r="D50" s="90"/>
      <c r="E50" s="87"/>
      <c r="F50" s="89"/>
      <c r="G50" s="90"/>
      <c r="H50" s="87"/>
      <c r="I50" s="89"/>
      <c r="J50" s="90"/>
    </row>
    <row r="51" spans="1:10" ht="12" customHeight="1">
      <c r="A51" s="87"/>
      <c r="B51" s="87" t="s">
        <v>9</v>
      </c>
      <c r="C51" s="89">
        <v>8.02</v>
      </c>
      <c r="D51" s="90">
        <v>265</v>
      </c>
      <c r="E51" s="87"/>
      <c r="F51" s="89">
        <v>7.77</v>
      </c>
      <c r="G51" s="90">
        <v>256</v>
      </c>
      <c r="H51" s="87"/>
      <c r="I51" s="89">
        <v>10.029999999999999</v>
      </c>
      <c r="J51" s="90">
        <v>331</v>
      </c>
    </row>
    <row r="52" spans="1:10" ht="12" customHeight="1">
      <c r="A52" s="87" t="s">
        <v>21</v>
      </c>
      <c r="B52" s="87" t="s">
        <v>7</v>
      </c>
      <c r="C52" s="89">
        <v>7.71</v>
      </c>
      <c r="D52" s="90">
        <v>254</v>
      </c>
      <c r="E52" s="87"/>
      <c r="F52" s="89">
        <v>7.39</v>
      </c>
      <c r="G52" s="90">
        <v>244</v>
      </c>
      <c r="H52" s="87"/>
      <c r="I52" s="89">
        <v>8.43</v>
      </c>
      <c r="J52" s="90">
        <v>278</v>
      </c>
    </row>
    <row r="53" spans="1:10" ht="12" customHeight="1">
      <c r="A53" s="87"/>
      <c r="B53" s="87" t="s">
        <v>11</v>
      </c>
      <c r="C53" s="89">
        <v>7.01</v>
      </c>
      <c r="D53" s="90">
        <v>231</v>
      </c>
      <c r="E53" s="87"/>
      <c r="F53" s="89">
        <v>6.73</v>
      </c>
      <c r="G53" s="90">
        <v>222</v>
      </c>
      <c r="H53" s="87"/>
      <c r="I53" s="89">
        <v>8.0500000000000007</v>
      </c>
      <c r="J53" s="90">
        <v>266</v>
      </c>
    </row>
    <row r="54" spans="1:10" ht="2.25" customHeight="1">
      <c r="A54" s="87"/>
      <c r="B54" s="87"/>
      <c r="C54" s="89"/>
      <c r="D54" s="90"/>
      <c r="E54" s="87"/>
      <c r="F54" s="89"/>
      <c r="G54" s="90"/>
      <c r="H54" s="87"/>
      <c r="I54" s="89"/>
      <c r="J54" s="90"/>
    </row>
    <row r="55" spans="1:10" ht="12" customHeight="1">
      <c r="A55" s="87"/>
      <c r="B55" s="87" t="s">
        <v>9</v>
      </c>
      <c r="C55" s="89">
        <v>8.7799999999999994</v>
      </c>
      <c r="D55" s="90">
        <v>290</v>
      </c>
      <c r="E55" s="87"/>
      <c r="F55" s="89">
        <v>8.44</v>
      </c>
      <c r="G55" s="90">
        <v>279</v>
      </c>
      <c r="H55" s="87"/>
      <c r="I55" s="89">
        <v>10.58</v>
      </c>
      <c r="J55" s="90">
        <v>349</v>
      </c>
    </row>
    <row r="56" spans="1:10" ht="12" customHeight="1">
      <c r="A56" s="87" t="s">
        <v>22</v>
      </c>
      <c r="B56" s="87" t="s">
        <v>7</v>
      </c>
      <c r="C56" s="89">
        <v>8.3000000000000007</v>
      </c>
      <c r="D56" s="90">
        <v>274</v>
      </c>
      <c r="E56" s="87"/>
      <c r="F56" s="89">
        <v>8.06</v>
      </c>
      <c r="G56" s="90">
        <v>266</v>
      </c>
      <c r="H56" s="87"/>
      <c r="I56" s="89">
        <v>8.66</v>
      </c>
      <c r="J56" s="90">
        <v>286</v>
      </c>
    </row>
    <row r="57" spans="1:10" ht="12" customHeight="1">
      <c r="A57" s="87"/>
      <c r="B57" s="87" t="s">
        <v>11</v>
      </c>
      <c r="C57" s="89">
        <v>7.77</v>
      </c>
      <c r="D57" s="90">
        <v>256</v>
      </c>
      <c r="E57" s="87"/>
      <c r="F57" s="89">
        <v>7.42</v>
      </c>
      <c r="G57" s="90">
        <v>245</v>
      </c>
      <c r="H57" s="87"/>
      <c r="I57" s="89">
        <v>8.34</v>
      </c>
      <c r="J57" s="90">
        <v>275</v>
      </c>
    </row>
    <row r="58" spans="1:10" ht="2.25" customHeight="1">
      <c r="A58" s="87"/>
      <c r="B58" s="87"/>
      <c r="C58" s="89"/>
      <c r="D58" s="90"/>
      <c r="E58" s="87"/>
      <c r="F58" s="89"/>
      <c r="G58" s="90"/>
      <c r="H58" s="87"/>
      <c r="I58" s="89"/>
      <c r="J58" s="90"/>
    </row>
    <row r="59" spans="1:10" ht="12" customHeight="1">
      <c r="A59" s="87"/>
      <c r="B59" s="87" t="s">
        <v>9</v>
      </c>
      <c r="C59" s="89">
        <v>7.95</v>
      </c>
      <c r="D59" s="90">
        <v>262</v>
      </c>
      <c r="E59" s="87"/>
      <c r="F59" s="89">
        <v>7.61</v>
      </c>
      <c r="G59" s="90">
        <v>251</v>
      </c>
      <c r="H59" s="87"/>
      <c r="I59" s="89">
        <v>10</v>
      </c>
      <c r="J59" s="90">
        <v>330</v>
      </c>
    </row>
    <row r="60" spans="1:10" ht="12" customHeight="1">
      <c r="A60" s="87" t="s">
        <v>23</v>
      </c>
      <c r="B60" s="87" t="s">
        <v>7</v>
      </c>
      <c r="C60" s="89">
        <v>7.73</v>
      </c>
      <c r="D60" s="90">
        <v>255</v>
      </c>
      <c r="E60" s="87"/>
      <c r="F60" s="89">
        <v>7.54</v>
      </c>
      <c r="G60" s="90">
        <v>249</v>
      </c>
      <c r="H60" s="87"/>
      <c r="I60" s="89">
        <v>8.17</v>
      </c>
      <c r="J60" s="90">
        <v>270</v>
      </c>
    </row>
    <row r="61" spans="1:10" ht="12" customHeight="1">
      <c r="A61" s="83"/>
      <c r="B61" s="83" t="s">
        <v>11</v>
      </c>
      <c r="C61" s="93">
        <v>6.98</v>
      </c>
      <c r="D61" s="94">
        <v>230</v>
      </c>
      <c r="E61" s="83"/>
      <c r="F61" s="93">
        <v>6.75</v>
      </c>
      <c r="G61" s="94">
        <v>223</v>
      </c>
      <c r="H61" s="83"/>
      <c r="I61" s="93">
        <v>7.61</v>
      </c>
      <c r="J61" s="94">
        <v>251</v>
      </c>
    </row>
    <row r="62" spans="1:10" ht="12" customHeight="1">
      <c r="A62" s="87"/>
      <c r="B62" s="87" t="s">
        <v>9</v>
      </c>
      <c r="C62" s="89">
        <v>9.89</v>
      </c>
      <c r="D62" s="90">
        <v>326</v>
      </c>
      <c r="E62" s="87"/>
      <c r="F62" s="89">
        <v>9.6</v>
      </c>
      <c r="G62" s="90">
        <v>317</v>
      </c>
      <c r="H62" s="87"/>
      <c r="I62" s="89">
        <v>10.58</v>
      </c>
      <c r="J62" s="90">
        <v>349</v>
      </c>
    </row>
    <row r="63" spans="1:10" ht="12" customHeight="1">
      <c r="A63" s="87" t="s">
        <v>24</v>
      </c>
      <c r="B63" s="87" t="s">
        <v>7</v>
      </c>
      <c r="C63" s="89">
        <v>8</v>
      </c>
      <c r="D63" s="90">
        <v>264</v>
      </c>
      <c r="E63" s="87"/>
      <c r="F63" s="89">
        <v>7.67</v>
      </c>
      <c r="G63" s="90">
        <v>253</v>
      </c>
      <c r="H63" s="87"/>
      <c r="I63" s="89">
        <v>8.5299999999999994</v>
      </c>
      <c r="J63" s="90">
        <v>281</v>
      </c>
    </row>
    <row r="64" spans="1:10" ht="12" customHeight="1" thickBot="1">
      <c r="A64" s="97"/>
      <c r="B64" s="97" t="s">
        <v>11</v>
      </c>
      <c r="C64" s="98">
        <v>6.82</v>
      </c>
      <c r="D64" s="100">
        <v>225</v>
      </c>
      <c r="E64" s="97"/>
      <c r="F64" s="98">
        <v>6.51</v>
      </c>
      <c r="G64" s="100">
        <v>215</v>
      </c>
      <c r="H64" s="97"/>
      <c r="I64" s="98">
        <v>7.38</v>
      </c>
      <c r="J64" s="100">
        <v>243</v>
      </c>
    </row>
    <row r="65" spans="1:10" ht="13.8" thickTop="1">
      <c r="A65" s="109"/>
      <c r="B65" s="109"/>
      <c r="C65" s="108"/>
      <c r="D65" s="109"/>
      <c r="E65" s="109"/>
      <c r="F65" s="108"/>
      <c r="G65" s="109"/>
      <c r="H65" s="109"/>
      <c r="I65" s="108"/>
      <c r="J65" s="109"/>
    </row>
    <row r="66" spans="1:10">
      <c r="A66" s="109"/>
      <c r="B66" s="109"/>
      <c r="C66" s="108"/>
      <c r="D66" s="109"/>
      <c r="E66" s="109"/>
      <c r="F66" s="108"/>
      <c r="G66" s="109"/>
      <c r="H66" s="109"/>
      <c r="I66" s="108"/>
      <c r="J66" s="109"/>
    </row>
    <row r="67" spans="1:10">
      <c r="A67" s="109"/>
      <c r="B67" s="109"/>
      <c r="C67" s="108"/>
      <c r="D67" s="109"/>
      <c r="E67" s="109"/>
      <c r="F67" s="108"/>
      <c r="G67" s="109"/>
      <c r="H67" s="109"/>
      <c r="I67" s="108"/>
      <c r="J67" s="109"/>
    </row>
    <row r="68" spans="1:10">
      <c r="A68" s="109"/>
      <c r="B68" s="109"/>
      <c r="C68" s="108"/>
      <c r="D68" s="109"/>
      <c r="E68" s="109"/>
      <c r="F68" s="108"/>
      <c r="G68" s="109"/>
      <c r="H68" s="109"/>
      <c r="I68" s="108"/>
      <c r="J68" s="109"/>
    </row>
    <row r="69" spans="1:10">
      <c r="A69" s="109"/>
      <c r="B69" s="109"/>
      <c r="C69" s="108"/>
      <c r="D69" s="109"/>
      <c r="E69" s="109"/>
      <c r="F69" s="108"/>
      <c r="G69" s="109"/>
      <c r="H69" s="109"/>
      <c r="I69" s="108"/>
      <c r="J69" s="109"/>
    </row>
    <row r="70" spans="1:10">
      <c r="A70" s="109"/>
      <c r="B70" s="109"/>
      <c r="C70" s="108"/>
      <c r="D70" s="109"/>
      <c r="E70" s="109"/>
      <c r="F70" s="108"/>
      <c r="G70" s="109"/>
      <c r="H70" s="109"/>
      <c r="I70" s="108"/>
      <c r="J70" s="109"/>
    </row>
    <row r="71" spans="1:10">
      <c r="A71" s="109"/>
      <c r="B71" s="109"/>
      <c r="C71" s="108"/>
      <c r="D71" s="109"/>
      <c r="E71" s="109"/>
      <c r="F71" s="108"/>
      <c r="G71" s="109"/>
      <c r="H71" s="109"/>
      <c r="I71" s="108"/>
      <c r="J71" s="109"/>
    </row>
  </sheetData>
  <autoFilter ref="A4:J64" xr:uid="{00000000-0001-0000-1500-000000000000}"/>
  <mergeCells count="3">
    <mergeCell ref="I3:J3"/>
    <mergeCell ref="C3:D3"/>
    <mergeCell ref="F3:G3"/>
  </mergeCells>
  <phoneticPr fontId="0" type="noConversion"/>
  <pageMargins left="0.75" right="0.75" top="1" bottom="1" header="0.5" footer="0.5"/>
  <pageSetup paperSize="9"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filterMode="1">
    <tabColor theme="9" tint="0.59999389629810485"/>
    <pageSetUpPr fitToPage="1"/>
  </sheetPr>
  <dimension ref="A1:J71"/>
  <sheetViews>
    <sheetView workbookViewId="0">
      <selection activeCell="A6" sqref="A6:J63"/>
    </sheetView>
  </sheetViews>
  <sheetFormatPr defaultRowHeight="13.2"/>
  <cols>
    <col min="1" max="1" width="21.77734375" customWidth="1"/>
    <col min="2" max="2" width="10.77734375" customWidth="1"/>
    <col min="3" max="4" width="9.77734375" customWidth="1"/>
    <col min="5" max="5" width="1.5546875" customWidth="1"/>
    <col min="6" max="7" width="9.77734375" customWidth="1"/>
    <col min="8" max="8" width="1.5546875" customWidth="1"/>
    <col min="9" max="10" width="9.77734375" customWidth="1"/>
  </cols>
  <sheetData>
    <row r="1" spans="1:10" ht="18" customHeight="1">
      <c r="A1" s="132" t="s">
        <v>31</v>
      </c>
      <c r="B1" s="109"/>
      <c r="C1" s="109"/>
      <c r="D1" s="109"/>
      <c r="E1" s="109"/>
      <c r="F1" s="109"/>
      <c r="G1" s="109"/>
      <c r="H1" s="109"/>
      <c r="I1" s="109"/>
      <c r="J1" s="109"/>
    </row>
    <row r="2" spans="1:10" ht="18" customHeight="1" thickBot="1">
      <c r="A2" s="104"/>
      <c r="B2" s="104"/>
      <c r="C2" s="105"/>
      <c r="D2" s="104"/>
      <c r="E2" s="104"/>
      <c r="F2" s="105"/>
      <c r="G2" s="104"/>
      <c r="H2" s="106"/>
      <c r="I2" s="105"/>
      <c r="J2" s="107" t="s">
        <v>0</v>
      </c>
    </row>
    <row r="3" spans="1:10" ht="18" customHeight="1" thickTop="1">
      <c r="A3" s="80" t="s">
        <v>1</v>
      </c>
      <c r="B3" s="80"/>
      <c r="C3" s="264" t="s">
        <v>2</v>
      </c>
      <c r="D3" s="264"/>
      <c r="E3" s="82"/>
      <c r="F3" s="264" t="s">
        <v>26</v>
      </c>
      <c r="G3" s="264"/>
      <c r="H3" s="82"/>
      <c r="I3" s="264" t="s">
        <v>33</v>
      </c>
      <c r="J3" s="264"/>
    </row>
    <row r="4" spans="1:10" ht="24" customHeight="1">
      <c r="A4" s="83" t="s">
        <v>27</v>
      </c>
      <c r="B4" s="83" t="s">
        <v>4</v>
      </c>
      <c r="C4" s="84" t="s">
        <v>25</v>
      </c>
      <c r="D4" s="85" t="s">
        <v>5</v>
      </c>
      <c r="E4" s="85"/>
      <c r="F4" s="84" t="s">
        <v>25</v>
      </c>
      <c r="G4" s="85" t="s">
        <v>5</v>
      </c>
      <c r="H4" s="85"/>
      <c r="I4" s="84" t="s">
        <v>25</v>
      </c>
      <c r="J4" s="85" t="s">
        <v>5</v>
      </c>
    </row>
    <row r="5" spans="1:10" ht="12" hidden="1" customHeight="1">
      <c r="A5" s="87"/>
      <c r="B5" s="87" t="s">
        <v>30</v>
      </c>
      <c r="C5" s="89"/>
      <c r="D5" s="90"/>
      <c r="E5" s="87"/>
      <c r="F5" s="89"/>
      <c r="G5" s="90"/>
      <c r="H5" s="87"/>
      <c r="I5" s="89"/>
      <c r="J5" s="90"/>
    </row>
    <row r="6" spans="1:10" ht="12" customHeight="1">
      <c r="A6" s="87" t="s">
        <v>6</v>
      </c>
      <c r="B6" s="87" t="s">
        <v>7</v>
      </c>
      <c r="C6" s="89">
        <v>8.48</v>
      </c>
      <c r="D6" s="90">
        <v>280</v>
      </c>
      <c r="E6" s="87"/>
      <c r="F6" s="89">
        <v>8.2200000000000006</v>
      </c>
      <c r="G6" s="90">
        <v>271</v>
      </c>
      <c r="H6" s="87"/>
      <c r="I6" s="89">
        <v>8.34</v>
      </c>
      <c r="J6" s="90">
        <v>275</v>
      </c>
    </row>
    <row r="7" spans="1:10" ht="12" hidden="1" customHeight="1">
      <c r="A7" s="87"/>
      <c r="B7" s="87" t="s">
        <v>29</v>
      </c>
      <c r="C7" s="89"/>
      <c r="D7" s="90"/>
      <c r="E7" s="87"/>
      <c r="F7" s="89"/>
      <c r="G7" s="90"/>
      <c r="H7" s="87"/>
      <c r="I7" s="89"/>
      <c r="J7" s="90"/>
    </row>
    <row r="8" spans="1:10" ht="2.25" hidden="1" customHeight="1">
      <c r="A8" s="87"/>
      <c r="B8" s="87"/>
      <c r="C8" s="89"/>
      <c r="D8" s="90"/>
      <c r="E8" s="87"/>
      <c r="F8" s="89"/>
      <c r="G8" s="90"/>
      <c r="H8" s="87"/>
      <c r="I8" s="89"/>
      <c r="J8" s="90"/>
    </row>
    <row r="9" spans="1:10" ht="12" customHeight="1">
      <c r="A9" s="87" t="s">
        <v>8</v>
      </c>
      <c r="B9" s="87" t="s">
        <v>7</v>
      </c>
      <c r="C9" s="89">
        <v>9.8800000000000008</v>
      </c>
      <c r="D9" s="90">
        <v>326</v>
      </c>
      <c r="E9" s="87"/>
      <c r="F9" s="89">
        <v>9.6</v>
      </c>
      <c r="G9" s="90">
        <v>317</v>
      </c>
      <c r="H9" s="87"/>
      <c r="I9" s="89">
        <v>10.47</v>
      </c>
      <c r="J9" s="90">
        <v>345</v>
      </c>
    </row>
    <row r="10" spans="1:10" ht="2.25" hidden="1" customHeight="1">
      <c r="A10" s="87"/>
      <c r="B10" s="87"/>
      <c r="C10" s="89"/>
      <c r="D10" s="90"/>
      <c r="E10" s="87"/>
      <c r="F10" s="89"/>
      <c r="G10" s="90"/>
      <c r="H10" s="87"/>
      <c r="I10" s="89"/>
      <c r="J10" s="90"/>
    </row>
    <row r="11" spans="1:10" ht="12" hidden="1" customHeight="1">
      <c r="A11" s="87"/>
      <c r="B11" s="87" t="s">
        <v>9</v>
      </c>
      <c r="C11" s="89"/>
      <c r="D11" s="90"/>
      <c r="E11" s="87"/>
      <c r="F11" s="89"/>
      <c r="G11" s="90"/>
      <c r="H11" s="87"/>
      <c r="I11" s="89"/>
      <c r="J11" s="90"/>
    </row>
    <row r="12" spans="1:10" ht="12" customHeight="1">
      <c r="A12" s="87" t="s">
        <v>10</v>
      </c>
      <c r="B12" s="87" t="s">
        <v>7</v>
      </c>
      <c r="C12" s="89">
        <v>7.66</v>
      </c>
      <c r="D12" s="90">
        <v>253</v>
      </c>
      <c r="E12" s="87"/>
      <c r="F12" s="89">
        <v>7.42</v>
      </c>
      <c r="G12" s="90">
        <v>245</v>
      </c>
      <c r="H12" s="87"/>
      <c r="I12" s="89">
        <v>7.96</v>
      </c>
      <c r="J12" s="90">
        <v>263</v>
      </c>
    </row>
    <row r="13" spans="1:10" ht="12" hidden="1" customHeight="1">
      <c r="A13" s="87"/>
      <c r="B13" s="87" t="s">
        <v>11</v>
      </c>
      <c r="C13" s="89"/>
      <c r="D13" s="90"/>
      <c r="E13" s="87"/>
      <c r="F13" s="89"/>
      <c r="G13" s="90"/>
      <c r="H13" s="87"/>
      <c r="I13" s="89"/>
      <c r="J13" s="90"/>
    </row>
    <row r="14" spans="1:10" ht="2.25" hidden="1" customHeight="1">
      <c r="A14" s="87"/>
      <c r="B14" s="87"/>
      <c r="C14" s="89"/>
      <c r="D14" s="90"/>
      <c r="E14" s="87"/>
      <c r="F14" s="89"/>
      <c r="G14" s="90"/>
      <c r="H14" s="87"/>
      <c r="I14" s="89"/>
      <c r="J14" s="90"/>
    </row>
    <row r="15" spans="1:10" ht="12" hidden="1" customHeight="1">
      <c r="A15" s="87"/>
      <c r="B15" s="87" t="s">
        <v>9</v>
      </c>
      <c r="C15" s="89"/>
      <c r="D15" s="90"/>
      <c r="E15" s="87"/>
      <c r="F15" s="89"/>
      <c r="G15" s="90"/>
      <c r="H15" s="87"/>
      <c r="I15" s="89"/>
      <c r="J15" s="90"/>
    </row>
    <row r="16" spans="1:10" ht="12" customHeight="1">
      <c r="A16" s="87" t="s">
        <v>12</v>
      </c>
      <c r="B16" s="87" t="s">
        <v>7</v>
      </c>
      <c r="C16" s="89">
        <v>7.83</v>
      </c>
      <c r="D16" s="90">
        <v>258</v>
      </c>
      <c r="E16" s="87"/>
      <c r="F16" s="89">
        <v>7.58</v>
      </c>
      <c r="G16" s="90">
        <v>250</v>
      </c>
      <c r="H16" s="87"/>
      <c r="I16" s="89">
        <v>8.16</v>
      </c>
      <c r="J16" s="90">
        <v>269</v>
      </c>
    </row>
    <row r="17" spans="1:10" ht="12" hidden="1" customHeight="1">
      <c r="A17" s="87"/>
      <c r="B17" s="87" t="s">
        <v>11</v>
      </c>
      <c r="C17" s="89"/>
      <c r="D17" s="90"/>
      <c r="E17" s="87"/>
      <c r="F17" s="89"/>
      <c r="G17" s="90"/>
      <c r="H17" s="87"/>
      <c r="I17" s="89"/>
      <c r="J17" s="90"/>
    </row>
    <row r="18" spans="1:10" ht="2.25" hidden="1" customHeight="1">
      <c r="A18" s="87"/>
      <c r="B18" s="87"/>
      <c r="C18" s="89"/>
      <c r="D18" s="90"/>
      <c r="E18" s="87"/>
      <c r="F18" s="89"/>
      <c r="G18" s="90"/>
      <c r="H18" s="87"/>
      <c r="I18" s="89"/>
      <c r="J18" s="90"/>
    </row>
    <row r="19" spans="1:10" ht="12" hidden="1" customHeight="1">
      <c r="A19" s="87"/>
      <c r="B19" s="87" t="s">
        <v>9</v>
      </c>
      <c r="C19" s="89"/>
      <c r="D19" s="90"/>
      <c r="E19" s="87"/>
      <c r="F19" s="89"/>
      <c r="G19" s="90"/>
      <c r="H19" s="87"/>
      <c r="I19" s="89"/>
      <c r="J19" s="90"/>
    </row>
    <row r="20" spans="1:10" ht="12" customHeight="1">
      <c r="A20" s="87" t="s">
        <v>13</v>
      </c>
      <c r="B20" s="87" t="s">
        <v>7</v>
      </c>
      <c r="C20" s="89">
        <v>9.1999999999999993</v>
      </c>
      <c r="D20" s="90">
        <v>304</v>
      </c>
      <c r="E20" s="87"/>
      <c r="F20" s="89">
        <v>8.9700000000000006</v>
      </c>
      <c r="G20" s="90">
        <v>296</v>
      </c>
      <c r="H20" s="87"/>
      <c r="I20" s="89">
        <v>10.050000000000001</v>
      </c>
      <c r="J20" s="90">
        <v>332</v>
      </c>
    </row>
    <row r="21" spans="1:10" ht="12" hidden="1" customHeight="1">
      <c r="A21" s="87"/>
      <c r="B21" s="87" t="s">
        <v>11</v>
      </c>
      <c r="C21" s="89"/>
      <c r="D21" s="90"/>
      <c r="E21" s="87"/>
      <c r="F21" s="89"/>
      <c r="G21" s="90"/>
      <c r="H21" s="87"/>
      <c r="I21" s="89"/>
      <c r="J21" s="90"/>
    </row>
    <row r="22" spans="1:10" ht="2.25" hidden="1" customHeight="1">
      <c r="A22" s="87"/>
      <c r="B22" s="87"/>
      <c r="C22" s="89"/>
      <c r="D22" s="90"/>
      <c r="E22" s="87"/>
      <c r="F22" s="89"/>
      <c r="G22" s="90"/>
      <c r="H22" s="87"/>
      <c r="I22" s="89"/>
      <c r="J22" s="90"/>
    </row>
    <row r="23" spans="1:10" ht="12" hidden="1" customHeight="1">
      <c r="A23" s="87"/>
      <c r="B23" s="87" t="s">
        <v>9</v>
      </c>
      <c r="C23" s="89"/>
      <c r="D23" s="90"/>
      <c r="E23" s="87"/>
      <c r="F23" s="89"/>
      <c r="G23" s="90"/>
      <c r="H23" s="87"/>
      <c r="I23" s="89"/>
      <c r="J23" s="90"/>
    </row>
    <row r="24" spans="1:10" ht="12" customHeight="1">
      <c r="A24" s="87" t="s">
        <v>14</v>
      </c>
      <c r="B24" s="87" t="s">
        <v>7</v>
      </c>
      <c r="C24" s="89">
        <v>8.2799999999999994</v>
      </c>
      <c r="D24" s="90">
        <v>273</v>
      </c>
      <c r="E24" s="87"/>
      <c r="F24" s="89">
        <v>8.17</v>
      </c>
      <c r="G24" s="90">
        <v>270</v>
      </c>
      <c r="H24" s="87"/>
      <c r="I24" s="89">
        <v>8.84</v>
      </c>
      <c r="J24" s="90">
        <v>292</v>
      </c>
    </row>
    <row r="25" spans="1:10" ht="12" hidden="1" customHeight="1">
      <c r="A25" s="87"/>
      <c r="B25" s="87" t="s">
        <v>11</v>
      </c>
      <c r="C25" s="89"/>
      <c r="D25" s="90"/>
      <c r="E25" s="87"/>
      <c r="F25" s="89"/>
      <c r="G25" s="90"/>
      <c r="H25" s="87"/>
      <c r="I25" s="89"/>
      <c r="J25" s="90"/>
    </row>
    <row r="26" spans="1:10" ht="2.25" hidden="1" customHeight="1">
      <c r="A26" s="87"/>
      <c r="B26" s="87"/>
      <c r="C26" s="89"/>
      <c r="D26" s="90"/>
      <c r="E26" s="87"/>
      <c r="F26" s="89"/>
      <c r="G26" s="90"/>
      <c r="H26" s="87"/>
      <c r="I26" s="89"/>
      <c r="J26" s="90"/>
    </row>
    <row r="27" spans="1:10" ht="12" hidden="1" customHeight="1">
      <c r="A27" s="87"/>
      <c r="B27" s="87" t="s">
        <v>9</v>
      </c>
      <c r="C27" s="89"/>
      <c r="D27" s="90"/>
      <c r="E27" s="87"/>
      <c r="F27" s="89"/>
      <c r="G27" s="90"/>
      <c r="H27" s="87"/>
      <c r="I27" s="89"/>
      <c r="J27" s="90"/>
    </row>
    <row r="28" spans="1:10" ht="12" customHeight="1">
      <c r="A28" s="87" t="s">
        <v>15</v>
      </c>
      <c r="B28" s="87" t="s">
        <v>7</v>
      </c>
      <c r="C28" s="89">
        <v>7.98</v>
      </c>
      <c r="D28" s="90">
        <v>263</v>
      </c>
      <c r="E28" s="87"/>
      <c r="F28" s="89">
        <v>7.81</v>
      </c>
      <c r="G28" s="90">
        <v>258</v>
      </c>
      <c r="H28" s="87"/>
      <c r="I28" s="89">
        <v>8.41</v>
      </c>
      <c r="J28" s="90">
        <v>278</v>
      </c>
    </row>
    <row r="29" spans="1:10" ht="12" hidden="1" customHeight="1">
      <c r="A29" s="87"/>
      <c r="B29" s="87" t="s">
        <v>11</v>
      </c>
      <c r="C29" s="89"/>
      <c r="D29" s="90"/>
      <c r="E29" s="87"/>
      <c r="F29" s="89"/>
      <c r="G29" s="90"/>
      <c r="H29" s="87"/>
      <c r="I29" s="89"/>
      <c r="J29" s="90"/>
    </row>
    <row r="30" spans="1:10" ht="2.25" hidden="1" customHeight="1">
      <c r="A30" s="87"/>
      <c r="B30" s="87"/>
      <c r="C30" s="89"/>
      <c r="D30" s="90"/>
      <c r="E30" s="87"/>
      <c r="F30" s="89"/>
      <c r="G30" s="90"/>
      <c r="H30" s="87"/>
      <c r="I30" s="89"/>
      <c r="J30" s="90"/>
    </row>
    <row r="31" spans="1:10" ht="12" hidden="1" customHeight="1">
      <c r="A31" s="87"/>
      <c r="B31" s="87" t="s">
        <v>9</v>
      </c>
      <c r="C31" s="89"/>
      <c r="D31" s="90"/>
      <c r="E31" s="87"/>
      <c r="F31" s="89"/>
      <c r="G31" s="90"/>
      <c r="H31" s="87"/>
      <c r="I31" s="89"/>
      <c r="J31" s="90"/>
    </row>
    <row r="32" spans="1:10" ht="12" customHeight="1">
      <c r="A32" s="87" t="s">
        <v>16</v>
      </c>
      <c r="B32" s="87" t="s">
        <v>7</v>
      </c>
      <c r="C32" s="89">
        <v>7.75</v>
      </c>
      <c r="D32" s="90">
        <v>256</v>
      </c>
      <c r="E32" s="87"/>
      <c r="F32" s="89">
        <v>7.39</v>
      </c>
      <c r="G32" s="90">
        <v>244</v>
      </c>
      <c r="H32" s="87"/>
      <c r="I32" s="89">
        <v>8.5</v>
      </c>
      <c r="J32" s="90">
        <v>281</v>
      </c>
    </row>
    <row r="33" spans="1:10" ht="12" hidden="1" customHeight="1">
      <c r="A33" s="87"/>
      <c r="B33" s="87" t="s">
        <v>11</v>
      </c>
      <c r="C33" s="89"/>
      <c r="D33" s="90"/>
      <c r="E33" s="87"/>
      <c r="F33" s="89"/>
      <c r="G33" s="90"/>
      <c r="H33" s="87"/>
      <c r="I33" s="89"/>
      <c r="J33" s="90"/>
    </row>
    <row r="34" spans="1:10" ht="2.25" hidden="1" customHeight="1">
      <c r="A34" s="87"/>
      <c r="B34" s="87"/>
      <c r="C34" s="89"/>
      <c r="D34" s="90"/>
      <c r="E34" s="87"/>
      <c r="F34" s="89"/>
      <c r="G34" s="90"/>
      <c r="H34" s="87"/>
      <c r="I34" s="89"/>
      <c r="J34" s="90"/>
    </row>
    <row r="35" spans="1:10" ht="12" hidden="1" customHeight="1">
      <c r="A35" s="87"/>
      <c r="B35" s="87" t="s">
        <v>9</v>
      </c>
      <c r="C35" s="89"/>
      <c r="D35" s="90"/>
      <c r="E35" s="87"/>
      <c r="F35" s="89"/>
      <c r="G35" s="90"/>
      <c r="H35" s="87"/>
      <c r="I35" s="89"/>
      <c r="J35" s="90"/>
    </row>
    <row r="36" spans="1:10" ht="12" customHeight="1">
      <c r="A36" s="87" t="s">
        <v>17</v>
      </c>
      <c r="B36" s="87" t="s">
        <v>7</v>
      </c>
      <c r="C36" s="89">
        <v>8.4700000000000006</v>
      </c>
      <c r="D36" s="90">
        <v>280</v>
      </c>
      <c r="E36" s="87"/>
      <c r="F36" s="89">
        <v>8.19</v>
      </c>
      <c r="G36" s="90">
        <v>270</v>
      </c>
      <c r="H36" s="87"/>
      <c r="I36" s="89">
        <v>8.94</v>
      </c>
      <c r="J36" s="90">
        <v>295</v>
      </c>
    </row>
    <row r="37" spans="1:10" ht="12" hidden="1" customHeight="1">
      <c r="A37" s="87"/>
      <c r="B37" s="87" t="s">
        <v>11</v>
      </c>
      <c r="C37" s="89"/>
      <c r="D37" s="90"/>
      <c r="E37" s="87"/>
      <c r="F37" s="89"/>
      <c r="G37" s="90"/>
      <c r="H37" s="87"/>
      <c r="I37" s="89"/>
      <c r="J37" s="90"/>
    </row>
    <row r="38" spans="1:10" ht="2.25" hidden="1" customHeight="1">
      <c r="A38" s="87"/>
      <c r="B38" s="87"/>
      <c r="C38" s="89"/>
      <c r="D38" s="90"/>
      <c r="E38" s="87"/>
      <c r="F38" s="89"/>
      <c r="G38" s="90"/>
      <c r="H38" s="87"/>
      <c r="I38" s="89"/>
      <c r="J38" s="90"/>
    </row>
    <row r="39" spans="1:10" ht="12" hidden="1" customHeight="1">
      <c r="A39" s="87"/>
      <c r="B39" s="87" t="s">
        <v>9</v>
      </c>
      <c r="C39" s="89"/>
      <c r="D39" s="90"/>
      <c r="E39" s="87"/>
      <c r="F39" s="89"/>
      <c r="G39" s="90"/>
      <c r="H39" s="87"/>
      <c r="I39" s="89"/>
      <c r="J39" s="90"/>
    </row>
    <row r="40" spans="1:10" ht="12" customHeight="1">
      <c r="A40" s="87" t="s">
        <v>18</v>
      </c>
      <c r="B40" s="87" t="s">
        <v>7</v>
      </c>
      <c r="C40" s="89">
        <v>7.97</v>
      </c>
      <c r="D40" s="90">
        <v>263</v>
      </c>
      <c r="E40" s="87"/>
      <c r="F40" s="89">
        <v>7.73</v>
      </c>
      <c r="G40" s="90">
        <v>255</v>
      </c>
      <c r="H40" s="87"/>
      <c r="I40" s="89">
        <v>8.33</v>
      </c>
      <c r="J40" s="90">
        <v>275</v>
      </c>
    </row>
    <row r="41" spans="1:10" ht="12" hidden="1" customHeight="1">
      <c r="A41" s="87"/>
      <c r="B41" s="87" t="s">
        <v>11</v>
      </c>
      <c r="C41" s="89"/>
      <c r="D41" s="90"/>
      <c r="E41" s="87"/>
      <c r="F41" s="89"/>
      <c r="G41" s="90"/>
      <c r="H41" s="87"/>
      <c r="I41" s="89"/>
      <c r="J41" s="90"/>
    </row>
    <row r="42" spans="1:10" ht="2.25" hidden="1" customHeight="1">
      <c r="A42" s="87"/>
      <c r="B42" s="87"/>
      <c r="C42" s="89"/>
      <c r="D42" s="90"/>
      <c r="E42" s="87"/>
      <c r="F42" s="89"/>
      <c r="G42" s="90"/>
      <c r="H42" s="87"/>
      <c r="I42" s="89"/>
      <c r="J42" s="90"/>
    </row>
    <row r="43" spans="1:10" ht="12" hidden="1" customHeight="1">
      <c r="A43" s="87"/>
      <c r="B43" s="87" t="s">
        <v>9</v>
      </c>
      <c r="C43" s="89"/>
      <c r="D43" s="90"/>
      <c r="E43" s="87"/>
      <c r="F43" s="89"/>
      <c r="G43" s="90"/>
      <c r="H43" s="87"/>
      <c r="I43" s="89"/>
      <c r="J43" s="90"/>
    </row>
    <row r="44" spans="1:10" ht="12" customHeight="1">
      <c r="A44" s="87" t="s">
        <v>19</v>
      </c>
      <c r="B44" s="87" t="s">
        <v>7</v>
      </c>
      <c r="C44" s="89">
        <v>7.88</v>
      </c>
      <c r="D44" s="90">
        <v>260</v>
      </c>
      <c r="E44" s="87"/>
      <c r="F44" s="89">
        <v>7.62</v>
      </c>
      <c r="G44" s="90">
        <v>251</v>
      </c>
      <c r="H44" s="87"/>
      <c r="I44" s="89">
        <v>8.4</v>
      </c>
      <c r="J44" s="90">
        <v>277</v>
      </c>
    </row>
    <row r="45" spans="1:10" ht="12" hidden="1" customHeight="1">
      <c r="A45" s="87"/>
      <c r="B45" s="87" t="s">
        <v>11</v>
      </c>
      <c r="C45" s="89"/>
      <c r="D45" s="90"/>
      <c r="E45" s="87"/>
      <c r="F45" s="89"/>
      <c r="G45" s="90"/>
      <c r="H45" s="87"/>
      <c r="I45" s="89"/>
      <c r="J45" s="90"/>
    </row>
    <row r="46" spans="1:10" ht="2.25" hidden="1" customHeight="1">
      <c r="A46" s="87"/>
      <c r="B46" s="87"/>
      <c r="C46" s="89"/>
      <c r="D46" s="90"/>
      <c r="E46" s="87"/>
      <c r="F46" s="89"/>
      <c r="G46" s="90"/>
      <c r="H46" s="87"/>
      <c r="I46" s="89"/>
      <c r="J46" s="90"/>
    </row>
    <row r="47" spans="1:10" ht="12" hidden="1" customHeight="1">
      <c r="A47" s="87"/>
      <c r="B47" s="87" t="s">
        <v>9</v>
      </c>
      <c r="C47" s="89"/>
      <c r="D47" s="90"/>
      <c r="E47" s="87"/>
      <c r="F47" s="89"/>
      <c r="G47" s="90"/>
      <c r="H47" s="87"/>
      <c r="I47" s="89"/>
      <c r="J47" s="90"/>
    </row>
    <row r="48" spans="1:10" ht="12" customHeight="1">
      <c r="A48" s="87" t="s">
        <v>20</v>
      </c>
      <c r="B48" s="87" t="s">
        <v>7</v>
      </c>
      <c r="C48" s="89">
        <v>8.6999999999999993</v>
      </c>
      <c r="D48" s="90">
        <v>287</v>
      </c>
      <c r="E48" s="87"/>
      <c r="F48" s="89">
        <v>8.49</v>
      </c>
      <c r="G48" s="90">
        <v>280</v>
      </c>
      <c r="H48" s="87"/>
      <c r="I48" s="89">
        <v>9.18</v>
      </c>
      <c r="J48" s="90">
        <v>303</v>
      </c>
    </row>
    <row r="49" spans="1:10" ht="12" hidden="1" customHeight="1">
      <c r="A49" s="87"/>
      <c r="B49" s="87" t="s">
        <v>11</v>
      </c>
      <c r="C49" s="89"/>
      <c r="D49" s="90"/>
      <c r="E49" s="87"/>
      <c r="F49" s="89"/>
      <c r="G49" s="90"/>
      <c r="H49" s="87"/>
      <c r="I49" s="89"/>
      <c r="J49" s="90"/>
    </row>
    <row r="50" spans="1:10" ht="2.25" hidden="1" customHeight="1">
      <c r="A50" s="87"/>
      <c r="B50" s="87"/>
      <c r="C50" s="89"/>
      <c r="D50" s="90"/>
      <c r="E50" s="87"/>
      <c r="F50" s="89"/>
      <c r="G50" s="90"/>
      <c r="H50" s="87"/>
      <c r="I50" s="89"/>
      <c r="J50" s="90"/>
    </row>
    <row r="51" spans="1:10" ht="12" hidden="1" customHeight="1">
      <c r="A51" s="87"/>
      <c r="B51" s="87" t="s">
        <v>9</v>
      </c>
      <c r="C51" s="89"/>
      <c r="D51" s="90"/>
      <c r="E51" s="87"/>
      <c r="F51" s="89"/>
      <c r="G51" s="90"/>
      <c r="H51" s="87"/>
      <c r="I51" s="89"/>
      <c r="J51" s="90"/>
    </row>
    <row r="52" spans="1:10" ht="12" customHeight="1">
      <c r="A52" s="87" t="s">
        <v>21</v>
      </c>
      <c r="B52" s="87" t="s">
        <v>7</v>
      </c>
      <c r="C52" s="89">
        <v>7.9</v>
      </c>
      <c r="D52" s="90">
        <v>261</v>
      </c>
      <c r="E52" s="87"/>
      <c r="F52" s="89">
        <v>7.66</v>
      </c>
      <c r="G52" s="90">
        <v>253</v>
      </c>
      <c r="H52" s="87"/>
      <c r="I52" s="89">
        <v>8.58</v>
      </c>
      <c r="J52" s="90">
        <v>283</v>
      </c>
    </row>
    <row r="53" spans="1:10" ht="12" hidden="1" customHeight="1">
      <c r="A53" s="87"/>
      <c r="B53" s="87" t="s">
        <v>11</v>
      </c>
      <c r="C53" s="89"/>
      <c r="D53" s="90"/>
      <c r="E53" s="87"/>
      <c r="F53" s="89"/>
      <c r="G53" s="90"/>
      <c r="H53" s="87"/>
      <c r="I53" s="89"/>
      <c r="J53" s="90"/>
    </row>
    <row r="54" spans="1:10" ht="2.25" hidden="1" customHeight="1">
      <c r="A54" s="87"/>
      <c r="B54" s="87"/>
      <c r="C54" s="89"/>
      <c r="D54" s="90"/>
      <c r="E54" s="87"/>
      <c r="F54" s="89"/>
      <c r="G54" s="90"/>
      <c r="H54" s="87"/>
      <c r="I54" s="89"/>
      <c r="J54" s="90"/>
    </row>
    <row r="55" spans="1:10" ht="12" hidden="1" customHeight="1">
      <c r="A55" s="87"/>
      <c r="B55" s="87" t="s">
        <v>9</v>
      </c>
      <c r="C55" s="89"/>
      <c r="D55" s="90"/>
      <c r="E55" s="87"/>
      <c r="F55" s="89"/>
      <c r="G55" s="90"/>
      <c r="H55" s="87"/>
      <c r="I55" s="89"/>
      <c r="J55" s="90"/>
    </row>
    <row r="56" spans="1:10" ht="12" customHeight="1">
      <c r="A56" s="87" t="s">
        <v>22</v>
      </c>
      <c r="B56" s="87" t="s">
        <v>7</v>
      </c>
      <c r="C56" s="89">
        <v>8.49</v>
      </c>
      <c r="D56" s="90">
        <v>280</v>
      </c>
      <c r="E56" s="87"/>
      <c r="F56" s="89">
        <v>8.33</v>
      </c>
      <c r="G56" s="90">
        <v>275</v>
      </c>
      <c r="H56" s="87"/>
      <c r="I56" s="89">
        <v>8.85</v>
      </c>
      <c r="J56" s="90">
        <v>292</v>
      </c>
    </row>
    <row r="57" spans="1:10" ht="12" hidden="1" customHeight="1">
      <c r="A57" s="87"/>
      <c r="B57" s="87" t="s">
        <v>11</v>
      </c>
      <c r="C57" s="89"/>
      <c r="D57" s="90"/>
      <c r="E57" s="87"/>
      <c r="F57" s="89"/>
      <c r="G57" s="90"/>
      <c r="H57" s="87"/>
      <c r="I57" s="89"/>
      <c r="J57" s="90"/>
    </row>
    <row r="58" spans="1:10" ht="2.25" hidden="1" customHeight="1">
      <c r="A58" s="87"/>
      <c r="B58" s="87"/>
      <c r="C58" s="89"/>
      <c r="D58" s="90"/>
      <c r="E58" s="87"/>
      <c r="F58" s="89"/>
      <c r="G58" s="90"/>
      <c r="H58" s="87"/>
      <c r="I58" s="89"/>
      <c r="J58" s="90"/>
    </row>
    <row r="59" spans="1:10" ht="12" hidden="1" customHeight="1">
      <c r="A59" s="87"/>
      <c r="B59" s="87" t="s">
        <v>9</v>
      </c>
      <c r="C59" s="89"/>
      <c r="D59" s="90"/>
      <c r="E59" s="87"/>
      <c r="F59" s="89"/>
      <c r="G59" s="90"/>
      <c r="H59" s="87"/>
      <c r="I59" s="89"/>
      <c r="J59" s="90"/>
    </row>
    <row r="60" spans="1:10" ht="12" customHeight="1">
      <c r="A60" s="87" t="s">
        <v>23</v>
      </c>
      <c r="B60" s="87" t="s">
        <v>7</v>
      </c>
      <c r="C60" s="89">
        <v>7.78</v>
      </c>
      <c r="D60" s="90">
        <v>257</v>
      </c>
      <c r="E60" s="87"/>
      <c r="F60" s="89">
        <v>7.62</v>
      </c>
      <c r="G60" s="90">
        <v>252</v>
      </c>
      <c r="H60" s="87"/>
      <c r="I60" s="89">
        <v>8.26</v>
      </c>
      <c r="J60" s="90">
        <v>273</v>
      </c>
    </row>
    <row r="61" spans="1:10" ht="12" hidden="1" customHeight="1">
      <c r="A61" s="83"/>
      <c r="B61" s="83" t="s">
        <v>11</v>
      </c>
      <c r="C61" s="93"/>
      <c r="D61" s="94"/>
      <c r="E61" s="83"/>
      <c r="F61" s="93"/>
      <c r="G61" s="94"/>
      <c r="H61" s="83"/>
      <c r="I61" s="93"/>
      <c r="J61" s="94"/>
    </row>
    <row r="62" spans="1:10" ht="12" hidden="1" customHeight="1">
      <c r="A62" s="87"/>
      <c r="B62" s="87" t="s">
        <v>9</v>
      </c>
      <c r="C62" s="89"/>
      <c r="D62" s="90"/>
      <c r="E62" s="87"/>
      <c r="F62" s="89"/>
      <c r="G62" s="90"/>
      <c r="H62" s="87"/>
      <c r="I62" s="89"/>
      <c r="J62" s="90"/>
    </row>
    <row r="63" spans="1:10" ht="12" customHeight="1">
      <c r="A63" s="87" t="s">
        <v>24</v>
      </c>
      <c r="B63" s="87" t="s">
        <v>7</v>
      </c>
      <c r="C63" s="89">
        <v>8.14</v>
      </c>
      <c r="D63" s="90">
        <v>269</v>
      </c>
      <c r="E63" s="87"/>
      <c r="F63" s="89">
        <v>7.82</v>
      </c>
      <c r="G63" s="90">
        <v>258</v>
      </c>
      <c r="H63" s="87"/>
      <c r="I63" s="89">
        <v>8.64</v>
      </c>
      <c r="J63" s="90">
        <v>285</v>
      </c>
    </row>
    <row r="64" spans="1:10" ht="12" hidden="1" customHeight="1" thickBot="1">
      <c r="A64" s="97"/>
      <c r="B64" s="97" t="s">
        <v>11</v>
      </c>
      <c r="C64" s="98"/>
      <c r="D64" s="100"/>
      <c r="E64" s="97"/>
      <c r="F64" s="98"/>
      <c r="G64" s="100"/>
      <c r="H64" s="97"/>
      <c r="I64" s="98"/>
      <c r="J64" s="100"/>
    </row>
    <row r="65" spans="1:10">
      <c r="A65" s="109"/>
      <c r="B65" s="109"/>
      <c r="C65" s="108"/>
      <c r="D65" s="109"/>
      <c r="E65" s="109"/>
      <c r="F65" s="108"/>
      <c r="G65" s="109"/>
      <c r="H65" s="109"/>
      <c r="I65" s="108"/>
      <c r="J65" s="109"/>
    </row>
    <row r="66" spans="1:10">
      <c r="A66" s="109"/>
      <c r="B66" s="109"/>
      <c r="C66" s="108"/>
      <c r="D66" s="109"/>
      <c r="E66" s="109"/>
      <c r="F66" s="108"/>
      <c r="G66" s="109"/>
      <c r="H66" s="109"/>
      <c r="I66" s="108"/>
      <c r="J66" s="109"/>
    </row>
    <row r="67" spans="1:10">
      <c r="A67" s="109"/>
      <c r="B67" s="109"/>
      <c r="C67" s="108"/>
      <c r="D67" s="109"/>
      <c r="E67" s="109"/>
      <c r="F67" s="108"/>
      <c r="G67" s="109"/>
      <c r="H67" s="109"/>
      <c r="I67" s="108"/>
      <c r="J67" s="109"/>
    </row>
    <row r="68" spans="1:10">
      <c r="A68" s="109"/>
      <c r="B68" s="109"/>
      <c r="C68" s="108"/>
      <c r="D68" s="109"/>
      <c r="E68" s="109"/>
      <c r="F68" s="108"/>
      <c r="G68" s="109"/>
      <c r="H68" s="109"/>
      <c r="I68" s="108"/>
      <c r="J68" s="109"/>
    </row>
    <row r="69" spans="1:10">
      <c r="A69" s="109"/>
      <c r="B69" s="109"/>
      <c r="C69" s="108"/>
      <c r="D69" s="109"/>
      <c r="E69" s="109"/>
      <c r="F69" s="108"/>
      <c r="G69" s="109"/>
      <c r="H69" s="109"/>
      <c r="I69" s="108"/>
      <c r="J69" s="109"/>
    </row>
    <row r="70" spans="1:10">
      <c r="A70" s="109"/>
      <c r="B70" s="109"/>
      <c r="C70" s="108"/>
      <c r="D70" s="109"/>
      <c r="E70" s="109"/>
      <c r="F70" s="108"/>
      <c r="G70" s="109"/>
      <c r="H70" s="109"/>
      <c r="I70" s="108"/>
      <c r="J70" s="109"/>
    </row>
    <row r="71" spans="1:10">
      <c r="A71" s="109"/>
      <c r="B71" s="109"/>
      <c r="C71" s="108"/>
      <c r="D71" s="109"/>
      <c r="E71" s="109"/>
      <c r="F71" s="108"/>
      <c r="G71" s="109"/>
      <c r="H71" s="109"/>
      <c r="I71" s="108"/>
      <c r="J71" s="109"/>
    </row>
  </sheetData>
  <autoFilter ref="A4:J64" xr:uid="{00000000-0001-0000-1600-000000000000}">
    <filterColumn colId="2">
      <customFilters>
        <customFilter operator="notEqual" val=" "/>
      </customFilters>
    </filterColumn>
  </autoFilter>
  <mergeCells count="3">
    <mergeCell ref="I3:J3"/>
    <mergeCell ref="C3:D3"/>
    <mergeCell ref="F3:G3"/>
  </mergeCells>
  <phoneticPr fontId="0" type="noConversion"/>
  <pageMargins left="0.75" right="0.75" top="1" bottom="1" header="0.5" footer="0.5"/>
  <pageSetup paperSize="9" orientation="portrait" horizontalDpi="4294967292"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F12E1-2067-46D4-A8C4-F81627D99984}">
  <sheetPr codeName="Sheet25">
    <tabColor theme="9"/>
  </sheetPr>
  <dimension ref="A1:B9"/>
  <sheetViews>
    <sheetView workbookViewId="0"/>
  </sheetViews>
  <sheetFormatPr defaultColWidth="8.77734375" defaultRowHeight="15" customHeight="1"/>
  <cols>
    <col min="1" max="1" width="100.77734375" customWidth="1"/>
  </cols>
  <sheetData>
    <row r="1" spans="1:2" ht="18" customHeight="1">
      <c r="A1" s="38" t="s">
        <v>110</v>
      </c>
      <c r="B1" s="138"/>
    </row>
    <row r="2" spans="1:2" ht="18" customHeight="1">
      <c r="A2" s="38"/>
      <c r="B2" s="138"/>
    </row>
    <row r="3" spans="1:2" ht="18" customHeight="1">
      <c r="A3" s="38"/>
      <c r="B3" s="138"/>
    </row>
    <row r="4" spans="1:2" ht="18" customHeight="1">
      <c r="A4" s="139" t="s">
        <v>100</v>
      </c>
      <c r="B4" s="138"/>
    </row>
    <row r="5" spans="1:2" ht="15" customHeight="1">
      <c r="A5" s="140"/>
      <c r="B5" s="138"/>
    </row>
    <row r="6" spans="1:2" ht="45">
      <c r="A6" s="26" t="s">
        <v>118</v>
      </c>
      <c r="B6" s="138"/>
    </row>
    <row r="7" spans="1:2" ht="15" customHeight="1">
      <c r="A7" s="5" t="s">
        <v>61</v>
      </c>
      <c r="B7" s="138"/>
    </row>
    <row r="8" spans="1:2" ht="15" customHeight="1">
      <c r="A8" s="141" t="s">
        <v>78</v>
      </c>
      <c r="B8" s="138"/>
    </row>
    <row r="9" spans="1:2" ht="15" customHeight="1">
      <c r="A9" s="138"/>
      <c r="B9" s="138"/>
    </row>
  </sheetData>
  <hyperlinks>
    <hyperlink ref="A8" location="Contents!A1" display="Return to Contents Page" xr:uid="{7C262416-F4ED-4163-A46F-7B43F5705349}"/>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42910-150A-4289-B52B-1D8D407E8871}">
  <sheetPr>
    <tabColor theme="9" tint="0.59999389629810485"/>
  </sheetPr>
  <dimension ref="A1:Q32"/>
  <sheetViews>
    <sheetView workbookViewId="0">
      <selection activeCell="A7" sqref="A7:L22"/>
    </sheetView>
  </sheetViews>
  <sheetFormatPr defaultColWidth="9.109375" defaultRowHeight="13.2"/>
  <cols>
    <col min="1" max="1" width="21.77734375" style="4" customWidth="1"/>
    <col min="2" max="3" width="9.77734375" style="4" customWidth="1"/>
    <col min="4" max="4" width="1.5546875" style="4" customWidth="1"/>
    <col min="5" max="6" width="9.77734375" style="4" customWidth="1"/>
    <col min="7" max="7" width="1.5546875" style="4" customWidth="1"/>
    <col min="8" max="9" width="9.77734375" style="4" customWidth="1"/>
    <col min="10" max="10" width="1.5546875" style="4" customWidth="1"/>
    <col min="11" max="12" width="9.77734375" style="4" customWidth="1"/>
    <col min="13" max="15" width="9.109375" style="4"/>
    <col min="16" max="16" width="16.21875" style="4" bestFit="1" customWidth="1"/>
    <col min="17" max="16384" width="9.109375" style="4"/>
  </cols>
  <sheetData>
    <row r="1" spans="1:12" ht="18" customHeight="1">
      <c r="A1" s="38" t="s">
        <v>117</v>
      </c>
      <c r="B1" s="39"/>
      <c r="C1" s="40"/>
      <c r="D1" s="40"/>
      <c r="E1" s="39"/>
      <c r="F1" s="39"/>
      <c r="G1" s="39"/>
      <c r="H1" s="40"/>
      <c r="I1" s="39"/>
      <c r="J1" s="39"/>
      <c r="K1" s="39"/>
      <c r="L1" s="40"/>
    </row>
    <row r="2" spans="1:12" ht="18" customHeight="1">
      <c r="A2" s="41" t="s">
        <v>124</v>
      </c>
      <c r="B2" s="42"/>
      <c r="C2" s="42"/>
      <c r="D2" s="42"/>
      <c r="E2" s="42"/>
      <c r="F2" s="42"/>
      <c r="G2" s="42"/>
      <c r="H2" s="42"/>
      <c r="I2" s="42"/>
      <c r="J2" s="42"/>
      <c r="K2" s="42"/>
      <c r="L2" s="42"/>
    </row>
    <row r="3" spans="1:12" ht="18" customHeight="1">
      <c r="A3" s="27" t="s">
        <v>98</v>
      </c>
      <c r="B3" s="44"/>
      <c r="C3" s="44"/>
      <c r="D3" s="44"/>
      <c r="E3" s="44"/>
      <c r="F3" s="44"/>
      <c r="G3" s="44"/>
      <c r="H3" s="44"/>
      <c r="I3" s="44"/>
      <c r="J3" s="44"/>
      <c r="K3" s="44"/>
      <c r="L3" s="44"/>
    </row>
    <row r="4" spans="1:12" ht="16.05" customHeight="1">
      <c r="A4" s="45"/>
      <c r="B4" s="45"/>
      <c r="C4" s="46"/>
      <c r="D4" s="46"/>
      <c r="E4" s="45"/>
      <c r="F4" s="45"/>
      <c r="G4" s="45"/>
      <c r="H4" s="46"/>
      <c r="I4" s="45"/>
      <c r="J4" s="45"/>
      <c r="K4" s="45"/>
      <c r="L4" s="47" t="s">
        <v>0</v>
      </c>
    </row>
    <row r="5" spans="1:12" ht="16.05" customHeight="1">
      <c r="A5" s="48" t="s">
        <v>1</v>
      </c>
      <c r="B5" s="255" t="s">
        <v>2</v>
      </c>
      <c r="C5" s="255"/>
      <c r="D5" s="49"/>
      <c r="E5" s="255" t="s">
        <v>26</v>
      </c>
      <c r="F5" s="255"/>
      <c r="G5" s="49"/>
      <c r="H5" s="255" t="s">
        <v>33</v>
      </c>
      <c r="I5" s="255"/>
      <c r="J5" s="49"/>
      <c r="K5" s="255" t="s">
        <v>66</v>
      </c>
      <c r="L5" s="255"/>
    </row>
    <row r="6" spans="1:12" ht="24" customHeight="1">
      <c r="A6" s="50" t="s">
        <v>119</v>
      </c>
      <c r="B6" s="28" t="s">
        <v>34</v>
      </c>
      <c r="C6" s="29" t="s">
        <v>43</v>
      </c>
      <c r="D6" s="29"/>
      <c r="E6" s="28" t="s">
        <v>34</v>
      </c>
      <c r="F6" s="30" t="s">
        <v>5</v>
      </c>
      <c r="G6" s="30"/>
      <c r="H6" s="28" t="s">
        <v>34</v>
      </c>
      <c r="I6" s="30" t="s">
        <v>5</v>
      </c>
      <c r="J6" s="30"/>
      <c r="K6" s="28" t="s">
        <v>34</v>
      </c>
      <c r="L6" s="30" t="s">
        <v>5</v>
      </c>
    </row>
    <row r="7" spans="1:12" ht="16.05" customHeight="1">
      <c r="A7" s="3" t="s">
        <v>57</v>
      </c>
      <c r="B7" s="31">
        <v>20.484546067498414</v>
      </c>
      <c r="C7" s="32">
        <v>737.44365842994284</v>
      </c>
      <c r="D7" s="31"/>
      <c r="E7" s="31">
        <v>18.468474404186324</v>
      </c>
      <c r="F7" s="32">
        <v>664.86507855070772</v>
      </c>
      <c r="G7" s="31"/>
      <c r="H7" s="31">
        <v>19.106633721183513</v>
      </c>
      <c r="I7" s="32">
        <v>687.83881396260642</v>
      </c>
      <c r="J7" s="31"/>
      <c r="K7" s="31">
        <v>18.923379660136632</v>
      </c>
      <c r="L7" s="32">
        <v>681.2416677649187</v>
      </c>
    </row>
    <row r="8" spans="1:12" ht="16.05" customHeight="1">
      <c r="A8" s="3" t="s">
        <v>53</v>
      </c>
      <c r="B8" s="31">
        <v>21.12135996651444</v>
      </c>
      <c r="C8" s="32">
        <v>760.36895879451981</v>
      </c>
      <c r="D8" s="58"/>
      <c r="E8" s="31">
        <v>19.012247969219935</v>
      </c>
      <c r="F8" s="32">
        <v>684.44092689191768</v>
      </c>
      <c r="G8" s="58"/>
      <c r="H8" s="31">
        <v>19.572917547545373</v>
      </c>
      <c r="I8" s="32">
        <v>704.62503171163348</v>
      </c>
      <c r="J8" s="58"/>
      <c r="K8" s="31">
        <v>19.491272056485144</v>
      </c>
      <c r="L8" s="32">
        <v>701.68579403346519</v>
      </c>
    </row>
    <row r="9" spans="1:12" ht="16.05" customHeight="1">
      <c r="A9" s="3" t="s">
        <v>18</v>
      </c>
      <c r="B9" s="31">
        <v>20.683226481836307</v>
      </c>
      <c r="C9" s="32">
        <v>744.59615334610703</v>
      </c>
      <c r="D9" s="58"/>
      <c r="E9" s="31">
        <v>18.847107022930551</v>
      </c>
      <c r="F9" s="32">
        <v>678.49585282549981</v>
      </c>
      <c r="G9" s="58"/>
      <c r="H9" s="31">
        <v>19.030846747839874</v>
      </c>
      <c r="I9" s="32">
        <v>685.11048292223541</v>
      </c>
      <c r="J9" s="58"/>
      <c r="K9" s="31">
        <v>19.399927275114987</v>
      </c>
      <c r="L9" s="32">
        <v>698.39738190413948</v>
      </c>
    </row>
    <row r="10" spans="1:12" ht="16.05" customHeight="1">
      <c r="A10" s="3" t="s">
        <v>79</v>
      </c>
      <c r="B10" s="31">
        <v>22.035980403281844</v>
      </c>
      <c r="C10" s="32">
        <v>793.29529451814642</v>
      </c>
      <c r="D10" s="58"/>
      <c r="E10" s="31">
        <v>19.86185142764807</v>
      </c>
      <c r="F10" s="32">
        <v>715.02665139533053</v>
      </c>
      <c r="G10" s="58"/>
      <c r="H10" s="31">
        <v>20.451566938875118</v>
      </c>
      <c r="I10" s="32">
        <v>736.25640979950424</v>
      </c>
      <c r="J10" s="58"/>
      <c r="K10" s="31">
        <v>20.340178971114412</v>
      </c>
      <c r="L10" s="32">
        <v>732.24644296011888</v>
      </c>
    </row>
    <row r="11" spans="1:12" ht="16.05" customHeight="1">
      <c r="A11" s="3" t="s">
        <v>56</v>
      </c>
      <c r="B11" s="31">
        <v>20.607098612689278</v>
      </c>
      <c r="C11" s="32">
        <v>741.85555005681397</v>
      </c>
      <c r="D11" s="58"/>
      <c r="E11" s="31">
        <v>18.673535880058843</v>
      </c>
      <c r="F11" s="32">
        <v>672.24729168211832</v>
      </c>
      <c r="G11" s="58"/>
      <c r="H11" s="31">
        <v>19.349272364549634</v>
      </c>
      <c r="I11" s="32">
        <v>696.57380512378688</v>
      </c>
      <c r="J11" s="58"/>
      <c r="K11" s="31">
        <v>19.125114541296831</v>
      </c>
      <c r="L11" s="32">
        <v>688.5041234866859</v>
      </c>
    </row>
    <row r="12" spans="1:12" ht="16.05" customHeight="1">
      <c r="A12" s="3" t="s">
        <v>70</v>
      </c>
      <c r="B12" s="31">
        <v>21.715817082104124</v>
      </c>
      <c r="C12" s="32">
        <v>781.76941495574852</v>
      </c>
      <c r="D12" s="58"/>
      <c r="E12" s="31">
        <v>19.792591563934202</v>
      </c>
      <c r="F12" s="32">
        <v>712.53329630163125</v>
      </c>
      <c r="G12" s="58"/>
      <c r="H12" s="31">
        <v>20.169639167001289</v>
      </c>
      <c r="I12" s="32">
        <v>726.10701001204643</v>
      </c>
      <c r="J12" s="58"/>
      <c r="K12" s="31">
        <v>20.228982405515229</v>
      </c>
      <c r="L12" s="32">
        <v>728.24336659854828</v>
      </c>
    </row>
    <row r="13" spans="1:12" ht="16.05" customHeight="1">
      <c r="A13" s="3" t="s">
        <v>55</v>
      </c>
      <c r="B13" s="31">
        <v>20.847213174491586</v>
      </c>
      <c r="C13" s="32">
        <v>750.49967428169714</v>
      </c>
      <c r="D13" s="58"/>
      <c r="E13" s="31">
        <v>18.826286239181741</v>
      </c>
      <c r="F13" s="32">
        <v>677.74630461054267</v>
      </c>
      <c r="G13" s="58"/>
      <c r="H13" s="31">
        <v>19.428876739876166</v>
      </c>
      <c r="I13" s="32">
        <v>699.43956263554196</v>
      </c>
      <c r="J13" s="58"/>
      <c r="K13" s="31">
        <v>19.299177428263125</v>
      </c>
      <c r="L13" s="32">
        <v>694.77038741747253</v>
      </c>
    </row>
    <row r="14" spans="1:12" ht="16.05" customHeight="1">
      <c r="A14" s="3" t="s">
        <v>48</v>
      </c>
      <c r="B14" s="31">
        <v>18.010627432955815</v>
      </c>
      <c r="C14" s="32">
        <v>648.38258758640939</v>
      </c>
      <c r="D14" s="58"/>
      <c r="E14" s="31">
        <v>17.131558570982687</v>
      </c>
      <c r="F14" s="32">
        <v>616.73610855537675</v>
      </c>
      <c r="G14" s="58"/>
      <c r="H14" s="31">
        <v>17.846722806460967</v>
      </c>
      <c r="I14" s="32">
        <v>642.48202103259484</v>
      </c>
      <c r="J14" s="58"/>
      <c r="K14" s="31">
        <v>17.536305850478104</v>
      </c>
      <c r="L14" s="32">
        <v>631.30701061721174</v>
      </c>
    </row>
    <row r="15" spans="1:12" ht="16.05" customHeight="1">
      <c r="A15" s="3" t="s">
        <v>50</v>
      </c>
      <c r="B15" s="31">
        <v>21.510649355329662</v>
      </c>
      <c r="C15" s="32">
        <v>774.38337679186782</v>
      </c>
      <c r="D15" s="58"/>
      <c r="E15" s="31">
        <v>19.307523230733992</v>
      </c>
      <c r="F15" s="32">
        <v>695.07083630642376</v>
      </c>
      <c r="G15" s="58"/>
      <c r="H15" s="31">
        <v>19.893030297570505</v>
      </c>
      <c r="I15" s="32">
        <v>716.14909071253817</v>
      </c>
      <c r="J15" s="58"/>
      <c r="K15" s="31">
        <v>19.756674087606559</v>
      </c>
      <c r="L15" s="32">
        <v>711.24026715383616</v>
      </c>
    </row>
    <row r="16" spans="1:12" ht="16.05" customHeight="1">
      <c r="A16" s="3" t="s">
        <v>71</v>
      </c>
      <c r="B16" s="31">
        <v>20.855314079818115</v>
      </c>
      <c r="C16" s="32">
        <v>750.79130687345207</v>
      </c>
      <c r="D16" s="58"/>
      <c r="E16" s="31">
        <v>18.914288959049475</v>
      </c>
      <c r="F16" s="32">
        <v>680.91440252578116</v>
      </c>
      <c r="G16" s="58"/>
      <c r="H16" s="31">
        <v>19.401850269380578</v>
      </c>
      <c r="I16" s="32">
        <v>698.46660969770085</v>
      </c>
      <c r="J16" s="58"/>
      <c r="K16" s="31">
        <v>19.362084278869769</v>
      </c>
      <c r="L16" s="32">
        <v>697.03503403931165</v>
      </c>
    </row>
    <row r="17" spans="1:17" ht="16.05" customHeight="1">
      <c r="A17" s="3" t="s">
        <v>51</v>
      </c>
      <c r="B17" s="31">
        <v>21.447451415185604</v>
      </c>
      <c r="C17" s="32">
        <v>772.10825094668178</v>
      </c>
      <c r="D17" s="58"/>
      <c r="E17" s="31">
        <v>19.408912150079015</v>
      </c>
      <c r="F17" s="32">
        <v>698.7208374028445</v>
      </c>
      <c r="G17" s="58"/>
      <c r="H17" s="31">
        <v>19.948883706296783</v>
      </c>
      <c r="I17" s="32">
        <v>718.1598134266842</v>
      </c>
      <c r="J17" s="58"/>
      <c r="K17" s="31">
        <v>19.881621067613814</v>
      </c>
      <c r="L17" s="32">
        <v>715.73835843409734</v>
      </c>
    </row>
    <row r="18" spans="1:17" ht="16.05" customHeight="1">
      <c r="A18" s="3" t="s">
        <v>58</v>
      </c>
      <c r="B18" s="31">
        <v>21.785280817574076</v>
      </c>
      <c r="C18" s="32">
        <v>784.2701094326668</v>
      </c>
      <c r="D18" s="58"/>
      <c r="E18" s="31">
        <v>19.760798532611172</v>
      </c>
      <c r="F18" s="32">
        <v>711.38874717400222</v>
      </c>
      <c r="G18" s="58"/>
      <c r="H18" s="31">
        <v>20.255428977185474</v>
      </c>
      <c r="I18" s="32">
        <v>729.19544317867712</v>
      </c>
      <c r="J18" s="58"/>
      <c r="K18" s="31">
        <v>20.165716084778992</v>
      </c>
      <c r="L18" s="32">
        <v>725.96577905204367</v>
      </c>
    </row>
    <row r="19" spans="1:17" ht="16.05" customHeight="1">
      <c r="A19" s="3" t="s">
        <v>59</v>
      </c>
      <c r="B19" s="31">
        <v>21.001366248066169</v>
      </c>
      <c r="C19" s="32">
        <v>756.04918493038213</v>
      </c>
      <c r="D19" s="58"/>
      <c r="E19" s="31">
        <v>18.841581380800804</v>
      </c>
      <c r="F19" s="32">
        <v>678.296929708829</v>
      </c>
      <c r="G19" s="58"/>
      <c r="H19" s="31">
        <v>19.384746315458415</v>
      </c>
      <c r="I19" s="32">
        <v>697.85086735650293</v>
      </c>
      <c r="J19" s="58"/>
      <c r="K19" s="31">
        <v>19.270742561875107</v>
      </c>
      <c r="L19" s="32">
        <v>693.7467322275038</v>
      </c>
    </row>
    <row r="20" spans="1:17" ht="16.05" customHeight="1">
      <c r="A20" s="3" t="s">
        <v>49</v>
      </c>
      <c r="B20" s="31">
        <v>20.888817582159664</v>
      </c>
      <c r="C20" s="32">
        <v>751.99743295774795</v>
      </c>
      <c r="D20" s="58"/>
      <c r="E20" s="31">
        <v>18.811260368293674</v>
      </c>
      <c r="F20" s="32">
        <v>677.20537325857219</v>
      </c>
      <c r="G20" s="58"/>
      <c r="H20" s="31">
        <v>19.474235773139764</v>
      </c>
      <c r="I20" s="32">
        <v>701.07248783303146</v>
      </c>
      <c r="J20" s="58"/>
      <c r="K20" s="31">
        <v>19.304131912894789</v>
      </c>
      <c r="L20" s="32">
        <v>694.94874886421246</v>
      </c>
    </row>
    <row r="21" spans="1:17" ht="16.05" customHeight="1">
      <c r="A21" s="3" t="s">
        <v>54</v>
      </c>
      <c r="B21" s="31">
        <v>20.459193883833859</v>
      </c>
      <c r="C21" s="32">
        <v>736.53097981801886</v>
      </c>
      <c r="D21" s="58"/>
      <c r="E21" s="31">
        <v>18.482339817718728</v>
      </c>
      <c r="F21" s="32">
        <v>665.36423343787419</v>
      </c>
      <c r="G21" s="58"/>
      <c r="H21" s="31">
        <v>19.095107462286613</v>
      </c>
      <c r="I21" s="32">
        <v>687.4238686423181</v>
      </c>
      <c r="J21" s="58"/>
      <c r="K21" s="31">
        <v>18.961148375050463</v>
      </c>
      <c r="L21" s="32">
        <v>682.60134150181671</v>
      </c>
    </row>
    <row r="22" spans="1:17" ht="24" customHeight="1" thickBot="1">
      <c r="A22" s="56" t="s">
        <v>127</v>
      </c>
      <c r="B22" s="34">
        <v>20.917217144135318</v>
      </c>
      <c r="C22" s="35">
        <v>753.01981718887146</v>
      </c>
      <c r="D22" s="34"/>
      <c r="E22" s="34">
        <v>18.944106874697173</v>
      </c>
      <c r="F22" s="35">
        <v>681.98784748909827</v>
      </c>
      <c r="G22" s="34"/>
      <c r="H22" s="34">
        <v>19.425153829224879</v>
      </c>
      <c r="I22" s="35">
        <v>699.30553785209565</v>
      </c>
      <c r="J22" s="145"/>
      <c r="K22" s="34">
        <v>19.393616432930344</v>
      </c>
      <c r="L22" s="35">
        <v>698.17019158549238</v>
      </c>
    </row>
    <row r="23" spans="1:17" s="150" customFormat="1" ht="12.75" customHeight="1" thickTop="1">
      <c r="A23" s="3"/>
      <c r="B23" s="3"/>
      <c r="C23" s="31"/>
      <c r="D23" s="31"/>
      <c r="E23" s="3"/>
      <c r="F23" s="3"/>
      <c r="G23" s="3"/>
      <c r="H23" s="31"/>
      <c r="I23" s="3"/>
      <c r="J23" s="3"/>
      <c r="K23" s="3"/>
      <c r="L23" s="31"/>
    </row>
    <row r="24" spans="1:17" s="150" customFormat="1" ht="12.75" customHeight="1">
      <c r="A24" s="256" t="s">
        <v>123</v>
      </c>
      <c r="B24" s="256"/>
      <c r="C24" s="256"/>
      <c r="D24" s="256"/>
      <c r="E24" s="256"/>
      <c r="F24" s="256"/>
      <c r="G24" s="256"/>
      <c r="H24" s="256"/>
      <c r="I24" s="256"/>
      <c r="J24" s="256"/>
      <c r="K24" s="256"/>
      <c r="L24" s="256"/>
    </row>
    <row r="25" spans="1:17" s="150" customFormat="1" ht="12.75" customHeight="1">
      <c r="A25" s="157" t="s">
        <v>122</v>
      </c>
    </row>
    <row r="26" spans="1:17" s="150" customFormat="1" ht="12.75" customHeight="1">
      <c r="A26" s="157" t="s">
        <v>121</v>
      </c>
    </row>
    <row r="27" spans="1:17" s="150" customFormat="1" ht="12.75" customHeight="1">
      <c r="A27" s="157" t="s">
        <v>120</v>
      </c>
      <c r="B27" s="39"/>
    </row>
    <row r="28" spans="1:17" s="150" customFormat="1" ht="12.75" customHeight="1">
      <c r="A28" s="161"/>
      <c r="B28" s="3"/>
      <c r="C28" s="162"/>
      <c r="D28" s="162"/>
      <c r="E28" s="162"/>
      <c r="F28" s="162"/>
      <c r="G28" s="162"/>
      <c r="H28" s="162"/>
      <c r="I28" s="162"/>
      <c r="J28" s="162"/>
      <c r="K28" s="162"/>
      <c r="L28" s="162"/>
      <c r="M28" s="162"/>
      <c r="N28" s="3"/>
      <c r="O28" s="3"/>
      <c r="P28" s="3"/>
      <c r="Q28" s="3"/>
    </row>
    <row r="29" spans="1:17" ht="12.75" customHeight="1">
      <c r="A29" s="163" t="s">
        <v>125</v>
      </c>
      <c r="B29" s="160"/>
      <c r="C29" s="164"/>
      <c r="D29" s="164"/>
      <c r="E29" s="164"/>
      <c r="F29" s="164"/>
      <c r="G29" s="164"/>
      <c r="H29" s="164"/>
      <c r="I29" s="164"/>
      <c r="J29" s="164"/>
      <c r="K29" s="164"/>
      <c r="L29" s="164"/>
      <c r="M29" s="164"/>
      <c r="N29" s="164"/>
      <c r="O29" s="164"/>
      <c r="P29" s="164"/>
      <c r="Q29" s="164"/>
    </row>
    <row r="30" spans="1:17" ht="12.75" customHeight="1">
      <c r="A30" s="163" t="s">
        <v>126</v>
      </c>
      <c r="B30" s="165"/>
      <c r="C30" s="165"/>
      <c r="D30" s="165"/>
      <c r="E30" s="165"/>
      <c r="F30" s="165"/>
      <c r="G30" s="165"/>
      <c r="H30" s="165"/>
      <c r="I30" s="165"/>
      <c r="J30" s="165"/>
      <c r="K30" s="165"/>
      <c r="L30" s="165"/>
      <c r="M30" s="165"/>
      <c r="N30" s="165"/>
      <c r="O30" s="165"/>
      <c r="P30" s="165"/>
      <c r="Q30" s="165"/>
    </row>
    <row r="31" spans="1:17" ht="12.75" customHeight="1">
      <c r="A31" s="166"/>
      <c r="B31" s="166"/>
      <c r="C31" s="166"/>
      <c r="Q31" s="1"/>
    </row>
    <row r="32" spans="1:17" ht="12.75" customHeight="1">
      <c r="A32" s="167" t="s">
        <v>78</v>
      </c>
      <c r="B32" s="166"/>
      <c r="C32" s="166"/>
      <c r="Q32" s="1"/>
    </row>
  </sheetData>
  <mergeCells count="5">
    <mergeCell ref="B5:C5"/>
    <mergeCell ref="E5:F5"/>
    <mergeCell ref="H5:I5"/>
    <mergeCell ref="K5:L5"/>
    <mergeCell ref="A24:L24"/>
  </mergeCells>
  <hyperlinks>
    <hyperlink ref="A32" location="Contents!A1" display="Return to Contents Page" xr:uid="{66CAA562-6652-4876-A216-C424FA48D752}"/>
  </hyperlink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90B91-6BBE-477B-B863-51FE820E4FDA}">
  <sheetPr>
    <tabColor theme="4"/>
  </sheetPr>
  <dimension ref="A1:J91"/>
  <sheetViews>
    <sheetView showGridLines="0" tabSelected="1" workbookViewId="0">
      <pane ySplit="11" topLeftCell="A72" activePane="bottomLeft" state="frozen"/>
      <selection pane="bottomLeft" activeCell="C76" sqref="C76:J91"/>
    </sheetView>
  </sheetViews>
  <sheetFormatPr defaultRowHeight="13.2"/>
  <cols>
    <col min="1" max="10" width="14.6640625" customWidth="1"/>
  </cols>
  <sheetData>
    <row r="1" spans="1:10" s="109" customFormat="1" ht="18" customHeight="1">
      <c r="A1" s="38" t="s">
        <v>166</v>
      </c>
    </row>
    <row r="2" spans="1:10" s="109" customFormat="1" ht="18" customHeight="1">
      <c r="A2" s="27" t="s">
        <v>98</v>
      </c>
    </row>
    <row r="3" spans="1:10" s="109" customFormat="1" ht="18" customHeight="1">
      <c r="A3" s="43" t="s">
        <v>123</v>
      </c>
      <c r="B3" s="52"/>
      <c r="C3" s="52"/>
      <c r="D3" s="52"/>
      <c r="E3" s="52"/>
      <c r="F3" s="52"/>
      <c r="G3" s="52"/>
      <c r="H3" s="52"/>
      <c r="I3" s="52"/>
    </row>
    <row r="4" spans="1:10" s="109" customFormat="1" ht="18" customHeight="1">
      <c r="A4" s="221" t="s">
        <v>122</v>
      </c>
      <c r="B4" s="150"/>
      <c r="C4" s="150"/>
      <c r="D4" s="150"/>
      <c r="E4" s="150"/>
      <c r="F4" s="150"/>
      <c r="G4" s="150"/>
      <c r="H4" s="150"/>
      <c r="I4" s="150"/>
    </row>
    <row r="5" spans="1:10" s="109" customFormat="1" ht="18" customHeight="1">
      <c r="A5" s="221" t="s">
        <v>167</v>
      </c>
      <c r="B5" s="150"/>
      <c r="C5" s="150"/>
      <c r="D5" s="150"/>
      <c r="E5" s="150"/>
      <c r="F5" s="150"/>
      <c r="G5" s="150"/>
      <c r="H5" s="150"/>
      <c r="I5" s="150"/>
    </row>
    <row r="6" spans="1:10" s="109" customFormat="1" ht="18" customHeight="1">
      <c r="A6" s="221" t="s">
        <v>120</v>
      </c>
      <c r="B6" s="39"/>
      <c r="C6" s="150"/>
      <c r="D6" s="150"/>
      <c r="E6" s="150"/>
      <c r="F6" s="150"/>
      <c r="G6" s="150"/>
      <c r="H6" s="150"/>
      <c r="I6" s="150"/>
    </row>
    <row r="7" spans="1:10" s="109" customFormat="1" ht="18" customHeight="1">
      <c r="A7" s="77" t="s">
        <v>157</v>
      </c>
    </row>
    <row r="8" spans="1:10" s="109" customFormat="1" ht="18" customHeight="1">
      <c r="A8" s="77" t="s">
        <v>178</v>
      </c>
    </row>
    <row r="9" spans="1:10" s="109" customFormat="1" ht="18" customHeight="1">
      <c r="A9" s="77" t="s">
        <v>158</v>
      </c>
    </row>
    <row r="10" spans="1:10" s="109" customFormat="1" ht="18" customHeight="1">
      <c r="A10" s="77" t="s">
        <v>159</v>
      </c>
    </row>
    <row r="11" spans="1:10" ht="64.05" customHeight="1">
      <c r="A11" s="249" t="s">
        <v>154</v>
      </c>
      <c r="B11" s="249" t="s">
        <v>119</v>
      </c>
      <c r="C11" s="250" t="s">
        <v>170</v>
      </c>
      <c r="D11" s="251" t="s">
        <v>174</v>
      </c>
      <c r="E11" s="250" t="s">
        <v>171</v>
      </c>
      <c r="F11" s="252" t="s">
        <v>175</v>
      </c>
      <c r="G11" s="250" t="s">
        <v>172</v>
      </c>
      <c r="H11" s="252" t="s">
        <v>176</v>
      </c>
      <c r="I11" s="250" t="s">
        <v>173</v>
      </c>
      <c r="J11" s="252" t="s">
        <v>177</v>
      </c>
    </row>
    <row r="12" spans="1:10">
      <c r="A12">
        <v>2017</v>
      </c>
      <c r="B12" t="s">
        <v>57</v>
      </c>
      <c r="C12" s="207">
        <v>17.267991942533911</v>
      </c>
      <c r="D12" s="142">
        <v>621.64770993122079</v>
      </c>
      <c r="E12" s="207">
        <v>15.473802896502484</v>
      </c>
      <c r="F12" s="142">
        <v>557.05690427408945</v>
      </c>
      <c r="G12" s="207">
        <v>16.180930979747465</v>
      </c>
      <c r="H12" s="142">
        <v>582.51351527090878</v>
      </c>
      <c r="I12" s="207">
        <v>15.974607357571854</v>
      </c>
      <c r="J12" s="142">
        <v>575.08586487258674</v>
      </c>
    </row>
    <row r="13" spans="1:10">
      <c r="A13">
        <v>2017</v>
      </c>
      <c r="B13" t="s">
        <v>53</v>
      </c>
      <c r="C13" s="207">
        <v>17.517020551880275</v>
      </c>
      <c r="D13" s="142">
        <v>630.61273986768992</v>
      </c>
      <c r="E13" s="207">
        <v>15.646116035267488</v>
      </c>
      <c r="F13" s="142">
        <v>563.26017726962959</v>
      </c>
      <c r="G13" s="207">
        <v>16.368126881744949</v>
      </c>
      <c r="H13" s="142">
        <v>589.2525677428182</v>
      </c>
      <c r="I13" s="207">
        <v>16.179812886719212</v>
      </c>
      <c r="J13" s="142">
        <v>582.47326392189154</v>
      </c>
    </row>
    <row r="14" spans="1:10">
      <c r="A14">
        <v>2017</v>
      </c>
      <c r="B14" t="s">
        <v>18</v>
      </c>
      <c r="C14" s="207">
        <v>17.898733124480014</v>
      </c>
      <c r="D14" s="142">
        <v>644.35439248128046</v>
      </c>
      <c r="E14" s="207">
        <v>16.148497461936699</v>
      </c>
      <c r="F14" s="142">
        <v>581.34590862972118</v>
      </c>
      <c r="G14" s="207">
        <v>16.082466506887496</v>
      </c>
      <c r="H14" s="142">
        <v>578.96879424794986</v>
      </c>
      <c r="I14" s="207">
        <v>16.701733643175874</v>
      </c>
      <c r="J14" s="142">
        <v>601.26241115433152</v>
      </c>
    </row>
    <row r="15" spans="1:10">
      <c r="A15">
        <v>2017</v>
      </c>
      <c r="B15" t="s">
        <v>79</v>
      </c>
      <c r="C15" s="207">
        <v>18.903099509463047</v>
      </c>
      <c r="D15" s="142">
        <v>680.51158234066975</v>
      </c>
      <c r="E15" s="207">
        <v>16.906957857706157</v>
      </c>
      <c r="F15" s="142">
        <v>608.65048287742161</v>
      </c>
      <c r="G15" s="207">
        <v>17.438386367616051</v>
      </c>
      <c r="H15" s="142">
        <v>627.78190923417787</v>
      </c>
      <c r="I15" s="207">
        <v>17.41989516589701</v>
      </c>
      <c r="J15" s="142">
        <v>627.11622597229245</v>
      </c>
    </row>
    <row r="16" spans="1:10">
      <c r="A16">
        <v>2017</v>
      </c>
      <c r="B16" t="s">
        <v>56</v>
      </c>
      <c r="C16" s="207">
        <v>17.863041256812142</v>
      </c>
      <c r="D16" s="142">
        <v>643.06948524523716</v>
      </c>
      <c r="E16" s="207">
        <v>15.848022845804158</v>
      </c>
      <c r="F16" s="142">
        <v>570.52882244894965</v>
      </c>
      <c r="G16" s="207">
        <v>16.559057276027104</v>
      </c>
      <c r="H16" s="142">
        <v>596.12606193697582</v>
      </c>
      <c r="I16" s="207">
        <v>16.404919681916777</v>
      </c>
      <c r="J16" s="142">
        <v>590.57710854900392</v>
      </c>
    </row>
    <row r="17" spans="1:10">
      <c r="A17">
        <v>2017</v>
      </c>
      <c r="B17" t="s">
        <v>70</v>
      </c>
      <c r="C17" s="207">
        <v>19.153608906826214</v>
      </c>
      <c r="D17" s="142">
        <v>689.52992064574369</v>
      </c>
      <c r="E17" s="207">
        <v>17.312431744497168</v>
      </c>
      <c r="F17" s="142">
        <v>623.24754280189802</v>
      </c>
      <c r="G17" s="207">
        <v>17.92146276207993</v>
      </c>
      <c r="H17" s="142">
        <v>645.17265943487746</v>
      </c>
      <c r="I17" s="207">
        <v>17.805641290059221</v>
      </c>
      <c r="J17" s="142">
        <v>641.00308644213192</v>
      </c>
    </row>
    <row r="18" spans="1:10">
      <c r="A18">
        <v>2017</v>
      </c>
      <c r="B18" t="s">
        <v>55</v>
      </c>
      <c r="C18" s="207">
        <v>17.764935631399176</v>
      </c>
      <c r="D18" s="142">
        <v>639.53768273037031</v>
      </c>
      <c r="E18" s="207">
        <v>15.957073424369591</v>
      </c>
      <c r="F18" s="142">
        <v>574.45464327730531</v>
      </c>
      <c r="G18" s="207">
        <v>16.438362977337441</v>
      </c>
      <c r="H18" s="142">
        <v>591.78106718414779</v>
      </c>
      <c r="I18" s="207">
        <v>16.450145438869697</v>
      </c>
      <c r="J18" s="142">
        <v>592.20523579930909</v>
      </c>
    </row>
    <row r="19" spans="1:10">
      <c r="A19">
        <v>2017</v>
      </c>
      <c r="B19" t="s">
        <v>48</v>
      </c>
      <c r="C19" s="207">
        <v>14.692779304351793</v>
      </c>
      <c r="D19" s="142">
        <v>528.94005495666454</v>
      </c>
      <c r="E19" s="207">
        <v>14.41570501344116</v>
      </c>
      <c r="F19" s="142">
        <v>518.96538048388175</v>
      </c>
      <c r="G19" s="207">
        <v>14.40805205752673</v>
      </c>
      <c r="H19" s="142">
        <v>518.68987407096222</v>
      </c>
      <c r="I19" s="207">
        <v>14.468418127989791</v>
      </c>
      <c r="J19" s="142">
        <v>520.86305260763243</v>
      </c>
    </row>
    <row r="20" spans="1:10">
      <c r="A20">
        <v>2017</v>
      </c>
      <c r="B20" t="s">
        <v>50</v>
      </c>
      <c r="C20" s="207">
        <v>18.154139776176699</v>
      </c>
      <c r="D20" s="142">
        <v>653.54903194236124</v>
      </c>
      <c r="E20" s="207">
        <v>16.318244639794095</v>
      </c>
      <c r="F20" s="142">
        <v>587.45680703258734</v>
      </c>
      <c r="G20" s="207">
        <v>16.783788504032447</v>
      </c>
      <c r="H20" s="142">
        <v>604.21638614516803</v>
      </c>
      <c r="I20" s="207">
        <v>16.762039975551552</v>
      </c>
      <c r="J20" s="142">
        <v>603.43343911985585</v>
      </c>
    </row>
    <row r="21" spans="1:10">
      <c r="A21">
        <v>2017</v>
      </c>
      <c r="B21" t="s">
        <v>71</v>
      </c>
      <c r="C21" s="207">
        <v>17.541869448910095</v>
      </c>
      <c r="D21" s="142">
        <v>631.50730016076341</v>
      </c>
      <c r="E21" s="207">
        <v>15.713661899025574</v>
      </c>
      <c r="F21" s="142">
        <v>565.69182836492064</v>
      </c>
      <c r="G21" s="207">
        <v>16.334578699297055</v>
      </c>
      <c r="H21" s="142">
        <v>588.04483317469396</v>
      </c>
      <c r="I21" s="207">
        <v>16.208950188488391</v>
      </c>
      <c r="J21" s="142">
        <v>583.52220678558206</v>
      </c>
    </row>
    <row r="22" spans="1:10">
      <c r="A22">
        <v>2017</v>
      </c>
      <c r="B22" t="s">
        <v>51</v>
      </c>
      <c r="C22" s="207">
        <v>18.589113918888362</v>
      </c>
      <c r="D22" s="142">
        <v>669.20810107998102</v>
      </c>
      <c r="E22" s="207">
        <v>16.792710165532267</v>
      </c>
      <c r="F22" s="142">
        <v>604.53756595916161</v>
      </c>
      <c r="G22" s="207">
        <v>17.162588658169263</v>
      </c>
      <c r="H22" s="142">
        <v>617.85319169409354</v>
      </c>
      <c r="I22" s="207">
        <v>17.245607774503853</v>
      </c>
      <c r="J22" s="142">
        <v>620.84187988213876</v>
      </c>
    </row>
    <row r="23" spans="1:10">
      <c r="A23">
        <v>2017</v>
      </c>
      <c r="B23" t="s">
        <v>58</v>
      </c>
      <c r="C23" s="207">
        <v>19.057834552699855</v>
      </c>
      <c r="D23" s="142">
        <v>686.08204389719481</v>
      </c>
      <c r="E23" s="207">
        <v>17.179641773823683</v>
      </c>
      <c r="F23" s="142">
        <v>618.46710385765255</v>
      </c>
      <c r="G23" s="207">
        <v>17.617475406189431</v>
      </c>
      <c r="H23" s="142">
        <v>634.22911462281957</v>
      </c>
      <c r="I23" s="207">
        <v>17.633328059739643</v>
      </c>
      <c r="J23" s="142">
        <v>634.7998101506272</v>
      </c>
    </row>
    <row r="24" spans="1:10">
      <c r="A24">
        <v>2017</v>
      </c>
      <c r="B24" t="s">
        <v>59</v>
      </c>
      <c r="C24" s="207">
        <v>17.883926884920314</v>
      </c>
      <c r="D24" s="142">
        <v>643.82136785713135</v>
      </c>
      <c r="E24" s="207">
        <v>15.94443871749354</v>
      </c>
      <c r="F24" s="142">
        <v>573.99979382976744</v>
      </c>
      <c r="G24" s="207">
        <v>16.606863592083272</v>
      </c>
      <c r="H24" s="142">
        <v>597.84708931499779</v>
      </c>
      <c r="I24" s="207">
        <v>16.406198765932118</v>
      </c>
      <c r="J24" s="142">
        <v>590.62315557355623</v>
      </c>
    </row>
    <row r="25" spans="1:10">
      <c r="A25">
        <v>2017</v>
      </c>
      <c r="B25" t="s">
        <v>49</v>
      </c>
      <c r="C25" s="207">
        <v>17.874395709038374</v>
      </c>
      <c r="D25" s="142">
        <v>643.47824552538145</v>
      </c>
      <c r="E25" s="207">
        <v>15.806741962936199</v>
      </c>
      <c r="F25" s="142">
        <v>569.04271066570323</v>
      </c>
      <c r="G25" s="207">
        <v>16.51331189422714</v>
      </c>
      <c r="H25" s="142">
        <v>594.47922819217706</v>
      </c>
      <c r="I25" s="207">
        <v>16.393777239864438</v>
      </c>
      <c r="J25" s="142">
        <v>590.1759806351198</v>
      </c>
    </row>
    <row r="26" spans="1:10">
      <c r="A26">
        <v>2017</v>
      </c>
      <c r="B26" t="s">
        <v>54</v>
      </c>
      <c r="C26" s="207">
        <v>17.56099042576351</v>
      </c>
      <c r="D26" s="142">
        <v>632.19565532748629</v>
      </c>
      <c r="E26" s="207">
        <v>15.45631778165377</v>
      </c>
      <c r="F26" s="142">
        <v>556.42744013953575</v>
      </c>
      <c r="G26" s="207">
        <v>16.209671021802791</v>
      </c>
      <c r="H26" s="142">
        <v>583.54815678490047</v>
      </c>
      <c r="I26" s="207">
        <v>16.059023437965841</v>
      </c>
      <c r="J26" s="142">
        <v>578.12484376677025</v>
      </c>
    </row>
    <row r="27" spans="1:10">
      <c r="A27" s="208">
        <v>2017</v>
      </c>
      <c r="B27" s="208" t="s">
        <v>98</v>
      </c>
      <c r="C27" s="209">
        <v>17.82675122118237</v>
      </c>
      <c r="D27" s="210">
        <v>641.76304396256523</v>
      </c>
      <c r="E27" s="209">
        <v>15.995301765404458</v>
      </c>
      <c r="F27" s="210">
        <v>575.83086355456044</v>
      </c>
      <c r="G27" s="209">
        <v>16.440573610094553</v>
      </c>
      <c r="H27" s="210">
        <v>591.86064996340394</v>
      </c>
      <c r="I27" s="209">
        <v>16.481482036442848</v>
      </c>
      <c r="J27" s="210">
        <v>593.33335331194257</v>
      </c>
    </row>
    <row r="28" spans="1:10">
      <c r="A28">
        <v>2018</v>
      </c>
      <c r="B28" t="s">
        <v>57</v>
      </c>
      <c r="C28" s="207">
        <v>18.71</v>
      </c>
      <c r="D28" s="142">
        <v>674</v>
      </c>
      <c r="E28" s="207">
        <v>16.88</v>
      </c>
      <c r="F28" s="142">
        <v>608</v>
      </c>
      <c r="G28" s="207">
        <v>16.95</v>
      </c>
      <c r="H28" s="142">
        <v>610</v>
      </c>
      <c r="I28" s="207">
        <v>17.27</v>
      </c>
      <c r="J28" s="142">
        <v>622</v>
      </c>
    </row>
    <row r="29" spans="1:10">
      <c r="A29">
        <v>2018</v>
      </c>
      <c r="B29" t="s">
        <v>53</v>
      </c>
      <c r="C29" s="207">
        <v>19.18</v>
      </c>
      <c r="D29" s="142">
        <v>690</v>
      </c>
      <c r="E29" s="207">
        <v>17.260000000000002</v>
      </c>
      <c r="F29" s="142">
        <v>622</v>
      </c>
      <c r="G29" s="207">
        <v>17.32</v>
      </c>
      <c r="H29" s="142">
        <v>624</v>
      </c>
      <c r="I29" s="207">
        <v>17.7</v>
      </c>
      <c r="J29" s="142">
        <v>637</v>
      </c>
    </row>
    <row r="30" spans="1:10">
      <c r="A30">
        <v>2018</v>
      </c>
      <c r="B30" t="s">
        <v>18</v>
      </c>
      <c r="C30" s="207">
        <v>19.47</v>
      </c>
      <c r="D30" s="142">
        <v>701</v>
      </c>
      <c r="E30" s="207">
        <v>17.57</v>
      </c>
      <c r="F30" s="142">
        <v>632</v>
      </c>
      <c r="G30" s="207">
        <v>16.670000000000002</v>
      </c>
      <c r="H30" s="142">
        <v>600</v>
      </c>
      <c r="I30" s="207">
        <v>17.95</v>
      </c>
      <c r="J30" s="142">
        <v>646</v>
      </c>
    </row>
    <row r="31" spans="1:10">
      <c r="A31">
        <v>2018</v>
      </c>
      <c r="B31" t="s">
        <v>79</v>
      </c>
      <c r="C31" s="207">
        <v>20.18</v>
      </c>
      <c r="D31" s="142">
        <v>726</v>
      </c>
      <c r="E31" s="207">
        <v>18.25</v>
      </c>
      <c r="F31" s="142">
        <v>657</v>
      </c>
      <c r="G31" s="207">
        <v>17.96</v>
      </c>
      <c r="H31" s="142">
        <v>647</v>
      </c>
      <c r="I31" s="207">
        <v>18.53</v>
      </c>
      <c r="J31" s="142">
        <v>667</v>
      </c>
    </row>
    <row r="32" spans="1:10">
      <c r="A32">
        <v>2018</v>
      </c>
      <c r="B32" t="s">
        <v>56</v>
      </c>
      <c r="C32" s="207">
        <v>19.22</v>
      </c>
      <c r="D32" s="142">
        <v>692</v>
      </c>
      <c r="E32" s="207">
        <v>17.28</v>
      </c>
      <c r="F32" s="142">
        <v>622</v>
      </c>
      <c r="G32" s="207">
        <v>17.260000000000002</v>
      </c>
      <c r="H32" s="142">
        <v>621</v>
      </c>
      <c r="I32" s="207">
        <v>17.649999999999999</v>
      </c>
      <c r="J32" s="142">
        <v>636</v>
      </c>
    </row>
    <row r="33" spans="1:10">
      <c r="A33">
        <v>2018</v>
      </c>
      <c r="B33" t="s">
        <v>70</v>
      </c>
      <c r="C33" s="207">
        <v>20.420000000000002</v>
      </c>
      <c r="D33" s="142">
        <v>735</v>
      </c>
      <c r="E33" s="207">
        <v>18.690000000000001</v>
      </c>
      <c r="F33" s="142">
        <v>673</v>
      </c>
      <c r="G33" s="207">
        <v>18.59</v>
      </c>
      <c r="H33" s="142">
        <v>669</v>
      </c>
      <c r="I33" s="207">
        <v>19.03</v>
      </c>
      <c r="J33" s="142">
        <v>685</v>
      </c>
    </row>
    <row r="34" spans="1:10">
      <c r="A34">
        <v>2018</v>
      </c>
      <c r="B34" t="s">
        <v>55</v>
      </c>
      <c r="C34" s="207">
        <v>19.010000000000002</v>
      </c>
      <c r="D34" s="142">
        <v>684</v>
      </c>
      <c r="E34" s="207">
        <v>17.21</v>
      </c>
      <c r="F34" s="142">
        <v>619</v>
      </c>
      <c r="G34" s="207">
        <v>17.12</v>
      </c>
      <c r="H34" s="142">
        <v>616</v>
      </c>
      <c r="I34" s="207">
        <v>17.559999999999999</v>
      </c>
      <c r="J34" s="142">
        <v>632</v>
      </c>
    </row>
    <row r="35" spans="1:10">
      <c r="A35">
        <v>2018</v>
      </c>
      <c r="B35" t="s">
        <v>48</v>
      </c>
      <c r="C35" s="207">
        <v>16.170000000000002</v>
      </c>
      <c r="D35" s="142">
        <v>582</v>
      </c>
      <c r="E35" s="207">
        <v>15.13</v>
      </c>
      <c r="F35" s="142">
        <v>545</v>
      </c>
      <c r="G35" s="207">
        <v>15.91</v>
      </c>
      <c r="H35" s="142">
        <v>573</v>
      </c>
      <c r="I35" s="207">
        <v>15.62</v>
      </c>
      <c r="J35" s="142">
        <v>562</v>
      </c>
    </row>
    <row r="36" spans="1:10">
      <c r="A36">
        <v>2018</v>
      </c>
      <c r="B36" t="s">
        <v>50</v>
      </c>
      <c r="C36" s="207">
        <v>19.899999999999999</v>
      </c>
      <c r="D36" s="142">
        <v>717</v>
      </c>
      <c r="E36" s="207">
        <v>17.88</v>
      </c>
      <c r="F36" s="142">
        <v>644</v>
      </c>
      <c r="G36" s="207">
        <v>17.68</v>
      </c>
      <c r="H36" s="142">
        <v>636</v>
      </c>
      <c r="I36" s="207">
        <v>18.25</v>
      </c>
      <c r="J36" s="142">
        <v>657</v>
      </c>
    </row>
    <row r="37" spans="1:10">
      <c r="A37">
        <v>2018</v>
      </c>
      <c r="B37" t="s">
        <v>71</v>
      </c>
      <c r="C37" s="207">
        <v>19.09</v>
      </c>
      <c r="D37" s="142">
        <v>687</v>
      </c>
      <c r="E37" s="207">
        <v>17.32</v>
      </c>
      <c r="F37" s="142">
        <v>623</v>
      </c>
      <c r="G37" s="207">
        <v>17.21</v>
      </c>
      <c r="H37" s="142">
        <v>619</v>
      </c>
      <c r="I37" s="207">
        <v>17.64</v>
      </c>
      <c r="J37" s="142">
        <v>635</v>
      </c>
    </row>
    <row r="38" spans="1:10">
      <c r="A38">
        <v>2018</v>
      </c>
      <c r="B38" t="s">
        <v>51</v>
      </c>
      <c r="C38" s="207">
        <v>19.690000000000001</v>
      </c>
      <c r="D38" s="142">
        <v>709</v>
      </c>
      <c r="E38" s="207">
        <v>18.04</v>
      </c>
      <c r="F38" s="142">
        <v>649</v>
      </c>
      <c r="G38" s="207">
        <v>17.829999999999998</v>
      </c>
      <c r="H38" s="142">
        <v>642</v>
      </c>
      <c r="I38" s="207">
        <v>18.329999999999998</v>
      </c>
      <c r="J38" s="142">
        <v>660</v>
      </c>
    </row>
    <row r="39" spans="1:10">
      <c r="A39">
        <v>2018</v>
      </c>
      <c r="B39" t="s">
        <v>58</v>
      </c>
      <c r="C39" s="207">
        <v>20.69</v>
      </c>
      <c r="D39" s="142">
        <v>745</v>
      </c>
      <c r="E39" s="207">
        <v>18.64</v>
      </c>
      <c r="F39" s="142">
        <v>671</v>
      </c>
      <c r="G39" s="207">
        <v>18.29</v>
      </c>
      <c r="H39" s="142">
        <v>658</v>
      </c>
      <c r="I39" s="207">
        <v>18.98</v>
      </c>
      <c r="J39" s="142">
        <v>683</v>
      </c>
    </row>
    <row r="40" spans="1:10">
      <c r="A40">
        <v>2018</v>
      </c>
      <c r="B40" t="s">
        <v>59</v>
      </c>
      <c r="C40" s="207">
        <v>19.45</v>
      </c>
      <c r="D40" s="142">
        <v>700</v>
      </c>
      <c r="E40" s="207">
        <v>17.45</v>
      </c>
      <c r="F40" s="142">
        <v>628</v>
      </c>
      <c r="G40" s="207">
        <v>17.29</v>
      </c>
      <c r="H40" s="142">
        <v>623</v>
      </c>
      <c r="I40" s="207">
        <v>17.809999999999999</v>
      </c>
      <c r="J40" s="142">
        <v>641</v>
      </c>
    </row>
    <row r="41" spans="1:10">
      <c r="A41">
        <v>2018</v>
      </c>
      <c r="B41" t="s">
        <v>49</v>
      </c>
      <c r="C41" s="207">
        <v>19.37</v>
      </c>
      <c r="D41" s="142">
        <v>697</v>
      </c>
      <c r="E41" s="207">
        <v>17.350000000000001</v>
      </c>
      <c r="F41" s="142">
        <v>625</v>
      </c>
      <c r="G41" s="207">
        <v>17.329999999999998</v>
      </c>
      <c r="H41" s="142">
        <v>624</v>
      </c>
      <c r="I41" s="207">
        <v>17.760000000000002</v>
      </c>
      <c r="J41" s="142">
        <v>639</v>
      </c>
    </row>
    <row r="42" spans="1:10">
      <c r="A42">
        <v>2018</v>
      </c>
      <c r="B42" t="s">
        <v>54</v>
      </c>
      <c r="C42" s="207">
        <v>18.989999999999998</v>
      </c>
      <c r="D42" s="142">
        <v>684</v>
      </c>
      <c r="E42" s="207">
        <v>17.010000000000002</v>
      </c>
      <c r="F42" s="142">
        <v>612</v>
      </c>
      <c r="G42" s="207">
        <v>16.93</v>
      </c>
      <c r="H42" s="142">
        <v>609</v>
      </c>
      <c r="I42" s="207">
        <v>17.399999999999999</v>
      </c>
      <c r="J42" s="142">
        <v>627</v>
      </c>
    </row>
    <row r="43" spans="1:10">
      <c r="A43" s="208">
        <v>2018</v>
      </c>
      <c r="B43" s="208" t="s">
        <v>98</v>
      </c>
      <c r="C43" s="209">
        <v>19.309999999999999</v>
      </c>
      <c r="D43" s="210">
        <v>695</v>
      </c>
      <c r="E43" s="209">
        <v>17.45</v>
      </c>
      <c r="F43" s="210">
        <v>628</v>
      </c>
      <c r="G43" s="209">
        <v>17.239999999999998</v>
      </c>
      <c r="H43" s="210">
        <v>620</v>
      </c>
      <c r="I43" s="209">
        <v>17.8</v>
      </c>
      <c r="J43" s="210">
        <v>641</v>
      </c>
    </row>
    <row r="44" spans="1:10">
      <c r="A44">
        <v>2019</v>
      </c>
      <c r="B44" t="s">
        <v>57</v>
      </c>
      <c r="C44" s="207">
        <v>20.484546067498414</v>
      </c>
      <c r="D44" s="142">
        <v>737.44365842994284</v>
      </c>
      <c r="E44" s="207">
        <v>18.468474404186324</v>
      </c>
      <c r="F44" s="142">
        <v>664.86507855070772</v>
      </c>
      <c r="G44" s="207">
        <v>19.106633721183513</v>
      </c>
      <c r="H44" s="142">
        <v>687.83881396260642</v>
      </c>
      <c r="I44" s="207">
        <v>18.923379660136632</v>
      </c>
      <c r="J44" s="142">
        <v>681.2416677649187</v>
      </c>
    </row>
    <row r="45" spans="1:10">
      <c r="A45">
        <v>2019</v>
      </c>
      <c r="B45" t="s">
        <v>53</v>
      </c>
      <c r="C45" s="207">
        <v>21.12135996651444</v>
      </c>
      <c r="D45" s="142">
        <v>760.36895879451981</v>
      </c>
      <c r="E45" s="207">
        <v>19.012247969219935</v>
      </c>
      <c r="F45" s="142">
        <v>684.44092689191768</v>
      </c>
      <c r="G45" s="207">
        <v>19.572917547545373</v>
      </c>
      <c r="H45" s="142">
        <v>704.62503171163348</v>
      </c>
      <c r="I45" s="207">
        <v>19.491272056485144</v>
      </c>
      <c r="J45" s="142">
        <v>701.68579403346519</v>
      </c>
    </row>
    <row r="46" spans="1:10">
      <c r="A46">
        <v>2019</v>
      </c>
      <c r="B46" t="s">
        <v>18</v>
      </c>
      <c r="C46" s="207">
        <v>20.683226481836307</v>
      </c>
      <c r="D46" s="142">
        <v>744.59615334610703</v>
      </c>
      <c r="E46" s="207">
        <v>18.847107022930551</v>
      </c>
      <c r="F46" s="142">
        <v>678.49585282549981</v>
      </c>
      <c r="G46" s="207">
        <v>19.030846747839874</v>
      </c>
      <c r="H46" s="142">
        <v>685.11048292223541</v>
      </c>
      <c r="I46" s="207">
        <v>19.399927275114987</v>
      </c>
      <c r="J46" s="142">
        <v>698.39738190413948</v>
      </c>
    </row>
    <row r="47" spans="1:10">
      <c r="A47">
        <v>2019</v>
      </c>
      <c r="B47" t="s">
        <v>79</v>
      </c>
      <c r="C47" s="207">
        <v>22.035980403281844</v>
      </c>
      <c r="D47" s="142">
        <v>793.29529451814642</v>
      </c>
      <c r="E47" s="207">
        <v>19.86185142764807</v>
      </c>
      <c r="F47" s="142">
        <v>715.02665139533053</v>
      </c>
      <c r="G47" s="207">
        <v>20.451566938875118</v>
      </c>
      <c r="H47" s="142">
        <v>736.25640979950424</v>
      </c>
      <c r="I47" s="207">
        <v>20.340178971114412</v>
      </c>
      <c r="J47" s="142">
        <v>732.24644296011888</v>
      </c>
    </row>
    <row r="48" spans="1:10">
      <c r="A48">
        <v>2019</v>
      </c>
      <c r="B48" t="s">
        <v>56</v>
      </c>
      <c r="C48" s="207">
        <v>20.607098612689278</v>
      </c>
      <c r="D48" s="142">
        <v>741.85555005681397</v>
      </c>
      <c r="E48" s="207">
        <v>18.673535880058843</v>
      </c>
      <c r="F48" s="142">
        <v>672.24729168211832</v>
      </c>
      <c r="G48" s="207">
        <v>19.349272364549634</v>
      </c>
      <c r="H48" s="142">
        <v>696.57380512378688</v>
      </c>
      <c r="I48" s="207">
        <v>19.125114541296831</v>
      </c>
      <c r="J48" s="142">
        <v>688.5041234866859</v>
      </c>
    </row>
    <row r="49" spans="1:10">
      <c r="A49">
        <v>2019</v>
      </c>
      <c r="B49" t="s">
        <v>70</v>
      </c>
      <c r="C49" s="207">
        <v>21.715817082104124</v>
      </c>
      <c r="D49" s="142">
        <v>781.76941495574852</v>
      </c>
      <c r="E49" s="207">
        <v>19.792591563934202</v>
      </c>
      <c r="F49" s="142">
        <v>712.53329630163125</v>
      </c>
      <c r="G49" s="207">
        <v>20.169639167001289</v>
      </c>
      <c r="H49" s="142">
        <v>726.10701001204643</v>
      </c>
      <c r="I49" s="207">
        <v>20.228982405515229</v>
      </c>
      <c r="J49" s="142">
        <v>728.24336659854828</v>
      </c>
    </row>
    <row r="50" spans="1:10">
      <c r="A50">
        <v>2019</v>
      </c>
      <c r="B50" t="s">
        <v>55</v>
      </c>
      <c r="C50" s="207">
        <v>20.847213174491586</v>
      </c>
      <c r="D50" s="142">
        <v>750.49967428169714</v>
      </c>
      <c r="E50" s="207">
        <v>18.826286239181741</v>
      </c>
      <c r="F50" s="142">
        <v>677.74630461054267</v>
      </c>
      <c r="G50" s="207">
        <v>19.428876739876166</v>
      </c>
      <c r="H50" s="142">
        <v>699.43956263554196</v>
      </c>
      <c r="I50" s="207">
        <v>19.299177428263125</v>
      </c>
      <c r="J50" s="142">
        <v>694.77038741747253</v>
      </c>
    </row>
    <row r="51" spans="1:10">
      <c r="A51">
        <v>2019</v>
      </c>
      <c r="B51" t="s">
        <v>48</v>
      </c>
      <c r="C51" s="207">
        <v>18.010627432955815</v>
      </c>
      <c r="D51" s="142">
        <v>648.38258758640939</v>
      </c>
      <c r="E51" s="207">
        <v>17.131558570982687</v>
      </c>
      <c r="F51" s="142">
        <v>616.73610855537675</v>
      </c>
      <c r="G51" s="207">
        <v>17.846722806460967</v>
      </c>
      <c r="H51" s="142">
        <v>642.48202103259484</v>
      </c>
      <c r="I51" s="207">
        <v>17.536305850478104</v>
      </c>
      <c r="J51" s="142">
        <v>631.30701061721174</v>
      </c>
    </row>
    <row r="52" spans="1:10">
      <c r="A52">
        <v>2019</v>
      </c>
      <c r="B52" t="s">
        <v>50</v>
      </c>
      <c r="C52" s="207">
        <v>21.510649355329662</v>
      </c>
      <c r="D52" s="142">
        <v>774.38337679186782</v>
      </c>
      <c r="E52" s="207">
        <v>19.307523230733992</v>
      </c>
      <c r="F52" s="142">
        <v>695.07083630642376</v>
      </c>
      <c r="G52" s="207">
        <v>19.893030297570505</v>
      </c>
      <c r="H52" s="142">
        <v>716.14909071253817</v>
      </c>
      <c r="I52" s="207">
        <v>19.756674087606559</v>
      </c>
      <c r="J52" s="142">
        <v>711.24026715383616</v>
      </c>
    </row>
    <row r="53" spans="1:10">
      <c r="A53">
        <v>2019</v>
      </c>
      <c r="B53" t="s">
        <v>71</v>
      </c>
      <c r="C53" s="207">
        <v>20.855314079818115</v>
      </c>
      <c r="D53" s="142">
        <v>750.79130687345207</v>
      </c>
      <c r="E53" s="207">
        <v>18.914288959049475</v>
      </c>
      <c r="F53" s="142">
        <v>680.91440252578116</v>
      </c>
      <c r="G53" s="207">
        <v>19.401850269380578</v>
      </c>
      <c r="H53" s="142">
        <v>698.46660969770085</v>
      </c>
      <c r="I53" s="207">
        <v>19.362084278869769</v>
      </c>
      <c r="J53" s="142">
        <v>697.03503403931165</v>
      </c>
    </row>
    <row r="54" spans="1:10">
      <c r="A54">
        <v>2019</v>
      </c>
      <c r="B54" t="s">
        <v>51</v>
      </c>
      <c r="C54" s="207">
        <v>21.447451415185604</v>
      </c>
      <c r="D54" s="142">
        <v>772.10825094668178</v>
      </c>
      <c r="E54" s="207">
        <v>19.408912150079015</v>
      </c>
      <c r="F54" s="142">
        <v>698.7208374028445</v>
      </c>
      <c r="G54" s="207">
        <v>19.948883706296783</v>
      </c>
      <c r="H54" s="142">
        <v>718.1598134266842</v>
      </c>
      <c r="I54" s="207">
        <v>19.881621067613814</v>
      </c>
      <c r="J54" s="142">
        <v>715.73835843409734</v>
      </c>
    </row>
    <row r="55" spans="1:10">
      <c r="A55">
        <v>2019</v>
      </c>
      <c r="B55" t="s">
        <v>58</v>
      </c>
      <c r="C55" s="207">
        <v>21.785280817574076</v>
      </c>
      <c r="D55" s="142">
        <v>784.2701094326668</v>
      </c>
      <c r="E55" s="207">
        <v>19.760798532611172</v>
      </c>
      <c r="F55" s="142">
        <v>711.38874717400222</v>
      </c>
      <c r="G55" s="207">
        <v>20.255428977185474</v>
      </c>
      <c r="H55" s="142">
        <v>729.19544317867712</v>
      </c>
      <c r="I55" s="207">
        <v>20.165716084778992</v>
      </c>
      <c r="J55" s="142">
        <v>725.96577905204367</v>
      </c>
    </row>
    <row r="56" spans="1:10">
      <c r="A56">
        <v>2019</v>
      </c>
      <c r="B56" t="s">
        <v>59</v>
      </c>
      <c r="C56" s="207">
        <v>21.001366248066169</v>
      </c>
      <c r="D56" s="142">
        <v>756.04918493038213</v>
      </c>
      <c r="E56" s="207">
        <v>18.841581380800804</v>
      </c>
      <c r="F56" s="142">
        <v>678.296929708829</v>
      </c>
      <c r="G56" s="207">
        <v>19.384746315458415</v>
      </c>
      <c r="H56" s="142">
        <v>697.85086735650293</v>
      </c>
      <c r="I56" s="207">
        <v>19.270742561875107</v>
      </c>
      <c r="J56" s="142">
        <v>693.7467322275038</v>
      </c>
    </row>
    <row r="57" spans="1:10">
      <c r="A57">
        <v>2019</v>
      </c>
      <c r="B57" t="s">
        <v>49</v>
      </c>
      <c r="C57" s="207">
        <v>20.888817582159664</v>
      </c>
      <c r="D57" s="142">
        <v>751.99743295774795</v>
      </c>
      <c r="E57" s="207">
        <v>18.811260368293674</v>
      </c>
      <c r="F57" s="142">
        <v>677.20537325857219</v>
      </c>
      <c r="G57" s="207">
        <v>19.474235773139764</v>
      </c>
      <c r="H57" s="142">
        <v>701.07248783303146</v>
      </c>
      <c r="I57" s="207">
        <v>19.304131912894789</v>
      </c>
      <c r="J57" s="142">
        <v>694.94874886421246</v>
      </c>
    </row>
    <row r="58" spans="1:10">
      <c r="A58">
        <v>2019</v>
      </c>
      <c r="B58" t="s">
        <v>54</v>
      </c>
      <c r="C58" s="207">
        <v>20.459193883833859</v>
      </c>
      <c r="D58" s="142">
        <v>736.53097981801886</v>
      </c>
      <c r="E58" s="207">
        <v>18.482339817718728</v>
      </c>
      <c r="F58" s="142">
        <v>665.36423343787419</v>
      </c>
      <c r="G58" s="207">
        <v>19.095107462286613</v>
      </c>
      <c r="H58" s="142">
        <v>687.4238686423181</v>
      </c>
      <c r="I58" s="207">
        <v>18.961148375050463</v>
      </c>
      <c r="J58" s="142">
        <v>682.60134150181671</v>
      </c>
    </row>
    <row r="59" spans="1:10">
      <c r="A59" s="208">
        <v>2019</v>
      </c>
      <c r="B59" s="208" t="s">
        <v>98</v>
      </c>
      <c r="C59" s="209">
        <v>20.917217144135318</v>
      </c>
      <c r="D59" s="210">
        <v>753.01981718887146</v>
      </c>
      <c r="E59" s="209">
        <v>18.944106874697173</v>
      </c>
      <c r="F59" s="210">
        <v>681.98784748909827</v>
      </c>
      <c r="G59" s="209">
        <v>19.425153829224879</v>
      </c>
      <c r="H59" s="210">
        <v>699.30553785209565</v>
      </c>
      <c r="I59" s="209">
        <v>19.393616432930344</v>
      </c>
      <c r="J59" s="210">
        <v>698.17019158549238</v>
      </c>
    </row>
    <row r="60" spans="1:10">
      <c r="A60">
        <v>2020</v>
      </c>
      <c r="B60" t="s">
        <v>57</v>
      </c>
      <c r="C60" s="207">
        <v>20.716987129235658</v>
      </c>
      <c r="D60" s="142">
        <v>745.81153665248371</v>
      </c>
      <c r="E60" s="207">
        <v>18.610570983989465</v>
      </c>
      <c r="F60" s="142">
        <v>669.98055542362079</v>
      </c>
      <c r="G60" s="207">
        <v>19.785869765448464</v>
      </c>
      <c r="H60" s="142">
        <v>712.29131155614471</v>
      </c>
      <c r="I60" s="207">
        <v>19.107771545313785</v>
      </c>
      <c r="J60" s="142">
        <v>687.87977563129618</v>
      </c>
    </row>
    <row r="61" spans="1:10">
      <c r="A61">
        <v>2020</v>
      </c>
      <c r="B61" t="s">
        <v>53</v>
      </c>
      <c r="C61" s="207">
        <v>21.360045194955287</v>
      </c>
      <c r="D61" s="142">
        <v>768.96162701839035</v>
      </c>
      <c r="E61" s="207">
        <v>19.21785181481394</v>
      </c>
      <c r="F61" s="142">
        <v>691.84266533330185</v>
      </c>
      <c r="G61" s="207">
        <v>20.44991965806507</v>
      </c>
      <c r="H61" s="142">
        <v>736.19710769034248</v>
      </c>
      <c r="I61" s="207">
        <v>19.723232276701193</v>
      </c>
      <c r="J61" s="142">
        <v>710.03636196124296</v>
      </c>
    </row>
    <row r="62" spans="1:10">
      <c r="A62">
        <v>2020</v>
      </c>
      <c r="B62" t="s">
        <v>18</v>
      </c>
      <c r="C62" s="207">
        <v>20.998220244988783</v>
      </c>
      <c r="D62" s="142">
        <v>755.93592881959614</v>
      </c>
      <c r="E62" s="207">
        <v>19.14828008763315</v>
      </c>
      <c r="F62" s="142">
        <v>689.33808315479337</v>
      </c>
      <c r="G62" s="207">
        <v>19.945955623587679</v>
      </c>
      <c r="H62" s="142">
        <v>718.05440244915644</v>
      </c>
      <c r="I62" s="207">
        <v>19.762499585095281</v>
      </c>
      <c r="J62" s="142">
        <v>711.44998506343006</v>
      </c>
    </row>
    <row r="63" spans="1:10">
      <c r="A63">
        <v>2020</v>
      </c>
      <c r="B63" t="s">
        <v>79</v>
      </c>
      <c r="C63" s="207">
        <v>22.450814213183058</v>
      </c>
      <c r="D63" s="142">
        <v>808.22931167459012</v>
      </c>
      <c r="E63" s="207">
        <v>20.279226139123622</v>
      </c>
      <c r="F63" s="142">
        <v>730.05214100845046</v>
      </c>
      <c r="G63" s="207">
        <v>21.452752095228071</v>
      </c>
      <c r="H63" s="142">
        <v>772.29907542821059</v>
      </c>
      <c r="I63" s="207">
        <v>20.817769964708233</v>
      </c>
      <c r="J63" s="142">
        <v>749.43971872949635</v>
      </c>
    </row>
    <row r="64" spans="1:10">
      <c r="A64">
        <v>2020</v>
      </c>
      <c r="B64" t="s">
        <v>56</v>
      </c>
      <c r="C64" s="207">
        <v>20.885636217389251</v>
      </c>
      <c r="D64" s="142">
        <v>751.88290382601315</v>
      </c>
      <c r="E64" s="207">
        <v>18.885400822135963</v>
      </c>
      <c r="F64" s="142">
        <v>679.87442959689474</v>
      </c>
      <c r="G64" s="207">
        <v>19.963480825085377</v>
      </c>
      <c r="H64" s="142">
        <v>718.68530970307347</v>
      </c>
      <c r="I64" s="207">
        <v>19.372125295995943</v>
      </c>
      <c r="J64" s="142">
        <v>697.39651065585394</v>
      </c>
    </row>
    <row r="65" spans="1:10">
      <c r="A65">
        <v>2020</v>
      </c>
      <c r="B65" t="s">
        <v>70</v>
      </c>
      <c r="C65" s="207">
        <v>21.905144782181178</v>
      </c>
      <c r="D65" s="142">
        <v>788.58521215852249</v>
      </c>
      <c r="E65" s="207">
        <v>19.966197356519434</v>
      </c>
      <c r="F65" s="142">
        <v>718.78310483469954</v>
      </c>
      <c r="G65" s="207">
        <v>20.768986404333301</v>
      </c>
      <c r="H65" s="142">
        <v>747.68351055599885</v>
      </c>
      <c r="I65" s="207">
        <v>20.430738228572658</v>
      </c>
      <c r="J65" s="142">
        <v>735.5065762286157</v>
      </c>
    </row>
    <row r="66" spans="1:10">
      <c r="A66">
        <v>2020</v>
      </c>
      <c r="B66" t="s">
        <v>55</v>
      </c>
      <c r="C66" s="207">
        <v>20.962576110199191</v>
      </c>
      <c r="D66" s="142">
        <v>754.65273996717087</v>
      </c>
      <c r="E66" s="207">
        <v>18.876564812219556</v>
      </c>
      <c r="F66" s="142">
        <v>679.55633323990389</v>
      </c>
      <c r="G66" s="207">
        <v>19.970423837274442</v>
      </c>
      <c r="H66" s="142">
        <v>718.9352581418799</v>
      </c>
      <c r="I66" s="207">
        <v>19.39420975333093</v>
      </c>
      <c r="J66" s="142">
        <v>698.19155111991347</v>
      </c>
    </row>
    <row r="67" spans="1:10">
      <c r="A67">
        <v>2020</v>
      </c>
      <c r="B67" t="s">
        <v>48</v>
      </c>
      <c r="C67" s="207">
        <v>18.327246462889697</v>
      </c>
      <c r="D67" s="142">
        <v>659.78087266402918</v>
      </c>
      <c r="E67" s="207">
        <v>17.407973229686196</v>
      </c>
      <c r="F67" s="142">
        <v>626.68703626870308</v>
      </c>
      <c r="G67" s="207">
        <v>18.15033075032197</v>
      </c>
      <c r="H67" s="142">
        <v>653.41190701159087</v>
      </c>
      <c r="I67" s="207">
        <v>17.821925193399782</v>
      </c>
      <c r="J67" s="142">
        <v>641.58930696239213</v>
      </c>
    </row>
    <row r="68" spans="1:10">
      <c r="A68">
        <v>2020</v>
      </c>
      <c r="B68" t="s">
        <v>50</v>
      </c>
      <c r="C68" s="207">
        <v>21.833512900502942</v>
      </c>
      <c r="D68" s="142">
        <v>786.00646441810602</v>
      </c>
      <c r="E68" s="207">
        <v>19.734207399200187</v>
      </c>
      <c r="F68" s="142">
        <v>710.43146637120674</v>
      </c>
      <c r="G68" s="207">
        <v>20.818271793820848</v>
      </c>
      <c r="H68" s="142">
        <v>749.45778457755057</v>
      </c>
      <c r="I68" s="207">
        <v>20.178303424314912</v>
      </c>
      <c r="J68" s="142">
        <v>726.41892327533685</v>
      </c>
    </row>
    <row r="69" spans="1:10">
      <c r="A69">
        <v>2020</v>
      </c>
      <c r="B69" t="s">
        <v>71</v>
      </c>
      <c r="C69" s="207">
        <v>21.039221493828308</v>
      </c>
      <c r="D69" s="142">
        <v>757.41197377781907</v>
      </c>
      <c r="E69" s="207">
        <v>19.136802371292148</v>
      </c>
      <c r="F69" s="142">
        <v>688.92488536651729</v>
      </c>
      <c r="G69" s="207">
        <v>20.071512297155326</v>
      </c>
      <c r="H69" s="142">
        <v>722.57444269759173</v>
      </c>
      <c r="I69" s="207">
        <v>19.621037251957521</v>
      </c>
      <c r="J69" s="142">
        <v>706.35734107047074</v>
      </c>
    </row>
    <row r="70" spans="1:10">
      <c r="A70">
        <v>2020</v>
      </c>
      <c r="B70" t="s">
        <v>51</v>
      </c>
      <c r="C70" s="207">
        <v>21.627721696727846</v>
      </c>
      <c r="D70" s="142">
        <v>778.59798108220241</v>
      </c>
      <c r="E70" s="207">
        <v>19.599107816485464</v>
      </c>
      <c r="F70" s="142">
        <v>705.56788139347668</v>
      </c>
      <c r="G70" s="207">
        <v>20.512231314728641</v>
      </c>
      <c r="H70" s="142">
        <v>738.44032733023107</v>
      </c>
      <c r="I70" s="207">
        <v>20.09171986687824</v>
      </c>
      <c r="J70" s="142">
        <v>723.30191520761662</v>
      </c>
    </row>
    <row r="71" spans="1:10">
      <c r="A71">
        <v>2020</v>
      </c>
      <c r="B71" t="s">
        <v>58</v>
      </c>
      <c r="C71" s="207">
        <v>21.982864967716516</v>
      </c>
      <c r="D71" s="142">
        <v>791.3831388377946</v>
      </c>
      <c r="E71" s="207">
        <v>19.956903528912253</v>
      </c>
      <c r="F71" s="142">
        <v>718.4485270408411</v>
      </c>
      <c r="G71" s="207">
        <v>20.941123340793691</v>
      </c>
      <c r="H71" s="142">
        <v>753.8804402685729</v>
      </c>
      <c r="I71" s="207">
        <v>20.380552758443173</v>
      </c>
      <c r="J71" s="142">
        <v>733.69989930395423</v>
      </c>
    </row>
    <row r="72" spans="1:10">
      <c r="A72">
        <v>2020</v>
      </c>
      <c r="B72" t="s">
        <v>59</v>
      </c>
      <c r="C72" s="207">
        <v>21.047133724646468</v>
      </c>
      <c r="D72" s="142">
        <v>757.69681408727286</v>
      </c>
      <c r="E72" s="207">
        <v>18.973060404641096</v>
      </c>
      <c r="F72" s="142">
        <v>683.03017456707948</v>
      </c>
      <c r="G72" s="207">
        <v>19.959141067967153</v>
      </c>
      <c r="H72" s="142">
        <v>718.52907844681749</v>
      </c>
      <c r="I72" s="207">
        <v>19.391675847174181</v>
      </c>
      <c r="J72" s="142">
        <v>698.10033049827052</v>
      </c>
    </row>
    <row r="73" spans="1:10">
      <c r="A73">
        <v>2020</v>
      </c>
      <c r="B73" t="s">
        <v>49</v>
      </c>
      <c r="C73" s="207">
        <v>20.987000163926929</v>
      </c>
      <c r="D73" s="142">
        <v>755.53200590136953</v>
      </c>
      <c r="E73" s="207">
        <v>18.909011712990804</v>
      </c>
      <c r="F73" s="142">
        <v>680.72442166766893</v>
      </c>
      <c r="G73" s="207">
        <v>20.058231840318463</v>
      </c>
      <c r="H73" s="142">
        <v>722.09634625146464</v>
      </c>
      <c r="I73" s="207">
        <v>19.430577922992121</v>
      </c>
      <c r="J73" s="142">
        <v>699.50080522771634</v>
      </c>
    </row>
    <row r="74" spans="1:10">
      <c r="A74">
        <v>2020</v>
      </c>
      <c r="B74" t="s">
        <v>54</v>
      </c>
      <c r="C74" s="207">
        <v>20.724993016144861</v>
      </c>
      <c r="D74" s="142">
        <v>746.09974858121495</v>
      </c>
      <c r="E74" s="207">
        <v>18.72690894371933</v>
      </c>
      <c r="F74" s="142">
        <v>674.16872197389591</v>
      </c>
      <c r="G74" s="207">
        <v>19.842609535774127</v>
      </c>
      <c r="H74" s="142">
        <v>714.33394328786858</v>
      </c>
      <c r="I74" s="207">
        <v>19.247013139941743</v>
      </c>
      <c r="J74" s="142">
        <v>692.89247303790273</v>
      </c>
    </row>
    <row r="75" spans="1:10">
      <c r="A75" s="208">
        <v>2020</v>
      </c>
      <c r="B75" s="208" t="s">
        <v>98</v>
      </c>
      <c r="C75" s="209">
        <v>21.130156156978828</v>
      </c>
      <c r="D75" s="210">
        <v>760.68562165123774</v>
      </c>
      <c r="E75" s="209">
        <v>19.156518999481442</v>
      </c>
      <c r="F75" s="210">
        <v>689.63468398133193</v>
      </c>
      <c r="G75" s="209">
        <v>20.118914588993434</v>
      </c>
      <c r="H75" s="210">
        <v>724.28092520376356</v>
      </c>
      <c r="I75" s="209">
        <v>19.635546162557162</v>
      </c>
      <c r="J75" s="210">
        <v>706.87966185205789</v>
      </c>
    </row>
    <row r="76" spans="1:10">
      <c r="A76" s="236">
        <v>2021</v>
      </c>
      <c r="B76" s="39" t="s">
        <v>57</v>
      </c>
      <c r="C76" s="40">
        <v>22.27</v>
      </c>
      <c r="D76" s="70">
        <v>802</v>
      </c>
      <c r="E76" s="40">
        <v>20.41</v>
      </c>
      <c r="F76" s="70">
        <v>735</v>
      </c>
      <c r="G76" s="40">
        <v>20.76</v>
      </c>
      <c r="H76" s="70">
        <v>747</v>
      </c>
      <c r="I76" s="40">
        <v>20.75</v>
      </c>
      <c r="J76" s="70">
        <v>747</v>
      </c>
    </row>
    <row r="77" spans="1:10">
      <c r="A77" s="236">
        <v>2021</v>
      </c>
      <c r="B77" s="39" t="s">
        <v>53</v>
      </c>
      <c r="C77" s="40">
        <v>22.95</v>
      </c>
      <c r="D77" s="70">
        <v>826</v>
      </c>
      <c r="E77" s="40">
        <v>21.02</v>
      </c>
      <c r="F77" s="70">
        <v>757</v>
      </c>
      <c r="G77" s="40">
        <v>21.45</v>
      </c>
      <c r="H77" s="70">
        <v>772</v>
      </c>
      <c r="I77" s="40">
        <v>21.39</v>
      </c>
      <c r="J77" s="70">
        <v>770</v>
      </c>
    </row>
    <row r="78" spans="1:10">
      <c r="A78" s="236">
        <v>2021</v>
      </c>
      <c r="B78" s="39" t="s">
        <v>18</v>
      </c>
      <c r="C78" s="40">
        <v>22.79</v>
      </c>
      <c r="D78" s="70">
        <v>820</v>
      </c>
      <c r="E78" s="40">
        <v>20.98</v>
      </c>
      <c r="F78" s="70">
        <v>755</v>
      </c>
      <c r="G78" s="40">
        <v>21.53</v>
      </c>
      <c r="H78" s="70">
        <v>775</v>
      </c>
      <c r="I78" s="40">
        <v>21.55</v>
      </c>
      <c r="J78" s="70">
        <v>776</v>
      </c>
    </row>
    <row r="79" spans="1:10">
      <c r="A79" s="236">
        <v>2021</v>
      </c>
      <c r="B79" s="39" t="s">
        <v>79</v>
      </c>
      <c r="C79" s="40">
        <v>24.07</v>
      </c>
      <c r="D79" s="70">
        <v>866</v>
      </c>
      <c r="E79" s="40">
        <v>22.04</v>
      </c>
      <c r="F79" s="70">
        <v>794</v>
      </c>
      <c r="G79" s="40">
        <v>22.46</v>
      </c>
      <c r="H79" s="70">
        <v>809</v>
      </c>
      <c r="I79" s="40">
        <v>22.41</v>
      </c>
      <c r="J79" s="70">
        <v>807</v>
      </c>
    </row>
    <row r="80" spans="1:10">
      <c r="A80" s="236">
        <v>2021</v>
      </c>
      <c r="B80" s="39" t="s">
        <v>56</v>
      </c>
      <c r="C80" s="40">
        <v>22.48</v>
      </c>
      <c r="D80" s="70">
        <v>809</v>
      </c>
      <c r="E80" s="40">
        <v>20.62</v>
      </c>
      <c r="F80" s="70">
        <v>742</v>
      </c>
      <c r="G80" s="40">
        <v>20.41</v>
      </c>
      <c r="H80" s="70">
        <v>735</v>
      </c>
      <c r="I80" s="40">
        <v>20.86</v>
      </c>
      <c r="J80" s="70">
        <v>751</v>
      </c>
    </row>
    <row r="81" spans="1:10">
      <c r="A81" s="236">
        <v>2021</v>
      </c>
      <c r="B81" s="39" t="s">
        <v>70</v>
      </c>
      <c r="C81" s="40">
        <v>23.39</v>
      </c>
      <c r="D81" s="70">
        <v>842</v>
      </c>
      <c r="E81" s="40">
        <v>21.67</v>
      </c>
      <c r="F81" s="70">
        <v>780</v>
      </c>
      <c r="G81" s="40">
        <v>21.97</v>
      </c>
      <c r="H81" s="70">
        <v>791</v>
      </c>
      <c r="I81" s="40">
        <v>22.02</v>
      </c>
      <c r="J81" s="70">
        <v>793</v>
      </c>
    </row>
    <row r="82" spans="1:10">
      <c r="A82" s="236">
        <v>2021</v>
      </c>
      <c r="B82" s="39" t="s">
        <v>55</v>
      </c>
      <c r="C82" s="40">
        <v>22.4</v>
      </c>
      <c r="D82" s="70">
        <v>806</v>
      </c>
      <c r="E82" s="40">
        <v>20.45</v>
      </c>
      <c r="F82" s="70">
        <v>736</v>
      </c>
      <c r="G82" s="40">
        <v>20.6</v>
      </c>
      <c r="H82" s="70">
        <v>742</v>
      </c>
      <c r="I82" s="40">
        <v>20.78</v>
      </c>
      <c r="J82" s="70">
        <v>748</v>
      </c>
    </row>
    <row r="83" spans="1:10">
      <c r="A83" s="236">
        <v>2021</v>
      </c>
      <c r="B83" s="39" t="s">
        <v>48</v>
      </c>
      <c r="C83" s="40">
        <v>19.64</v>
      </c>
      <c r="D83" s="70">
        <v>707</v>
      </c>
      <c r="E83" s="40">
        <v>19.37</v>
      </c>
      <c r="F83" s="70">
        <v>697</v>
      </c>
      <c r="G83" s="40">
        <v>19.41</v>
      </c>
      <c r="H83" s="70">
        <v>699</v>
      </c>
      <c r="I83" s="40">
        <v>19.43</v>
      </c>
      <c r="J83" s="70">
        <v>699</v>
      </c>
    </row>
    <row r="84" spans="1:10">
      <c r="A84" s="236">
        <v>2021</v>
      </c>
      <c r="B84" s="39" t="s">
        <v>50</v>
      </c>
      <c r="C84" s="40">
        <v>23.55</v>
      </c>
      <c r="D84" s="70">
        <v>848</v>
      </c>
      <c r="E84" s="40">
        <v>21.58</v>
      </c>
      <c r="F84" s="70">
        <v>777</v>
      </c>
      <c r="G84" s="40">
        <v>21.91</v>
      </c>
      <c r="H84" s="70">
        <v>789</v>
      </c>
      <c r="I84" s="40">
        <v>21.92</v>
      </c>
      <c r="J84" s="70">
        <v>789</v>
      </c>
    </row>
    <row r="85" spans="1:10">
      <c r="A85" s="236">
        <v>2021</v>
      </c>
      <c r="B85" s="39" t="s">
        <v>71</v>
      </c>
      <c r="C85" s="40">
        <v>22.44</v>
      </c>
      <c r="D85" s="70">
        <v>808</v>
      </c>
      <c r="E85" s="40">
        <v>20.74</v>
      </c>
      <c r="F85" s="70">
        <v>747</v>
      </c>
      <c r="G85" s="40">
        <v>20.84</v>
      </c>
      <c r="H85" s="70">
        <v>750</v>
      </c>
      <c r="I85" s="40">
        <v>21.03</v>
      </c>
      <c r="J85" s="70">
        <v>757</v>
      </c>
    </row>
    <row r="86" spans="1:10">
      <c r="A86" s="236">
        <v>2021</v>
      </c>
      <c r="B86" s="39" t="s">
        <v>51</v>
      </c>
      <c r="C86" s="40">
        <v>23.5</v>
      </c>
      <c r="D86" s="70">
        <v>846</v>
      </c>
      <c r="E86" s="40">
        <v>21.52</v>
      </c>
      <c r="F86" s="70">
        <v>775</v>
      </c>
      <c r="G86" s="40">
        <v>21.58</v>
      </c>
      <c r="H86" s="70">
        <v>777</v>
      </c>
      <c r="I86" s="40">
        <v>21.85</v>
      </c>
      <c r="J86" s="70">
        <v>787</v>
      </c>
    </row>
    <row r="87" spans="1:10">
      <c r="A87" s="236">
        <v>2021</v>
      </c>
      <c r="B87" s="39" t="s">
        <v>58</v>
      </c>
      <c r="C87" s="40">
        <v>23.66</v>
      </c>
      <c r="D87" s="70">
        <v>852</v>
      </c>
      <c r="E87" s="40">
        <v>21.78</v>
      </c>
      <c r="F87" s="70">
        <v>784</v>
      </c>
      <c r="G87" s="40">
        <v>22.18</v>
      </c>
      <c r="H87" s="70">
        <v>799</v>
      </c>
      <c r="I87" s="40">
        <v>22.11</v>
      </c>
      <c r="J87" s="70">
        <v>796</v>
      </c>
    </row>
    <row r="88" spans="1:10">
      <c r="A88" s="236">
        <v>2021</v>
      </c>
      <c r="B88" s="39" t="s">
        <v>59</v>
      </c>
      <c r="C88" s="40">
        <v>22.77</v>
      </c>
      <c r="D88" s="70">
        <v>820</v>
      </c>
      <c r="E88" s="40">
        <v>20.86</v>
      </c>
      <c r="F88" s="70">
        <v>751</v>
      </c>
      <c r="G88" s="40">
        <v>21.16</v>
      </c>
      <c r="H88" s="70">
        <v>762</v>
      </c>
      <c r="I88" s="40">
        <v>21.18</v>
      </c>
      <c r="J88" s="70">
        <v>762</v>
      </c>
    </row>
    <row r="89" spans="1:10">
      <c r="A89" s="236">
        <v>2021</v>
      </c>
      <c r="B89" s="39" t="s">
        <v>49</v>
      </c>
      <c r="C89" s="40">
        <v>22.8</v>
      </c>
      <c r="D89" s="70">
        <v>821</v>
      </c>
      <c r="E89" s="40">
        <v>20.84</v>
      </c>
      <c r="F89" s="70">
        <v>750</v>
      </c>
      <c r="G89" s="40">
        <v>21.21</v>
      </c>
      <c r="H89" s="70">
        <v>764</v>
      </c>
      <c r="I89" s="40">
        <v>21.21</v>
      </c>
      <c r="J89" s="70">
        <v>763</v>
      </c>
    </row>
    <row r="90" spans="1:10">
      <c r="A90" s="236">
        <v>2021</v>
      </c>
      <c r="B90" s="39" t="s">
        <v>54</v>
      </c>
      <c r="C90" s="40">
        <v>22.5</v>
      </c>
      <c r="D90" s="70">
        <v>810</v>
      </c>
      <c r="E90" s="40">
        <v>20.51</v>
      </c>
      <c r="F90" s="70">
        <v>738</v>
      </c>
      <c r="G90" s="40">
        <v>20.71</v>
      </c>
      <c r="H90" s="70">
        <v>746</v>
      </c>
      <c r="I90" s="40">
        <v>20.87</v>
      </c>
      <c r="J90" s="70">
        <v>751</v>
      </c>
    </row>
    <row r="91" spans="1:10">
      <c r="A91" s="237">
        <v>2021</v>
      </c>
      <c r="B91" s="233" t="s">
        <v>98</v>
      </c>
      <c r="C91" s="234">
        <v>22.77</v>
      </c>
      <c r="D91" s="235">
        <v>820</v>
      </c>
      <c r="E91" s="234">
        <v>20.94</v>
      </c>
      <c r="F91" s="235">
        <v>754</v>
      </c>
      <c r="G91" s="234">
        <v>21.13</v>
      </c>
      <c r="H91" s="235">
        <v>761</v>
      </c>
      <c r="I91" s="234">
        <v>21.27</v>
      </c>
      <c r="J91" s="235">
        <v>766</v>
      </c>
    </row>
  </sheetData>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A7E3F-88C3-4756-B5CF-437EC7804FE7}">
  <sheetPr>
    <tabColor theme="4"/>
  </sheetPr>
  <dimension ref="A1:M819"/>
  <sheetViews>
    <sheetView showGridLines="0" zoomScaleNormal="100" workbookViewId="0">
      <pane ySplit="17" topLeftCell="A18" activePane="bottomLeft" state="frozen"/>
      <selection pane="bottomLeft" activeCell="A18" sqref="A18"/>
    </sheetView>
  </sheetViews>
  <sheetFormatPr defaultRowHeight="13.2"/>
  <cols>
    <col min="1" max="13" width="14.6640625" customWidth="1"/>
  </cols>
  <sheetData>
    <row r="1" spans="1:12" ht="15.6">
      <c r="A1" s="38" t="s">
        <v>189</v>
      </c>
      <c r="B1" s="38"/>
    </row>
    <row r="2" spans="1:12" ht="15">
      <c r="A2" s="27" t="s">
        <v>98</v>
      </c>
      <c r="B2" s="27"/>
    </row>
    <row r="3" spans="1:12" ht="15">
      <c r="A3" s="27" t="s">
        <v>155</v>
      </c>
      <c r="B3" s="27"/>
    </row>
    <row r="4" spans="1:12" s="220" customFormat="1" ht="12.45" customHeight="1">
      <c r="A4" s="43" t="s">
        <v>156</v>
      </c>
      <c r="B4" s="3"/>
      <c r="C4" s="3"/>
      <c r="D4" s="3"/>
      <c r="E4" s="3"/>
      <c r="F4" s="3"/>
      <c r="G4" s="3"/>
      <c r="H4" s="3"/>
      <c r="I4" s="3"/>
      <c r="J4" s="3"/>
      <c r="K4" s="3"/>
      <c r="L4" s="3"/>
    </row>
    <row r="5" spans="1:12" ht="15">
      <c r="A5" s="221" t="s">
        <v>122</v>
      </c>
      <c r="B5" s="157"/>
      <c r="C5" s="150"/>
      <c r="D5" s="150"/>
      <c r="E5" s="150"/>
      <c r="F5" s="150"/>
      <c r="G5" s="150"/>
      <c r="H5" s="150"/>
      <c r="I5" s="150"/>
      <c r="J5" s="150"/>
      <c r="K5" s="150"/>
      <c r="L5" s="150"/>
    </row>
    <row r="6" spans="1:12" ht="15">
      <c r="A6" s="221" t="s">
        <v>167</v>
      </c>
      <c r="B6" s="157"/>
      <c r="C6" s="150"/>
      <c r="D6" s="150"/>
      <c r="E6" s="150"/>
      <c r="F6" s="150"/>
      <c r="G6" s="150"/>
      <c r="H6" s="150"/>
      <c r="I6" s="150"/>
      <c r="J6" s="150"/>
      <c r="K6" s="150"/>
      <c r="L6" s="150"/>
    </row>
    <row r="7" spans="1:12" ht="15">
      <c r="A7" s="221" t="s">
        <v>120</v>
      </c>
      <c r="B7" s="157"/>
      <c r="C7" s="39"/>
      <c r="D7" s="39"/>
      <c r="E7" s="39"/>
      <c r="F7" s="150"/>
      <c r="G7" s="150"/>
      <c r="H7" s="150"/>
      <c r="I7" s="150"/>
      <c r="J7" s="150"/>
      <c r="K7" s="150"/>
      <c r="L7" s="150"/>
    </row>
    <row r="8" spans="1:12" ht="15">
      <c r="A8" s="222" t="s">
        <v>160</v>
      </c>
      <c r="B8" s="157"/>
      <c r="C8" s="39"/>
      <c r="D8" s="39"/>
      <c r="E8" s="39"/>
      <c r="F8" s="150"/>
      <c r="G8" s="150"/>
      <c r="H8" s="150"/>
      <c r="I8" s="150"/>
      <c r="J8" s="150"/>
      <c r="K8" s="150"/>
      <c r="L8" s="150"/>
    </row>
    <row r="9" spans="1:12" ht="15">
      <c r="A9" s="223" t="s">
        <v>164</v>
      </c>
      <c r="B9" s="157"/>
      <c r="C9" s="39"/>
      <c r="D9" s="39"/>
      <c r="E9" s="39"/>
      <c r="F9" s="150"/>
      <c r="G9" s="150"/>
      <c r="H9" s="150"/>
      <c r="I9" s="150"/>
      <c r="J9" s="150"/>
      <c r="K9" s="150"/>
      <c r="L9" s="150"/>
    </row>
    <row r="10" spans="1:12" ht="15">
      <c r="A10" s="223" t="s">
        <v>165</v>
      </c>
      <c r="B10" s="157"/>
      <c r="C10" s="39"/>
      <c r="D10" s="39"/>
      <c r="E10" s="39"/>
      <c r="F10" s="150"/>
      <c r="G10" s="150"/>
      <c r="H10" s="150"/>
      <c r="I10" s="150"/>
      <c r="J10" s="150"/>
      <c r="K10" s="150"/>
      <c r="L10" s="150"/>
    </row>
    <row r="11" spans="1:12" ht="15">
      <c r="A11" s="223" t="s">
        <v>162</v>
      </c>
      <c r="B11" s="157"/>
      <c r="C11" s="39"/>
      <c r="D11" s="39"/>
      <c r="E11" s="39"/>
      <c r="F11" s="150"/>
      <c r="G11" s="150"/>
      <c r="H11" s="150"/>
      <c r="I11" s="150"/>
      <c r="J11" s="150"/>
      <c r="K11" s="150"/>
      <c r="L11" s="150"/>
    </row>
    <row r="12" spans="1:12" ht="15">
      <c r="A12" s="223" t="s">
        <v>163</v>
      </c>
      <c r="B12" s="157"/>
      <c r="C12" s="39"/>
      <c r="D12" s="39"/>
      <c r="E12" s="39"/>
      <c r="F12" s="150"/>
      <c r="G12" s="150"/>
      <c r="H12" s="150"/>
      <c r="I12" s="150"/>
      <c r="J12" s="150"/>
      <c r="K12" s="150"/>
      <c r="L12" s="150"/>
    </row>
    <row r="13" spans="1:12" ht="15">
      <c r="A13" s="223" t="s">
        <v>179</v>
      </c>
      <c r="B13" s="157"/>
      <c r="C13" s="39"/>
      <c r="D13" s="39"/>
      <c r="E13" s="39"/>
      <c r="F13" s="150"/>
      <c r="G13" s="150"/>
      <c r="H13" s="150"/>
      <c r="I13" s="150"/>
      <c r="J13" s="150"/>
      <c r="K13" s="150"/>
      <c r="L13" s="150"/>
    </row>
    <row r="14" spans="1:12" ht="15">
      <c r="A14" s="169" t="s">
        <v>157</v>
      </c>
    </row>
    <row r="15" spans="1:12" ht="15">
      <c r="A15" s="169" t="s">
        <v>158</v>
      </c>
    </row>
    <row r="16" spans="1:12" ht="15">
      <c r="A16" s="169" t="s">
        <v>159</v>
      </c>
    </row>
    <row r="17" spans="1:13" ht="52.8">
      <c r="A17" s="211" t="s">
        <v>154</v>
      </c>
      <c r="B17" s="212" t="s">
        <v>168</v>
      </c>
      <c r="C17" s="211" t="s">
        <v>119</v>
      </c>
      <c r="D17" s="211" t="s">
        <v>146</v>
      </c>
      <c r="E17" s="211" t="s">
        <v>161</v>
      </c>
      <c r="F17" s="213" t="s">
        <v>170</v>
      </c>
      <c r="G17" s="224" t="s">
        <v>174</v>
      </c>
      <c r="H17" s="213" t="s">
        <v>171</v>
      </c>
      <c r="I17" s="224" t="s">
        <v>175</v>
      </c>
      <c r="J17" s="213" t="s">
        <v>172</v>
      </c>
      <c r="K17" s="214" t="s">
        <v>176</v>
      </c>
      <c r="L17" s="213" t="s">
        <v>173</v>
      </c>
      <c r="M17" s="214" t="s">
        <v>177</v>
      </c>
    </row>
    <row r="18" spans="1:13">
      <c r="A18">
        <v>1998</v>
      </c>
      <c r="B18" s="215">
        <v>3300</v>
      </c>
      <c r="C18" t="s">
        <v>6</v>
      </c>
      <c r="D18" t="str">
        <f>IF(C18="United Kingdom", "United Kingdom", VLOOKUP(C18,Towns_and_cities_by_PES_area[],2,FALSE))</f>
        <v>Northern Scotland</v>
      </c>
      <c r="E18" s="172" t="s">
        <v>7</v>
      </c>
      <c r="F18" s="207">
        <v>8.48</v>
      </c>
      <c r="G18" s="142">
        <v>280</v>
      </c>
      <c r="H18" s="207">
        <v>8.2200000000000006</v>
      </c>
      <c r="I18" s="142">
        <v>271</v>
      </c>
      <c r="J18" s="207">
        <v>8.34</v>
      </c>
      <c r="K18" s="142">
        <v>275</v>
      </c>
      <c r="L18" s="142"/>
    </row>
    <row r="19" spans="1:13">
      <c r="A19">
        <v>1998</v>
      </c>
      <c r="B19" s="215">
        <v>3300</v>
      </c>
      <c r="C19" t="s">
        <v>8</v>
      </c>
      <c r="D19" t="str">
        <f>IF(C19="United Kingdom", "United Kingdom", VLOOKUP(C19,Towns_and_cities_by_PES_area[],2,FALSE))</f>
        <v>Northern Ireland</v>
      </c>
      <c r="E19" s="172" t="s">
        <v>7</v>
      </c>
      <c r="F19" s="207">
        <v>9.8800000000000008</v>
      </c>
      <c r="G19" s="142">
        <v>326</v>
      </c>
      <c r="H19" s="207">
        <v>9.6</v>
      </c>
      <c r="I19" s="142">
        <v>317</v>
      </c>
      <c r="J19" s="207">
        <v>10.47</v>
      </c>
      <c r="K19" s="142">
        <v>345</v>
      </c>
      <c r="L19" s="142"/>
    </row>
    <row r="20" spans="1:13">
      <c r="A20">
        <v>1998</v>
      </c>
      <c r="B20" s="215">
        <v>3300</v>
      </c>
      <c r="C20" t="s">
        <v>10</v>
      </c>
      <c r="D20" t="str">
        <f>IF(C20="United Kingdom", "United Kingdom", VLOOKUP(C20,Towns_and_cities_by_PES_area[],2,FALSE))</f>
        <v>West Midlands</v>
      </c>
      <c r="E20" s="172" t="s">
        <v>7</v>
      </c>
      <c r="F20" s="207">
        <v>7.66</v>
      </c>
      <c r="G20" s="142">
        <v>253</v>
      </c>
      <c r="H20" s="207">
        <v>7.42</v>
      </c>
      <c r="I20" s="142">
        <v>245</v>
      </c>
      <c r="J20" s="207">
        <v>7.96</v>
      </c>
      <c r="K20" s="142">
        <v>263</v>
      </c>
      <c r="L20" s="142"/>
    </row>
    <row r="21" spans="1:13">
      <c r="A21">
        <v>1998</v>
      </c>
      <c r="B21" s="215">
        <v>3300</v>
      </c>
      <c r="C21" t="s">
        <v>12</v>
      </c>
      <c r="D21" t="str">
        <f>IF(C21="United Kingdom", "United Kingdom", VLOOKUP(C21,Towns_and_cities_by_PES_area[],2,FALSE))</f>
        <v>South East</v>
      </c>
      <c r="E21" s="172" t="s">
        <v>7</v>
      </c>
      <c r="F21" s="207">
        <v>7.83</v>
      </c>
      <c r="G21" s="142">
        <v>258</v>
      </c>
      <c r="H21" s="207">
        <v>7.58</v>
      </c>
      <c r="I21" s="142">
        <v>250</v>
      </c>
      <c r="J21" s="207">
        <v>8.16</v>
      </c>
      <c r="K21" s="142">
        <v>269</v>
      </c>
      <c r="L21" s="142"/>
    </row>
    <row r="22" spans="1:13">
      <c r="A22">
        <v>1998</v>
      </c>
      <c r="B22" s="215">
        <v>3300</v>
      </c>
      <c r="C22" t="s">
        <v>13</v>
      </c>
      <c r="D22" t="str">
        <f>IF(C22="United Kingdom", "United Kingdom", VLOOKUP(C22,Towns_and_cities_by_PES_area[],2,FALSE))</f>
        <v>South Wales</v>
      </c>
      <c r="E22" s="172" t="s">
        <v>7</v>
      </c>
      <c r="F22" s="207">
        <v>9.1999999999999993</v>
      </c>
      <c r="G22" s="142">
        <v>304</v>
      </c>
      <c r="H22" s="207">
        <v>8.9700000000000006</v>
      </c>
      <c r="I22" s="142">
        <v>296</v>
      </c>
      <c r="J22" s="207">
        <v>10.050000000000001</v>
      </c>
      <c r="K22" s="142">
        <v>332</v>
      </c>
      <c r="L22" s="142"/>
    </row>
    <row r="23" spans="1:13">
      <c r="A23">
        <v>1998</v>
      </c>
      <c r="B23" s="215">
        <v>3300</v>
      </c>
      <c r="C23" t="s">
        <v>14</v>
      </c>
      <c r="D23" t="str">
        <f>IF(C23="United Kingdom", "United Kingdom", VLOOKUP(C23,Towns_and_cities_by_PES_area[],2,FALSE))</f>
        <v>Southern Scotland</v>
      </c>
      <c r="E23" s="172" t="s">
        <v>7</v>
      </c>
      <c r="F23" s="207">
        <v>8.2799999999999994</v>
      </c>
      <c r="G23" s="142">
        <v>273</v>
      </c>
      <c r="H23" s="207">
        <v>8.17</v>
      </c>
      <c r="I23" s="142">
        <v>270</v>
      </c>
      <c r="J23" s="207">
        <v>8.84</v>
      </c>
      <c r="K23" s="142">
        <v>292</v>
      </c>
      <c r="L23" s="142"/>
    </row>
    <row r="24" spans="1:13">
      <c r="A24">
        <v>1998</v>
      </c>
      <c r="B24" s="215">
        <v>3300</v>
      </c>
      <c r="C24" t="s">
        <v>15</v>
      </c>
      <c r="D24" t="str">
        <f>IF(C24="United Kingdom", "United Kingdom", VLOOKUP(C24,Towns_and_cities_by_PES_area[],2,FALSE))</f>
        <v>Eastern</v>
      </c>
      <c r="E24" s="172" t="s">
        <v>7</v>
      </c>
      <c r="F24" s="207">
        <v>7.98</v>
      </c>
      <c r="G24" s="142">
        <v>263</v>
      </c>
      <c r="H24" s="207">
        <v>7.81</v>
      </c>
      <c r="I24" s="142">
        <v>258</v>
      </c>
      <c r="J24" s="207">
        <v>8.41</v>
      </c>
      <c r="K24" s="142">
        <v>278</v>
      </c>
      <c r="L24" s="142"/>
    </row>
    <row r="25" spans="1:13">
      <c r="A25">
        <v>1998</v>
      </c>
      <c r="B25" s="215">
        <v>3300</v>
      </c>
      <c r="C25" t="s">
        <v>16</v>
      </c>
      <c r="D25" t="str">
        <f>IF(C25="United Kingdom", "United Kingdom", VLOOKUP(C25,Towns_and_cities_by_PES_area[],2,FALSE))</f>
        <v>Yorkshire</v>
      </c>
      <c r="E25" s="172" t="s">
        <v>7</v>
      </c>
      <c r="F25" s="207">
        <v>7.75</v>
      </c>
      <c r="G25" s="142">
        <v>256</v>
      </c>
      <c r="H25" s="207">
        <v>7.39</v>
      </c>
      <c r="I25" s="142">
        <v>244</v>
      </c>
      <c r="J25" s="207">
        <v>8.5</v>
      </c>
      <c r="K25" s="142">
        <v>281</v>
      </c>
      <c r="L25" s="142"/>
    </row>
    <row r="26" spans="1:13">
      <c r="A26">
        <v>1998</v>
      </c>
      <c r="B26" s="215">
        <v>3300</v>
      </c>
      <c r="C26" t="s">
        <v>17</v>
      </c>
      <c r="D26" t="str">
        <f>IF(C26="United Kingdom", "United Kingdom", VLOOKUP(C26,Towns_and_cities_by_PES_area[],2,FALSE))</f>
        <v>Merseyside &amp; North Wales</v>
      </c>
      <c r="E26" s="172" t="s">
        <v>7</v>
      </c>
      <c r="F26" s="207">
        <v>8.4700000000000006</v>
      </c>
      <c r="G26" s="142">
        <v>280</v>
      </c>
      <c r="H26" s="207">
        <v>8.19</v>
      </c>
      <c r="I26" s="142">
        <v>270</v>
      </c>
      <c r="J26" s="207">
        <v>8.94</v>
      </c>
      <c r="K26" s="142">
        <v>295</v>
      </c>
      <c r="L26" s="142"/>
    </row>
    <row r="27" spans="1:13">
      <c r="A27">
        <v>1998</v>
      </c>
      <c r="B27" s="215">
        <v>3300</v>
      </c>
      <c r="C27" t="s">
        <v>18</v>
      </c>
      <c r="D27" t="str">
        <f>IF(C27="United Kingdom", "United Kingdom", VLOOKUP(C27,Towns_and_cities_by_PES_area[],2,FALSE))</f>
        <v>London</v>
      </c>
      <c r="E27" s="172" t="s">
        <v>7</v>
      </c>
      <c r="F27" s="207">
        <v>7.97</v>
      </c>
      <c r="G27" s="142">
        <v>263</v>
      </c>
      <c r="H27" s="207">
        <v>7.73</v>
      </c>
      <c r="I27" s="142">
        <v>255</v>
      </c>
      <c r="J27" s="207">
        <v>8.33</v>
      </c>
      <c r="K27" s="142">
        <v>275</v>
      </c>
      <c r="L27" s="142"/>
    </row>
    <row r="28" spans="1:13">
      <c r="A28">
        <v>1998</v>
      </c>
      <c r="B28" s="215">
        <v>3300</v>
      </c>
      <c r="C28" t="s">
        <v>19</v>
      </c>
      <c r="D28" t="str">
        <f>IF(C28="United Kingdom", "United Kingdom", VLOOKUP(C28,Towns_and_cities_by_PES_area[],2,FALSE))</f>
        <v>North West</v>
      </c>
      <c r="E28" s="172" t="s">
        <v>7</v>
      </c>
      <c r="F28" s="207">
        <v>7.88</v>
      </c>
      <c r="G28" s="142">
        <v>260</v>
      </c>
      <c r="H28" s="207">
        <v>7.62</v>
      </c>
      <c r="I28" s="142">
        <v>251</v>
      </c>
      <c r="J28" s="207">
        <v>8.4</v>
      </c>
      <c r="K28" s="142">
        <v>277</v>
      </c>
      <c r="L28" s="142"/>
    </row>
    <row r="29" spans="1:13">
      <c r="A29">
        <v>1998</v>
      </c>
      <c r="B29" s="215">
        <v>3300</v>
      </c>
      <c r="C29" t="s">
        <v>20</v>
      </c>
      <c r="D29" t="str">
        <f>IF(C29="United Kingdom", "United Kingdom", VLOOKUP(C29,Towns_and_cities_by_PES_area[],2,FALSE))</f>
        <v>North East</v>
      </c>
      <c r="E29" s="172" t="s">
        <v>7</v>
      </c>
      <c r="F29" s="207">
        <v>8.6999999999999993</v>
      </c>
      <c r="G29" s="142">
        <v>287</v>
      </c>
      <c r="H29" s="207">
        <v>8.49</v>
      </c>
      <c r="I29" s="142">
        <v>280</v>
      </c>
      <c r="J29" s="207">
        <v>9.18</v>
      </c>
      <c r="K29" s="142">
        <v>303</v>
      </c>
      <c r="L29" s="142"/>
    </row>
    <row r="30" spans="1:13">
      <c r="A30">
        <v>1998</v>
      </c>
      <c r="B30" s="215">
        <v>3300</v>
      </c>
      <c r="C30" t="s">
        <v>21</v>
      </c>
      <c r="D30" t="str">
        <f>IF(C30="United Kingdom", "United Kingdom", VLOOKUP(C30,Towns_and_cities_by_PES_area[],2,FALSE))</f>
        <v>East Midlands</v>
      </c>
      <c r="E30" s="172" t="s">
        <v>7</v>
      </c>
      <c r="F30" s="207">
        <v>7.9</v>
      </c>
      <c r="G30" s="142">
        <v>261</v>
      </c>
      <c r="H30" s="207">
        <v>7.66</v>
      </c>
      <c r="I30" s="142">
        <v>253</v>
      </c>
      <c r="J30" s="207">
        <v>8.58</v>
      </c>
      <c r="K30" s="142">
        <v>283</v>
      </c>
      <c r="L30" s="142"/>
    </row>
    <row r="31" spans="1:13">
      <c r="A31">
        <v>1998</v>
      </c>
      <c r="B31" s="215">
        <v>3300</v>
      </c>
      <c r="C31" t="s">
        <v>22</v>
      </c>
      <c r="D31" t="str">
        <f>IF(C31="United Kingdom", "United Kingdom", VLOOKUP(C31,Towns_and_cities_by_PES_area[],2,FALSE))</f>
        <v>South West</v>
      </c>
      <c r="E31" s="172" t="s">
        <v>7</v>
      </c>
      <c r="F31" s="207">
        <v>8.49</v>
      </c>
      <c r="G31" s="142">
        <v>280</v>
      </c>
      <c r="H31" s="207">
        <v>8.33</v>
      </c>
      <c r="I31" s="142">
        <v>275</v>
      </c>
      <c r="J31" s="207">
        <v>8.85</v>
      </c>
      <c r="K31" s="142">
        <v>292</v>
      </c>
      <c r="L31" s="142"/>
    </row>
    <row r="32" spans="1:13">
      <c r="A32">
        <v>1998</v>
      </c>
      <c r="B32" s="215">
        <v>3300</v>
      </c>
      <c r="C32" t="s">
        <v>23</v>
      </c>
      <c r="D32" t="str">
        <f>IF(C32="United Kingdom", "United Kingdom", VLOOKUP(C32,Towns_and_cities_by_PES_area[],2,FALSE))</f>
        <v>Southern</v>
      </c>
      <c r="E32" s="172" t="s">
        <v>7</v>
      </c>
      <c r="F32" s="207">
        <v>7.78</v>
      </c>
      <c r="G32" s="142">
        <v>257</v>
      </c>
      <c r="H32" s="207">
        <v>7.62</v>
      </c>
      <c r="I32" s="142">
        <v>252</v>
      </c>
      <c r="J32" s="207">
        <v>8.26</v>
      </c>
      <c r="K32" s="142">
        <v>273</v>
      </c>
      <c r="L32" s="142"/>
    </row>
    <row r="33" spans="1:13">
      <c r="A33" s="208">
        <v>1998</v>
      </c>
      <c r="B33" s="218">
        <v>3300</v>
      </c>
      <c r="C33" s="208" t="s">
        <v>98</v>
      </c>
      <c r="D33" s="208" t="str">
        <f>IF(C33="United Kingdom", "United Kingdom", VLOOKUP(C33,Towns_and_cities_by_PES_area[],2,FALSE))</f>
        <v>United Kingdom</v>
      </c>
      <c r="E33" s="208" t="s">
        <v>7</v>
      </c>
      <c r="F33" s="209">
        <v>8.14</v>
      </c>
      <c r="G33" s="210">
        <v>269</v>
      </c>
      <c r="H33" s="209">
        <v>7.82</v>
      </c>
      <c r="I33" s="210">
        <v>258</v>
      </c>
      <c r="J33" s="209">
        <v>8.64</v>
      </c>
      <c r="K33" s="210">
        <v>285</v>
      </c>
      <c r="L33" s="210"/>
    </row>
    <row r="34" spans="1:13">
      <c r="A34">
        <v>1999</v>
      </c>
      <c r="B34" s="215">
        <v>3300</v>
      </c>
      <c r="C34" s="172" t="s">
        <v>6</v>
      </c>
      <c r="D34" t="str">
        <f>IF(C34="United Kingdom", "United Kingdom", VLOOKUP(C34,Towns_and_cities_by_PES_area[],2,FALSE))</f>
        <v>Northern Scotland</v>
      </c>
      <c r="E34" s="172" t="s">
        <v>9</v>
      </c>
      <c r="F34" s="216">
        <v>9.02</v>
      </c>
      <c r="G34" s="217">
        <v>298</v>
      </c>
      <c r="H34" s="216">
        <v>8.17</v>
      </c>
      <c r="I34" s="217">
        <v>269</v>
      </c>
      <c r="J34" s="216">
        <v>9.3699999999999992</v>
      </c>
      <c r="K34" s="217">
        <v>309</v>
      </c>
      <c r="L34" s="207"/>
      <c r="M34" s="142"/>
    </row>
    <row r="35" spans="1:13">
      <c r="A35">
        <v>1999</v>
      </c>
      <c r="B35" s="215">
        <v>3300</v>
      </c>
      <c r="C35" s="172" t="s">
        <v>6</v>
      </c>
      <c r="D35" t="str">
        <f>IF(C35="United Kingdom", "United Kingdom", VLOOKUP(C35,Towns_and_cities_by_PES_area[],2,FALSE))</f>
        <v>Northern Scotland</v>
      </c>
      <c r="E35" s="172" t="s">
        <v>7</v>
      </c>
      <c r="F35" s="216">
        <v>8.3800000000000008</v>
      </c>
      <c r="G35" s="217">
        <v>277</v>
      </c>
      <c r="H35" s="216">
        <v>8.0399999999999991</v>
      </c>
      <c r="I35" s="217">
        <v>265</v>
      </c>
      <c r="J35" s="216">
        <v>8.3000000000000007</v>
      </c>
      <c r="K35" s="217">
        <v>274</v>
      </c>
      <c r="L35" s="207"/>
      <c r="M35" s="142"/>
    </row>
    <row r="36" spans="1:13">
      <c r="A36">
        <v>1999</v>
      </c>
      <c r="B36" s="215">
        <v>3300</v>
      </c>
      <c r="C36" s="172" t="s">
        <v>6</v>
      </c>
      <c r="D36" t="str">
        <f>IF(C36="United Kingdom", "United Kingdom", VLOOKUP(C36,Towns_and_cities_by_PES_area[],2,FALSE))</f>
        <v>Northern Scotland</v>
      </c>
      <c r="E36" s="172" t="s">
        <v>11</v>
      </c>
      <c r="F36" s="216">
        <v>6.96</v>
      </c>
      <c r="G36" s="217">
        <v>230</v>
      </c>
      <c r="H36" s="216">
        <v>6.64</v>
      </c>
      <c r="I36" s="217">
        <v>219</v>
      </c>
      <c r="J36" s="216">
        <v>7.85</v>
      </c>
      <c r="K36" s="217">
        <v>259</v>
      </c>
      <c r="L36" s="207"/>
      <c r="M36" s="142"/>
    </row>
    <row r="37" spans="1:13">
      <c r="A37">
        <v>1999</v>
      </c>
      <c r="B37" s="215">
        <v>3300</v>
      </c>
      <c r="C37" s="172" t="s">
        <v>8</v>
      </c>
      <c r="D37" t="str">
        <f>IF(C37="United Kingdom", "United Kingdom", VLOOKUP(C37,Towns_and_cities_by_PES_area[],2,FALSE))</f>
        <v>Northern Ireland</v>
      </c>
      <c r="E37" s="172" t="s">
        <v>7</v>
      </c>
      <c r="F37" s="216">
        <v>9.89</v>
      </c>
      <c r="G37" s="217">
        <v>326</v>
      </c>
      <c r="H37" s="216">
        <v>9.6</v>
      </c>
      <c r="I37" s="217">
        <v>317</v>
      </c>
      <c r="J37" s="216">
        <v>10.47</v>
      </c>
      <c r="K37" s="217">
        <v>345</v>
      </c>
      <c r="L37" s="207"/>
      <c r="M37" s="142"/>
    </row>
    <row r="38" spans="1:13">
      <c r="A38">
        <v>1999</v>
      </c>
      <c r="B38" s="215">
        <v>3300</v>
      </c>
      <c r="C38" s="172" t="s">
        <v>10</v>
      </c>
      <c r="D38" t="str">
        <f>IF(C38="United Kingdom", "United Kingdom", VLOOKUP(C38,Towns_and_cities_by_PES_area[],2,FALSE))</f>
        <v>West Midlands</v>
      </c>
      <c r="E38" s="172" t="s">
        <v>9</v>
      </c>
      <c r="F38" s="216">
        <v>7.84</v>
      </c>
      <c r="G38" s="217">
        <v>259</v>
      </c>
      <c r="H38" s="216">
        <v>7.44</v>
      </c>
      <c r="I38" s="217">
        <v>245</v>
      </c>
      <c r="J38" s="216">
        <v>9.1300000000000008</v>
      </c>
      <c r="K38" s="217">
        <v>301</v>
      </c>
      <c r="L38" s="207"/>
      <c r="M38" s="142"/>
    </row>
    <row r="39" spans="1:13">
      <c r="A39">
        <v>1999</v>
      </c>
      <c r="B39" s="215">
        <v>3300</v>
      </c>
      <c r="C39" s="172" t="s">
        <v>10</v>
      </c>
      <c r="D39" t="str">
        <f>IF(C39="United Kingdom", "United Kingdom", VLOOKUP(C39,Towns_and_cities_by_PES_area[],2,FALSE))</f>
        <v>West Midlands</v>
      </c>
      <c r="E39" s="172" t="s">
        <v>7</v>
      </c>
      <c r="F39" s="216">
        <v>7.64</v>
      </c>
      <c r="G39" s="217">
        <v>252</v>
      </c>
      <c r="H39" s="216">
        <v>7.4</v>
      </c>
      <c r="I39" s="217">
        <v>244</v>
      </c>
      <c r="J39" s="216">
        <v>7.91</v>
      </c>
      <c r="K39" s="217">
        <v>261</v>
      </c>
      <c r="L39" s="207"/>
      <c r="M39" s="142"/>
    </row>
    <row r="40" spans="1:13">
      <c r="A40">
        <v>1999</v>
      </c>
      <c r="B40" s="215">
        <v>3300</v>
      </c>
      <c r="C40" s="172" t="s">
        <v>10</v>
      </c>
      <c r="D40" t="str">
        <f>IF(C40="United Kingdom", "United Kingdom", VLOOKUP(C40,Towns_and_cities_by_PES_area[],2,FALSE))</f>
        <v>West Midlands</v>
      </c>
      <c r="E40" s="172" t="s">
        <v>11</v>
      </c>
      <c r="F40" s="216">
        <v>6.96</v>
      </c>
      <c r="G40" s="217">
        <v>230</v>
      </c>
      <c r="H40" s="216">
        <v>6.67</v>
      </c>
      <c r="I40" s="217">
        <v>220</v>
      </c>
      <c r="J40" s="216">
        <v>7.61</v>
      </c>
      <c r="K40" s="217">
        <v>251</v>
      </c>
      <c r="L40" s="207"/>
      <c r="M40" s="142"/>
    </row>
    <row r="41" spans="1:13">
      <c r="A41">
        <v>1999</v>
      </c>
      <c r="B41" s="215">
        <v>3300</v>
      </c>
      <c r="C41" s="172" t="s">
        <v>12</v>
      </c>
      <c r="D41" t="str">
        <f>IF(C41="United Kingdom", "United Kingdom", VLOOKUP(C41,Towns_and_cities_by_PES_area[],2,FALSE))</f>
        <v>South East</v>
      </c>
      <c r="E41" s="172" t="s">
        <v>9</v>
      </c>
      <c r="F41" s="216">
        <v>7.62</v>
      </c>
      <c r="G41" s="217">
        <v>251</v>
      </c>
      <c r="H41" s="216">
        <v>7.51</v>
      </c>
      <c r="I41" s="217">
        <v>248</v>
      </c>
      <c r="J41" s="216">
        <v>9.02</v>
      </c>
      <c r="K41" s="217">
        <v>298</v>
      </c>
      <c r="L41" s="207"/>
      <c r="M41" s="142"/>
    </row>
    <row r="42" spans="1:13">
      <c r="A42">
        <v>1999</v>
      </c>
      <c r="B42" s="215">
        <v>3300</v>
      </c>
      <c r="C42" s="172" t="s">
        <v>12</v>
      </c>
      <c r="D42" t="str">
        <f>IF(C42="United Kingdom", "United Kingdom", VLOOKUP(C42,Towns_and_cities_by_PES_area[],2,FALSE))</f>
        <v>South East</v>
      </c>
      <c r="E42" s="172" t="s">
        <v>7</v>
      </c>
      <c r="F42" s="216">
        <v>7.59</v>
      </c>
      <c r="G42" s="217">
        <v>251</v>
      </c>
      <c r="H42" s="216">
        <v>7.33</v>
      </c>
      <c r="I42" s="217">
        <v>242</v>
      </c>
      <c r="J42" s="216">
        <v>7.96</v>
      </c>
      <c r="K42" s="217">
        <v>263</v>
      </c>
      <c r="L42" s="207"/>
      <c r="M42" s="142"/>
    </row>
    <row r="43" spans="1:13">
      <c r="A43">
        <v>1999</v>
      </c>
      <c r="B43" s="215">
        <v>3300</v>
      </c>
      <c r="C43" s="172" t="s">
        <v>12</v>
      </c>
      <c r="D43" t="str">
        <f>IF(C43="United Kingdom", "United Kingdom", VLOOKUP(C43,Towns_and_cities_by_PES_area[],2,FALSE))</f>
        <v>South East</v>
      </c>
      <c r="E43" s="172" t="s">
        <v>11</v>
      </c>
      <c r="F43" s="216">
        <v>6.87</v>
      </c>
      <c r="G43" s="217">
        <v>227</v>
      </c>
      <c r="H43" s="216">
        <v>6.64</v>
      </c>
      <c r="I43" s="217">
        <v>219</v>
      </c>
      <c r="J43" s="216">
        <v>7.44</v>
      </c>
      <c r="K43" s="217">
        <v>246</v>
      </c>
      <c r="L43" s="207"/>
      <c r="M43" s="142"/>
    </row>
    <row r="44" spans="1:13">
      <c r="A44">
        <v>1999</v>
      </c>
      <c r="B44" s="215">
        <v>3300</v>
      </c>
      <c r="C44" s="172" t="s">
        <v>13</v>
      </c>
      <c r="D44" t="str">
        <f>IF(C44="United Kingdom", "United Kingdom", VLOOKUP(C44,Towns_and_cities_by_PES_area[],2,FALSE))</f>
        <v>South Wales</v>
      </c>
      <c r="E44" s="172" t="s">
        <v>9</v>
      </c>
      <c r="F44" s="216">
        <v>9.32</v>
      </c>
      <c r="G44" s="217">
        <v>307</v>
      </c>
      <c r="H44" s="216">
        <v>9.0399999999999991</v>
      </c>
      <c r="I44" s="217">
        <v>298</v>
      </c>
      <c r="J44" s="216">
        <v>10.55</v>
      </c>
      <c r="K44" s="217">
        <v>348</v>
      </c>
      <c r="L44" s="207"/>
      <c r="M44" s="142"/>
    </row>
    <row r="45" spans="1:13">
      <c r="A45">
        <v>1999</v>
      </c>
      <c r="B45" s="215">
        <v>3300</v>
      </c>
      <c r="C45" s="172" t="s">
        <v>13</v>
      </c>
      <c r="D45" t="str">
        <f>IF(C45="United Kingdom", "United Kingdom", VLOOKUP(C45,Towns_and_cities_by_PES_area[],2,FALSE))</f>
        <v>South Wales</v>
      </c>
      <c r="E45" s="172" t="s">
        <v>7</v>
      </c>
      <c r="F45" s="216">
        <v>9.01</v>
      </c>
      <c r="G45" s="217">
        <v>297</v>
      </c>
      <c r="H45" s="216">
        <v>8.66</v>
      </c>
      <c r="I45" s="217">
        <v>286</v>
      </c>
      <c r="J45" s="216">
        <v>9.51</v>
      </c>
      <c r="K45" s="217">
        <v>314</v>
      </c>
      <c r="L45" s="209"/>
      <c r="M45" s="210"/>
    </row>
    <row r="46" spans="1:13">
      <c r="A46">
        <v>1999</v>
      </c>
      <c r="B46" s="215">
        <v>3300</v>
      </c>
      <c r="C46" s="172" t="s">
        <v>13</v>
      </c>
      <c r="D46" t="str">
        <f>IF(C46="United Kingdom", "United Kingdom", VLOOKUP(C46,Towns_and_cities_by_PES_area[],2,FALSE))</f>
        <v>South Wales</v>
      </c>
      <c r="E46" s="172" t="s">
        <v>11</v>
      </c>
      <c r="F46" s="216">
        <v>8.1199999999999992</v>
      </c>
      <c r="G46" s="217">
        <v>268</v>
      </c>
      <c r="H46" s="216">
        <v>7.37</v>
      </c>
      <c r="I46" s="217">
        <v>243</v>
      </c>
      <c r="J46" s="216">
        <v>8.5500000000000007</v>
      </c>
      <c r="K46" s="217">
        <v>282</v>
      </c>
      <c r="L46" s="207"/>
      <c r="M46" s="142"/>
    </row>
    <row r="47" spans="1:13">
      <c r="A47">
        <v>1999</v>
      </c>
      <c r="B47" s="215">
        <v>3300</v>
      </c>
      <c r="C47" s="172" t="s">
        <v>14</v>
      </c>
      <c r="D47" t="str">
        <f>IF(C47="United Kingdom", "United Kingdom", VLOOKUP(C47,Towns_and_cities_by_PES_area[],2,FALSE))</f>
        <v>Southern Scotland</v>
      </c>
      <c r="E47" s="172" t="s">
        <v>9</v>
      </c>
      <c r="F47" s="216">
        <v>9.01</v>
      </c>
      <c r="G47" s="217">
        <v>297</v>
      </c>
      <c r="H47" s="216">
        <v>8.1999999999999993</v>
      </c>
      <c r="I47" s="217">
        <v>270</v>
      </c>
      <c r="J47" s="216">
        <v>9.56</v>
      </c>
      <c r="K47" s="217">
        <v>315</v>
      </c>
      <c r="L47" s="207"/>
      <c r="M47" s="142"/>
    </row>
    <row r="48" spans="1:13">
      <c r="A48">
        <v>1999</v>
      </c>
      <c r="B48" s="215">
        <v>3300</v>
      </c>
      <c r="C48" s="172" t="s">
        <v>14</v>
      </c>
      <c r="D48" t="str">
        <f>IF(C48="United Kingdom", "United Kingdom", VLOOKUP(C48,Towns_and_cities_by_PES_area[],2,FALSE))</f>
        <v>Southern Scotland</v>
      </c>
      <c r="E48" s="172" t="s">
        <v>7</v>
      </c>
      <c r="F48" s="216">
        <v>8.25</v>
      </c>
      <c r="G48" s="217">
        <v>272</v>
      </c>
      <c r="H48" s="216">
        <v>7.99</v>
      </c>
      <c r="I48" s="217">
        <v>264</v>
      </c>
      <c r="J48" s="216">
        <v>8.74</v>
      </c>
      <c r="K48" s="217">
        <v>288</v>
      </c>
      <c r="L48" s="207"/>
      <c r="M48" s="142"/>
    </row>
    <row r="49" spans="1:13">
      <c r="A49">
        <v>1999</v>
      </c>
      <c r="B49" s="215">
        <v>3300</v>
      </c>
      <c r="C49" s="172" t="s">
        <v>14</v>
      </c>
      <c r="D49" t="str">
        <f>IF(C49="United Kingdom", "United Kingdom", VLOOKUP(C49,Towns_and_cities_by_PES_area[],2,FALSE))</f>
        <v>Southern Scotland</v>
      </c>
      <c r="E49" s="172" t="s">
        <v>11</v>
      </c>
      <c r="F49" s="216">
        <v>7.3</v>
      </c>
      <c r="G49" s="217">
        <v>241</v>
      </c>
      <c r="H49" s="216">
        <v>6.97</v>
      </c>
      <c r="I49" s="217">
        <v>230</v>
      </c>
      <c r="J49" s="216">
        <v>8.6199999999999992</v>
      </c>
      <c r="K49" s="217">
        <v>284</v>
      </c>
      <c r="L49" s="207"/>
      <c r="M49" s="142"/>
    </row>
    <row r="50" spans="1:13">
      <c r="A50">
        <v>1999</v>
      </c>
      <c r="B50" s="215">
        <v>3300</v>
      </c>
      <c r="C50" s="172" t="s">
        <v>15</v>
      </c>
      <c r="D50" t="str">
        <f>IF(C50="United Kingdom", "United Kingdom", VLOOKUP(C50,Towns_and_cities_by_PES_area[],2,FALSE))</f>
        <v>Eastern</v>
      </c>
      <c r="E50" s="172" t="s">
        <v>9</v>
      </c>
      <c r="F50" s="216">
        <v>7.64</v>
      </c>
      <c r="G50" s="217">
        <v>252</v>
      </c>
      <c r="H50" s="216">
        <v>7.44</v>
      </c>
      <c r="I50" s="217">
        <v>245</v>
      </c>
      <c r="J50" s="216">
        <v>8.49</v>
      </c>
      <c r="K50" s="217">
        <v>280</v>
      </c>
      <c r="L50" s="207"/>
      <c r="M50" s="142"/>
    </row>
    <row r="51" spans="1:13">
      <c r="A51">
        <v>1999</v>
      </c>
      <c r="B51" s="215">
        <v>3300</v>
      </c>
      <c r="C51" s="172" t="s">
        <v>15</v>
      </c>
      <c r="D51" t="str">
        <f>IF(C51="United Kingdom", "United Kingdom", VLOOKUP(C51,Towns_and_cities_by_PES_area[],2,FALSE))</f>
        <v>Eastern</v>
      </c>
      <c r="E51" s="172" t="s">
        <v>7</v>
      </c>
      <c r="F51" s="216">
        <v>7.61</v>
      </c>
      <c r="G51" s="217">
        <v>251</v>
      </c>
      <c r="H51" s="216">
        <v>7.36</v>
      </c>
      <c r="I51" s="217">
        <v>243</v>
      </c>
      <c r="J51" s="216">
        <v>7.92</v>
      </c>
      <c r="K51" s="217">
        <v>261</v>
      </c>
      <c r="L51" s="207"/>
      <c r="M51" s="142"/>
    </row>
    <row r="52" spans="1:13">
      <c r="A52">
        <v>1999</v>
      </c>
      <c r="B52" s="215">
        <v>3300</v>
      </c>
      <c r="C52" s="172" t="s">
        <v>15</v>
      </c>
      <c r="D52" t="str">
        <f>IF(C52="United Kingdom", "United Kingdom", VLOOKUP(C52,Towns_and_cities_by_PES_area[],2,FALSE))</f>
        <v>Eastern</v>
      </c>
      <c r="E52" s="172" t="s">
        <v>11</v>
      </c>
      <c r="F52" s="216">
        <v>6.82</v>
      </c>
      <c r="G52" s="217">
        <v>225</v>
      </c>
      <c r="H52" s="216">
        <v>6.51</v>
      </c>
      <c r="I52" s="217">
        <v>215</v>
      </c>
      <c r="J52" s="216">
        <v>7.38</v>
      </c>
      <c r="K52" s="217">
        <v>243</v>
      </c>
      <c r="L52" s="207"/>
      <c r="M52" s="142"/>
    </row>
    <row r="53" spans="1:13">
      <c r="A53">
        <v>1999</v>
      </c>
      <c r="B53" s="215">
        <v>3300</v>
      </c>
      <c r="C53" s="172" t="s">
        <v>16</v>
      </c>
      <c r="D53" t="str">
        <f>IF(C53="United Kingdom", "United Kingdom", VLOOKUP(C53,Towns_and_cities_by_PES_area[],2,FALSE))</f>
        <v>Yorkshire</v>
      </c>
      <c r="E53" s="172" t="s">
        <v>9</v>
      </c>
      <c r="F53" s="216">
        <v>7.66</v>
      </c>
      <c r="G53" s="217">
        <v>253</v>
      </c>
      <c r="H53" s="216">
        <v>7.57</v>
      </c>
      <c r="I53" s="217">
        <v>250</v>
      </c>
      <c r="J53" s="216">
        <v>10.55</v>
      </c>
      <c r="K53" s="217">
        <v>348</v>
      </c>
      <c r="L53" s="207"/>
      <c r="M53" s="142"/>
    </row>
    <row r="54" spans="1:13">
      <c r="A54">
        <v>1999</v>
      </c>
      <c r="B54" s="215">
        <v>3300</v>
      </c>
      <c r="C54" s="172" t="s">
        <v>16</v>
      </c>
      <c r="D54" t="str">
        <f>IF(C54="United Kingdom", "United Kingdom", VLOOKUP(C54,Towns_and_cities_by_PES_area[],2,FALSE))</f>
        <v>Yorkshire</v>
      </c>
      <c r="E54" s="172" t="s">
        <v>7</v>
      </c>
      <c r="F54" s="216">
        <v>7.64</v>
      </c>
      <c r="G54" s="217">
        <v>252</v>
      </c>
      <c r="H54" s="216">
        <v>7.33</v>
      </c>
      <c r="I54" s="217">
        <v>242</v>
      </c>
      <c r="J54" s="216">
        <v>8.51</v>
      </c>
      <c r="K54" s="217">
        <v>281</v>
      </c>
      <c r="L54" s="207"/>
      <c r="M54" s="142"/>
    </row>
    <row r="55" spans="1:13">
      <c r="A55">
        <v>1999</v>
      </c>
      <c r="B55" s="215">
        <v>3300</v>
      </c>
      <c r="C55" s="172" t="s">
        <v>16</v>
      </c>
      <c r="D55" t="str">
        <f>IF(C55="United Kingdom", "United Kingdom", VLOOKUP(C55,Towns_and_cities_by_PES_area[],2,FALSE))</f>
        <v>Yorkshire</v>
      </c>
      <c r="E55" s="172" t="s">
        <v>11</v>
      </c>
      <c r="F55" s="216">
        <v>6.92</v>
      </c>
      <c r="G55" s="217">
        <v>228</v>
      </c>
      <c r="H55" s="216">
        <v>6.59</v>
      </c>
      <c r="I55" s="217">
        <v>217</v>
      </c>
      <c r="J55" s="216">
        <v>7.72</v>
      </c>
      <c r="K55" s="217">
        <v>255</v>
      </c>
      <c r="L55" s="207"/>
      <c r="M55" s="142"/>
    </row>
    <row r="56" spans="1:13">
      <c r="A56">
        <v>1999</v>
      </c>
      <c r="B56" s="215">
        <v>3300</v>
      </c>
      <c r="C56" s="172" t="s">
        <v>17</v>
      </c>
      <c r="D56" t="str">
        <f>IF(C56="United Kingdom", "United Kingdom", VLOOKUP(C56,Towns_and_cities_by_PES_area[],2,FALSE))</f>
        <v>Merseyside &amp; North Wales</v>
      </c>
      <c r="E56" s="172" t="s">
        <v>9</v>
      </c>
      <c r="F56" s="216">
        <v>8.4700000000000006</v>
      </c>
      <c r="G56" s="217">
        <v>279</v>
      </c>
      <c r="H56" s="216">
        <v>8.2799999999999994</v>
      </c>
      <c r="I56" s="217">
        <v>273</v>
      </c>
      <c r="J56" s="216">
        <v>10.039999999999999</v>
      </c>
      <c r="K56" s="217">
        <v>331</v>
      </c>
      <c r="L56" s="207"/>
      <c r="M56" s="142"/>
    </row>
    <row r="57" spans="1:13">
      <c r="A57">
        <v>1999</v>
      </c>
      <c r="B57" s="215">
        <v>3300</v>
      </c>
      <c r="C57" s="172" t="s">
        <v>17</v>
      </c>
      <c r="D57" t="str">
        <f>IF(C57="United Kingdom", "United Kingdom", VLOOKUP(C57,Towns_and_cities_by_PES_area[],2,FALSE))</f>
        <v>Merseyside &amp; North Wales</v>
      </c>
      <c r="E57" s="172" t="s">
        <v>7</v>
      </c>
      <c r="F57" s="216">
        <v>8.43</v>
      </c>
      <c r="G57" s="217">
        <v>278</v>
      </c>
      <c r="H57" s="216">
        <v>8.18</v>
      </c>
      <c r="I57" s="217">
        <v>270</v>
      </c>
      <c r="J57" s="216">
        <v>8.9700000000000006</v>
      </c>
      <c r="K57" s="217">
        <v>296</v>
      </c>
      <c r="L57" s="209"/>
      <c r="M57" s="210"/>
    </row>
    <row r="58" spans="1:13">
      <c r="A58">
        <v>1999</v>
      </c>
      <c r="B58" s="215">
        <v>3300</v>
      </c>
      <c r="C58" s="172" t="s">
        <v>17</v>
      </c>
      <c r="D58" t="str">
        <f>IF(C58="United Kingdom", "United Kingdom", VLOOKUP(C58,Towns_and_cities_by_PES_area[],2,FALSE))</f>
        <v>Merseyside &amp; North Wales</v>
      </c>
      <c r="E58" s="172" t="s">
        <v>11</v>
      </c>
      <c r="F58" s="216">
        <v>7.54</v>
      </c>
      <c r="G58" s="217">
        <v>249</v>
      </c>
      <c r="H58" s="216">
        <v>7.19</v>
      </c>
      <c r="I58" s="217">
        <v>237</v>
      </c>
      <c r="J58" s="216">
        <v>8.17</v>
      </c>
      <c r="K58" s="217">
        <v>270</v>
      </c>
      <c r="L58" s="207"/>
      <c r="M58" s="142"/>
    </row>
    <row r="59" spans="1:13">
      <c r="A59">
        <v>1999</v>
      </c>
      <c r="B59" s="215">
        <v>3300</v>
      </c>
      <c r="C59" s="172" t="s">
        <v>18</v>
      </c>
      <c r="D59" t="str">
        <f>IF(C59="United Kingdom", "United Kingdom", VLOOKUP(C59,Towns_and_cities_by_PES_area[],2,FALSE))</f>
        <v>London</v>
      </c>
      <c r="E59" s="172" t="s">
        <v>9</v>
      </c>
      <c r="F59" s="216">
        <v>8.0299999999999994</v>
      </c>
      <c r="G59" s="217">
        <v>265</v>
      </c>
      <c r="H59" s="216">
        <v>7.92</v>
      </c>
      <c r="I59" s="217">
        <v>261</v>
      </c>
      <c r="J59" s="216">
        <v>9.4600000000000009</v>
      </c>
      <c r="K59" s="217">
        <v>312</v>
      </c>
      <c r="L59" s="207"/>
      <c r="M59" s="142"/>
    </row>
    <row r="60" spans="1:13">
      <c r="A60">
        <v>1999</v>
      </c>
      <c r="B60" s="215">
        <v>3300</v>
      </c>
      <c r="C60" s="172" t="s">
        <v>18</v>
      </c>
      <c r="D60" t="str">
        <f>IF(C60="United Kingdom", "United Kingdom", VLOOKUP(C60,Towns_and_cities_by_PES_area[],2,FALSE))</f>
        <v>London</v>
      </c>
      <c r="E60" s="172" t="s">
        <v>7</v>
      </c>
      <c r="F60" s="216">
        <v>7.81</v>
      </c>
      <c r="G60" s="217">
        <v>258</v>
      </c>
      <c r="H60" s="216">
        <v>7.66</v>
      </c>
      <c r="I60" s="217">
        <v>253</v>
      </c>
      <c r="J60" s="216">
        <v>8.1199999999999992</v>
      </c>
      <c r="K60" s="217">
        <v>268</v>
      </c>
      <c r="L60" s="207"/>
      <c r="M60" s="142"/>
    </row>
    <row r="61" spans="1:13">
      <c r="A61">
        <v>1999</v>
      </c>
      <c r="B61" s="215">
        <v>3300</v>
      </c>
      <c r="C61" s="172" t="s">
        <v>18</v>
      </c>
      <c r="D61" t="str">
        <f>IF(C61="United Kingdom", "United Kingdom", VLOOKUP(C61,Towns_and_cities_by_PES_area[],2,FALSE))</f>
        <v>London</v>
      </c>
      <c r="E61" s="172" t="s">
        <v>11</v>
      </c>
      <c r="F61" s="216">
        <v>6.86</v>
      </c>
      <c r="G61" s="217">
        <v>226</v>
      </c>
      <c r="H61" s="216">
        <v>6.82</v>
      </c>
      <c r="I61" s="217">
        <v>225</v>
      </c>
      <c r="J61" s="216">
        <v>8</v>
      </c>
      <c r="K61" s="217">
        <v>264</v>
      </c>
      <c r="L61" s="207"/>
      <c r="M61" s="142"/>
    </row>
    <row r="62" spans="1:13">
      <c r="A62">
        <v>1999</v>
      </c>
      <c r="B62" s="215">
        <v>3300</v>
      </c>
      <c r="C62" s="172" t="s">
        <v>19</v>
      </c>
      <c r="D62" t="str">
        <f>IF(C62="United Kingdom", "United Kingdom", VLOOKUP(C62,Towns_and_cities_by_PES_area[],2,FALSE))</f>
        <v>North West</v>
      </c>
      <c r="E62" s="172" t="s">
        <v>9</v>
      </c>
      <c r="F62" s="216">
        <v>8.25</v>
      </c>
      <c r="G62" s="217">
        <v>272</v>
      </c>
      <c r="H62" s="216">
        <v>7.68</v>
      </c>
      <c r="I62" s="217">
        <v>253</v>
      </c>
      <c r="J62" s="216">
        <v>9.3800000000000008</v>
      </c>
      <c r="K62" s="217">
        <v>310</v>
      </c>
      <c r="L62" s="207"/>
      <c r="M62" s="142"/>
    </row>
    <row r="63" spans="1:13">
      <c r="A63">
        <v>1999</v>
      </c>
      <c r="B63" s="215">
        <v>3300</v>
      </c>
      <c r="C63" s="172" t="s">
        <v>19</v>
      </c>
      <c r="D63" t="str">
        <f>IF(C63="United Kingdom", "United Kingdom", VLOOKUP(C63,Towns_and_cities_by_PES_area[],2,FALSE))</f>
        <v>North West</v>
      </c>
      <c r="E63" s="172" t="s">
        <v>7</v>
      </c>
      <c r="F63" s="216">
        <v>7.78</v>
      </c>
      <c r="G63" s="217">
        <v>257</v>
      </c>
      <c r="H63" s="216">
        <v>7.5</v>
      </c>
      <c r="I63" s="217">
        <v>247</v>
      </c>
      <c r="J63" s="216">
        <v>8.32</v>
      </c>
      <c r="K63" s="217">
        <v>274</v>
      </c>
      <c r="L63" s="207"/>
      <c r="M63" s="142"/>
    </row>
    <row r="64" spans="1:13">
      <c r="A64">
        <v>1999</v>
      </c>
      <c r="B64" s="215">
        <v>3300</v>
      </c>
      <c r="C64" s="172" t="s">
        <v>19</v>
      </c>
      <c r="D64" t="str">
        <f>IF(C64="United Kingdom", "United Kingdom", VLOOKUP(C64,Towns_and_cities_by_PES_area[],2,FALSE))</f>
        <v>North West</v>
      </c>
      <c r="E64" s="172" t="s">
        <v>11</v>
      </c>
      <c r="F64" s="216">
        <v>7.07</v>
      </c>
      <c r="G64" s="217">
        <v>233</v>
      </c>
      <c r="H64" s="216">
        <v>6.8</v>
      </c>
      <c r="I64" s="217">
        <v>224</v>
      </c>
      <c r="J64" s="216">
        <v>8.0299999999999994</v>
      </c>
      <c r="K64" s="217">
        <v>265</v>
      </c>
      <c r="L64" s="207"/>
      <c r="M64" s="142"/>
    </row>
    <row r="65" spans="1:13">
      <c r="A65">
        <v>1999</v>
      </c>
      <c r="B65" s="215">
        <v>3300</v>
      </c>
      <c r="C65" s="172" t="s">
        <v>20</v>
      </c>
      <c r="D65" t="str">
        <f>IF(C65="United Kingdom", "United Kingdom", VLOOKUP(C65,Towns_and_cities_by_PES_area[],2,FALSE))</f>
        <v>North East</v>
      </c>
      <c r="E65" s="172" t="s">
        <v>9</v>
      </c>
      <c r="F65" s="216">
        <v>9.36</v>
      </c>
      <c r="G65" s="217">
        <v>309</v>
      </c>
      <c r="H65" s="216">
        <v>8.43</v>
      </c>
      <c r="I65" s="217">
        <v>278</v>
      </c>
      <c r="J65" s="216">
        <v>9.9</v>
      </c>
      <c r="K65" s="217">
        <v>327</v>
      </c>
      <c r="L65" s="207"/>
      <c r="M65" s="142"/>
    </row>
    <row r="66" spans="1:13">
      <c r="A66">
        <v>1999</v>
      </c>
      <c r="B66" s="215">
        <v>3300</v>
      </c>
      <c r="C66" s="172" t="s">
        <v>20</v>
      </c>
      <c r="D66" t="str">
        <f>IF(C66="United Kingdom", "United Kingdom", VLOOKUP(C66,Towns_and_cities_by_PES_area[],2,FALSE))</f>
        <v>North East</v>
      </c>
      <c r="E66" s="172" t="s">
        <v>7</v>
      </c>
      <c r="F66" s="216">
        <v>8.59</v>
      </c>
      <c r="G66" s="217">
        <v>284</v>
      </c>
      <c r="H66" s="216">
        <v>8.26</v>
      </c>
      <c r="I66" s="217">
        <v>273</v>
      </c>
      <c r="J66" s="216">
        <v>8.92</v>
      </c>
      <c r="K66" s="217">
        <v>294</v>
      </c>
      <c r="L66" s="207"/>
      <c r="M66" s="142"/>
    </row>
    <row r="67" spans="1:13">
      <c r="A67">
        <v>1999</v>
      </c>
      <c r="B67" s="215">
        <v>3300</v>
      </c>
      <c r="C67" s="172" t="s">
        <v>20</v>
      </c>
      <c r="D67" t="str">
        <f>IF(C67="United Kingdom", "United Kingdom", VLOOKUP(C67,Towns_and_cities_by_PES_area[],2,FALSE))</f>
        <v>North East</v>
      </c>
      <c r="E67" s="172" t="s">
        <v>11</v>
      </c>
      <c r="F67" s="216">
        <v>7.45</v>
      </c>
      <c r="G67" s="217">
        <v>246</v>
      </c>
      <c r="H67" s="216">
        <v>7.16</v>
      </c>
      <c r="I67" s="217">
        <v>236</v>
      </c>
      <c r="J67" s="216">
        <v>7.93</v>
      </c>
      <c r="K67" s="217">
        <v>262</v>
      </c>
      <c r="L67" s="207"/>
      <c r="M67" s="142"/>
    </row>
    <row r="68" spans="1:13">
      <c r="A68">
        <v>1999</v>
      </c>
      <c r="B68" s="215">
        <v>3300</v>
      </c>
      <c r="C68" s="172" t="s">
        <v>21</v>
      </c>
      <c r="D68" t="str">
        <f>IF(C68="United Kingdom", "United Kingdom", VLOOKUP(C68,Towns_and_cities_by_PES_area[],2,FALSE))</f>
        <v>East Midlands</v>
      </c>
      <c r="E68" s="172" t="s">
        <v>9</v>
      </c>
      <c r="F68" s="216">
        <v>8.02</v>
      </c>
      <c r="G68" s="217">
        <v>265</v>
      </c>
      <c r="H68" s="216">
        <v>7.77</v>
      </c>
      <c r="I68" s="217">
        <v>256</v>
      </c>
      <c r="J68" s="216">
        <v>10.029999999999999</v>
      </c>
      <c r="K68" s="217">
        <v>331</v>
      </c>
      <c r="L68" s="207"/>
      <c r="M68" s="142"/>
    </row>
    <row r="69" spans="1:13">
      <c r="A69">
        <v>1999</v>
      </c>
      <c r="B69" s="215">
        <v>3300</v>
      </c>
      <c r="C69" s="172" t="s">
        <v>21</v>
      </c>
      <c r="D69" t="str">
        <f>IF(C69="United Kingdom", "United Kingdom", VLOOKUP(C69,Towns_and_cities_by_PES_area[],2,FALSE))</f>
        <v>East Midlands</v>
      </c>
      <c r="E69" s="172" t="s">
        <v>7</v>
      </c>
      <c r="F69" s="216">
        <v>7.71</v>
      </c>
      <c r="G69" s="217">
        <v>254</v>
      </c>
      <c r="H69" s="216">
        <v>7.39</v>
      </c>
      <c r="I69" s="217">
        <v>244</v>
      </c>
      <c r="J69" s="216">
        <v>8.43</v>
      </c>
      <c r="K69" s="217">
        <v>278</v>
      </c>
      <c r="L69" s="209"/>
      <c r="M69" s="210"/>
    </row>
    <row r="70" spans="1:13">
      <c r="A70">
        <v>1999</v>
      </c>
      <c r="B70" s="215">
        <v>3300</v>
      </c>
      <c r="C70" s="172" t="s">
        <v>21</v>
      </c>
      <c r="D70" t="str">
        <f>IF(C70="United Kingdom", "United Kingdom", VLOOKUP(C70,Towns_and_cities_by_PES_area[],2,FALSE))</f>
        <v>East Midlands</v>
      </c>
      <c r="E70" s="172" t="s">
        <v>11</v>
      </c>
      <c r="F70" s="216">
        <v>7.01</v>
      </c>
      <c r="G70" s="217">
        <v>231</v>
      </c>
      <c r="H70" s="216">
        <v>6.73</v>
      </c>
      <c r="I70" s="217">
        <v>222</v>
      </c>
      <c r="J70" s="216">
        <v>8.0500000000000007</v>
      </c>
      <c r="K70" s="217">
        <v>266</v>
      </c>
    </row>
    <row r="71" spans="1:13">
      <c r="A71">
        <v>1999</v>
      </c>
      <c r="B71" s="215">
        <v>3300</v>
      </c>
      <c r="C71" s="172" t="s">
        <v>22</v>
      </c>
      <c r="D71" t="str">
        <f>IF(C71="United Kingdom", "United Kingdom", VLOOKUP(C71,Towns_and_cities_by_PES_area[],2,FALSE))</f>
        <v>South West</v>
      </c>
      <c r="E71" s="172" t="s">
        <v>9</v>
      </c>
      <c r="F71" s="216">
        <v>8.7799999999999994</v>
      </c>
      <c r="G71" s="217">
        <v>290</v>
      </c>
      <c r="H71" s="216">
        <v>8.44</v>
      </c>
      <c r="I71" s="217">
        <v>279</v>
      </c>
      <c r="J71" s="216">
        <v>10.58</v>
      </c>
      <c r="K71" s="217">
        <v>349</v>
      </c>
    </row>
    <row r="72" spans="1:13">
      <c r="A72">
        <v>1999</v>
      </c>
      <c r="B72" s="215">
        <v>3300</v>
      </c>
      <c r="C72" s="172" t="s">
        <v>22</v>
      </c>
      <c r="D72" t="str">
        <f>IF(C72="United Kingdom", "United Kingdom", VLOOKUP(C72,Towns_and_cities_by_PES_area[],2,FALSE))</f>
        <v>South West</v>
      </c>
      <c r="E72" s="172" t="s">
        <v>7</v>
      </c>
      <c r="F72" s="216">
        <v>8.3000000000000007</v>
      </c>
      <c r="G72" s="217">
        <v>274</v>
      </c>
      <c r="H72" s="216">
        <v>8.06</v>
      </c>
      <c r="I72" s="217">
        <v>266</v>
      </c>
      <c r="J72" s="216">
        <v>8.66</v>
      </c>
      <c r="K72" s="217">
        <v>286</v>
      </c>
    </row>
    <row r="73" spans="1:13">
      <c r="A73">
        <v>1999</v>
      </c>
      <c r="B73" s="215">
        <v>3300</v>
      </c>
      <c r="C73" s="172" t="s">
        <v>22</v>
      </c>
      <c r="D73" t="str">
        <f>IF(C73="United Kingdom", "United Kingdom", VLOOKUP(C73,Towns_and_cities_by_PES_area[],2,FALSE))</f>
        <v>South West</v>
      </c>
      <c r="E73" s="172" t="s">
        <v>11</v>
      </c>
      <c r="F73" s="216">
        <v>7.77</v>
      </c>
      <c r="G73" s="217">
        <v>256</v>
      </c>
      <c r="H73" s="216">
        <v>7.42</v>
      </c>
      <c r="I73" s="217">
        <v>245</v>
      </c>
      <c r="J73" s="216">
        <v>8.34</v>
      </c>
      <c r="K73" s="217">
        <v>275</v>
      </c>
    </row>
    <row r="74" spans="1:13">
      <c r="A74">
        <v>1999</v>
      </c>
      <c r="B74" s="215">
        <v>3300</v>
      </c>
      <c r="C74" s="172" t="s">
        <v>23</v>
      </c>
      <c r="D74" t="str">
        <f>IF(C74="United Kingdom", "United Kingdom", VLOOKUP(C74,Towns_and_cities_by_PES_area[],2,FALSE))</f>
        <v>Southern</v>
      </c>
      <c r="E74" s="172" t="s">
        <v>9</v>
      </c>
      <c r="F74" s="216">
        <v>7.95</v>
      </c>
      <c r="G74" s="217">
        <v>262</v>
      </c>
      <c r="H74" s="216">
        <v>7.61</v>
      </c>
      <c r="I74" s="217">
        <v>251</v>
      </c>
      <c r="J74" s="216">
        <v>10</v>
      </c>
      <c r="K74" s="217">
        <v>330</v>
      </c>
    </row>
    <row r="75" spans="1:13">
      <c r="A75">
        <v>1999</v>
      </c>
      <c r="B75" s="215">
        <v>3300</v>
      </c>
      <c r="C75" s="172" t="s">
        <v>23</v>
      </c>
      <c r="D75" t="str">
        <f>IF(C75="United Kingdom", "United Kingdom", VLOOKUP(C75,Towns_and_cities_by_PES_area[],2,FALSE))</f>
        <v>Southern</v>
      </c>
      <c r="E75" s="172" t="s">
        <v>7</v>
      </c>
      <c r="F75" s="216">
        <v>7.73</v>
      </c>
      <c r="G75" s="217">
        <v>255</v>
      </c>
      <c r="H75" s="216">
        <v>7.54</v>
      </c>
      <c r="I75" s="217">
        <v>249</v>
      </c>
      <c r="J75" s="216">
        <v>8.17</v>
      </c>
      <c r="K75" s="217">
        <v>270</v>
      </c>
    </row>
    <row r="76" spans="1:13">
      <c r="A76">
        <v>1999</v>
      </c>
      <c r="B76" s="215">
        <v>3300</v>
      </c>
      <c r="C76" s="172" t="s">
        <v>23</v>
      </c>
      <c r="D76" t="str">
        <f>IF(C76="United Kingdom", "United Kingdom", VLOOKUP(C76,Towns_and_cities_by_PES_area[],2,FALSE))</f>
        <v>Southern</v>
      </c>
      <c r="E76" s="172" t="s">
        <v>11</v>
      </c>
      <c r="F76" s="216">
        <v>6.98</v>
      </c>
      <c r="G76" s="217">
        <v>230</v>
      </c>
      <c r="H76" s="216">
        <v>6.75</v>
      </c>
      <c r="I76" s="217">
        <v>223</v>
      </c>
      <c r="J76" s="216">
        <v>7.61</v>
      </c>
      <c r="K76" s="217">
        <v>251</v>
      </c>
    </row>
    <row r="77" spans="1:13">
      <c r="A77" s="208">
        <v>1999</v>
      </c>
      <c r="B77" s="218">
        <v>3300</v>
      </c>
      <c r="C77" s="208" t="s">
        <v>98</v>
      </c>
      <c r="D77" s="208" t="str">
        <f>IF(C77="United Kingdom", "United Kingdom", VLOOKUP(C77,Towns_and_cities_by_PES_area[],2,FALSE))</f>
        <v>United Kingdom</v>
      </c>
      <c r="E77" s="208" t="s">
        <v>9</v>
      </c>
      <c r="F77" s="209">
        <v>9.89</v>
      </c>
      <c r="G77" s="210">
        <v>326</v>
      </c>
      <c r="H77" s="209">
        <v>9.6</v>
      </c>
      <c r="I77" s="210">
        <v>317</v>
      </c>
      <c r="J77" s="209">
        <v>10.58</v>
      </c>
      <c r="K77" s="210">
        <v>349</v>
      </c>
    </row>
    <row r="78" spans="1:13">
      <c r="A78" s="208">
        <v>1999</v>
      </c>
      <c r="B78" s="218">
        <v>3300</v>
      </c>
      <c r="C78" s="208" t="s">
        <v>98</v>
      </c>
      <c r="D78" s="208" t="str">
        <f>IF(C78="United Kingdom", "United Kingdom", VLOOKUP(C78,Towns_and_cities_by_PES_area[],2,FALSE))</f>
        <v>United Kingdom</v>
      </c>
      <c r="E78" s="208" t="s">
        <v>7</v>
      </c>
      <c r="F78" s="209">
        <v>8</v>
      </c>
      <c r="G78" s="210">
        <v>264</v>
      </c>
      <c r="H78" s="209">
        <v>7.67</v>
      </c>
      <c r="I78" s="210">
        <v>253</v>
      </c>
      <c r="J78" s="209">
        <v>8.5299999999999994</v>
      </c>
      <c r="K78" s="210">
        <v>281</v>
      </c>
    </row>
    <row r="79" spans="1:13">
      <c r="A79" s="208">
        <v>1999</v>
      </c>
      <c r="B79" s="218">
        <v>3300</v>
      </c>
      <c r="C79" s="208" t="s">
        <v>98</v>
      </c>
      <c r="D79" s="208" t="str">
        <f>IF(C79="United Kingdom", "United Kingdom", VLOOKUP(C79,Towns_and_cities_by_PES_area[],2,FALSE))</f>
        <v>United Kingdom</v>
      </c>
      <c r="E79" s="208" t="s">
        <v>11</v>
      </c>
      <c r="F79" s="209">
        <v>6.82</v>
      </c>
      <c r="G79" s="210">
        <v>225</v>
      </c>
      <c r="H79" s="209">
        <v>6.51</v>
      </c>
      <c r="I79" s="210">
        <v>215</v>
      </c>
      <c r="J79" s="209">
        <v>7.38</v>
      </c>
      <c r="K79" s="210">
        <v>243</v>
      </c>
    </row>
    <row r="80" spans="1:13">
      <c r="A80" s="172">
        <v>2000</v>
      </c>
      <c r="B80" s="215">
        <v>3300</v>
      </c>
      <c r="C80" t="s">
        <v>6</v>
      </c>
      <c r="D80" t="str">
        <f>IF(C80="United Kingdom", "United Kingdom", VLOOKUP(C80,Towns_and_cities_by_PES_area[],2,FALSE))</f>
        <v>Northern Scotland</v>
      </c>
      <c r="E80" t="s">
        <v>9</v>
      </c>
      <c r="F80" s="207">
        <v>8.3800000000000008</v>
      </c>
      <c r="G80" s="142">
        <v>277</v>
      </c>
      <c r="H80" s="207">
        <v>8.1</v>
      </c>
      <c r="I80" s="142">
        <v>267</v>
      </c>
      <c r="J80" s="207">
        <v>10.29</v>
      </c>
      <c r="K80" s="142">
        <v>340</v>
      </c>
    </row>
    <row r="81" spans="1:11">
      <c r="A81" s="172">
        <v>2000</v>
      </c>
      <c r="B81" s="215">
        <v>3300</v>
      </c>
      <c r="C81" t="s">
        <v>6</v>
      </c>
      <c r="D81" t="str">
        <f>IF(C81="United Kingdom", "United Kingdom", VLOOKUP(C81,Towns_and_cities_by_PES_area[],2,FALSE))</f>
        <v>Northern Scotland</v>
      </c>
      <c r="E81" t="s">
        <v>7</v>
      </c>
      <c r="F81" s="207">
        <v>8.25</v>
      </c>
      <c r="G81" s="142">
        <v>272</v>
      </c>
      <c r="H81" s="207">
        <v>7.82</v>
      </c>
      <c r="I81" s="142">
        <v>258</v>
      </c>
      <c r="J81" s="207">
        <v>8.36</v>
      </c>
      <c r="K81" s="142">
        <v>276</v>
      </c>
    </row>
    <row r="82" spans="1:11">
      <c r="A82" s="172">
        <v>2000</v>
      </c>
      <c r="B82" s="215">
        <v>3300</v>
      </c>
      <c r="C82" t="s">
        <v>6</v>
      </c>
      <c r="D82" t="str">
        <f>IF(C82="United Kingdom", "United Kingdom", VLOOKUP(C82,Towns_and_cities_by_PES_area[],2,FALSE))</f>
        <v>Northern Scotland</v>
      </c>
      <c r="E82" t="s">
        <v>11</v>
      </c>
      <c r="F82" s="207">
        <v>7.13</v>
      </c>
      <c r="G82" s="142">
        <v>235</v>
      </c>
      <c r="H82" s="207">
        <v>6.8</v>
      </c>
      <c r="I82" s="142">
        <v>225</v>
      </c>
      <c r="J82" s="207">
        <v>7.68</v>
      </c>
      <c r="K82" s="142">
        <v>253</v>
      </c>
    </row>
    <row r="83" spans="1:11">
      <c r="A83" s="172">
        <v>2000</v>
      </c>
      <c r="B83" s="215">
        <v>3300</v>
      </c>
      <c r="C83" t="s">
        <v>8</v>
      </c>
      <c r="D83" t="str">
        <f>IF(C83="United Kingdom", "United Kingdom", VLOOKUP(C83,Towns_and_cities_by_PES_area[],2,FALSE))</f>
        <v>Northern Ireland</v>
      </c>
      <c r="E83" s="172" t="s">
        <v>7</v>
      </c>
      <c r="F83" s="207">
        <v>9.35</v>
      </c>
      <c r="G83" s="142">
        <v>308</v>
      </c>
      <c r="H83" s="207">
        <v>9.07</v>
      </c>
      <c r="I83" s="142">
        <v>299</v>
      </c>
      <c r="J83" s="207">
        <v>9.51</v>
      </c>
      <c r="K83" s="142">
        <v>314</v>
      </c>
    </row>
    <row r="84" spans="1:11">
      <c r="A84" s="172">
        <v>2000</v>
      </c>
      <c r="B84" s="215">
        <v>3300</v>
      </c>
      <c r="C84" t="s">
        <v>10</v>
      </c>
      <c r="D84" t="str">
        <f>IF(C84="United Kingdom", "United Kingdom", VLOOKUP(C84,Towns_and_cities_by_PES_area[],2,FALSE))</f>
        <v>West Midlands</v>
      </c>
      <c r="E84" t="s">
        <v>9</v>
      </c>
      <c r="F84" s="207">
        <v>7.85</v>
      </c>
      <c r="G84" s="142">
        <v>259</v>
      </c>
      <c r="H84" s="207">
        <v>7.35</v>
      </c>
      <c r="I84" s="142">
        <v>243</v>
      </c>
      <c r="J84" s="207">
        <v>9.41</v>
      </c>
      <c r="K84" s="142">
        <v>311</v>
      </c>
    </row>
    <row r="85" spans="1:11">
      <c r="A85" s="172">
        <v>2000</v>
      </c>
      <c r="B85" s="215">
        <v>3300</v>
      </c>
      <c r="C85" t="s">
        <v>10</v>
      </c>
      <c r="D85" t="str">
        <f>IF(C85="United Kingdom", "United Kingdom", VLOOKUP(C85,Towns_and_cities_by_PES_area[],2,FALSE))</f>
        <v>West Midlands</v>
      </c>
      <c r="E85" t="s">
        <v>7</v>
      </c>
      <c r="F85" s="207">
        <v>7.44</v>
      </c>
      <c r="G85" s="142">
        <v>245</v>
      </c>
      <c r="H85" s="207">
        <v>7.17</v>
      </c>
      <c r="I85" s="142">
        <v>237</v>
      </c>
      <c r="J85" s="207">
        <v>7.89</v>
      </c>
      <c r="K85" s="142">
        <v>261</v>
      </c>
    </row>
    <row r="86" spans="1:11">
      <c r="A86" s="172">
        <v>2000</v>
      </c>
      <c r="B86" s="215">
        <v>3300</v>
      </c>
      <c r="C86" t="s">
        <v>10</v>
      </c>
      <c r="D86" t="str">
        <f>IF(C86="United Kingdom", "United Kingdom", VLOOKUP(C86,Towns_and_cities_by_PES_area[],2,FALSE))</f>
        <v>West Midlands</v>
      </c>
      <c r="E86" t="s">
        <v>11</v>
      </c>
      <c r="F86" s="207">
        <v>6.81</v>
      </c>
      <c r="G86" s="142">
        <v>225</v>
      </c>
      <c r="H86" s="207">
        <v>6.54</v>
      </c>
      <c r="I86" s="142">
        <v>216</v>
      </c>
      <c r="J86" s="207">
        <v>6.96</v>
      </c>
      <c r="K86" s="142">
        <v>230</v>
      </c>
    </row>
    <row r="87" spans="1:11">
      <c r="A87" s="172">
        <v>2000</v>
      </c>
      <c r="B87" s="215">
        <v>3300</v>
      </c>
      <c r="C87" t="s">
        <v>12</v>
      </c>
      <c r="D87" t="str">
        <f>IF(C87="United Kingdom", "United Kingdom", VLOOKUP(C87,Towns_and_cities_by_PES_area[],2,FALSE))</f>
        <v>South East</v>
      </c>
      <c r="E87" t="s">
        <v>9</v>
      </c>
      <c r="F87" s="207">
        <v>7.43</v>
      </c>
      <c r="G87" s="142">
        <v>245</v>
      </c>
      <c r="H87" s="207">
        <v>7.14</v>
      </c>
      <c r="I87" s="142">
        <v>236</v>
      </c>
      <c r="J87" s="207">
        <v>9.0299999999999994</v>
      </c>
      <c r="K87" s="142">
        <v>298</v>
      </c>
    </row>
    <row r="88" spans="1:11">
      <c r="A88" s="172">
        <v>2000</v>
      </c>
      <c r="B88" s="215">
        <v>3300</v>
      </c>
      <c r="C88" t="s">
        <v>12</v>
      </c>
      <c r="D88" t="str">
        <f>IF(C88="United Kingdom", "United Kingdom", VLOOKUP(C88,Towns_and_cities_by_PES_area[],2,FALSE))</f>
        <v>South East</v>
      </c>
      <c r="E88" t="s">
        <v>7</v>
      </c>
      <c r="F88" s="207">
        <v>7.38</v>
      </c>
      <c r="G88" s="142">
        <v>243</v>
      </c>
      <c r="H88" s="207">
        <v>7.06</v>
      </c>
      <c r="I88" s="142">
        <v>233</v>
      </c>
      <c r="J88" s="207">
        <v>7.74</v>
      </c>
      <c r="K88" s="142">
        <v>255</v>
      </c>
    </row>
    <row r="89" spans="1:11">
      <c r="A89" s="172">
        <v>2000</v>
      </c>
      <c r="B89" s="215">
        <v>3300</v>
      </c>
      <c r="C89" t="s">
        <v>12</v>
      </c>
      <c r="D89" t="str">
        <f>IF(C89="United Kingdom", "United Kingdom", VLOOKUP(C89,Towns_and_cities_by_PES_area[],2,FALSE))</f>
        <v>South East</v>
      </c>
      <c r="E89" t="s">
        <v>11</v>
      </c>
      <c r="F89" s="207">
        <v>6.71</v>
      </c>
      <c r="G89" s="142">
        <v>221</v>
      </c>
      <c r="H89" s="207">
        <v>6.57</v>
      </c>
      <c r="I89" s="142">
        <v>217</v>
      </c>
      <c r="J89" s="207">
        <v>7.12</v>
      </c>
      <c r="K89" s="142">
        <v>235</v>
      </c>
    </row>
    <row r="90" spans="1:11">
      <c r="A90" s="172">
        <v>2000</v>
      </c>
      <c r="B90" s="215">
        <v>3300</v>
      </c>
      <c r="C90" t="s">
        <v>13</v>
      </c>
      <c r="D90" t="str">
        <f>IF(C90="United Kingdom", "United Kingdom", VLOOKUP(C90,Towns_and_cities_by_PES_area[],2,FALSE))</f>
        <v>South Wales</v>
      </c>
      <c r="E90" t="s">
        <v>9</v>
      </c>
      <c r="F90" s="207">
        <v>8.92</v>
      </c>
      <c r="G90" s="142">
        <v>295</v>
      </c>
      <c r="H90" s="207">
        <v>8.65</v>
      </c>
      <c r="I90" s="142">
        <v>285</v>
      </c>
      <c r="J90" s="207">
        <v>11.01</v>
      </c>
      <c r="K90" s="142">
        <v>363</v>
      </c>
    </row>
    <row r="91" spans="1:11">
      <c r="A91" s="172">
        <v>2000</v>
      </c>
      <c r="B91" s="215">
        <v>3300</v>
      </c>
      <c r="C91" t="s">
        <v>13</v>
      </c>
      <c r="D91" t="str">
        <f>IF(C91="United Kingdom", "United Kingdom", VLOOKUP(C91,Towns_and_cities_by_PES_area[],2,FALSE))</f>
        <v>South Wales</v>
      </c>
      <c r="E91" t="s">
        <v>7</v>
      </c>
      <c r="F91" s="207">
        <v>8.64</v>
      </c>
      <c r="G91" s="142">
        <v>285</v>
      </c>
      <c r="H91" s="207">
        <v>8.2899999999999991</v>
      </c>
      <c r="I91" s="142">
        <v>274</v>
      </c>
      <c r="J91" s="207">
        <v>8.3800000000000008</v>
      </c>
      <c r="K91" s="142">
        <v>309</v>
      </c>
    </row>
    <row r="92" spans="1:11">
      <c r="A92" s="172">
        <v>2000</v>
      </c>
      <c r="B92" s="215">
        <v>3300</v>
      </c>
      <c r="C92" t="s">
        <v>13</v>
      </c>
      <c r="D92" t="str">
        <f>IF(C92="United Kingdom", "United Kingdom", VLOOKUP(C92,Towns_and_cities_by_PES_area[],2,FALSE))</f>
        <v>South Wales</v>
      </c>
      <c r="E92" t="s">
        <v>11</v>
      </c>
      <c r="F92" s="207">
        <v>8.09</v>
      </c>
      <c r="G92" s="142">
        <v>267</v>
      </c>
      <c r="H92" s="207">
        <v>7.75</v>
      </c>
      <c r="I92" s="142">
        <v>256</v>
      </c>
      <c r="J92" s="207">
        <v>8.66</v>
      </c>
      <c r="K92" s="142">
        <v>286</v>
      </c>
    </row>
    <row r="93" spans="1:11">
      <c r="A93" s="172">
        <v>2000</v>
      </c>
      <c r="B93" s="215">
        <v>3300</v>
      </c>
      <c r="C93" t="s">
        <v>14</v>
      </c>
      <c r="D93" t="str">
        <f>IF(C93="United Kingdom", "United Kingdom", VLOOKUP(C93,Towns_and_cities_by_PES_area[],2,FALSE))</f>
        <v>Southern Scotland</v>
      </c>
      <c r="E93" t="s">
        <v>9</v>
      </c>
      <c r="F93" s="207">
        <v>8.5500000000000007</v>
      </c>
      <c r="G93" s="142">
        <v>282</v>
      </c>
      <c r="H93" s="207">
        <v>8.24</v>
      </c>
      <c r="I93" s="142">
        <v>272</v>
      </c>
      <c r="J93" s="207">
        <v>9.66</v>
      </c>
      <c r="K93" s="142">
        <v>319</v>
      </c>
    </row>
    <row r="94" spans="1:11">
      <c r="A94" s="172">
        <v>2000</v>
      </c>
      <c r="B94" s="215">
        <v>3300</v>
      </c>
      <c r="C94" t="s">
        <v>14</v>
      </c>
      <c r="D94" t="str">
        <f>IF(C94="United Kingdom", "United Kingdom", VLOOKUP(C94,Towns_and_cities_by_PES_area[],2,FALSE))</f>
        <v>Southern Scotland</v>
      </c>
      <c r="E94" t="s">
        <v>7</v>
      </c>
      <c r="F94" s="207">
        <v>8.11</v>
      </c>
      <c r="G94" s="142">
        <v>268</v>
      </c>
      <c r="H94" s="207">
        <v>7.85</v>
      </c>
      <c r="I94" s="142">
        <v>259</v>
      </c>
      <c r="J94" s="207">
        <v>8.52</v>
      </c>
      <c r="K94" s="142">
        <v>281</v>
      </c>
    </row>
    <row r="95" spans="1:11">
      <c r="A95" s="172">
        <v>2000</v>
      </c>
      <c r="B95" s="215">
        <v>3300</v>
      </c>
      <c r="C95" t="s">
        <v>14</v>
      </c>
      <c r="D95" t="str">
        <f>IF(C95="United Kingdom", "United Kingdom", VLOOKUP(C95,Towns_and_cities_by_PES_area[],2,FALSE))</f>
        <v>Southern Scotland</v>
      </c>
      <c r="E95" t="s">
        <v>11</v>
      </c>
      <c r="F95" s="207">
        <v>7.36</v>
      </c>
      <c r="G95" s="142">
        <v>243</v>
      </c>
      <c r="H95" s="207">
        <v>7.03</v>
      </c>
      <c r="I95" s="142">
        <v>232</v>
      </c>
      <c r="J95" s="207">
        <v>8.31</v>
      </c>
      <c r="K95" s="142">
        <v>274</v>
      </c>
    </row>
    <row r="96" spans="1:11">
      <c r="A96" s="172">
        <v>2000</v>
      </c>
      <c r="B96" s="215">
        <v>3300</v>
      </c>
      <c r="C96" t="s">
        <v>15</v>
      </c>
      <c r="D96" t="str">
        <f>IF(C96="United Kingdom", "United Kingdom", VLOOKUP(C96,Towns_and_cities_by_PES_area[],2,FALSE))</f>
        <v>Eastern</v>
      </c>
      <c r="E96" t="s">
        <v>9</v>
      </c>
      <c r="F96" s="207">
        <v>7.48</v>
      </c>
      <c r="G96" s="142">
        <v>247</v>
      </c>
      <c r="H96" s="207">
        <v>7.14</v>
      </c>
      <c r="I96" s="142">
        <v>236</v>
      </c>
      <c r="J96" s="207">
        <v>8.26</v>
      </c>
      <c r="K96" s="142">
        <v>273</v>
      </c>
    </row>
    <row r="97" spans="1:11">
      <c r="A97" s="172">
        <v>2000</v>
      </c>
      <c r="B97" s="215">
        <v>3300</v>
      </c>
      <c r="C97" t="s">
        <v>15</v>
      </c>
      <c r="D97" t="str">
        <f>IF(C97="United Kingdom", "United Kingdom", VLOOKUP(C97,Towns_and_cities_by_PES_area[],2,FALSE))</f>
        <v>Eastern</v>
      </c>
      <c r="E97" t="s">
        <v>7</v>
      </c>
      <c r="F97" s="207">
        <v>7.31</v>
      </c>
      <c r="G97" s="142">
        <v>241</v>
      </c>
      <c r="H97" s="207">
        <v>7.03</v>
      </c>
      <c r="I97" s="142">
        <v>232</v>
      </c>
      <c r="J97" s="207">
        <v>7.75</v>
      </c>
      <c r="K97" s="142">
        <v>256</v>
      </c>
    </row>
    <row r="98" spans="1:11">
      <c r="A98" s="172">
        <v>2000</v>
      </c>
      <c r="B98" s="215">
        <v>3300</v>
      </c>
      <c r="C98" t="s">
        <v>15</v>
      </c>
      <c r="D98" t="str">
        <f>IF(C98="United Kingdom", "United Kingdom", VLOOKUP(C98,Towns_and_cities_by_PES_area[],2,FALSE))</f>
        <v>Eastern</v>
      </c>
      <c r="E98" t="s">
        <v>11</v>
      </c>
      <c r="F98" s="207">
        <v>6.56</v>
      </c>
      <c r="G98" s="142">
        <v>217</v>
      </c>
      <c r="H98" s="207">
        <v>6.49</v>
      </c>
      <c r="I98" s="142">
        <v>214</v>
      </c>
      <c r="J98" s="207">
        <v>6.12</v>
      </c>
      <c r="K98" s="142">
        <v>202</v>
      </c>
    </row>
    <row r="99" spans="1:11">
      <c r="A99" s="172">
        <v>2000</v>
      </c>
      <c r="B99" s="215">
        <v>3300</v>
      </c>
      <c r="C99" t="s">
        <v>16</v>
      </c>
      <c r="D99" t="str">
        <f>IF(C99="United Kingdom", "United Kingdom", VLOOKUP(C99,Towns_and_cities_by_PES_area[],2,FALSE))</f>
        <v>Yorkshire</v>
      </c>
      <c r="E99" t="s">
        <v>9</v>
      </c>
      <c r="F99" s="207">
        <v>7.69</v>
      </c>
      <c r="G99" s="142">
        <v>254</v>
      </c>
      <c r="H99" s="207">
        <v>7.44</v>
      </c>
      <c r="I99" s="142">
        <v>246</v>
      </c>
      <c r="J99" s="207">
        <v>9.6300000000000008</v>
      </c>
      <c r="K99" s="142">
        <v>318</v>
      </c>
    </row>
    <row r="100" spans="1:11">
      <c r="A100" s="172">
        <v>2000</v>
      </c>
      <c r="B100" s="215">
        <v>3300</v>
      </c>
      <c r="C100" t="s">
        <v>16</v>
      </c>
      <c r="D100" t="str">
        <f>IF(C100="United Kingdom", "United Kingdom", VLOOKUP(C100,Towns_and_cities_by_PES_area[],2,FALSE))</f>
        <v>Yorkshire</v>
      </c>
      <c r="E100" t="s">
        <v>7</v>
      </c>
      <c r="F100" s="207">
        <v>7.57</v>
      </c>
      <c r="G100" s="142">
        <v>250</v>
      </c>
      <c r="H100" s="207">
        <v>7.19</v>
      </c>
      <c r="I100" s="142">
        <v>237</v>
      </c>
      <c r="J100" s="207">
        <v>8.2200000000000006</v>
      </c>
      <c r="K100" s="142">
        <v>271</v>
      </c>
    </row>
    <row r="101" spans="1:11">
      <c r="A101" s="172">
        <v>2000</v>
      </c>
      <c r="B101" s="215">
        <v>3300</v>
      </c>
      <c r="C101" t="s">
        <v>16</v>
      </c>
      <c r="D101" t="str">
        <f>IF(C101="United Kingdom", "United Kingdom", VLOOKUP(C101,Towns_and_cities_by_PES_area[],2,FALSE))</f>
        <v>Yorkshire</v>
      </c>
      <c r="E101" t="s">
        <v>11</v>
      </c>
      <c r="F101" s="207">
        <v>6.9</v>
      </c>
      <c r="G101" s="142">
        <v>228</v>
      </c>
      <c r="H101" s="207">
        <v>6.61</v>
      </c>
      <c r="I101" s="142">
        <v>218</v>
      </c>
      <c r="J101" s="207">
        <v>7.93</v>
      </c>
      <c r="K101" s="142">
        <v>262</v>
      </c>
    </row>
    <row r="102" spans="1:11">
      <c r="A102" s="172">
        <v>2000</v>
      </c>
      <c r="B102" s="215">
        <v>3300</v>
      </c>
      <c r="C102" t="s">
        <v>17</v>
      </c>
      <c r="D102" t="str">
        <f>IF(C102="United Kingdom", "United Kingdom", VLOOKUP(C102,Towns_and_cities_by_PES_area[],2,FALSE))</f>
        <v>Merseyside &amp; North Wales</v>
      </c>
      <c r="E102" t="s">
        <v>9</v>
      </c>
      <c r="F102" s="207">
        <v>8.35</v>
      </c>
      <c r="G102" s="142">
        <v>275</v>
      </c>
      <c r="H102" s="207">
        <v>8.1300000000000008</v>
      </c>
      <c r="I102" s="142">
        <v>268</v>
      </c>
      <c r="J102" s="207">
        <v>9.93</v>
      </c>
      <c r="K102" s="142">
        <v>328</v>
      </c>
    </row>
    <row r="103" spans="1:11">
      <c r="A103" s="172">
        <v>2000</v>
      </c>
      <c r="B103" s="215">
        <v>3300</v>
      </c>
      <c r="C103" t="s">
        <v>17</v>
      </c>
      <c r="D103" t="str">
        <f>IF(C103="United Kingdom", "United Kingdom", VLOOKUP(C103,Towns_and_cities_by_PES_area[],2,FALSE))</f>
        <v>Merseyside &amp; North Wales</v>
      </c>
      <c r="E103" t="s">
        <v>7</v>
      </c>
      <c r="F103" s="207">
        <v>8.2100000000000009</v>
      </c>
      <c r="G103" s="142">
        <v>271</v>
      </c>
      <c r="H103" s="207">
        <v>7.91</v>
      </c>
      <c r="I103" s="142">
        <v>261</v>
      </c>
      <c r="J103" s="207">
        <v>8.83</v>
      </c>
      <c r="K103" s="142">
        <v>291</v>
      </c>
    </row>
    <row r="104" spans="1:11">
      <c r="A104" s="172">
        <v>2000</v>
      </c>
      <c r="B104" s="215">
        <v>3300</v>
      </c>
      <c r="C104" t="s">
        <v>17</v>
      </c>
      <c r="D104" t="str">
        <f>IF(C104="United Kingdom", "United Kingdom", VLOOKUP(C104,Towns_and_cities_by_PES_area[],2,FALSE))</f>
        <v>Merseyside &amp; North Wales</v>
      </c>
      <c r="E104" t="s">
        <v>11</v>
      </c>
      <c r="F104" s="207">
        <v>7.47</v>
      </c>
      <c r="G104" s="142">
        <v>247</v>
      </c>
      <c r="H104" s="207">
        <v>7.18</v>
      </c>
      <c r="I104" s="142">
        <v>237</v>
      </c>
      <c r="J104" s="207">
        <v>8.18</v>
      </c>
      <c r="K104" s="142">
        <v>270</v>
      </c>
    </row>
    <row r="105" spans="1:11">
      <c r="A105" s="172">
        <v>2000</v>
      </c>
      <c r="B105" s="215">
        <v>3300</v>
      </c>
      <c r="C105" t="s">
        <v>18</v>
      </c>
      <c r="D105" t="str">
        <f>IF(C105="United Kingdom", "United Kingdom", VLOOKUP(C105,Towns_and_cities_by_PES_area[],2,FALSE))</f>
        <v>London</v>
      </c>
      <c r="E105" t="s">
        <v>9</v>
      </c>
      <c r="F105" s="207">
        <v>8.0299999999999994</v>
      </c>
      <c r="G105" s="142">
        <v>265</v>
      </c>
      <c r="H105" s="207">
        <v>7.67</v>
      </c>
      <c r="I105" s="142">
        <v>253</v>
      </c>
      <c r="J105" s="207">
        <v>9.24</v>
      </c>
      <c r="K105" s="142">
        <v>305</v>
      </c>
    </row>
    <row r="106" spans="1:11">
      <c r="A106" s="172">
        <v>2000</v>
      </c>
      <c r="B106" s="215">
        <v>3300</v>
      </c>
      <c r="C106" t="s">
        <v>18</v>
      </c>
      <c r="D106" t="str">
        <f>IF(C106="United Kingdom", "United Kingdom", VLOOKUP(C106,Towns_and_cities_by_PES_area[],2,FALSE))</f>
        <v>London</v>
      </c>
      <c r="E106" t="s">
        <v>7</v>
      </c>
      <c r="F106" s="207">
        <v>7.64</v>
      </c>
      <c r="G106" s="142">
        <v>252</v>
      </c>
      <c r="H106" s="207">
        <v>7.3</v>
      </c>
      <c r="I106" s="142">
        <v>241</v>
      </c>
      <c r="J106" s="207">
        <v>7.96</v>
      </c>
      <c r="K106" s="142">
        <v>263</v>
      </c>
    </row>
    <row r="107" spans="1:11">
      <c r="A107" s="172">
        <v>2000</v>
      </c>
      <c r="B107" s="215">
        <v>3300</v>
      </c>
      <c r="C107" t="s">
        <v>18</v>
      </c>
      <c r="D107" t="str">
        <f>IF(C107="United Kingdom", "United Kingdom", VLOOKUP(C107,Towns_and_cities_by_PES_area[],2,FALSE))</f>
        <v>London</v>
      </c>
      <c r="E107" t="s">
        <v>11</v>
      </c>
      <c r="F107" s="207">
        <v>6.92</v>
      </c>
      <c r="G107" s="142">
        <v>228</v>
      </c>
      <c r="H107" s="207">
        <v>6.74</v>
      </c>
      <c r="I107" s="142">
        <v>223</v>
      </c>
      <c r="J107" s="207">
        <v>7.76</v>
      </c>
      <c r="K107" s="142">
        <v>256</v>
      </c>
    </row>
    <row r="108" spans="1:11">
      <c r="A108" s="172">
        <v>2000</v>
      </c>
      <c r="B108" s="215">
        <v>3300</v>
      </c>
      <c r="C108" t="s">
        <v>19</v>
      </c>
      <c r="D108" t="str">
        <f>IF(C108="United Kingdom", "United Kingdom", VLOOKUP(C108,Towns_and_cities_by_PES_area[],2,FALSE))</f>
        <v>North West</v>
      </c>
      <c r="E108" t="s">
        <v>9</v>
      </c>
      <c r="F108" s="207">
        <v>7.99</v>
      </c>
      <c r="G108" s="142">
        <v>264</v>
      </c>
      <c r="H108" s="207">
        <v>7.44</v>
      </c>
      <c r="I108" s="142">
        <v>245</v>
      </c>
      <c r="J108" s="207">
        <v>9.5</v>
      </c>
      <c r="K108" s="142">
        <v>313</v>
      </c>
    </row>
    <row r="109" spans="1:11">
      <c r="A109" s="172">
        <v>2000</v>
      </c>
      <c r="B109" s="215">
        <v>3300</v>
      </c>
      <c r="C109" t="s">
        <v>19</v>
      </c>
      <c r="D109" t="str">
        <f>IF(C109="United Kingdom", "United Kingdom", VLOOKUP(C109,Towns_and_cities_by_PES_area[],2,FALSE))</f>
        <v>North West</v>
      </c>
      <c r="E109" t="s">
        <v>7</v>
      </c>
      <c r="F109" s="207">
        <v>7.54</v>
      </c>
      <c r="G109" s="142">
        <v>249</v>
      </c>
      <c r="H109" s="207">
        <v>7.23</v>
      </c>
      <c r="I109" s="142">
        <v>238</v>
      </c>
      <c r="J109" s="207">
        <v>8.07</v>
      </c>
      <c r="K109" s="142">
        <v>266</v>
      </c>
    </row>
    <row r="110" spans="1:11">
      <c r="A110" s="172">
        <v>2000</v>
      </c>
      <c r="B110" s="215">
        <v>3300</v>
      </c>
      <c r="C110" t="s">
        <v>19</v>
      </c>
      <c r="D110" t="str">
        <f>IF(C110="United Kingdom", "United Kingdom", VLOOKUP(C110,Towns_and_cities_by_PES_area[],2,FALSE))</f>
        <v>North West</v>
      </c>
      <c r="E110" t="s">
        <v>11</v>
      </c>
      <c r="F110" s="207">
        <v>6.81</v>
      </c>
      <c r="G110" s="142">
        <v>225</v>
      </c>
      <c r="H110" s="207">
        <v>6.53</v>
      </c>
      <c r="I110" s="142">
        <v>215</v>
      </c>
      <c r="J110" s="207">
        <v>7.66</v>
      </c>
      <c r="K110" s="142">
        <v>253</v>
      </c>
    </row>
    <row r="111" spans="1:11">
      <c r="A111" s="172">
        <v>2000</v>
      </c>
      <c r="B111" s="215">
        <v>3300</v>
      </c>
      <c r="C111" t="s">
        <v>20</v>
      </c>
      <c r="D111" t="str">
        <f>IF(C111="United Kingdom", "United Kingdom", VLOOKUP(C111,Towns_and_cities_by_PES_area[],2,FALSE))</f>
        <v>North East</v>
      </c>
      <c r="E111" t="s">
        <v>9</v>
      </c>
      <c r="F111" s="207">
        <v>8.11</v>
      </c>
      <c r="G111" s="142">
        <v>268</v>
      </c>
      <c r="H111" s="207">
        <v>8.16</v>
      </c>
      <c r="I111" s="142">
        <v>269</v>
      </c>
      <c r="J111" s="207">
        <v>9.85</v>
      </c>
      <c r="K111" s="142">
        <v>325</v>
      </c>
    </row>
    <row r="112" spans="1:11">
      <c r="A112" s="172">
        <v>2000</v>
      </c>
      <c r="B112" s="215">
        <v>3300</v>
      </c>
      <c r="C112" t="s">
        <v>20</v>
      </c>
      <c r="D112" t="str">
        <f>IF(C112="United Kingdom", "United Kingdom", VLOOKUP(C112,Towns_and_cities_by_PES_area[],2,FALSE))</f>
        <v>North East</v>
      </c>
      <c r="E112" t="s">
        <v>7</v>
      </c>
      <c r="F112" s="207">
        <v>8</v>
      </c>
      <c r="G112" s="142">
        <v>264</v>
      </c>
      <c r="H112" s="207">
        <v>7.86</v>
      </c>
      <c r="I112" s="142">
        <v>259</v>
      </c>
      <c r="J112" s="207">
        <v>8.56</v>
      </c>
      <c r="K112" s="142">
        <v>283</v>
      </c>
    </row>
    <row r="113" spans="1:11">
      <c r="A113" s="172">
        <v>2000</v>
      </c>
      <c r="B113" s="215">
        <v>3300</v>
      </c>
      <c r="C113" t="s">
        <v>20</v>
      </c>
      <c r="D113" t="str">
        <f>IF(C113="United Kingdom", "United Kingdom", VLOOKUP(C113,Towns_and_cities_by_PES_area[],2,FALSE))</f>
        <v>North East</v>
      </c>
      <c r="E113" t="s">
        <v>11</v>
      </c>
      <c r="F113" s="207">
        <v>7.07</v>
      </c>
      <c r="G113" s="142">
        <v>233</v>
      </c>
      <c r="H113" s="207">
        <v>6.82</v>
      </c>
      <c r="I113" s="142">
        <v>225</v>
      </c>
      <c r="J113" s="207">
        <v>7.85</v>
      </c>
      <c r="K113" s="142">
        <v>259</v>
      </c>
    </row>
    <row r="114" spans="1:11">
      <c r="A114" s="172">
        <v>2000</v>
      </c>
      <c r="B114" s="215">
        <v>3300</v>
      </c>
      <c r="C114" t="s">
        <v>21</v>
      </c>
      <c r="D114" t="str">
        <f>IF(C114="United Kingdom", "United Kingdom", VLOOKUP(C114,Towns_and_cities_by_PES_area[],2,FALSE))</f>
        <v>East Midlands</v>
      </c>
      <c r="E114" t="s">
        <v>9</v>
      </c>
      <c r="F114" s="207">
        <v>8.11</v>
      </c>
      <c r="G114" s="142">
        <v>267</v>
      </c>
      <c r="H114" s="207">
        <v>7.48</v>
      </c>
      <c r="I114" s="142">
        <v>247</v>
      </c>
      <c r="J114" s="207">
        <v>10.029999999999999</v>
      </c>
      <c r="K114" s="142">
        <v>331</v>
      </c>
    </row>
    <row r="115" spans="1:11">
      <c r="A115" s="172">
        <v>2000</v>
      </c>
      <c r="B115" s="215">
        <v>3300</v>
      </c>
      <c r="C115" t="s">
        <v>21</v>
      </c>
      <c r="D115" t="str">
        <f>IF(C115="United Kingdom", "United Kingdom", VLOOKUP(C115,Towns_and_cities_by_PES_area[],2,FALSE))</f>
        <v>East Midlands</v>
      </c>
      <c r="E115" t="s">
        <v>7</v>
      </c>
      <c r="F115" s="207">
        <v>7.26</v>
      </c>
      <c r="G115" s="142">
        <v>240</v>
      </c>
      <c r="H115" s="207">
        <v>6.95</v>
      </c>
      <c r="I115" s="142">
        <v>229</v>
      </c>
      <c r="J115" s="207">
        <v>7.91</v>
      </c>
      <c r="K115" s="142">
        <v>261</v>
      </c>
    </row>
    <row r="116" spans="1:11">
      <c r="A116" s="172">
        <v>2000</v>
      </c>
      <c r="B116" s="215">
        <v>3300</v>
      </c>
      <c r="C116" t="s">
        <v>21</v>
      </c>
      <c r="D116" t="str">
        <f>IF(C116="United Kingdom", "United Kingdom", VLOOKUP(C116,Towns_and_cities_by_PES_area[],2,FALSE))</f>
        <v>East Midlands</v>
      </c>
      <c r="E116" t="s">
        <v>11</v>
      </c>
      <c r="F116" s="207">
        <v>6.75</v>
      </c>
      <c r="G116" s="142">
        <v>223</v>
      </c>
      <c r="H116" s="207">
        <v>6.49</v>
      </c>
      <c r="I116" s="142">
        <v>214</v>
      </c>
      <c r="J116" s="207">
        <v>7.62</v>
      </c>
      <c r="K116" s="142">
        <v>251</v>
      </c>
    </row>
    <row r="117" spans="1:11">
      <c r="A117" s="172">
        <v>2000</v>
      </c>
      <c r="B117" s="215">
        <v>3300</v>
      </c>
      <c r="C117" t="s">
        <v>22</v>
      </c>
      <c r="D117" t="str">
        <f>IF(C117="United Kingdom", "United Kingdom", VLOOKUP(C117,Towns_and_cities_by_PES_area[],2,FALSE))</f>
        <v>South West</v>
      </c>
      <c r="E117" t="s">
        <v>9</v>
      </c>
      <c r="F117" s="207">
        <v>10.01</v>
      </c>
      <c r="G117" s="142">
        <v>330</v>
      </c>
      <c r="H117" s="207">
        <v>8.33</v>
      </c>
      <c r="I117" s="142">
        <v>275</v>
      </c>
      <c r="J117" s="207">
        <v>9.65</v>
      </c>
      <c r="K117" s="142">
        <v>318</v>
      </c>
    </row>
    <row r="118" spans="1:11">
      <c r="A118" s="172">
        <v>2000</v>
      </c>
      <c r="B118" s="215">
        <v>3300</v>
      </c>
      <c r="C118" t="s">
        <v>22</v>
      </c>
      <c r="D118" t="str">
        <f>IF(C118="United Kingdom", "United Kingdom", VLOOKUP(C118,Towns_and_cities_by_PES_area[],2,FALSE))</f>
        <v>South West</v>
      </c>
      <c r="E118" t="s">
        <v>7</v>
      </c>
      <c r="F118" s="207">
        <v>8.2200000000000006</v>
      </c>
      <c r="G118" s="142">
        <v>271</v>
      </c>
      <c r="H118" s="207">
        <v>7.91</v>
      </c>
      <c r="I118" s="142">
        <v>261</v>
      </c>
      <c r="J118" s="207">
        <v>8.59</v>
      </c>
      <c r="K118" s="142">
        <v>283</v>
      </c>
    </row>
    <row r="119" spans="1:11">
      <c r="A119" s="172">
        <v>2000</v>
      </c>
      <c r="B119" s="215">
        <v>3300</v>
      </c>
      <c r="C119" t="s">
        <v>22</v>
      </c>
      <c r="D119" t="str">
        <f>IF(C119="United Kingdom", "United Kingdom", VLOOKUP(C119,Towns_and_cities_by_PES_area[],2,FALSE))</f>
        <v>South West</v>
      </c>
      <c r="E119" t="s">
        <v>11</v>
      </c>
      <c r="F119" s="207">
        <v>7.46</v>
      </c>
      <c r="G119" s="142">
        <v>246</v>
      </c>
      <c r="H119" s="207">
        <v>7.18</v>
      </c>
      <c r="I119" s="142">
        <v>237</v>
      </c>
      <c r="J119" s="207">
        <v>8.1300000000000008</v>
      </c>
      <c r="K119" s="142">
        <v>268</v>
      </c>
    </row>
    <row r="120" spans="1:11">
      <c r="A120" s="172">
        <v>2000</v>
      </c>
      <c r="B120" s="215">
        <v>3300</v>
      </c>
      <c r="C120" t="s">
        <v>23</v>
      </c>
      <c r="D120" t="str">
        <f>IF(C120="United Kingdom", "United Kingdom", VLOOKUP(C120,Towns_and_cities_by_PES_area[],2,FALSE))</f>
        <v>Southern</v>
      </c>
      <c r="E120" t="s">
        <v>9</v>
      </c>
      <c r="F120" s="207">
        <v>8.36</v>
      </c>
      <c r="G120" s="142">
        <v>276</v>
      </c>
      <c r="H120" s="207">
        <v>7.56</v>
      </c>
      <c r="I120" s="142">
        <v>249</v>
      </c>
      <c r="J120" s="207">
        <v>9.69</v>
      </c>
      <c r="K120" s="142">
        <v>320</v>
      </c>
    </row>
    <row r="121" spans="1:11">
      <c r="A121" s="172">
        <v>2000</v>
      </c>
      <c r="B121" s="215">
        <v>3300</v>
      </c>
      <c r="C121" t="s">
        <v>23</v>
      </c>
      <c r="D121" t="str">
        <f>IF(C121="United Kingdom", "United Kingdom", VLOOKUP(C121,Towns_and_cities_by_PES_area[],2,FALSE))</f>
        <v>Southern</v>
      </c>
      <c r="E121" t="s">
        <v>7</v>
      </c>
      <c r="F121" s="207">
        <v>7.7</v>
      </c>
      <c r="G121" s="142">
        <v>254</v>
      </c>
      <c r="H121" s="207">
        <v>7.42</v>
      </c>
      <c r="I121" s="142">
        <v>245</v>
      </c>
      <c r="J121" s="207">
        <v>8.1300000000000008</v>
      </c>
      <c r="K121" s="142">
        <v>268</v>
      </c>
    </row>
    <row r="122" spans="1:11">
      <c r="A122" s="172">
        <v>2000</v>
      </c>
      <c r="B122" s="215">
        <v>3300</v>
      </c>
      <c r="C122" t="s">
        <v>23</v>
      </c>
      <c r="D122" t="str">
        <f>IF(C122="United Kingdom", "United Kingdom", VLOOKUP(C122,Towns_and_cities_by_PES_area[],2,FALSE))</f>
        <v>Southern</v>
      </c>
      <c r="E122" t="s">
        <v>11</v>
      </c>
      <c r="F122" s="207">
        <v>6.98</v>
      </c>
      <c r="G122" s="142">
        <v>230</v>
      </c>
      <c r="H122" s="207">
        <v>6.75</v>
      </c>
      <c r="I122" s="142">
        <v>223</v>
      </c>
      <c r="J122" s="207">
        <v>7.9</v>
      </c>
      <c r="K122" s="142">
        <v>261</v>
      </c>
    </row>
    <row r="123" spans="1:11">
      <c r="A123" s="208">
        <v>2000</v>
      </c>
      <c r="B123" s="218">
        <v>3300</v>
      </c>
      <c r="C123" s="208" t="s">
        <v>98</v>
      </c>
      <c r="D123" s="208" t="str">
        <f>IF(C123="United Kingdom", "United Kingdom", VLOOKUP(C123,Towns_and_cities_by_PES_area[],2,FALSE))</f>
        <v>United Kingdom</v>
      </c>
      <c r="E123" s="208" t="s">
        <v>9</v>
      </c>
      <c r="F123" s="209">
        <v>10.01</v>
      </c>
      <c r="G123" s="210">
        <v>330</v>
      </c>
      <c r="H123" s="209">
        <v>9.07</v>
      </c>
      <c r="I123" s="210">
        <v>299</v>
      </c>
      <c r="J123" s="209">
        <v>11.01</v>
      </c>
      <c r="K123" s="210">
        <v>363</v>
      </c>
    </row>
    <row r="124" spans="1:11">
      <c r="A124" s="208">
        <v>2000</v>
      </c>
      <c r="B124" s="218">
        <v>3300</v>
      </c>
      <c r="C124" s="208" t="s">
        <v>98</v>
      </c>
      <c r="D124" s="208" t="str">
        <f>IF(C124="United Kingdom", "United Kingdom", VLOOKUP(C124,Towns_and_cities_by_PES_area[],2,FALSE))</f>
        <v>United Kingdom</v>
      </c>
      <c r="E124" s="208" t="s">
        <v>7</v>
      </c>
      <c r="F124" s="209">
        <v>7.77</v>
      </c>
      <c r="G124" s="210">
        <v>257</v>
      </c>
      <c r="H124" s="209">
        <v>7.42</v>
      </c>
      <c r="I124" s="210">
        <v>245</v>
      </c>
      <c r="J124" s="209">
        <v>8.31</v>
      </c>
      <c r="K124" s="210">
        <v>274</v>
      </c>
    </row>
    <row r="125" spans="1:11">
      <c r="A125" s="208">
        <v>2000</v>
      </c>
      <c r="B125" s="218">
        <v>3300</v>
      </c>
      <c r="C125" s="208" t="s">
        <v>98</v>
      </c>
      <c r="D125" s="208" t="str">
        <f>IF(C125="United Kingdom", "United Kingdom", VLOOKUP(C125,Towns_and_cities_by_PES_area[],2,FALSE))</f>
        <v>United Kingdom</v>
      </c>
      <c r="E125" s="208" t="s">
        <v>11</v>
      </c>
      <c r="F125" s="209">
        <v>6.56</v>
      </c>
      <c r="G125" s="210">
        <v>217</v>
      </c>
      <c r="H125" s="209">
        <v>6.49</v>
      </c>
      <c r="I125" s="210">
        <v>214</v>
      </c>
      <c r="J125" s="209">
        <v>6.12</v>
      </c>
      <c r="K125" s="210">
        <v>202</v>
      </c>
    </row>
    <row r="126" spans="1:11">
      <c r="A126" s="172">
        <v>2001</v>
      </c>
      <c r="B126" s="219">
        <v>3300</v>
      </c>
      <c r="C126" t="s">
        <v>6</v>
      </c>
      <c r="D126" t="str">
        <f>IF(C126="United Kingdom", "United Kingdom", VLOOKUP(C126,Towns_and_cities_by_PES_area[],2,FALSE))</f>
        <v>Northern Scotland</v>
      </c>
      <c r="E126" t="s">
        <v>9</v>
      </c>
      <c r="F126" s="207">
        <v>8.6</v>
      </c>
      <c r="G126" s="142">
        <v>284</v>
      </c>
      <c r="H126" s="207">
        <v>8.01</v>
      </c>
      <c r="I126" s="142">
        <v>264</v>
      </c>
      <c r="J126" s="207">
        <v>9.2799999999999994</v>
      </c>
      <c r="K126" s="142">
        <v>306</v>
      </c>
    </row>
    <row r="127" spans="1:11">
      <c r="A127" s="172">
        <v>2001</v>
      </c>
      <c r="B127" s="219">
        <v>3300</v>
      </c>
      <c r="C127" t="s">
        <v>6</v>
      </c>
      <c r="D127" t="str">
        <f>IF(C127="United Kingdom", "United Kingdom", VLOOKUP(C127,Towns_and_cities_by_PES_area[],2,FALSE))</f>
        <v>Northern Scotland</v>
      </c>
      <c r="E127" t="s">
        <v>7</v>
      </c>
      <c r="F127" s="207">
        <v>8.06</v>
      </c>
      <c r="G127" s="142">
        <v>266</v>
      </c>
      <c r="H127" s="207">
        <v>7.69</v>
      </c>
      <c r="I127" s="142">
        <v>254</v>
      </c>
      <c r="J127" s="207">
        <v>8.15</v>
      </c>
      <c r="K127" s="142">
        <v>269</v>
      </c>
    </row>
    <row r="128" spans="1:11">
      <c r="A128" s="172">
        <v>2001</v>
      </c>
      <c r="B128" s="219">
        <v>3300</v>
      </c>
      <c r="C128" t="s">
        <v>6</v>
      </c>
      <c r="D128" t="str">
        <f>IF(C128="United Kingdom", "United Kingdom", VLOOKUP(C128,Towns_and_cities_by_PES_area[],2,FALSE))</f>
        <v>Northern Scotland</v>
      </c>
      <c r="E128" t="s">
        <v>11</v>
      </c>
      <c r="F128" s="207">
        <v>7.25</v>
      </c>
      <c r="G128" s="142">
        <v>239</v>
      </c>
      <c r="H128" s="207">
        <v>6.94</v>
      </c>
      <c r="I128" s="142">
        <v>229</v>
      </c>
      <c r="J128" s="207">
        <v>7.6</v>
      </c>
      <c r="K128" s="142">
        <v>251</v>
      </c>
    </row>
    <row r="129" spans="1:11">
      <c r="A129" s="172">
        <v>2001</v>
      </c>
      <c r="B129" s="219">
        <v>3300</v>
      </c>
      <c r="C129" t="s">
        <v>8</v>
      </c>
      <c r="D129" t="str">
        <f>IF(C129="United Kingdom", "United Kingdom", VLOOKUP(C129,Towns_and_cities_by_PES_area[],2,FALSE))</f>
        <v>Northern Ireland</v>
      </c>
      <c r="E129" s="172" t="s">
        <v>7</v>
      </c>
      <c r="F129" s="207">
        <v>9.6</v>
      </c>
      <c r="G129" s="142">
        <v>317</v>
      </c>
      <c r="H129" s="207">
        <v>9.3000000000000007</v>
      </c>
      <c r="I129" s="142">
        <v>307</v>
      </c>
      <c r="J129" s="207">
        <v>9.9600000000000009</v>
      </c>
      <c r="K129" s="142">
        <v>329</v>
      </c>
    </row>
    <row r="130" spans="1:11">
      <c r="A130" s="172">
        <v>2001</v>
      </c>
      <c r="B130" s="219">
        <v>3300</v>
      </c>
      <c r="C130" t="s">
        <v>10</v>
      </c>
      <c r="D130" t="str">
        <f>IF(C130="United Kingdom", "United Kingdom", VLOOKUP(C130,Towns_and_cities_by_PES_area[],2,FALSE))</f>
        <v>West Midlands</v>
      </c>
      <c r="E130" t="s">
        <v>9</v>
      </c>
      <c r="F130" s="207">
        <v>8.3000000000000007</v>
      </c>
      <c r="G130" s="142">
        <v>274</v>
      </c>
      <c r="H130" s="207">
        <v>7.64</v>
      </c>
      <c r="I130" s="142">
        <v>252</v>
      </c>
      <c r="J130" s="207">
        <v>8.1199999999999992</v>
      </c>
      <c r="K130" s="142">
        <v>268</v>
      </c>
    </row>
    <row r="131" spans="1:11">
      <c r="A131" s="172">
        <v>2001</v>
      </c>
      <c r="B131" s="219">
        <v>3300</v>
      </c>
      <c r="C131" t="s">
        <v>10</v>
      </c>
      <c r="D131" t="str">
        <f>IF(C131="United Kingdom", "United Kingdom", VLOOKUP(C131,Towns_and_cities_by_PES_area[],2,FALSE))</f>
        <v>West Midlands</v>
      </c>
      <c r="E131" t="s">
        <v>7</v>
      </c>
      <c r="F131" s="207">
        <v>7.25</v>
      </c>
      <c r="G131" s="142">
        <v>239</v>
      </c>
      <c r="H131" s="207">
        <v>6.98</v>
      </c>
      <c r="I131" s="142">
        <v>230</v>
      </c>
      <c r="J131" s="207">
        <v>7.77</v>
      </c>
      <c r="K131" s="142">
        <v>256</v>
      </c>
    </row>
    <row r="132" spans="1:11">
      <c r="A132" s="172">
        <v>2001</v>
      </c>
      <c r="B132" s="219">
        <v>3300</v>
      </c>
      <c r="C132" t="s">
        <v>10</v>
      </c>
      <c r="D132" t="str">
        <f>IF(C132="United Kingdom", "United Kingdom", VLOOKUP(C132,Towns_and_cities_by_PES_area[],2,FALSE))</f>
        <v>West Midlands</v>
      </c>
      <c r="E132" t="s">
        <v>11</v>
      </c>
      <c r="F132" s="207">
        <v>6.65</v>
      </c>
      <c r="G132" s="142">
        <v>219</v>
      </c>
      <c r="H132" s="207">
        <v>6.36</v>
      </c>
      <c r="I132" s="142">
        <v>210</v>
      </c>
      <c r="J132" s="207">
        <v>6.72</v>
      </c>
      <c r="K132" s="142">
        <v>222</v>
      </c>
    </row>
    <row r="133" spans="1:11">
      <c r="A133" s="172">
        <v>2001</v>
      </c>
      <c r="B133" s="219">
        <v>3300</v>
      </c>
      <c r="C133" t="s">
        <v>12</v>
      </c>
      <c r="D133" t="str">
        <f>IF(C133="United Kingdom", "United Kingdom", VLOOKUP(C133,Towns_and_cities_by_PES_area[],2,FALSE))</f>
        <v>South East</v>
      </c>
      <c r="E133" t="s">
        <v>9</v>
      </c>
      <c r="F133" s="207">
        <v>8.26</v>
      </c>
      <c r="G133" s="142">
        <v>273</v>
      </c>
      <c r="H133" s="207">
        <v>7.56</v>
      </c>
      <c r="I133" s="142">
        <v>250</v>
      </c>
      <c r="J133" s="207">
        <v>8.99</v>
      </c>
      <c r="K133" s="142">
        <v>297</v>
      </c>
    </row>
    <row r="134" spans="1:11">
      <c r="A134" s="172">
        <v>2001</v>
      </c>
      <c r="B134" s="219">
        <v>3300</v>
      </c>
      <c r="C134" t="s">
        <v>12</v>
      </c>
      <c r="D134" t="str">
        <f>IF(C134="United Kingdom", "United Kingdom", VLOOKUP(C134,Towns_and_cities_by_PES_area[],2,FALSE))</f>
        <v>South East</v>
      </c>
      <c r="E134" t="s">
        <v>7</v>
      </c>
      <c r="F134" s="207">
        <v>7.12</v>
      </c>
      <c r="G134" s="142">
        <v>235</v>
      </c>
      <c r="H134" s="207">
        <v>6.82</v>
      </c>
      <c r="I134" s="142">
        <v>225</v>
      </c>
      <c r="J134" s="207">
        <v>7.39</v>
      </c>
      <c r="K134" s="142">
        <v>244</v>
      </c>
    </row>
    <row r="135" spans="1:11">
      <c r="A135" s="172">
        <v>2001</v>
      </c>
      <c r="B135" s="219">
        <v>3300</v>
      </c>
      <c r="C135" t="s">
        <v>12</v>
      </c>
      <c r="D135" t="str">
        <f>IF(C135="United Kingdom", "United Kingdom", VLOOKUP(C135,Towns_and_cities_by_PES_area[],2,FALSE))</f>
        <v>South East</v>
      </c>
      <c r="E135" t="s">
        <v>11</v>
      </c>
      <c r="F135" s="207">
        <v>6.41</v>
      </c>
      <c r="G135" s="142">
        <v>211</v>
      </c>
      <c r="H135" s="207">
        <v>6.12</v>
      </c>
      <c r="I135" s="142">
        <v>202</v>
      </c>
      <c r="J135" s="207">
        <v>7.05</v>
      </c>
      <c r="K135" s="142">
        <v>233</v>
      </c>
    </row>
    <row r="136" spans="1:11">
      <c r="A136" s="172">
        <v>2001</v>
      </c>
      <c r="B136" s="219">
        <v>3300</v>
      </c>
      <c r="C136" t="s">
        <v>13</v>
      </c>
      <c r="D136" t="str">
        <f>IF(C136="United Kingdom", "United Kingdom", VLOOKUP(C136,Towns_and_cities_by_PES_area[],2,FALSE))</f>
        <v>South Wales</v>
      </c>
      <c r="E136" t="s">
        <v>9</v>
      </c>
      <c r="F136" s="207">
        <v>8.73</v>
      </c>
      <c r="G136" s="142">
        <v>288</v>
      </c>
      <c r="H136" s="207">
        <v>8.27</v>
      </c>
      <c r="I136" s="142">
        <v>273</v>
      </c>
      <c r="J136" s="207">
        <v>10.93</v>
      </c>
      <c r="K136" s="142">
        <v>361</v>
      </c>
    </row>
    <row r="137" spans="1:11">
      <c r="A137" s="172">
        <v>2001</v>
      </c>
      <c r="B137" s="219">
        <v>3300</v>
      </c>
      <c r="C137" t="s">
        <v>13</v>
      </c>
      <c r="D137" t="str">
        <f>IF(C137="United Kingdom", "United Kingdom", VLOOKUP(C137,Towns_and_cities_by_PES_area[],2,FALSE))</f>
        <v>South Wales</v>
      </c>
      <c r="E137" t="s">
        <v>7</v>
      </c>
      <c r="F137" s="207">
        <v>8.5500000000000007</v>
      </c>
      <c r="G137" s="142">
        <v>282</v>
      </c>
      <c r="H137" s="207">
        <v>8.18</v>
      </c>
      <c r="I137" s="142">
        <v>270</v>
      </c>
      <c r="J137" s="207">
        <v>9.1199999999999992</v>
      </c>
      <c r="K137" s="142">
        <v>301</v>
      </c>
    </row>
    <row r="138" spans="1:11">
      <c r="A138" s="172">
        <v>2001</v>
      </c>
      <c r="B138" s="219">
        <v>3300</v>
      </c>
      <c r="C138" t="s">
        <v>13</v>
      </c>
      <c r="D138" t="str">
        <f>IF(C138="United Kingdom", "United Kingdom", VLOOKUP(C138,Towns_and_cities_by_PES_area[],2,FALSE))</f>
        <v>South Wales</v>
      </c>
      <c r="E138" t="s">
        <v>11</v>
      </c>
      <c r="F138" s="207">
        <v>7.7</v>
      </c>
      <c r="G138" s="142">
        <v>254</v>
      </c>
      <c r="H138" s="207">
        <v>7.26</v>
      </c>
      <c r="I138" s="142">
        <v>240</v>
      </c>
      <c r="J138" s="207">
        <v>8.7200000000000006</v>
      </c>
      <c r="K138" s="142">
        <v>288</v>
      </c>
    </row>
    <row r="139" spans="1:11">
      <c r="A139" s="172">
        <v>2001</v>
      </c>
      <c r="B139" s="219">
        <v>3300</v>
      </c>
      <c r="C139" t="s">
        <v>14</v>
      </c>
      <c r="D139" t="str">
        <f>IF(C139="United Kingdom", "United Kingdom", VLOOKUP(C139,Towns_and_cities_by_PES_area[],2,FALSE))</f>
        <v>Southern Scotland</v>
      </c>
      <c r="E139" t="s">
        <v>9</v>
      </c>
      <c r="F139" s="207">
        <v>8.59</v>
      </c>
      <c r="G139" s="142">
        <v>283</v>
      </c>
      <c r="H139" s="207">
        <v>8.07</v>
      </c>
      <c r="I139" s="142">
        <v>266</v>
      </c>
      <c r="J139" s="207">
        <v>9.8800000000000008</v>
      </c>
      <c r="K139" s="142">
        <v>326</v>
      </c>
    </row>
    <row r="140" spans="1:11">
      <c r="A140" s="172">
        <v>2001</v>
      </c>
      <c r="B140" s="219">
        <v>3300</v>
      </c>
      <c r="C140" t="s">
        <v>14</v>
      </c>
      <c r="D140" t="str">
        <f>IF(C140="United Kingdom", "United Kingdom", VLOOKUP(C140,Towns_and_cities_by_PES_area[],2,FALSE))</f>
        <v>Southern Scotland</v>
      </c>
      <c r="E140" t="s">
        <v>7</v>
      </c>
      <c r="F140" s="207">
        <v>8.1</v>
      </c>
      <c r="G140" s="142">
        <v>267</v>
      </c>
      <c r="H140" s="207">
        <v>7.73</v>
      </c>
      <c r="I140" s="142">
        <v>255</v>
      </c>
      <c r="J140" s="207">
        <v>8.42</v>
      </c>
      <c r="K140" s="142">
        <v>278</v>
      </c>
    </row>
    <row r="141" spans="1:11">
      <c r="A141" s="172">
        <v>2001</v>
      </c>
      <c r="B141" s="219">
        <v>3300</v>
      </c>
      <c r="C141" t="s">
        <v>14</v>
      </c>
      <c r="D141" t="str">
        <f>IF(C141="United Kingdom", "United Kingdom", VLOOKUP(C141,Towns_and_cities_by_PES_area[],2,FALSE))</f>
        <v>Southern Scotland</v>
      </c>
      <c r="E141" t="s">
        <v>11</v>
      </c>
      <c r="F141" s="207">
        <v>7.43</v>
      </c>
      <c r="G141" s="142">
        <v>245</v>
      </c>
      <c r="H141" s="207">
        <v>7.13</v>
      </c>
      <c r="I141" s="142">
        <v>235</v>
      </c>
      <c r="J141" s="207">
        <v>8.2899999999999991</v>
      </c>
      <c r="K141" s="142">
        <v>274</v>
      </c>
    </row>
    <row r="142" spans="1:11">
      <c r="A142" s="172">
        <v>2001</v>
      </c>
      <c r="B142" s="219">
        <v>3300</v>
      </c>
      <c r="C142" t="s">
        <v>15</v>
      </c>
      <c r="D142" t="str">
        <f>IF(C142="United Kingdom", "United Kingdom", VLOOKUP(C142,Towns_and_cities_by_PES_area[],2,FALSE))</f>
        <v>Eastern</v>
      </c>
      <c r="E142" t="s">
        <v>9</v>
      </c>
      <c r="F142" s="207">
        <v>8.23</v>
      </c>
      <c r="G142" s="142">
        <v>272</v>
      </c>
      <c r="H142" s="207">
        <v>8.23</v>
      </c>
      <c r="I142" s="142">
        <v>250</v>
      </c>
      <c r="J142" s="207">
        <v>8.36</v>
      </c>
      <c r="K142" s="142">
        <v>276</v>
      </c>
    </row>
    <row r="143" spans="1:11">
      <c r="A143" s="172">
        <v>2001</v>
      </c>
      <c r="B143" s="219">
        <v>3300</v>
      </c>
      <c r="C143" t="s">
        <v>15</v>
      </c>
      <c r="D143" t="str">
        <f>IF(C143="United Kingdom", "United Kingdom", VLOOKUP(C143,Towns_and_cities_by_PES_area[],2,FALSE))</f>
        <v>Eastern</v>
      </c>
      <c r="E143" t="s">
        <v>7</v>
      </c>
      <c r="F143" s="207">
        <v>6.97</v>
      </c>
      <c r="G143" s="142">
        <v>230</v>
      </c>
      <c r="H143" s="207">
        <v>6.97</v>
      </c>
      <c r="I143" s="142">
        <v>221</v>
      </c>
      <c r="J143" s="207">
        <v>7.34</v>
      </c>
      <c r="K143" s="142">
        <v>242</v>
      </c>
    </row>
    <row r="144" spans="1:11">
      <c r="A144" s="172">
        <v>2001</v>
      </c>
      <c r="B144" s="219">
        <v>3300</v>
      </c>
      <c r="C144" t="s">
        <v>15</v>
      </c>
      <c r="D144" t="str">
        <f>IF(C144="United Kingdom", "United Kingdom", VLOOKUP(C144,Towns_and_cities_by_PES_area[],2,FALSE))</f>
        <v>Eastern</v>
      </c>
      <c r="E144" t="s">
        <v>11</v>
      </c>
      <c r="F144" s="207">
        <v>6.43</v>
      </c>
      <c r="G144" s="142">
        <v>212</v>
      </c>
      <c r="H144" s="207">
        <v>6.1</v>
      </c>
      <c r="I144" s="142">
        <v>201</v>
      </c>
      <c r="J144" s="207">
        <v>7.16</v>
      </c>
      <c r="K144" s="142">
        <v>236</v>
      </c>
    </row>
    <row r="145" spans="1:11">
      <c r="A145" s="172">
        <v>2001</v>
      </c>
      <c r="B145" s="219">
        <v>3300</v>
      </c>
      <c r="C145" t="s">
        <v>16</v>
      </c>
      <c r="D145" t="str">
        <f>IF(C145="United Kingdom", "United Kingdom", VLOOKUP(C145,Towns_and_cities_by_PES_area[],2,FALSE))</f>
        <v>Yorkshire</v>
      </c>
      <c r="E145" t="s">
        <v>9</v>
      </c>
      <c r="F145" s="207">
        <v>8.2100000000000009</v>
      </c>
      <c r="G145" s="142">
        <v>271</v>
      </c>
      <c r="H145" s="207">
        <v>7.64</v>
      </c>
      <c r="I145" s="142">
        <v>252</v>
      </c>
      <c r="J145" s="207">
        <v>9.6</v>
      </c>
      <c r="K145" s="142">
        <v>317</v>
      </c>
    </row>
    <row r="146" spans="1:11">
      <c r="A146" s="172">
        <v>2001</v>
      </c>
      <c r="B146" s="219">
        <v>3300</v>
      </c>
      <c r="C146" t="s">
        <v>16</v>
      </c>
      <c r="D146" t="str">
        <f>IF(C146="United Kingdom", "United Kingdom", VLOOKUP(C146,Towns_and_cities_by_PES_area[],2,FALSE))</f>
        <v>Yorkshire</v>
      </c>
      <c r="E146" t="s">
        <v>7</v>
      </c>
      <c r="F146" s="207">
        <v>7.29</v>
      </c>
      <c r="G146" s="142">
        <v>241</v>
      </c>
      <c r="H146" s="207">
        <v>7.07</v>
      </c>
      <c r="I146" s="142">
        <v>233</v>
      </c>
      <c r="J146" s="207">
        <v>8.1199999999999992</v>
      </c>
      <c r="K146" s="142">
        <v>268</v>
      </c>
    </row>
    <row r="147" spans="1:11">
      <c r="A147" s="172">
        <v>2001</v>
      </c>
      <c r="B147" s="219">
        <v>3300</v>
      </c>
      <c r="C147" t="s">
        <v>16</v>
      </c>
      <c r="D147" t="str">
        <f>IF(C147="United Kingdom", "United Kingdom", VLOOKUP(C147,Towns_and_cities_by_PES_area[],2,FALSE))</f>
        <v>Yorkshire</v>
      </c>
      <c r="E147" t="s">
        <v>11</v>
      </c>
      <c r="F147" s="207">
        <v>6.6</v>
      </c>
      <c r="G147" s="142">
        <v>218</v>
      </c>
      <c r="H147" s="207">
        <v>6.14</v>
      </c>
      <c r="I147" s="142">
        <v>203</v>
      </c>
      <c r="J147" s="207">
        <v>7.7</v>
      </c>
      <c r="K147" s="142">
        <v>254</v>
      </c>
    </row>
    <row r="148" spans="1:11">
      <c r="A148" s="172">
        <v>2001</v>
      </c>
      <c r="B148" s="219">
        <v>3300</v>
      </c>
      <c r="C148" t="s">
        <v>17</v>
      </c>
      <c r="D148" t="str">
        <f>IF(C148="United Kingdom", "United Kingdom", VLOOKUP(C148,Towns_and_cities_by_PES_area[],2,FALSE))</f>
        <v>Merseyside &amp; North Wales</v>
      </c>
      <c r="E148" t="s">
        <v>9</v>
      </c>
      <c r="F148" s="207">
        <v>8.51</v>
      </c>
      <c r="G148" s="142">
        <v>281</v>
      </c>
      <c r="H148" s="207">
        <v>7.94</v>
      </c>
      <c r="I148" s="142">
        <v>262</v>
      </c>
      <c r="J148" s="207">
        <v>9.82</v>
      </c>
      <c r="K148" s="142">
        <v>324</v>
      </c>
    </row>
    <row r="149" spans="1:11">
      <c r="A149" s="172">
        <v>2001</v>
      </c>
      <c r="B149" s="219">
        <v>3300</v>
      </c>
      <c r="C149" t="s">
        <v>17</v>
      </c>
      <c r="D149" t="str">
        <f>IF(C149="United Kingdom", "United Kingdom", VLOOKUP(C149,Towns_and_cities_by_PES_area[],2,FALSE))</f>
        <v>Merseyside &amp; North Wales</v>
      </c>
      <c r="E149" t="s">
        <v>7</v>
      </c>
      <c r="F149" s="207">
        <v>7.91</v>
      </c>
      <c r="G149" s="142">
        <v>261</v>
      </c>
      <c r="H149" s="207">
        <v>7.1</v>
      </c>
      <c r="I149" s="142">
        <v>251</v>
      </c>
      <c r="J149" s="207">
        <v>8.06</v>
      </c>
      <c r="K149" s="142">
        <v>266</v>
      </c>
    </row>
    <row r="150" spans="1:11">
      <c r="A150" s="172">
        <v>2001</v>
      </c>
      <c r="B150" s="219">
        <v>3300</v>
      </c>
      <c r="C150" t="s">
        <v>17</v>
      </c>
      <c r="D150" t="str">
        <f>IF(C150="United Kingdom", "United Kingdom", VLOOKUP(C150,Towns_and_cities_by_PES_area[],2,FALSE))</f>
        <v>Merseyside &amp; North Wales</v>
      </c>
      <c r="E150" t="s">
        <v>11</v>
      </c>
      <c r="F150" s="207">
        <v>7.1</v>
      </c>
      <c r="G150" s="142">
        <v>234</v>
      </c>
      <c r="H150" s="207">
        <v>6.84</v>
      </c>
      <c r="I150" s="142">
        <v>226</v>
      </c>
      <c r="J150" s="207">
        <v>7.9</v>
      </c>
      <c r="K150" s="142">
        <v>261</v>
      </c>
    </row>
    <row r="151" spans="1:11">
      <c r="A151" s="172">
        <v>2001</v>
      </c>
      <c r="B151" s="219">
        <v>3300</v>
      </c>
      <c r="C151" t="s">
        <v>18</v>
      </c>
      <c r="D151" t="str">
        <f>IF(C151="United Kingdom", "United Kingdom", VLOOKUP(C151,Towns_and_cities_by_PES_area[],2,FALSE))</f>
        <v>London</v>
      </c>
      <c r="E151" t="s">
        <v>9</v>
      </c>
      <c r="F151" s="207">
        <v>8.41</v>
      </c>
      <c r="G151" s="142">
        <v>278</v>
      </c>
      <c r="H151" s="207">
        <v>7.8</v>
      </c>
      <c r="I151" s="142">
        <v>257</v>
      </c>
      <c r="J151" s="207">
        <v>8.69</v>
      </c>
      <c r="K151" s="142">
        <v>287</v>
      </c>
    </row>
    <row r="152" spans="1:11">
      <c r="A152" s="172">
        <v>2001</v>
      </c>
      <c r="B152" s="219">
        <v>3300</v>
      </c>
      <c r="C152" t="s">
        <v>18</v>
      </c>
      <c r="D152" t="str">
        <f>IF(C152="United Kingdom", "United Kingdom", VLOOKUP(C152,Towns_and_cities_by_PES_area[],2,FALSE))</f>
        <v>London</v>
      </c>
      <c r="E152" t="s">
        <v>7</v>
      </c>
      <c r="F152" s="207">
        <v>7.44</v>
      </c>
      <c r="G152" s="142">
        <v>246</v>
      </c>
      <c r="H152" s="207">
        <v>7.12</v>
      </c>
      <c r="I152" s="142">
        <v>235</v>
      </c>
      <c r="J152" s="207">
        <v>7.76</v>
      </c>
      <c r="K152" s="142">
        <v>256</v>
      </c>
    </row>
    <row r="153" spans="1:11">
      <c r="A153" s="172">
        <v>2001</v>
      </c>
      <c r="B153" s="219">
        <v>3300</v>
      </c>
      <c r="C153" t="s">
        <v>18</v>
      </c>
      <c r="D153" t="str">
        <f>IF(C153="United Kingdom", "United Kingdom", VLOOKUP(C153,Towns_and_cities_by_PES_area[],2,FALSE))</f>
        <v>London</v>
      </c>
      <c r="E153" t="s">
        <v>11</v>
      </c>
      <c r="F153" s="207">
        <v>6.71</v>
      </c>
      <c r="G153" s="142">
        <v>221</v>
      </c>
      <c r="H153" s="207">
        <v>6.42</v>
      </c>
      <c r="I153" s="142">
        <v>212</v>
      </c>
      <c r="J153" s="207">
        <v>7.55</v>
      </c>
      <c r="K153" s="142">
        <v>249</v>
      </c>
    </row>
    <row r="154" spans="1:11">
      <c r="A154" s="172">
        <v>2001</v>
      </c>
      <c r="B154" s="219">
        <v>3300</v>
      </c>
      <c r="C154" t="s">
        <v>19</v>
      </c>
      <c r="D154" t="str">
        <f>IF(C154="United Kingdom", "United Kingdom", VLOOKUP(C154,Towns_and_cities_by_PES_area[],2,FALSE))</f>
        <v>North West</v>
      </c>
      <c r="E154" t="s">
        <v>9</v>
      </c>
      <c r="F154" s="207">
        <v>8.3000000000000007</v>
      </c>
      <c r="G154" s="142">
        <v>274</v>
      </c>
      <c r="H154" s="207">
        <v>7.73</v>
      </c>
      <c r="I154" s="142">
        <v>255</v>
      </c>
      <c r="J154" s="207">
        <v>9.4</v>
      </c>
      <c r="K154" s="142">
        <v>310</v>
      </c>
    </row>
    <row r="155" spans="1:11">
      <c r="A155" s="172">
        <v>2001</v>
      </c>
      <c r="B155" s="219">
        <v>3300</v>
      </c>
      <c r="C155" t="s">
        <v>19</v>
      </c>
      <c r="D155" t="str">
        <f>IF(C155="United Kingdom", "United Kingdom", VLOOKUP(C155,Towns_and_cities_by_PES_area[],2,FALSE))</f>
        <v>North West</v>
      </c>
      <c r="E155" t="s">
        <v>7</v>
      </c>
      <c r="F155" s="207">
        <v>7.25</v>
      </c>
      <c r="G155" s="142">
        <v>239</v>
      </c>
      <c r="H155" s="207">
        <v>6.95</v>
      </c>
      <c r="I155" s="142">
        <v>229</v>
      </c>
      <c r="J155" s="207">
        <v>7.8</v>
      </c>
      <c r="K155" s="142">
        <v>257</v>
      </c>
    </row>
    <row r="156" spans="1:11">
      <c r="A156" s="172">
        <v>2001</v>
      </c>
      <c r="B156" s="219">
        <v>3300</v>
      </c>
      <c r="C156" t="s">
        <v>19</v>
      </c>
      <c r="D156" t="str">
        <f>IF(C156="United Kingdom", "United Kingdom", VLOOKUP(C156,Towns_and_cities_by_PES_area[],2,FALSE))</f>
        <v>North West</v>
      </c>
      <c r="E156" t="s">
        <v>11</v>
      </c>
      <c r="F156" s="207">
        <v>6.6</v>
      </c>
      <c r="G156" s="142">
        <v>218</v>
      </c>
      <c r="H156" s="207">
        <v>6.35</v>
      </c>
      <c r="I156" s="142">
        <v>209</v>
      </c>
      <c r="J156" s="207">
        <v>7.32</v>
      </c>
      <c r="K156" s="142">
        <v>241</v>
      </c>
    </row>
    <row r="157" spans="1:11">
      <c r="A157" s="172">
        <v>2001</v>
      </c>
      <c r="B157" s="219">
        <v>3300</v>
      </c>
      <c r="C157" t="s">
        <v>20</v>
      </c>
      <c r="D157" t="str">
        <f>IF(C157="United Kingdom", "United Kingdom", VLOOKUP(C157,Towns_and_cities_by_PES_area[],2,FALSE))</f>
        <v>North East</v>
      </c>
      <c r="E157" t="s">
        <v>9</v>
      </c>
      <c r="F157" s="207">
        <v>7.86</v>
      </c>
      <c r="G157" s="142">
        <v>259</v>
      </c>
      <c r="H157" s="207">
        <v>7.86</v>
      </c>
      <c r="I157" s="142">
        <v>259</v>
      </c>
      <c r="J157" s="207">
        <v>9.82</v>
      </c>
      <c r="K157" s="142">
        <v>324</v>
      </c>
    </row>
    <row r="158" spans="1:11">
      <c r="A158" s="172">
        <v>2001</v>
      </c>
      <c r="B158" s="219">
        <v>3300</v>
      </c>
      <c r="C158" t="s">
        <v>20</v>
      </c>
      <c r="D158" t="str">
        <f>IF(C158="United Kingdom", "United Kingdom", VLOOKUP(C158,Towns_and_cities_by_PES_area[],2,FALSE))</f>
        <v>North East</v>
      </c>
      <c r="E158" t="s">
        <v>7</v>
      </c>
      <c r="F158" s="207">
        <v>7.66</v>
      </c>
      <c r="G158" s="142">
        <v>253</v>
      </c>
      <c r="H158" s="207">
        <v>7.49</v>
      </c>
      <c r="I158" s="142">
        <v>247</v>
      </c>
      <c r="J158" s="207">
        <v>8.24</v>
      </c>
      <c r="K158" s="142">
        <v>272</v>
      </c>
    </row>
    <row r="159" spans="1:11">
      <c r="A159" s="172">
        <v>2001</v>
      </c>
      <c r="B159" s="219">
        <v>3300</v>
      </c>
      <c r="C159" t="s">
        <v>20</v>
      </c>
      <c r="D159" t="str">
        <f>IF(C159="United Kingdom", "United Kingdom", VLOOKUP(C159,Towns_and_cities_by_PES_area[],2,FALSE))</f>
        <v>North East</v>
      </c>
      <c r="E159" t="s">
        <v>11</v>
      </c>
      <c r="F159" s="207">
        <v>6.73</v>
      </c>
      <c r="G159" s="142">
        <v>222</v>
      </c>
      <c r="H159" s="207">
        <v>6.3</v>
      </c>
      <c r="I159" s="142">
        <v>208</v>
      </c>
      <c r="J159" s="207">
        <v>7.87</v>
      </c>
      <c r="K159" s="142">
        <v>260</v>
      </c>
    </row>
    <row r="160" spans="1:11">
      <c r="A160" s="172">
        <v>2001</v>
      </c>
      <c r="B160" s="219">
        <v>3300</v>
      </c>
      <c r="C160" t="s">
        <v>21</v>
      </c>
      <c r="D160" t="str">
        <f>IF(C160="United Kingdom", "United Kingdom", VLOOKUP(C160,Towns_and_cities_by_PES_area[],2,FALSE))</f>
        <v>East Midlands</v>
      </c>
      <c r="E160" t="s">
        <v>9</v>
      </c>
      <c r="F160" s="207">
        <v>8.27</v>
      </c>
      <c r="G160" s="142">
        <v>273</v>
      </c>
      <c r="H160" s="207">
        <v>7.67</v>
      </c>
      <c r="I160" s="142">
        <v>253</v>
      </c>
      <c r="J160" s="207">
        <v>9.82</v>
      </c>
      <c r="K160" s="142">
        <v>324</v>
      </c>
    </row>
    <row r="161" spans="1:11">
      <c r="A161" s="172">
        <v>2001</v>
      </c>
      <c r="B161" s="219">
        <v>3300</v>
      </c>
      <c r="C161" t="s">
        <v>21</v>
      </c>
      <c r="D161" t="str">
        <f>IF(C161="United Kingdom", "United Kingdom", VLOOKUP(C161,Towns_and_cities_by_PES_area[],2,FALSE))</f>
        <v>East Midlands</v>
      </c>
      <c r="E161" t="s">
        <v>7</v>
      </c>
      <c r="F161" s="207">
        <v>7.07</v>
      </c>
      <c r="G161" s="142">
        <v>233</v>
      </c>
      <c r="H161" s="207">
        <v>6.75</v>
      </c>
      <c r="I161" s="142">
        <v>223</v>
      </c>
      <c r="J161" s="207">
        <v>7.57</v>
      </c>
      <c r="K161" s="142">
        <v>250</v>
      </c>
    </row>
    <row r="162" spans="1:11">
      <c r="A162" s="172">
        <v>2001</v>
      </c>
      <c r="B162" s="219">
        <v>3300</v>
      </c>
      <c r="C162" t="s">
        <v>21</v>
      </c>
      <c r="D162" t="str">
        <f>IF(C162="United Kingdom", "United Kingdom", VLOOKUP(C162,Towns_and_cities_by_PES_area[],2,FALSE))</f>
        <v>East Midlands</v>
      </c>
      <c r="E162" t="s">
        <v>11</v>
      </c>
      <c r="F162" s="207">
        <v>6.61</v>
      </c>
      <c r="G162" s="142">
        <v>218</v>
      </c>
      <c r="H162" s="207">
        <v>6.18</v>
      </c>
      <c r="I162" s="142">
        <v>204</v>
      </c>
      <c r="J162" s="207">
        <v>7.37</v>
      </c>
      <c r="K162" s="142">
        <v>243</v>
      </c>
    </row>
    <row r="163" spans="1:11">
      <c r="A163" s="172">
        <v>2001</v>
      </c>
      <c r="B163" s="219">
        <v>3300</v>
      </c>
      <c r="C163" t="s">
        <v>22</v>
      </c>
      <c r="D163" t="str">
        <f>IF(C163="United Kingdom", "United Kingdom", VLOOKUP(C163,Towns_and_cities_by_PES_area[],2,FALSE))</f>
        <v>South West</v>
      </c>
      <c r="E163" t="s">
        <v>9</v>
      </c>
      <c r="F163" s="207">
        <v>8.6300000000000008</v>
      </c>
      <c r="G163" s="142">
        <v>285</v>
      </c>
      <c r="H163" s="207">
        <v>8</v>
      </c>
      <c r="I163" s="142">
        <v>264</v>
      </c>
      <c r="J163" s="207">
        <v>9.2899999999999991</v>
      </c>
      <c r="K163" s="142">
        <v>307</v>
      </c>
    </row>
    <row r="164" spans="1:11">
      <c r="A164" s="172">
        <v>2001</v>
      </c>
      <c r="B164" s="219">
        <v>3300</v>
      </c>
      <c r="C164" t="s">
        <v>22</v>
      </c>
      <c r="D164" t="str">
        <f>IF(C164="United Kingdom", "United Kingdom", VLOOKUP(C164,Towns_and_cities_by_PES_area[],2,FALSE))</f>
        <v>South West</v>
      </c>
      <c r="E164" t="s">
        <v>7</v>
      </c>
      <c r="F164" s="207">
        <v>8.07</v>
      </c>
      <c r="G164" s="142">
        <v>266</v>
      </c>
      <c r="H164" s="207">
        <v>7.78</v>
      </c>
      <c r="I164" s="142">
        <v>257</v>
      </c>
      <c r="J164" s="207">
        <v>8.4</v>
      </c>
      <c r="K164" s="142">
        <v>277</v>
      </c>
    </row>
    <row r="165" spans="1:11">
      <c r="A165" s="172">
        <v>2001</v>
      </c>
      <c r="B165" s="219">
        <v>3300</v>
      </c>
      <c r="C165" t="s">
        <v>22</v>
      </c>
      <c r="D165" t="str">
        <f>IF(C165="United Kingdom", "United Kingdom", VLOOKUP(C165,Towns_and_cities_by_PES_area[],2,FALSE))</f>
        <v>South West</v>
      </c>
      <c r="E165" t="s">
        <v>11</v>
      </c>
      <c r="F165" s="207">
        <v>7.4</v>
      </c>
      <c r="G165" s="142">
        <v>244</v>
      </c>
      <c r="H165" s="207">
        <v>6.89</v>
      </c>
      <c r="I165" s="142">
        <v>227</v>
      </c>
      <c r="J165" s="207">
        <v>7.99</v>
      </c>
      <c r="K165" s="142">
        <v>264</v>
      </c>
    </row>
    <row r="166" spans="1:11">
      <c r="A166" s="172">
        <v>2001</v>
      </c>
      <c r="B166" s="219">
        <v>3300</v>
      </c>
      <c r="C166" t="s">
        <v>23</v>
      </c>
      <c r="D166" t="str">
        <f>IF(C166="United Kingdom", "United Kingdom", VLOOKUP(C166,Towns_and_cities_by_PES_area[],2,FALSE))</f>
        <v>Southern</v>
      </c>
      <c r="E166" t="s">
        <v>9</v>
      </c>
      <c r="F166" s="207">
        <v>8.4</v>
      </c>
      <c r="G166" s="142">
        <v>277</v>
      </c>
      <c r="H166" s="207">
        <v>7.72</v>
      </c>
      <c r="I166" s="142">
        <v>255</v>
      </c>
      <c r="J166" s="207">
        <v>9.91</v>
      </c>
      <c r="K166" s="142">
        <v>327</v>
      </c>
    </row>
    <row r="167" spans="1:11">
      <c r="A167" s="172">
        <v>2001</v>
      </c>
      <c r="B167" s="219">
        <v>3300</v>
      </c>
      <c r="C167" t="s">
        <v>23</v>
      </c>
      <c r="D167" t="str">
        <f>IF(C167="United Kingdom", "United Kingdom", VLOOKUP(C167,Towns_and_cities_by_PES_area[],2,FALSE))</f>
        <v>Southern</v>
      </c>
      <c r="E167" t="s">
        <v>7</v>
      </c>
      <c r="F167" s="207">
        <v>7.66</v>
      </c>
      <c r="G167" s="142">
        <v>253</v>
      </c>
      <c r="H167" s="207">
        <v>7.33</v>
      </c>
      <c r="I167" s="142">
        <v>242</v>
      </c>
      <c r="J167" s="207">
        <v>8.15</v>
      </c>
      <c r="K167" s="142">
        <v>269</v>
      </c>
    </row>
    <row r="168" spans="1:11">
      <c r="A168" s="172">
        <v>2001</v>
      </c>
      <c r="B168" s="219">
        <v>3300</v>
      </c>
      <c r="C168" t="s">
        <v>23</v>
      </c>
      <c r="D168" t="str">
        <f>IF(C168="United Kingdom", "United Kingdom", VLOOKUP(C168,Towns_and_cities_by_PES_area[],2,FALSE))</f>
        <v>Southern</v>
      </c>
      <c r="E168" t="s">
        <v>11</v>
      </c>
      <c r="F168" s="207">
        <v>6.81</v>
      </c>
      <c r="G168" s="142">
        <v>225</v>
      </c>
      <c r="H168" s="207">
        <v>6.51</v>
      </c>
      <c r="I168" s="142">
        <v>215</v>
      </c>
      <c r="J168" s="207">
        <v>7.67</v>
      </c>
      <c r="K168" s="142">
        <v>253</v>
      </c>
    </row>
    <row r="169" spans="1:11">
      <c r="A169" s="208">
        <v>2001</v>
      </c>
      <c r="B169" s="218">
        <v>3300</v>
      </c>
      <c r="C169" s="208" t="s">
        <v>98</v>
      </c>
      <c r="D169" s="208" t="str">
        <f>IF(C169="United Kingdom", "United Kingdom", VLOOKUP(C169,Towns_and_cities_by_PES_area[],2,FALSE))</f>
        <v>United Kingdom</v>
      </c>
      <c r="E169" s="208" t="s">
        <v>9</v>
      </c>
      <c r="F169" s="209">
        <v>9.6</v>
      </c>
      <c r="G169" s="210">
        <v>317</v>
      </c>
      <c r="H169" s="209">
        <v>9.3000000000000007</v>
      </c>
      <c r="I169" s="210">
        <v>307</v>
      </c>
      <c r="J169" s="209">
        <v>10.93</v>
      </c>
      <c r="K169" s="210">
        <v>361</v>
      </c>
    </row>
    <row r="170" spans="1:11">
      <c r="A170" s="208">
        <v>2001</v>
      </c>
      <c r="B170" s="218">
        <v>3300</v>
      </c>
      <c r="C170" s="208" t="s">
        <v>98</v>
      </c>
      <c r="D170" s="208" t="str">
        <f>IF(C170="United Kingdom", "United Kingdom", VLOOKUP(C170,Towns_and_cities_by_PES_area[],2,FALSE))</f>
        <v>United Kingdom</v>
      </c>
      <c r="E170" s="208" t="s">
        <v>7</v>
      </c>
      <c r="F170" s="209">
        <v>7.58</v>
      </c>
      <c r="G170" s="210">
        <v>250</v>
      </c>
      <c r="H170" s="209">
        <v>7.23</v>
      </c>
      <c r="I170" s="210">
        <v>239</v>
      </c>
      <c r="J170" s="209">
        <v>8.09</v>
      </c>
      <c r="K170" s="210">
        <v>267</v>
      </c>
    </row>
    <row r="171" spans="1:11">
      <c r="A171" s="208">
        <v>2001</v>
      </c>
      <c r="B171" s="218">
        <v>3300</v>
      </c>
      <c r="C171" s="208" t="s">
        <v>98</v>
      </c>
      <c r="D171" s="208" t="str">
        <f>IF(C171="United Kingdom", "United Kingdom", VLOOKUP(C171,Towns_and_cities_by_PES_area[],2,FALSE))</f>
        <v>United Kingdom</v>
      </c>
      <c r="E171" s="208" t="s">
        <v>11</v>
      </c>
      <c r="F171" s="209">
        <v>6.41</v>
      </c>
      <c r="G171" s="210">
        <v>211</v>
      </c>
      <c r="H171" s="209">
        <v>6.1</v>
      </c>
      <c r="I171" s="210">
        <v>201</v>
      </c>
      <c r="J171" s="209">
        <v>6.72</v>
      </c>
      <c r="K171" s="210">
        <v>222</v>
      </c>
    </row>
    <row r="172" spans="1:11">
      <c r="A172" s="172">
        <v>2002</v>
      </c>
      <c r="B172" s="219">
        <v>3300</v>
      </c>
      <c r="C172" t="s">
        <v>6</v>
      </c>
      <c r="D172" t="str">
        <f>IF(C172="United Kingdom", "United Kingdom", VLOOKUP(C172,Towns_and_cities_by_PES_area[],2,FALSE))</f>
        <v>Northern Scotland</v>
      </c>
      <c r="E172" t="s">
        <v>9</v>
      </c>
      <c r="F172" s="207">
        <v>8.39</v>
      </c>
      <c r="G172" s="142">
        <v>277</v>
      </c>
      <c r="H172" s="207">
        <v>8.01</v>
      </c>
      <c r="I172" s="142">
        <v>264</v>
      </c>
      <c r="J172" s="207">
        <v>9.2799999999999994</v>
      </c>
      <c r="K172" s="142">
        <v>306</v>
      </c>
    </row>
    <row r="173" spans="1:11">
      <c r="A173" s="172">
        <v>2002</v>
      </c>
      <c r="B173" s="219">
        <v>3300</v>
      </c>
      <c r="C173" t="s">
        <v>6</v>
      </c>
      <c r="D173" t="str">
        <f>IF(C173="United Kingdom", "United Kingdom", VLOOKUP(C173,Towns_and_cities_by_PES_area[],2,FALSE))</f>
        <v>Northern Scotland</v>
      </c>
      <c r="E173" t="s">
        <v>7</v>
      </c>
      <c r="F173" s="207">
        <v>8.1999999999999993</v>
      </c>
      <c r="G173" s="142">
        <v>271</v>
      </c>
      <c r="H173" s="207">
        <v>7.73</v>
      </c>
      <c r="I173" s="142">
        <v>255</v>
      </c>
      <c r="J173" s="207">
        <v>8.2799999999999994</v>
      </c>
      <c r="K173" s="142">
        <v>273</v>
      </c>
    </row>
    <row r="174" spans="1:11">
      <c r="A174" s="172">
        <v>2002</v>
      </c>
      <c r="B174" s="219">
        <v>3300</v>
      </c>
      <c r="C174" t="s">
        <v>6</v>
      </c>
      <c r="D174" t="str">
        <f>IF(C174="United Kingdom", "United Kingdom", VLOOKUP(C174,Towns_and_cities_by_PES_area[],2,FALSE))</f>
        <v>Northern Scotland</v>
      </c>
      <c r="E174" t="s">
        <v>11</v>
      </c>
      <c r="F174" s="207">
        <v>6.59</v>
      </c>
      <c r="G174" s="142">
        <v>218</v>
      </c>
      <c r="H174" s="207">
        <v>6.43</v>
      </c>
      <c r="I174" s="142">
        <v>212</v>
      </c>
      <c r="J174" s="207">
        <v>7.6</v>
      </c>
      <c r="K174" s="142">
        <v>251</v>
      </c>
    </row>
    <row r="175" spans="1:11">
      <c r="A175" s="172">
        <v>2002</v>
      </c>
      <c r="B175" s="219">
        <v>3300</v>
      </c>
      <c r="C175" t="s">
        <v>8</v>
      </c>
      <c r="D175" t="str">
        <f>IF(C175="United Kingdom", "United Kingdom", VLOOKUP(C175,Towns_and_cities_by_PES_area[],2,FALSE))</f>
        <v>Northern Ireland</v>
      </c>
      <c r="E175" s="172" t="s">
        <v>7</v>
      </c>
      <c r="F175" s="207">
        <v>9.85</v>
      </c>
      <c r="G175" s="142">
        <v>325</v>
      </c>
      <c r="H175" s="207">
        <v>9.5399999999999991</v>
      </c>
      <c r="I175" s="142">
        <v>315</v>
      </c>
      <c r="J175" s="207">
        <v>9.74</v>
      </c>
      <c r="K175" s="142">
        <v>321</v>
      </c>
    </row>
    <row r="176" spans="1:11">
      <c r="A176" s="172">
        <v>2002</v>
      </c>
      <c r="B176" s="219">
        <v>3300</v>
      </c>
      <c r="C176" t="s">
        <v>10</v>
      </c>
      <c r="D176" t="str">
        <f>IF(C176="United Kingdom", "United Kingdom", VLOOKUP(C176,Towns_and_cities_by_PES_area[],2,FALSE))</f>
        <v>West Midlands</v>
      </c>
      <c r="E176" t="s">
        <v>9</v>
      </c>
      <c r="F176" s="207">
        <v>7.38</v>
      </c>
      <c r="G176" s="142">
        <v>243</v>
      </c>
      <c r="H176" s="207">
        <v>7.16</v>
      </c>
      <c r="I176" s="142">
        <v>236</v>
      </c>
      <c r="J176" s="207">
        <v>8.1199999999999992</v>
      </c>
      <c r="K176" s="142">
        <v>268</v>
      </c>
    </row>
    <row r="177" spans="1:11">
      <c r="A177" s="172">
        <v>2002</v>
      </c>
      <c r="B177" s="219">
        <v>3300</v>
      </c>
      <c r="C177" t="s">
        <v>10</v>
      </c>
      <c r="D177" t="str">
        <f>IF(C177="United Kingdom", "United Kingdom", VLOOKUP(C177,Towns_and_cities_by_PES_area[],2,FALSE))</f>
        <v>West Midlands</v>
      </c>
      <c r="E177" t="s">
        <v>7</v>
      </c>
      <c r="F177" s="207">
        <v>7.19</v>
      </c>
      <c r="G177" s="142">
        <v>237</v>
      </c>
      <c r="H177" s="207">
        <v>6.92</v>
      </c>
      <c r="I177" s="142">
        <v>228</v>
      </c>
      <c r="J177" s="207">
        <v>7.67</v>
      </c>
      <c r="K177" s="142">
        <v>253</v>
      </c>
    </row>
    <row r="178" spans="1:11">
      <c r="A178" s="172">
        <v>2002</v>
      </c>
      <c r="B178" s="219">
        <v>3300</v>
      </c>
      <c r="C178" t="s">
        <v>10</v>
      </c>
      <c r="D178" t="str">
        <f>IF(C178="United Kingdom", "United Kingdom", VLOOKUP(C178,Towns_and_cities_by_PES_area[],2,FALSE))</f>
        <v>West Midlands</v>
      </c>
      <c r="E178" t="s">
        <v>11</v>
      </c>
      <c r="F178" s="207">
        <v>5.81</v>
      </c>
      <c r="G178" s="142">
        <v>192</v>
      </c>
      <c r="H178" s="207">
        <v>6.29</v>
      </c>
      <c r="I178" s="142">
        <v>208</v>
      </c>
      <c r="J178" s="207">
        <v>7.29</v>
      </c>
      <c r="K178" s="142">
        <v>241</v>
      </c>
    </row>
    <row r="179" spans="1:11">
      <c r="A179" s="172">
        <v>2002</v>
      </c>
      <c r="B179" s="219">
        <v>3300</v>
      </c>
      <c r="C179" t="s">
        <v>12</v>
      </c>
      <c r="D179" t="str">
        <f>IF(C179="United Kingdom", "United Kingdom", VLOOKUP(C179,Towns_and_cities_by_PES_area[],2,FALSE))</f>
        <v>South East</v>
      </c>
      <c r="E179" t="s">
        <v>9</v>
      </c>
      <c r="F179" s="207">
        <v>8.32</v>
      </c>
      <c r="G179" s="142">
        <v>275</v>
      </c>
      <c r="H179" s="207">
        <v>7.64</v>
      </c>
      <c r="I179" s="142">
        <v>252</v>
      </c>
      <c r="J179" s="207">
        <v>8.33</v>
      </c>
      <c r="K179" s="142">
        <v>275</v>
      </c>
    </row>
    <row r="180" spans="1:11">
      <c r="A180" s="172">
        <v>2002</v>
      </c>
      <c r="B180" s="219">
        <v>3300</v>
      </c>
      <c r="C180" t="s">
        <v>12</v>
      </c>
      <c r="D180" t="str">
        <f>IF(C180="United Kingdom", "United Kingdom", VLOOKUP(C180,Towns_and_cities_by_PES_area[],2,FALSE))</f>
        <v>South East</v>
      </c>
      <c r="E180" t="s">
        <v>7</v>
      </c>
      <c r="F180" s="207">
        <v>7.13</v>
      </c>
      <c r="G180" s="142">
        <v>235</v>
      </c>
      <c r="H180" s="207">
        <v>6.82</v>
      </c>
      <c r="I180" s="142">
        <v>225</v>
      </c>
      <c r="J180" s="207">
        <v>7.32</v>
      </c>
      <c r="K180" s="142">
        <v>241</v>
      </c>
    </row>
    <row r="181" spans="1:11">
      <c r="A181" s="172">
        <v>2002</v>
      </c>
      <c r="B181" s="219">
        <v>3300</v>
      </c>
      <c r="C181" t="s">
        <v>12</v>
      </c>
      <c r="D181" t="str">
        <f>IF(C181="United Kingdom", "United Kingdom", VLOOKUP(C181,Towns_and_cities_by_PES_area[],2,FALSE))</f>
        <v>South East</v>
      </c>
      <c r="E181" t="s">
        <v>11</v>
      </c>
      <c r="F181" s="207">
        <v>6.39</v>
      </c>
      <c r="G181" s="142">
        <v>211</v>
      </c>
      <c r="H181" s="207">
        <v>6.05</v>
      </c>
      <c r="I181" s="142">
        <v>200</v>
      </c>
      <c r="J181" s="207">
        <v>6.98</v>
      </c>
      <c r="K181" s="142">
        <v>230</v>
      </c>
    </row>
    <row r="182" spans="1:11">
      <c r="A182" s="172">
        <v>2002</v>
      </c>
      <c r="B182" s="219">
        <v>3300</v>
      </c>
      <c r="C182" t="s">
        <v>13</v>
      </c>
      <c r="D182" t="str">
        <f>IF(C182="United Kingdom", "United Kingdom", VLOOKUP(C182,Towns_and_cities_by_PES_area[],2,FALSE))</f>
        <v>South Wales</v>
      </c>
      <c r="E182" t="s">
        <v>9</v>
      </c>
      <c r="F182" s="207">
        <v>8.75</v>
      </c>
      <c r="G182" s="142">
        <v>289</v>
      </c>
      <c r="H182" s="207">
        <v>8.23</v>
      </c>
      <c r="I182" s="142">
        <v>271</v>
      </c>
      <c r="J182" s="207">
        <v>9.93</v>
      </c>
      <c r="K182" s="142">
        <v>328</v>
      </c>
    </row>
    <row r="183" spans="1:11">
      <c r="A183" s="172">
        <v>2002</v>
      </c>
      <c r="B183" s="219">
        <v>3300</v>
      </c>
      <c r="C183" t="s">
        <v>13</v>
      </c>
      <c r="D183" t="str">
        <f>IF(C183="United Kingdom", "United Kingdom", VLOOKUP(C183,Towns_and_cities_by_PES_area[],2,FALSE))</f>
        <v>South Wales</v>
      </c>
      <c r="E183" t="s">
        <v>7</v>
      </c>
      <c r="F183" s="207">
        <v>8.51</v>
      </c>
      <c r="G183" s="142">
        <v>281</v>
      </c>
      <c r="H183" s="207">
        <v>8.1199999999999992</v>
      </c>
      <c r="I183" s="142">
        <v>268</v>
      </c>
      <c r="J183" s="207">
        <v>9.01</v>
      </c>
      <c r="K183" s="142">
        <v>297</v>
      </c>
    </row>
    <row r="184" spans="1:11">
      <c r="A184" s="172">
        <v>2002</v>
      </c>
      <c r="B184" s="219">
        <v>3300</v>
      </c>
      <c r="C184" t="s">
        <v>13</v>
      </c>
      <c r="D184" t="str">
        <f>IF(C184="United Kingdom", "United Kingdom", VLOOKUP(C184,Towns_and_cities_by_PES_area[],2,FALSE))</f>
        <v>South Wales</v>
      </c>
      <c r="E184" t="s">
        <v>11</v>
      </c>
      <c r="F184" s="207">
        <v>7.37</v>
      </c>
      <c r="G184" s="142">
        <v>243</v>
      </c>
      <c r="H184" s="207">
        <v>7.13</v>
      </c>
      <c r="I184" s="142">
        <v>235</v>
      </c>
      <c r="J184" s="207">
        <v>8.5</v>
      </c>
      <c r="K184" s="142">
        <v>280</v>
      </c>
    </row>
    <row r="185" spans="1:11">
      <c r="A185" s="172">
        <v>2002</v>
      </c>
      <c r="B185" s="219">
        <v>3300</v>
      </c>
      <c r="C185" t="s">
        <v>14</v>
      </c>
      <c r="D185" t="str">
        <f>IF(C185="United Kingdom", "United Kingdom", VLOOKUP(C185,Towns_and_cities_by_PES_area[],2,FALSE))</f>
        <v>Southern Scotland</v>
      </c>
      <c r="E185" t="s">
        <v>9</v>
      </c>
      <c r="F185" s="207">
        <v>9.35</v>
      </c>
      <c r="G185" s="142">
        <v>308</v>
      </c>
      <c r="H185" s="207">
        <v>9.11</v>
      </c>
      <c r="I185" s="142">
        <v>301</v>
      </c>
      <c r="J185" s="207">
        <v>9.4499999999999993</v>
      </c>
      <c r="K185" s="142">
        <v>312</v>
      </c>
    </row>
    <row r="186" spans="1:11">
      <c r="A186" s="172">
        <v>2002</v>
      </c>
      <c r="B186" s="219">
        <v>3300</v>
      </c>
      <c r="C186" t="s">
        <v>14</v>
      </c>
      <c r="D186" t="str">
        <f>IF(C186="United Kingdom", "United Kingdom", VLOOKUP(C186,Towns_and_cities_by_PES_area[],2,FALSE))</f>
        <v>Southern Scotland</v>
      </c>
      <c r="E186" t="s">
        <v>7</v>
      </c>
      <c r="F186" s="207">
        <v>8.07</v>
      </c>
      <c r="G186" s="142">
        <v>266</v>
      </c>
      <c r="H186" s="207">
        <v>7.76</v>
      </c>
      <c r="I186" s="142">
        <v>256</v>
      </c>
      <c r="J186" s="207">
        <v>8.44</v>
      </c>
      <c r="K186" s="142">
        <v>279</v>
      </c>
    </row>
    <row r="187" spans="1:11">
      <c r="A187" s="172">
        <v>2002</v>
      </c>
      <c r="B187" s="219">
        <v>3300</v>
      </c>
      <c r="C187" t="s">
        <v>14</v>
      </c>
      <c r="D187" t="str">
        <f>IF(C187="United Kingdom", "United Kingdom", VLOOKUP(C187,Towns_and_cities_by_PES_area[],2,FALSE))</f>
        <v>Southern Scotland</v>
      </c>
      <c r="E187" t="s">
        <v>11</v>
      </c>
      <c r="F187" s="207">
        <v>7.37</v>
      </c>
      <c r="G187" s="142">
        <v>243</v>
      </c>
      <c r="H187" s="207">
        <v>7.2</v>
      </c>
      <c r="I187" s="142">
        <v>238</v>
      </c>
      <c r="J187" s="207">
        <v>8.27</v>
      </c>
      <c r="K187" s="142">
        <v>273</v>
      </c>
    </row>
    <row r="188" spans="1:11">
      <c r="A188" s="172">
        <v>2002</v>
      </c>
      <c r="B188" s="219">
        <v>3300</v>
      </c>
      <c r="C188" t="s">
        <v>15</v>
      </c>
      <c r="D188" t="str">
        <f>IF(C188="United Kingdom", "United Kingdom", VLOOKUP(C188,Towns_and_cities_by_PES_area[],2,FALSE))</f>
        <v>Eastern</v>
      </c>
      <c r="E188" t="s">
        <v>9</v>
      </c>
      <c r="F188" s="207">
        <v>6.99</v>
      </c>
      <c r="G188" s="142">
        <v>231</v>
      </c>
      <c r="H188" s="207">
        <v>6.86</v>
      </c>
      <c r="I188" s="142">
        <v>226</v>
      </c>
      <c r="J188" s="207">
        <v>8.06</v>
      </c>
      <c r="K188" s="142">
        <v>266</v>
      </c>
    </row>
    <row r="189" spans="1:11">
      <c r="A189" s="172">
        <v>2002</v>
      </c>
      <c r="B189" s="219">
        <v>3300</v>
      </c>
      <c r="C189" t="s">
        <v>15</v>
      </c>
      <c r="D189" t="str">
        <f>IF(C189="United Kingdom", "United Kingdom", VLOOKUP(C189,Towns_and_cities_by_PES_area[],2,FALSE))</f>
        <v>Eastern</v>
      </c>
      <c r="E189" t="s">
        <v>7</v>
      </c>
      <c r="F189" s="207">
        <v>6.88</v>
      </c>
      <c r="G189" s="142">
        <v>227</v>
      </c>
      <c r="H189" s="207">
        <v>6.63</v>
      </c>
      <c r="I189" s="142">
        <v>219</v>
      </c>
      <c r="J189" s="207">
        <v>7.23</v>
      </c>
      <c r="K189" s="142">
        <v>239</v>
      </c>
    </row>
    <row r="190" spans="1:11">
      <c r="A190" s="172">
        <v>2002</v>
      </c>
      <c r="B190" s="219">
        <v>3300</v>
      </c>
      <c r="C190" t="s">
        <v>15</v>
      </c>
      <c r="D190" t="str">
        <f>IF(C190="United Kingdom", "United Kingdom", VLOOKUP(C190,Towns_and_cities_by_PES_area[],2,FALSE))</f>
        <v>Eastern</v>
      </c>
      <c r="E190" t="s">
        <v>11</v>
      </c>
      <c r="F190" s="207">
        <v>6.34</v>
      </c>
      <c r="G190" s="142">
        <v>209</v>
      </c>
      <c r="H190" s="207">
        <v>6.05</v>
      </c>
      <c r="I190" s="142">
        <v>200</v>
      </c>
      <c r="J190" s="207">
        <v>6.7</v>
      </c>
      <c r="K190" s="142">
        <v>221</v>
      </c>
    </row>
    <row r="191" spans="1:11">
      <c r="A191" s="172">
        <v>2002</v>
      </c>
      <c r="B191" s="219">
        <v>3300</v>
      </c>
      <c r="C191" t="s">
        <v>16</v>
      </c>
      <c r="D191" t="str">
        <f>IF(C191="United Kingdom", "United Kingdom", VLOOKUP(C191,Towns_and_cities_by_PES_area[],2,FALSE))</f>
        <v>Yorkshire</v>
      </c>
      <c r="E191" t="s">
        <v>9</v>
      </c>
      <c r="F191" s="207">
        <v>8.81</v>
      </c>
      <c r="G191" s="142">
        <v>291</v>
      </c>
      <c r="H191" s="207">
        <v>7.7</v>
      </c>
      <c r="I191" s="142">
        <v>254</v>
      </c>
      <c r="J191" s="207">
        <v>8.5299999999999994</v>
      </c>
      <c r="K191" s="142">
        <v>281</v>
      </c>
    </row>
    <row r="192" spans="1:11">
      <c r="A192" s="172">
        <v>2002</v>
      </c>
      <c r="B192" s="219">
        <v>3300</v>
      </c>
      <c r="C192" t="s">
        <v>16</v>
      </c>
      <c r="D192" t="str">
        <f>IF(C192="United Kingdom", "United Kingdom", VLOOKUP(C192,Towns_and_cities_by_PES_area[],2,FALSE))</f>
        <v>Yorkshire</v>
      </c>
      <c r="E192" t="s">
        <v>7</v>
      </c>
      <c r="F192" s="207">
        <v>7.24</v>
      </c>
      <c r="G192" s="142">
        <v>239</v>
      </c>
      <c r="H192" s="207">
        <v>7</v>
      </c>
      <c r="I192" s="142">
        <v>231</v>
      </c>
      <c r="J192" s="207">
        <v>7.96</v>
      </c>
      <c r="K192" s="142">
        <v>263</v>
      </c>
    </row>
    <row r="193" spans="1:11">
      <c r="A193" s="172">
        <v>2002</v>
      </c>
      <c r="B193" s="219">
        <v>3300</v>
      </c>
      <c r="C193" t="s">
        <v>16</v>
      </c>
      <c r="D193" t="str">
        <f>IF(C193="United Kingdom", "United Kingdom", VLOOKUP(C193,Towns_and_cities_by_PES_area[],2,FALSE))</f>
        <v>Yorkshire</v>
      </c>
      <c r="E193" t="s">
        <v>11</v>
      </c>
      <c r="F193" s="207">
        <v>6.7</v>
      </c>
      <c r="G193" s="142">
        <v>221</v>
      </c>
      <c r="H193" s="207">
        <v>6.04</v>
      </c>
      <c r="I193" s="142">
        <v>199</v>
      </c>
      <c r="J193" s="207">
        <v>6.81</v>
      </c>
      <c r="K193" s="142">
        <v>225</v>
      </c>
    </row>
    <row r="194" spans="1:11">
      <c r="A194" s="172">
        <v>2002</v>
      </c>
      <c r="B194" s="219">
        <v>3300</v>
      </c>
      <c r="C194" t="s">
        <v>17</v>
      </c>
      <c r="D194" t="str">
        <f>IF(C194="United Kingdom", "United Kingdom", VLOOKUP(C194,Towns_and_cities_by_PES_area[],2,FALSE))</f>
        <v>Merseyside &amp; North Wales</v>
      </c>
      <c r="E194" t="s">
        <v>9</v>
      </c>
      <c r="F194" s="207">
        <v>8.2100000000000009</v>
      </c>
      <c r="G194" s="142">
        <v>271</v>
      </c>
      <c r="H194" s="207">
        <v>8</v>
      </c>
      <c r="I194" s="142">
        <v>264</v>
      </c>
      <c r="J194" s="207">
        <v>9.2799999999999994</v>
      </c>
      <c r="K194" s="142">
        <v>306</v>
      </c>
    </row>
    <row r="195" spans="1:11">
      <c r="A195" s="172">
        <v>2002</v>
      </c>
      <c r="B195" s="219">
        <v>3300</v>
      </c>
      <c r="C195" t="s">
        <v>17</v>
      </c>
      <c r="D195" t="str">
        <f>IF(C195="United Kingdom", "United Kingdom", VLOOKUP(C195,Towns_and_cities_by_PES_area[],2,FALSE))</f>
        <v>Merseyside &amp; North Wales</v>
      </c>
      <c r="E195" t="s">
        <v>7</v>
      </c>
      <c r="F195" s="207">
        <v>7.89</v>
      </c>
      <c r="G195" s="142">
        <v>260</v>
      </c>
      <c r="H195" s="207">
        <v>7.6</v>
      </c>
      <c r="I195" s="142">
        <v>251</v>
      </c>
      <c r="J195" s="207">
        <v>8.08</v>
      </c>
      <c r="K195" s="142">
        <v>267</v>
      </c>
    </row>
    <row r="196" spans="1:11">
      <c r="A196" s="172">
        <v>2002</v>
      </c>
      <c r="B196" s="219">
        <v>3300</v>
      </c>
      <c r="C196" t="s">
        <v>17</v>
      </c>
      <c r="D196" t="str">
        <f>IF(C196="United Kingdom", "United Kingdom", VLOOKUP(C196,Towns_and_cities_by_PES_area[],2,FALSE))</f>
        <v>Merseyside &amp; North Wales</v>
      </c>
      <c r="E196" t="s">
        <v>11</v>
      </c>
      <c r="F196" s="207">
        <v>6.53</v>
      </c>
      <c r="G196" s="142">
        <v>216</v>
      </c>
      <c r="H196" s="207">
        <v>6.37</v>
      </c>
      <c r="I196" s="142">
        <v>210</v>
      </c>
      <c r="J196" s="207">
        <v>7.84</v>
      </c>
      <c r="K196" s="142">
        <v>259</v>
      </c>
    </row>
    <row r="197" spans="1:11">
      <c r="A197" s="172">
        <v>2002</v>
      </c>
      <c r="B197" s="219">
        <v>3300</v>
      </c>
      <c r="C197" t="s">
        <v>18</v>
      </c>
      <c r="D197" t="str">
        <f>IF(C197="United Kingdom", "United Kingdom", VLOOKUP(C197,Towns_and_cities_by_PES_area[],2,FALSE))</f>
        <v>London</v>
      </c>
      <c r="E197" t="s">
        <v>9</v>
      </c>
      <c r="F197" s="207">
        <v>7.54</v>
      </c>
      <c r="G197" s="142">
        <v>249</v>
      </c>
      <c r="H197" s="207">
        <v>7.26</v>
      </c>
      <c r="I197" s="142">
        <v>239</v>
      </c>
      <c r="J197" s="207">
        <v>8.59</v>
      </c>
      <c r="K197" s="142">
        <v>284</v>
      </c>
    </row>
    <row r="198" spans="1:11">
      <c r="A198" s="172">
        <v>2002</v>
      </c>
      <c r="B198" s="219">
        <v>3300</v>
      </c>
      <c r="C198" t="s">
        <v>18</v>
      </c>
      <c r="D198" t="str">
        <f>IF(C198="United Kingdom", "United Kingdom", VLOOKUP(C198,Towns_and_cities_by_PES_area[],2,FALSE))</f>
        <v>London</v>
      </c>
      <c r="E198" t="s">
        <v>7</v>
      </c>
      <c r="F198" s="207">
        <v>7.39</v>
      </c>
      <c r="G198" s="142">
        <v>244</v>
      </c>
      <c r="H198" s="207">
        <v>7.07</v>
      </c>
      <c r="I198" s="142">
        <v>233</v>
      </c>
      <c r="J198" s="207">
        <v>7.67</v>
      </c>
      <c r="K198" s="142">
        <v>253</v>
      </c>
    </row>
    <row r="199" spans="1:11">
      <c r="A199" s="172">
        <v>2002</v>
      </c>
      <c r="B199" s="219">
        <v>3300</v>
      </c>
      <c r="C199" t="s">
        <v>18</v>
      </c>
      <c r="D199" t="str">
        <f>IF(C199="United Kingdom", "United Kingdom", VLOOKUP(C199,Towns_and_cities_by_PES_area[],2,FALSE))</f>
        <v>London</v>
      </c>
      <c r="E199" t="s">
        <v>11</v>
      </c>
      <c r="F199" s="207">
        <v>6.4</v>
      </c>
      <c r="G199" s="142">
        <v>211</v>
      </c>
      <c r="H199" s="207">
        <v>6.23</v>
      </c>
      <c r="I199" s="142">
        <v>206</v>
      </c>
      <c r="J199" s="207">
        <v>7.46</v>
      </c>
      <c r="K199" s="142">
        <v>246</v>
      </c>
    </row>
    <row r="200" spans="1:11">
      <c r="A200" s="172">
        <v>2002</v>
      </c>
      <c r="B200" s="219">
        <v>3300</v>
      </c>
      <c r="C200" t="s">
        <v>19</v>
      </c>
      <c r="D200" t="str">
        <f>IF(C200="United Kingdom", "United Kingdom", VLOOKUP(C200,Towns_and_cities_by_PES_area[],2,FALSE))</f>
        <v>North West</v>
      </c>
      <c r="E200" t="s">
        <v>9</v>
      </c>
      <c r="F200" s="207">
        <v>8.36</v>
      </c>
      <c r="G200" s="142">
        <v>276</v>
      </c>
      <c r="H200" s="207">
        <v>7.74</v>
      </c>
      <c r="I200" s="142">
        <v>255</v>
      </c>
      <c r="J200" s="207">
        <v>9.5</v>
      </c>
      <c r="K200" s="142">
        <v>313</v>
      </c>
    </row>
    <row r="201" spans="1:11">
      <c r="A201" s="172">
        <v>2002</v>
      </c>
      <c r="B201" s="219">
        <v>3300</v>
      </c>
      <c r="C201" t="s">
        <v>19</v>
      </c>
      <c r="D201" t="str">
        <f>IF(C201="United Kingdom", "United Kingdom", VLOOKUP(C201,Towns_and_cities_by_PES_area[],2,FALSE))</f>
        <v>North West</v>
      </c>
      <c r="E201" t="s">
        <v>7</v>
      </c>
      <c r="F201" s="207">
        <v>7.17</v>
      </c>
      <c r="G201" s="142">
        <v>237</v>
      </c>
      <c r="H201" s="207">
        <v>6.86</v>
      </c>
      <c r="I201" s="142">
        <v>226</v>
      </c>
      <c r="J201" s="207">
        <v>7.71</v>
      </c>
      <c r="K201" s="142">
        <v>254</v>
      </c>
    </row>
    <row r="202" spans="1:11">
      <c r="A202" s="172">
        <v>2002</v>
      </c>
      <c r="B202" s="219">
        <v>3300</v>
      </c>
      <c r="C202" t="s">
        <v>19</v>
      </c>
      <c r="D202" t="str">
        <f>IF(C202="United Kingdom", "United Kingdom", VLOOKUP(C202,Towns_and_cities_by_PES_area[],2,FALSE))</f>
        <v>North West</v>
      </c>
      <c r="E202" t="s">
        <v>11</v>
      </c>
      <c r="F202" s="207">
        <v>6.56</v>
      </c>
      <c r="G202" s="142">
        <v>217</v>
      </c>
      <c r="H202" s="207">
        <v>6.27</v>
      </c>
      <c r="I202" s="142">
        <v>207</v>
      </c>
      <c r="J202" s="207">
        <v>7.16</v>
      </c>
      <c r="K202" s="142">
        <v>236</v>
      </c>
    </row>
    <row r="203" spans="1:11">
      <c r="A203" s="172">
        <v>2002</v>
      </c>
      <c r="B203" s="219">
        <v>3300</v>
      </c>
      <c r="C203" t="s">
        <v>20</v>
      </c>
      <c r="D203" t="str">
        <f>IF(C203="United Kingdom", "United Kingdom", VLOOKUP(C203,Towns_and_cities_by_PES_area[],2,FALSE))</f>
        <v>North East</v>
      </c>
      <c r="E203" t="s">
        <v>9</v>
      </c>
      <c r="F203" s="207">
        <v>7.95</v>
      </c>
      <c r="G203" s="142">
        <v>262</v>
      </c>
      <c r="H203" s="207">
        <v>7.95</v>
      </c>
      <c r="I203" s="142">
        <v>262</v>
      </c>
      <c r="J203" s="207">
        <v>8.93</v>
      </c>
      <c r="K203" s="142">
        <v>295</v>
      </c>
    </row>
    <row r="204" spans="1:11">
      <c r="A204" s="172">
        <v>2002</v>
      </c>
      <c r="B204" s="219">
        <v>3300</v>
      </c>
      <c r="C204" t="s">
        <v>20</v>
      </c>
      <c r="D204" t="str">
        <f>IF(C204="United Kingdom", "United Kingdom", VLOOKUP(C204,Towns_and_cities_by_PES_area[],2,FALSE))</f>
        <v>North East</v>
      </c>
      <c r="E204" t="s">
        <v>7</v>
      </c>
      <c r="F204" s="207">
        <v>7.65</v>
      </c>
      <c r="G204" s="142">
        <v>253</v>
      </c>
      <c r="H204" s="207">
        <v>7.43</v>
      </c>
      <c r="I204" s="142">
        <v>245</v>
      </c>
      <c r="J204" s="207">
        <v>8.14</v>
      </c>
      <c r="K204" s="142">
        <v>269</v>
      </c>
    </row>
    <row r="205" spans="1:11">
      <c r="A205" s="172">
        <v>2002</v>
      </c>
      <c r="B205" s="219">
        <v>3300</v>
      </c>
      <c r="C205" t="s">
        <v>20</v>
      </c>
      <c r="D205" t="str">
        <f>IF(C205="United Kingdom", "United Kingdom", VLOOKUP(C205,Towns_and_cities_by_PES_area[],2,FALSE))</f>
        <v>North East</v>
      </c>
      <c r="E205" t="s">
        <v>11</v>
      </c>
      <c r="F205" s="207">
        <v>4.57</v>
      </c>
      <c r="G205" s="142">
        <v>151</v>
      </c>
      <c r="H205" s="207">
        <v>6.25</v>
      </c>
      <c r="I205" s="142">
        <v>206</v>
      </c>
      <c r="J205" s="207">
        <v>7.12</v>
      </c>
      <c r="K205" s="142">
        <v>235</v>
      </c>
    </row>
    <row r="206" spans="1:11">
      <c r="A206" s="172">
        <v>2002</v>
      </c>
      <c r="B206" s="219">
        <v>3300</v>
      </c>
      <c r="C206" t="s">
        <v>21</v>
      </c>
      <c r="D206" t="str">
        <f>IF(C206="United Kingdom", "United Kingdom", VLOOKUP(C206,Towns_and_cities_by_PES_area[],2,FALSE))</f>
        <v>East Midlands</v>
      </c>
      <c r="E206" t="s">
        <v>9</v>
      </c>
      <c r="F206" s="207">
        <v>7.11</v>
      </c>
      <c r="G206" s="142">
        <v>235</v>
      </c>
      <c r="H206" s="207">
        <v>8.25</v>
      </c>
      <c r="I206" s="142">
        <v>272</v>
      </c>
      <c r="J206" s="207">
        <v>8.81</v>
      </c>
      <c r="K206" s="142">
        <v>291</v>
      </c>
    </row>
    <row r="207" spans="1:11">
      <c r="A207" s="172">
        <v>2002</v>
      </c>
      <c r="B207" s="219">
        <v>3300</v>
      </c>
      <c r="C207" t="s">
        <v>21</v>
      </c>
      <c r="D207" t="str">
        <f>IF(C207="United Kingdom", "United Kingdom", VLOOKUP(C207,Towns_and_cities_by_PES_area[],2,FALSE))</f>
        <v>East Midlands</v>
      </c>
      <c r="E207" t="s">
        <v>7</v>
      </c>
      <c r="F207" s="207">
        <v>6.91</v>
      </c>
      <c r="G207" s="142">
        <v>228</v>
      </c>
      <c r="H207" s="207">
        <v>6.51</v>
      </c>
      <c r="I207" s="142">
        <v>216</v>
      </c>
      <c r="J207" s="207">
        <v>7.5</v>
      </c>
      <c r="K207" s="142">
        <v>248</v>
      </c>
    </row>
    <row r="208" spans="1:11">
      <c r="A208" s="172">
        <v>2002</v>
      </c>
      <c r="B208" s="219">
        <v>3300</v>
      </c>
      <c r="C208" t="s">
        <v>21</v>
      </c>
      <c r="D208" t="str">
        <f>IF(C208="United Kingdom", "United Kingdom", VLOOKUP(C208,Towns_and_cities_by_PES_area[],2,FALSE))</f>
        <v>East Midlands</v>
      </c>
      <c r="E208" t="s">
        <v>11</v>
      </c>
      <c r="F208" s="207">
        <v>6.19</v>
      </c>
      <c r="G208" s="142">
        <v>204</v>
      </c>
      <c r="H208" s="207">
        <v>6.06</v>
      </c>
      <c r="I208" s="142">
        <v>200</v>
      </c>
      <c r="J208" s="207">
        <v>7.06</v>
      </c>
      <c r="K208" s="142">
        <v>233</v>
      </c>
    </row>
    <row r="209" spans="1:11">
      <c r="A209" s="172">
        <v>2002</v>
      </c>
      <c r="B209" s="219">
        <v>3300</v>
      </c>
      <c r="C209" t="s">
        <v>22</v>
      </c>
      <c r="D209" t="str">
        <f>IF(C209="United Kingdom", "United Kingdom", VLOOKUP(C209,Towns_and_cities_by_PES_area[],2,FALSE))</f>
        <v>South West</v>
      </c>
      <c r="E209" t="s">
        <v>9</v>
      </c>
      <c r="F209" s="207">
        <v>8.57</v>
      </c>
      <c r="G209" s="142">
        <v>283</v>
      </c>
      <c r="H209" s="207">
        <v>8.08</v>
      </c>
      <c r="I209" s="142">
        <v>267</v>
      </c>
      <c r="J209" s="207">
        <v>9.1300000000000008</v>
      </c>
      <c r="K209" s="142">
        <v>301</v>
      </c>
    </row>
    <row r="210" spans="1:11">
      <c r="A210" s="172">
        <v>2002</v>
      </c>
      <c r="B210" s="219">
        <v>3300</v>
      </c>
      <c r="C210" t="s">
        <v>22</v>
      </c>
      <c r="D210" t="str">
        <f>IF(C210="United Kingdom", "United Kingdom", VLOOKUP(C210,Towns_and_cities_by_PES_area[],2,FALSE))</f>
        <v>South West</v>
      </c>
      <c r="E210" t="s">
        <v>7</v>
      </c>
      <c r="F210" s="207">
        <v>8</v>
      </c>
      <c r="G210" s="142">
        <v>264</v>
      </c>
      <c r="H210" s="207">
        <v>7.72</v>
      </c>
      <c r="I210" s="142">
        <v>255</v>
      </c>
      <c r="J210" s="207">
        <v>8.32</v>
      </c>
      <c r="K210" s="142">
        <v>275</v>
      </c>
    </row>
    <row r="211" spans="1:11">
      <c r="A211" s="172">
        <v>2002</v>
      </c>
      <c r="B211" s="219">
        <v>3300</v>
      </c>
      <c r="C211" t="s">
        <v>22</v>
      </c>
      <c r="D211" t="str">
        <f>IF(C211="United Kingdom", "United Kingdom", VLOOKUP(C211,Towns_and_cities_by_PES_area[],2,FALSE))</f>
        <v>South West</v>
      </c>
      <c r="E211" t="s">
        <v>11</v>
      </c>
      <c r="F211" s="207">
        <v>7.37</v>
      </c>
      <c r="G211" s="142">
        <v>243</v>
      </c>
      <c r="H211" s="207">
        <v>7.03</v>
      </c>
      <c r="I211" s="142">
        <v>232</v>
      </c>
      <c r="J211" s="207">
        <v>7.93</v>
      </c>
      <c r="K211" s="142">
        <v>262</v>
      </c>
    </row>
    <row r="212" spans="1:11">
      <c r="A212" s="172">
        <v>2002</v>
      </c>
      <c r="B212" s="219">
        <v>3300</v>
      </c>
      <c r="C212" t="s">
        <v>23</v>
      </c>
      <c r="D212" t="str">
        <f>IF(C212="United Kingdom", "United Kingdom", VLOOKUP(C212,Towns_and_cities_by_PES_area[],2,FALSE))</f>
        <v>Southern</v>
      </c>
      <c r="E212" t="s">
        <v>9</v>
      </c>
      <c r="F212" s="207">
        <v>8.4</v>
      </c>
      <c r="G212" s="142">
        <v>277</v>
      </c>
      <c r="H212" s="207">
        <v>8.25</v>
      </c>
      <c r="I212" s="142">
        <v>272</v>
      </c>
      <c r="J212" s="207">
        <v>8.5</v>
      </c>
      <c r="K212" s="142">
        <v>281</v>
      </c>
    </row>
    <row r="213" spans="1:11">
      <c r="A213" s="172">
        <v>2002</v>
      </c>
      <c r="B213" s="219">
        <v>3300</v>
      </c>
      <c r="C213" t="s">
        <v>23</v>
      </c>
      <c r="D213" t="str">
        <f>IF(C213="United Kingdom", "United Kingdom", VLOOKUP(C213,Towns_and_cities_by_PES_area[],2,FALSE))</f>
        <v>Southern</v>
      </c>
      <c r="E213" t="s">
        <v>7</v>
      </c>
      <c r="F213" s="207">
        <v>7.68</v>
      </c>
      <c r="G213" s="142">
        <v>254</v>
      </c>
      <c r="H213" s="207">
        <v>7.31</v>
      </c>
      <c r="I213" s="142">
        <v>241</v>
      </c>
      <c r="J213" s="207">
        <v>8.11</v>
      </c>
      <c r="K213" s="142">
        <v>268</v>
      </c>
    </row>
    <row r="214" spans="1:11">
      <c r="A214" s="172">
        <v>2002</v>
      </c>
      <c r="B214" s="219">
        <v>3300</v>
      </c>
      <c r="C214" t="s">
        <v>23</v>
      </c>
      <c r="D214" t="str">
        <f>IF(C214="United Kingdom", "United Kingdom", VLOOKUP(C214,Towns_and_cities_by_PES_area[],2,FALSE))</f>
        <v>Southern</v>
      </c>
      <c r="E214" t="s">
        <v>11</v>
      </c>
      <c r="F214" s="207">
        <v>6.63</v>
      </c>
      <c r="G214" s="142">
        <v>219</v>
      </c>
      <c r="H214" s="207">
        <v>6.57</v>
      </c>
      <c r="I214" s="142">
        <v>217</v>
      </c>
      <c r="J214" s="207">
        <v>7.55</v>
      </c>
      <c r="K214" s="142">
        <v>249</v>
      </c>
    </row>
    <row r="215" spans="1:11">
      <c r="A215" s="208">
        <v>2002</v>
      </c>
      <c r="B215" s="218">
        <v>3300</v>
      </c>
      <c r="C215" s="208" t="s">
        <v>98</v>
      </c>
      <c r="D215" s="208" t="str">
        <f>IF(C215="United Kingdom", "United Kingdom", VLOOKUP(C215,Towns_and_cities_by_PES_area[],2,FALSE))</f>
        <v>United Kingdom</v>
      </c>
      <c r="E215" s="208" t="s">
        <v>9</v>
      </c>
      <c r="F215" s="209">
        <v>9.85</v>
      </c>
      <c r="G215" s="210">
        <v>325</v>
      </c>
      <c r="H215" s="209">
        <v>9.5399999999999991</v>
      </c>
      <c r="I215" s="210">
        <v>315</v>
      </c>
      <c r="J215" s="209">
        <v>9.93</v>
      </c>
      <c r="K215" s="210">
        <v>328</v>
      </c>
    </row>
    <row r="216" spans="1:11">
      <c r="A216" s="208">
        <v>2002</v>
      </c>
      <c r="B216" s="218">
        <v>3300</v>
      </c>
      <c r="C216" s="208" t="s">
        <v>98</v>
      </c>
      <c r="D216" s="208" t="str">
        <f>IF(C216="United Kingdom", "United Kingdom", VLOOKUP(C216,Towns_and_cities_by_PES_area[],2,FALSE))</f>
        <v>United Kingdom</v>
      </c>
      <c r="E216" s="208" t="s">
        <v>7</v>
      </c>
      <c r="F216" s="209">
        <v>7.54</v>
      </c>
      <c r="G216" s="210">
        <v>249</v>
      </c>
      <c r="H216" s="209">
        <v>7.19</v>
      </c>
      <c r="I216" s="210">
        <v>237</v>
      </c>
      <c r="J216" s="209">
        <v>8.0299999999999994</v>
      </c>
      <c r="K216" s="210">
        <v>265</v>
      </c>
    </row>
    <row r="217" spans="1:11">
      <c r="A217" s="208">
        <v>2002</v>
      </c>
      <c r="B217" s="218">
        <v>3300</v>
      </c>
      <c r="C217" s="208" t="s">
        <v>98</v>
      </c>
      <c r="D217" s="208" t="str">
        <f>IF(C217="United Kingdom", "United Kingdom", VLOOKUP(C217,Towns_and_cities_by_PES_area[],2,FALSE))</f>
        <v>United Kingdom</v>
      </c>
      <c r="E217" s="208" t="s">
        <v>11</v>
      </c>
      <c r="F217" s="209">
        <v>4.57</v>
      </c>
      <c r="G217" s="210">
        <v>151</v>
      </c>
      <c r="H217" s="209">
        <v>6.04</v>
      </c>
      <c r="I217" s="210">
        <v>199</v>
      </c>
      <c r="J217" s="209">
        <v>6.7</v>
      </c>
      <c r="K217" s="210">
        <v>221</v>
      </c>
    </row>
    <row r="218" spans="1:11">
      <c r="A218" s="172">
        <v>2003</v>
      </c>
      <c r="B218" s="215">
        <v>3300</v>
      </c>
      <c r="C218" t="s">
        <v>6</v>
      </c>
      <c r="D218" t="str">
        <f>IF(C218="United Kingdom", "United Kingdom", VLOOKUP(C218,Towns_and_cities_by_PES_area[],2,FALSE))</f>
        <v>Northern Scotland</v>
      </c>
      <c r="E218" t="s">
        <v>9</v>
      </c>
      <c r="F218" s="207">
        <v>8.5151515151515156</v>
      </c>
      <c r="G218" s="142">
        <v>281</v>
      </c>
      <c r="H218" s="207">
        <v>8.0909090909090917</v>
      </c>
      <c r="I218" s="142">
        <v>267</v>
      </c>
      <c r="J218" s="207">
        <v>9.0303030303030312</v>
      </c>
      <c r="K218" s="142">
        <v>298</v>
      </c>
    </row>
    <row r="219" spans="1:11">
      <c r="A219" s="172">
        <v>2003</v>
      </c>
      <c r="B219" s="215">
        <v>3300</v>
      </c>
      <c r="C219" t="s">
        <v>6</v>
      </c>
      <c r="D219" t="str">
        <f>IF(C219="United Kingdom", "United Kingdom", VLOOKUP(C219,Towns_and_cities_by_PES_area[],2,FALSE))</f>
        <v>Northern Scotland</v>
      </c>
      <c r="E219" t="s">
        <v>7</v>
      </c>
      <c r="F219" s="207">
        <v>8.3333333333333339</v>
      </c>
      <c r="G219" s="142">
        <v>275</v>
      </c>
      <c r="H219" s="207">
        <v>7.8484848484848486</v>
      </c>
      <c r="I219" s="142">
        <v>259</v>
      </c>
      <c r="J219" s="207">
        <v>8.4242424242424239</v>
      </c>
      <c r="K219" s="142">
        <v>278</v>
      </c>
    </row>
    <row r="220" spans="1:11">
      <c r="A220" s="172">
        <v>2003</v>
      </c>
      <c r="B220" s="215">
        <v>3300</v>
      </c>
      <c r="C220" t="s">
        <v>6</v>
      </c>
      <c r="D220" t="str">
        <f>IF(C220="United Kingdom", "United Kingdom", VLOOKUP(C220,Towns_and_cities_by_PES_area[],2,FALSE))</f>
        <v>Northern Scotland</v>
      </c>
      <c r="E220" t="s">
        <v>11</v>
      </c>
      <c r="F220" s="207">
        <v>6.7878787878787881</v>
      </c>
      <c r="G220" s="142">
        <v>224</v>
      </c>
      <c r="H220" s="207">
        <v>6.7575757575757578</v>
      </c>
      <c r="I220" s="142">
        <v>223</v>
      </c>
      <c r="J220" s="207">
        <v>7.3636363636363633</v>
      </c>
      <c r="K220" s="142">
        <v>243</v>
      </c>
    </row>
    <row r="221" spans="1:11">
      <c r="A221" s="172">
        <v>2003</v>
      </c>
      <c r="B221" s="215">
        <v>3300</v>
      </c>
      <c r="C221" t="s">
        <v>8</v>
      </c>
      <c r="D221" t="str">
        <f>IF(C221="United Kingdom", "United Kingdom", VLOOKUP(C221,Towns_and_cities_by_PES_area[],2,FALSE))</f>
        <v>Northern Ireland</v>
      </c>
      <c r="E221" s="172" t="s">
        <v>7</v>
      </c>
      <c r="F221" s="207">
        <v>9.8484848484848477</v>
      </c>
      <c r="G221" s="142">
        <v>325</v>
      </c>
      <c r="H221" s="207">
        <v>9.545454545454545</v>
      </c>
      <c r="I221" s="142">
        <v>315</v>
      </c>
      <c r="J221" s="207">
        <v>9.6969696969696972</v>
      </c>
      <c r="K221" s="142">
        <v>320</v>
      </c>
    </row>
    <row r="222" spans="1:11">
      <c r="A222" s="172">
        <v>2003</v>
      </c>
      <c r="B222" s="215">
        <v>3300</v>
      </c>
      <c r="C222" t="s">
        <v>10</v>
      </c>
      <c r="D222" t="str">
        <f>IF(C222="United Kingdom", "United Kingdom", VLOOKUP(C222,Towns_and_cities_by_PES_area[],2,FALSE))</f>
        <v>West Midlands</v>
      </c>
      <c r="E222" t="s">
        <v>9</v>
      </c>
      <c r="F222" s="207">
        <v>7.3939393939393936</v>
      </c>
      <c r="G222" s="142">
        <v>244</v>
      </c>
      <c r="H222" s="207">
        <v>7.1515151515151514</v>
      </c>
      <c r="I222" s="142">
        <v>236</v>
      </c>
      <c r="J222" s="207">
        <v>8</v>
      </c>
      <c r="K222" s="142">
        <v>264</v>
      </c>
    </row>
    <row r="223" spans="1:11">
      <c r="A223" s="172">
        <v>2003</v>
      </c>
      <c r="B223" s="215">
        <v>3300</v>
      </c>
      <c r="C223" t="s">
        <v>10</v>
      </c>
      <c r="D223" t="str">
        <f>IF(C223="United Kingdom", "United Kingdom", VLOOKUP(C223,Towns_and_cities_by_PES_area[],2,FALSE))</f>
        <v>West Midlands</v>
      </c>
      <c r="E223" t="s">
        <v>7</v>
      </c>
      <c r="F223" s="207">
        <v>7.2121212121212119</v>
      </c>
      <c r="G223" s="142">
        <v>238</v>
      </c>
      <c r="H223" s="207">
        <v>6.9090909090909092</v>
      </c>
      <c r="I223" s="142">
        <v>228</v>
      </c>
      <c r="J223" s="207">
        <v>7.6969696969696972</v>
      </c>
      <c r="K223" s="142">
        <v>254</v>
      </c>
    </row>
    <row r="224" spans="1:11">
      <c r="A224" s="172">
        <v>2003</v>
      </c>
      <c r="B224" s="215">
        <v>3300</v>
      </c>
      <c r="C224" t="s">
        <v>10</v>
      </c>
      <c r="D224" t="str">
        <f>IF(C224="United Kingdom", "United Kingdom", VLOOKUP(C224,Towns_and_cities_by_PES_area[],2,FALSE))</f>
        <v>West Midlands</v>
      </c>
      <c r="E224" t="s">
        <v>11</v>
      </c>
      <c r="F224" s="207">
        <v>6.2121212121212119</v>
      </c>
      <c r="G224" s="142">
        <v>205</v>
      </c>
      <c r="H224" s="207">
        <v>6.4545454545454541</v>
      </c>
      <c r="I224" s="142">
        <v>213</v>
      </c>
      <c r="J224" s="207">
        <v>7.1212121212121211</v>
      </c>
      <c r="K224" s="142">
        <v>235</v>
      </c>
    </row>
    <row r="225" spans="1:11">
      <c r="A225" s="172">
        <v>2003</v>
      </c>
      <c r="B225" s="215">
        <v>3300</v>
      </c>
      <c r="C225" t="s">
        <v>12</v>
      </c>
      <c r="D225" t="str">
        <f>IF(C225="United Kingdom", "United Kingdom", VLOOKUP(C225,Towns_and_cities_by_PES_area[],2,FALSE))</f>
        <v>South East</v>
      </c>
      <c r="E225" t="s">
        <v>9</v>
      </c>
      <c r="F225" s="207">
        <v>8.454545454545455</v>
      </c>
      <c r="G225" s="142">
        <v>279</v>
      </c>
      <c r="H225" s="207">
        <v>7.9696969696969697</v>
      </c>
      <c r="I225" s="142">
        <v>263</v>
      </c>
      <c r="J225" s="207">
        <v>8.5151515151515156</v>
      </c>
      <c r="K225" s="142">
        <v>281</v>
      </c>
    </row>
    <row r="226" spans="1:11">
      <c r="A226" s="172">
        <v>2003</v>
      </c>
      <c r="B226" s="215">
        <v>3300</v>
      </c>
      <c r="C226" t="s">
        <v>12</v>
      </c>
      <c r="D226" t="str">
        <f>IF(C226="United Kingdom", "United Kingdom", VLOOKUP(C226,Towns_and_cities_by_PES_area[],2,FALSE))</f>
        <v>South East</v>
      </c>
      <c r="E226" t="s">
        <v>7</v>
      </c>
      <c r="F226" s="207">
        <v>7.3030303030303028</v>
      </c>
      <c r="G226" s="142">
        <v>241</v>
      </c>
      <c r="H226" s="207">
        <v>6.9393939393939394</v>
      </c>
      <c r="I226" s="142">
        <v>229</v>
      </c>
      <c r="J226" s="207">
        <v>7.3939393939393936</v>
      </c>
      <c r="K226" s="142">
        <v>244</v>
      </c>
    </row>
    <row r="227" spans="1:11">
      <c r="A227" s="172">
        <v>2003</v>
      </c>
      <c r="B227" s="215">
        <v>3300</v>
      </c>
      <c r="C227" t="s">
        <v>12</v>
      </c>
      <c r="D227" t="str">
        <f>IF(C227="United Kingdom", "United Kingdom", VLOOKUP(C227,Towns_and_cities_by_PES_area[],2,FALSE))</f>
        <v>South East</v>
      </c>
      <c r="E227" t="s">
        <v>11</v>
      </c>
      <c r="F227" s="207">
        <v>6.4848484848484844</v>
      </c>
      <c r="G227" s="142">
        <v>214</v>
      </c>
      <c r="H227" s="207">
        <v>6.2424242424242422</v>
      </c>
      <c r="I227" s="142">
        <v>206</v>
      </c>
      <c r="J227" s="207">
        <v>6.6363636363636367</v>
      </c>
      <c r="K227" s="142">
        <v>219</v>
      </c>
    </row>
    <row r="228" spans="1:11">
      <c r="A228" s="172">
        <v>2003</v>
      </c>
      <c r="B228" s="215">
        <v>3300</v>
      </c>
      <c r="C228" t="s">
        <v>13</v>
      </c>
      <c r="D228" t="str">
        <f>IF(C228="United Kingdom", "United Kingdom", VLOOKUP(C228,Towns_and_cities_by_PES_area[],2,FALSE))</f>
        <v>South Wales</v>
      </c>
      <c r="E228" t="s">
        <v>9</v>
      </c>
      <c r="F228" s="207">
        <v>8.8181818181818183</v>
      </c>
      <c r="G228" s="142">
        <v>291</v>
      </c>
      <c r="H228" s="207">
        <v>8.4242424242424239</v>
      </c>
      <c r="I228" s="142">
        <v>278</v>
      </c>
      <c r="J228" s="207">
        <v>9.9393939393939394</v>
      </c>
      <c r="K228" s="142">
        <v>328</v>
      </c>
    </row>
    <row r="229" spans="1:11">
      <c r="A229" s="172">
        <v>2003</v>
      </c>
      <c r="B229" s="215">
        <v>3300</v>
      </c>
      <c r="C229" t="s">
        <v>13</v>
      </c>
      <c r="D229" t="str">
        <f>IF(C229="United Kingdom", "United Kingdom", VLOOKUP(C229,Towns_and_cities_by_PES_area[],2,FALSE))</f>
        <v>South Wales</v>
      </c>
      <c r="E229" t="s">
        <v>7</v>
      </c>
      <c r="F229" s="207">
        <v>8.5757575757575761</v>
      </c>
      <c r="G229" s="142">
        <v>283</v>
      </c>
      <c r="H229" s="207">
        <v>8.1818181818181817</v>
      </c>
      <c r="I229" s="142">
        <v>270</v>
      </c>
      <c r="J229" s="207">
        <v>9.1212121212121211</v>
      </c>
      <c r="K229" s="142">
        <v>301</v>
      </c>
    </row>
    <row r="230" spans="1:11">
      <c r="A230" s="172">
        <v>2003</v>
      </c>
      <c r="B230" s="215">
        <v>3300</v>
      </c>
      <c r="C230" t="s">
        <v>13</v>
      </c>
      <c r="D230" t="str">
        <f>IF(C230="United Kingdom", "United Kingdom", VLOOKUP(C230,Towns_and_cities_by_PES_area[],2,FALSE))</f>
        <v>South Wales</v>
      </c>
      <c r="E230" t="s">
        <v>11</v>
      </c>
      <c r="F230" s="207">
        <v>7.6060606060606064</v>
      </c>
      <c r="G230" s="142">
        <v>251</v>
      </c>
      <c r="H230" s="207">
        <v>7.2121212121212119</v>
      </c>
      <c r="I230" s="142">
        <v>238</v>
      </c>
      <c r="J230" s="207">
        <v>8.3333333333333339</v>
      </c>
      <c r="K230" s="142">
        <v>275</v>
      </c>
    </row>
    <row r="231" spans="1:11">
      <c r="A231" s="172">
        <v>2003</v>
      </c>
      <c r="B231" s="215">
        <v>3300</v>
      </c>
      <c r="C231" t="s">
        <v>14</v>
      </c>
      <c r="D231" t="str">
        <f>IF(C231="United Kingdom", "United Kingdom", VLOOKUP(C231,Towns_and_cities_by_PES_area[],2,FALSE))</f>
        <v>Southern Scotland</v>
      </c>
      <c r="E231" t="s">
        <v>9</v>
      </c>
      <c r="F231" s="207">
        <v>9.0909090909090917</v>
      </c>
      <c r="G231" s="142">
        <v>300</v>
      </c>
      <c r="H231" s="207">
        <v>8.4242424242424239</v>
      </c>
      <c r="I231" s="142">
        <v>278</v>
      </c>
      <c r="J231" s="207">
        <v>9.1515151515151523</v>
      </c>
      <c r="K231" s="142">
        <v>302</v>
      </c>
    </row>
    <row r="232" spans="1:11">
      <c r="A232" s="172">
        <v>2003</v>
      </c>
      <c r="B232" s="215">
        <v>3300</v>
      </c>
      <c r="C232" t="s">
        <v>14</v>
      </c>
      <c r="D232" t="str">
        <f>IF(C232="United Kingdom", "United Kingdom", VLOOKUP(C232,Towns_and_cities_by_PES_area[],2,FALSE))</f>
        <v>Southern Scotland</v>
      </c>
      <c r="E232" t="s">
        <v>7</v>
      </c>
      <c r="F232" s="207">
        <v>8.0606060606060606</v>
      </c>
      <c r="G232" s="142">
        <v>266</v>
      </c>
      <c r="H232" s="207">
        <v>7.8181818181818183</v>
      </c>
      <c r="I232" s="142">
        <v>258</v>
      </c>
      <c r="J232" s="207">
        <v>8.5151515151515156</v>
      </c>
      <c r="K232" s="142">
        <v>281</v>
      </c>
    </row>
    <row r="233" spans="1:11">
      <c r="A233" s="172">
        <v>2003</v>
      </c>
      <c r="B233" s="215">
        <v>3300</v>
      </c>
      <c r="C233" t="s">
        <v>14</v>
      </c>
      <c r="D233" t="str">
        <f>IF(C233="United Kingdom", "United Kingdom", VLOOKUP(C233,Towns_and_cities_by_PES_area[],2,FALSE))</f>
        <v>Southern Scotland</v>
      </c>
      <c r="E233" t="s">
        <v>11</v>
      </c>
      <c r="F233" s="207">
        <v>7.5454545454545459</v>
      </c>
      <c r="G233" s="142">
        <v>249</v>
      </c>
      <c r="H233" s="207">
        <v>7.333333333333333</v>
      </c>
      <c r="I233" s="142">
        <v>242</v>
      </c>
      <c r="J233" s="207">
        <v>8.1212121212121211</v>
      </c>
      <c r="K233" s="142">
        <v>268</v>
      </c>
    </row>
    <row r="234" spans="1:11">
      <c r="A234" s="172">
        <v>2003</v>
      </c>
      <c r="B234" s="215">
        <v>3300</v>
      </c>
      <c r="C234" t="s">
        <v>15</v>
      </c>
      <c r="D234" t="str">
        <f>IF(C234="United Kingdom", "United Kingdom", VLOOKUP(C234,Towns_and_cities_by_PES_area[],2,FALSE))</f>
        <v>Eastern</v>
      </c>
      <c r="E234" t="s">
        <v>9</v>
      </c>
      <c r="F234" s="207">
        <v>7.4848484848484844</v>
      </c>
      <c r="G234" s="142">
        <v>247</v>
      </c>
      <c r="H234" s="207">
        <v>7.0909090909090908</v>
      </c>
      <c r="I234" s="142">
        <v>234</v>
      </c>
      <c r="J234" s="207">
        <v>8.1818181818181817</v>
      </c>
      <c r="K234" s="142">
        <v>270</v>
      </c>
    </row>
    <row r="235" spans="1:11">
      <c r="A235" s="172">
        <v>2003</v>
      </c>
      <c r="B235" s="215">
        <v>3300</v>
      </c>
      <c r="C235" t="s">
        <v>15</v>
      </c>
      <c r="D235" t="str">
        <f>IF(C235="United Kingdom", "United Kingdom", VLOOKUP(C235,Towns_and_cities_by_PES_area[],2,FALSE))</f>
        <v>Eastern</v>
      </c>
      <c r="E235" t="s">
        <v>7</v>
      </c>
      <c r="F235" s="207">
        <v>6.8484848484848486</v>
      </c>
      <c r="G235" s="142">
        <v>226</v>
      </c>
      <c r="H235" s="207">
        <v>6.5757575757575761</v>
      </c>
      <c r="I235" s="142">
        <v>217</v>
      </c>
      <c r="J235" s="207">
        <v>7.2424242424242422</v>
      </c>
      <c r="K235" s="142">
        <v>239</v>
      </c>
    </row>
    <row r="236" spans="1:11">
      <c r="A236" s="172">
        <v>2003</v>
      </c>
      <c r="B236" s="215">
        <v>3300</v>
      </c>
      <c r="C236" t="s">
        <v>15</v>
      </c>
      <c r="D236" t="str">
        <f>IF(C236="United Kingdom", "United Kingdom", VLOOKUP(C236,Towns_and_cities_by_PES_area[],2,FALSE))</f>
        <v>Eastern</v>
      </c>
      <c r="E236" t="s">
        <v>11</v>
      </c>
      <c r="F236" s="207">
        <v>6.1515151515151514</v>
      </c>
      <c r="G236" s="142">
        <v>203</v>
      </c>
      <c r="H236" s="207">
        <v>5.8484848484848486</v>
      </c>
      <c r="I236" s="142">
        <v>193</v>
      </c>
      <c r="J236" s="207">
        <v>6.666666666666667</v>
      </c>
      <c r="K236" s="142">
        <v>220</v>
      </c>
    </row>
    <row r="237" spans="1:11">
      <c r="A237" s="172">
        <v>2003</v>
      </c>
      <c r="B237" s="215">
        <v>3300</v>
      </c>
      <c r="C237" t="s">
        <v>16</v>
      </c>
      <c r="D237" t="str">
        <f>IF(C237="United Kingdom", "United Kingdom", VLOOKUP(C237,Towns_and_cities_by_PES_area[],2,FALSE))</f>
        <v>Yorkshire</v>
      </c>
      <c r="E237" t="s">
        <v>9</v>
      </c>
      <c r="F237" s="207">
        <v>8.5151515151515156</v>
      </c>
      <c r="G237" s="142">
        <v>281</v>
      </c>
      <c r="H237" s="207">
        <v>7.3636363636363633</v>
      </c>
      <c r="I237" s="142">
        <v>243</v>
      </c>
      <c r="J237" s="207">
        <v>8.3636363636363633</v>
      </c>
      <c r="K237" s="142">
        <v>276</v>
      </c>
    </row>
    <row r="238" spans="1:11">
      <c r="A238" s="172">
        <v>2003</v>
      </c>
      <c r="B238" s="215">
        <v>3300</v>
      </c>
      <c r="C238" t="s">
        <v>16</v>
      </c>
      <c r="D238" t="str">
        <f>IF(C238="United Kingdom", "United Kingdom", VLOOKUP(C238,Towns_and_cities_by_PES_area[],2,FALSE))</f>
        <v>Yorkshire</v>
      </c>
      <c r="E238" t="s">
        <v>7</v>
      </c>
      <c r="F238" s="207">
        <v>7.2424242424242422</v>
      </c>
      <c r="G238" s="142">
        <v>239</v>
      </c>
      <c r="H238" s="207">
        <v>6.9393939393939394</v>
      </c>
      <c r="I238" s="142">
        <v>229</v>
      </c>
      <c r="J238" s="207">
        <v>7.6969696969696972</v>
      </c>
      <c r="K238" s="142">
        <v>254</v>
      </c>
    </row>
    <row r="239" spans="1:11">
      <c r="A239" s="172">
        <v>2003</v>
      </c>
      <c r="B239" s="215">
        <v>3300</v>
      </c>
      <c r="C239" t="s">
        <v>16</v>
      </c>
      <c r="D239" t="str">
        <f>IF(C239="United Kingdom", "United Kingdom", VLOOKUP(C239,Towns_and_cities_by_PES_area[],2,FALSE))</f>
        <v>Yorkshire</v>
      </c>
      <c r="E239" t="s">
        <v>11</v>
      </c>
      <c r="F239" s="207">
        <v>6.6969696969696972</v>
      </c>
      <c r="G239" s="142">
        <v>221</v>
      </c>
      <c r="H239" s="207">
        <v>6.0303030303030303</v>
      </c>
      <c r="I239" s="142">
        <v>199</v>
      </c>
      <c r="J239" s="207">
        <v>7.1515151515151514</v>
      </c>
      <c r="K239" s="142">
        <v>236</v>
      </c>
    </row>
    <row r="240" spans="1:11">
      <c r="A240" s="172">
        <v>2003</v>
      </c>
      <c r="B240" s="215">
        <v>3300</v>
      </c>
      <c r="C240" t="s">
        <v>17</v>
      </c>
      <c r="D240" t="str">
        <f>IF(C240="United Kingdom", "United Kingdom", VLOOKUP(C240,Towns_and_cities_by_PES_area[],2,FALSE))</f>
        <v>Merseyside &amp; North Wales</v>
      </c>
      <c r="E240" t="s">
        <v>9</v>
      </c>
      <c r="F240" s="207">
        <v>8.2121212121212128</v>
      </c>
      <c r="G240" s="142">
        <v>271</v>
      </c>
      <c r="H240" s="207">
        <v>8.1212121212121211</v>
      </c>
      <c r="I240" s="142">
        <v>268</v>
      </c>
      <c r="J240" s="207">
        <v>9.0303030303030312</v>
      </c>
      <c r="K240" s="142">
        <v>298</v>
      </c>
    </row>
    <row r="241" spans="1:11">
      <c r="A241" s="172">
        <v>2003</v>
      </c>
      <c r="B241" s="215">
        <v>3300</v>
      </c>
      <c r="C241" t="s">
        <v>17</v>
      </c>
      <c r="D241" t="str">
        <f>IF(C241="United Kingdom", "United Kingdom", VLOOKUP(C241,Towns_and_cities_by_PES_area[],2,FALSE))</f>
        <v>Merseyside &amp; North Wales</v>
      </c>
      <c r="E241" t="s">
        <v>7</v>
      </c>
      <c r="F241" s="207">
        <v>7.9090909090909092</v>
      </c>
      <c r="G241" s="142">
        <v>261</v>
      </c>
      <c r="H241" s="207">
        <v>7.666666666666667</v>
      </c>
      <c r="I241" s="142">
        <v>253</v>
      </c>
      <c r="J241" s="207">
        <v>8.1212121212121211</v>
      </c>
      <c r="K241" s="142">
        <v>268</v>
      </c>
    </row>
    <row r="242" spans="1:11">
      <c r="A242" s="172">
        <v>2003</v>
      </c>
      <c r="B242" s="215">
        <v>3300</v>
      </c>
      <c r="C242" t="s">
        <v>17</v>
      </c>
      <c r="D242" t="str">
        <f>IF(C242="United Kingdom", "United Kingdom", VLOOKUP(C242,Towns_and_cities_by_PES_area[],2,FALSE))</f>
        <v>Merseyside &amp; North Wales</v>
      </c>
      <c r="E242" t="s">
        <v>11</v>
      </c>
      <c r="F242" s="207">
        <v>6.7878787878787881</v>
      </c>
      <c r="G242" s="142">
        <v>224</v>
      </c>
      <c r="H242" s="207">
        <v>6.5757575757575761</v>
      </c>
      <c r="I242" s="142">
        <v>217</v>
      </c>
      <c r="J242" s="207">
        <v>7.5151515151515156</v>
      </c>
      <c r="K242" s="142">
        <v>248</v>
      </c>
    </row>
    <row r="243" spans="1:11">
      <c r="A243" s="172">
        <v>2003</v>
      </c>
      <c r="B243" s="215">
        <v>3300</v>
      </c>
      <c r="C243" t="s">
        <v>18</v>
      </c>
      <c r="D243" t="str">
        <f>IF(C243="United Kingdom", "United Kingdom", VLOOKUP(C243,Towns_and_cities_by_PES_area[],2,FALSE))</f>
        <v>London</v>
      </c>
      <c r="E243" t="s">
        <v>9</v>
      </c>
      <c r="F243" s="207">
        <v>7.6969696969696972</v>
      </c>
      <c r="G243" s="142">
        <v>254</v>
      </c>
      <c r="H243" s="207">
        <v>7.6969696969696972</v>
      </c>
      <c r="I243" s="142">
        <v>254</v>
      </c>
      <c r="J243" s="207">
        <v>8.4242424242424239</v>
      </c>
      <c r="K243" s="142">
        <v>278</v>
      </c>
    </row>
    <row r="244" spans="1:11">
      <c r="A244" s="172">
        <v>2003</v>
      </c>
      <c r="B244" s="215">
        <v>3300</v>
      </c>
      <c r="C244" t="s">
        <v>18</v>
      </c>
      <c r="D244" t="str">
        <f>IF(C244="United Kingdom", "United Kingdom", VLOOKUP(C244,Towns_and_cities_by_PES_area[],2,FALSE))</f>
        <v>London</v>
      </c>
      <c r="E244" t="s">
        <v>7</v>
      </c>
      <c r="F244" s="207">
        <v>7.5454545454545459</v>
      </c>
      <c r="G244" s="142">
        <v>249</v>
      </c>
      <c r="H244" s="207">
        <v>7.3030303030303028</v>
      </c>
      <c r="I244" s="142">
        <v>241</v>
      </c>
      <c r="J244" s="207">
        <v>7.666666666666667</v>
      </c>
      <c r="K244" s="142">
        <v>253</v>
      </c>
    </row>
    <row r="245" spans="1:11">
      <c r="A245" s="172">
        <v>2003</v>
      </c>
      <c r="B245" s="215">
        <v>3300</v>
      </c>
      <c r="C245" t="s">
        <v>18</v>
      </c>
      <c r="D245" t="str">
        <f>IF(C245="United Kingdom", "United Kingdom", VLOOKUP(C245,Towns_and_cities_by_PES_area[],2,FALSE))</f>
        <v>London</v>
      </c>
      <c r="E245" t="s">
        <v>11</v>
      </c>
      <c r="F245" s="207">
        <v>6.5454545454545459</v>
      </c>
      <c r="G245" s="142">
        <v>216</v>
      </c>
      <c r="H245" s="207">
        <v>6.2424242424242422</v>
      </c>
      <c r="I245" s="142">
        <v>206</v>
      </c>
      <c r="J245" s="207">
        <v>7.333333333333333</v>
      </c>
      <c r="K245" s="142">
        <v>242</v>
      </c>
    </row>
    <row r="246" spans="1:11">
      <c r="A246" s="172">
        <v>2003</v>
      </c>
      <c r="B246" s="215">
        <v>3300</v>
      </c>
      <c r="C246" t="s">
        <v>19</v>
      </c>
      <c r="D246" t="str">
        <f>IF(C246="United Kingdom", "United Kingdom", VLOOKUP(C246,Towns_and_cities_by_PES_area[],2,FALSE))</f>
        <v>North West</v>
      </c>
      <c r="E246" t="s">
        <v>9</v>
      </c>
      <c r="F246" s="207">
        <v>8</v>
      </c>
      <c r="G246" s="142">
        <v>264</v>
      </c>
      <c r="H246" s="207">
        <v>7.2727272727272725</v>
      </c>
      <c r="I246" s="142">
        <v>240</v>
      </c>
      <c r="J246" s="207">
        <v>8.9696969696969688</v>
      </c>
      <c r="K246" s="142">
        <v>296</v>
      </c>
    </row>
    <row r="247" spans="1:11">
      <c r="A247" s="172">
        <v>2003</v>
      </c>
      <c r="B247" s="215">
        <v>3300</v>
      </c>
      <c r="C247" t="s">
        <v>19</v>
      </c>
      <c r="D247" t="str">
        <f>IF(C247="United Kingdom", "United Kingdom", VLOOKUP(C247,Towns_and_cities_by_PES_area[],2,FALSE))</f>
        <v>North West</v>
      </c>
      <c r="E247" t="s">
        <v>7</v>
      </c>
      <c r="F247" s="207">
        <v>7.1212121212121211</v>
      </c>
      <c r="G247" s="142">
        <v>235</v>
      </c>
      <c r="H247" s="207">
        <v>6.8181818181818183</v>
      </c>
      <c r="I247" s="142">
        <v>225</v>
      </c>
      <c r="J247" s="207">
        <v>7.6363636363636367</v>
      </c>
      <c r="K247" s="142">
        <v>252</v>
      </c>
    </row>
    <row r="248" spans="1:11">
      <c r="A248" s="172">
        <v>2003</v>
      </c>
      <c r="B248" s="215">
        <v>3300</v>
      </c>
      <c r="C248" t="s">
        <v>19</v>
      </c>
      <c r="D248" t="str">
        <f>IF(C248="United Kingdom", "United Kingdom", VLOOKUP(C248,Towns_and_cities_by_PES_area[],2,FALSE))</f>
        <v>North West</v>
      </c>
      <c r="E248" t="s">
        <v>11</v>
      </c>
      <c r="F248" s="207">
        <v>6.5151515151515156</v>
      </c>
      <c r="G248" s="142">
        <v>215</v>
      </c>
      <c r="H248" s="207">
        <v>6.2727272727272725</v>
      </c>
      <c r="I248" s="142">
        <v>207</v>
      </c>
      <c r="J248" s="207">
        <v>6.9090909090909092</v>
      </c>
      <c r="K248" s="142">
        <v>228</v>
      </c>
    </row>
    <row r="249" spans="1:11">
      <c r="A249" s="172">
        <v>2003</v>
      </c>
      <c r="B249" s="215">
        <v>3300</v>
      </c>
      <c r="C249" t="s">
        <v>20</v>
      </c>
      <c r="D249" t="str">
        <f>IF(C249="United Kingdom", "United Kingdom", VLOOKUP(C249,Towns_and_cities_by_PES_area[],2,FALSE))</f>
        <v>North East</v>
      </c>
      <c r="E249" t="s">
        <v>9</v>
      </c>
      <c r="F249" s="207">
        <v>9.454545454545455</v>
      </c>
      <c r="G249" s="142">
        <v>312</v>
      </c>
      <c r="H249" s="207">
        <v>8.9393939393939394</v>
      </c>
      <c r="I249" s="142">
        <v>295</v>
      </c>
      <c r="J249" s="207">
        <v>8.6060606060606055</v>
      </c>
      <c r="K249" s="142">
        <v>284</v>
      </c>
    </row>
    <row r="250" spans="1:11">
      <c r="A250" s="172">
        <v>2003</v>
      </c>
      <c r="B250" s="215">
        <v>3300</v>
      </c>
      <c r="C250" t="s">
        <v>20</v>
      </c>
      <c r="D250" t="str">
        <f>IF(C250="United Kingdom", "United Kingdom", VLOOKUP(C250,Towns_and_cities_by_PES_area[],2,FALSE))</f>
        <v>North East</v>
      </c>
      <c r="E250" t="s">
        <v>7</v>
      </c>
      <c r="F250" s="207">
        <v>7.5757575757575761</v>
      </c>
      <c r="G250" s="142">
        <v>250</v>
      </c>
      <c r="H250" s="207">
        <v>7.333333333333333</v>
      </c>
      <c r="I250" s="142">
        <v>242</v>
      </c>
      <c r="J250" s="207">
        <v>8.1515151515151523</v>
      </c>
      <c r="K250" s="142">
        <v>269</v>
      </c>
    </row>
    <row r="251" spans="1:11">
      <c r="A251" s="172">
        <v>2003</v>
      </c>
      <c r="B251" s="215">
        <v>3300</v>
      </c>
      <c r="C251" t="s">
        <v>20</v>
      </c>
      <c r="D251" t="str">
        <f>IF(C251="United Kingdom", "United Kingdom", VLOOKUP(C251,Towns_and_cities_by_PES_area[],2,FALSE))</f>
        <v>North East</v>
      </c>
      <c r="E251" t="s">
        <v>11</v>
      </c>
      <c r="F251" s="207">
        <v>6.666666666666667</v>
      </c>
      <c r="G251" s="142">
        <v>220</v>
      </c>
      <c r="H251" s="207">
        <v>6.2121212121212119</v>
      </c>
      <c r="I251" s="142">
        <v>205</v>
      </c>
      <c r="J251" s="207">
        <v>7.0606060606060606</v>
      </c>
      <c r="K251" s="142">
        <v>233</v>
      </c>
    </row>
    <row r="252" spans="1:11">
      <c r="A252" s="172">
        <v>2003</v>
      </c>
      <c r="B252" s="215">
        <v>3300</v>
      </c>
      <c r="C252" t="s">
        <v>21</v>
      </c>
      <c r="D252" t="str">
        <f>IF(C252="United Kingdom", "United Kingdom", VLOOKUP(C252,Towns_and_cities_by_PES_area[],2,FALSE))</f>
        <v>East Midlands</v>
      </c>
      <c r="E252" t="s">
        <v>9</v>
      </c>
      <c r="F252" s="207">
        <v>7.2424242424242422</v>
      </c>
      <c r="G252" s="142">
        <v>239</v>
      </c>
      <c r="H252" s="207">
        <v>7.1515151515151514</v>
      </c>
      <c r="I252" s="142">
        <v>236</v>
      </c>
      <c r="J252" s="207">
        <v>8.5151515151515156</v>
      </c>
      <c r="K252" s="142">
        <v>281</v>
      </c>
    </row>
    <row r="253" spans="1:11">
      <c r="A253" s="172">
        <v>2003</v>
      </c>
      <c r="B253" s="215">
        <v>3300</v>
      </c>
      <c r="C253" t="s">
        <v>21</v>
      </c>
      <c r="D253" t="str">
        <f>IF(C253="United Kingdom", "United Kingdom", VLOOKUP(C253,Towns_and_cities_by_PES_area[],2,FALSE))</f>
        <v>East Midlands</v>
      </c>
      <c r="E253" t="s">
        <v>7</v>
      </c>
      <c r="F253" s="207">
        <v>6.9090909090909092</v>
      </c>
      <c r="G253" s="142">
        <v>228</v>
      </c>
      <c r="H253" s="207">
        <v>6.5454545454545459</v>
      </c>
      <c r="I253" s="142">
        <v>216</v>
      </c>
      <c r="J253" s="207">
        <v>7.4848484848484844</v>
      </c>
      <c r="K253" s="142">
        <v>247</v>
      </c>
    </row>
    <row r="254" spans="1:11">
      <c r="A254" s="172">
        <v>2003</v>
      </c>
      <c r="B254" s="215">
        <v>3300</v>
      </c>
      <c r="C254" t="s">
        <v>21</v>
      </c>
      <c r="D254" t="str">
        <f>IF(C254="United Kingdom", "United Kingdom", VLOOKUP(C254,Towns_and_cities_by_PES_area[],2,FALSE))</f>
        <v>East Midlands</v>
      </c>
      <c r="E254" t="s">
        <v>11</v>
      </c>
      <c r="F254" s="207">
        <v>6.4848484848484844</v>
      </c>
      <c r="G254" s="142">
        <v>214</v>
      </c>
      <c r="H254" s="207">
        <v>6.1515151515151514</v>
      </c>
      <c r="I254" s="142">
        <v>203</v>
      </c>
      <c r="J254" s="207">
        <v>6.9393939393939394</v>
      </c>
      <c r="K254" s="142">
        <v>229</v>
      </c>
    </row>
    <row r="255" spans="1:11">
      <c r="A255" s="172">
        <v>2003</v>
      </c>
      <c r="B255" s="215">
        <v>3300</v>
      </c>
      <c r="C255" t="s">
        <v>22</v>
      </c>
      <c r="D255" t="str">
        <f>IF(C255="United Kingdom", "United Kingdom", VLOOKUP(C255,Towns_and_cities_by_PES_area[],2,FALSE))</f>
        <v>South West</v>
      </c>
      <c r="E255" t="s">
        <v>9</v>
      </c>
      <c r="F255" s="207">
        <v>8.3939393939393945</v>
      </c>
      <c r="G255" s="142">
        <v>277</v>
      </c>
      <c r="H255" s="207">
        <v>8.3333333333333339</v>
      </c>
      <c r="I255" s="142">
        <v>275</v>
      </c>
      <c r="J255" s="207">
        <v>9.1818181818181817</v>
      </c>
      <c r="K255" s="142">
        <v>303</v>
      </c>
    </row>
    <row r="256" spans="1:11">
      <c r="A256" s="172">
        <v>2003</v>
      </c>
      <c r="B256" s="215">
        <v>3300</v>
      </c>
      <c r="C256" t="s">
        <v>22</v>
      </c>
      <c r="D256" t="str">
        <f>IF(C256="United Kingdom", "United Kingdom", VLOOKUP(C256,Towns_and_cities_by_PES_area[],2,FALSE))</f>
        <v>South West</v>
      </c>
      <c r="E256" t="s">
        <v>7</v>
      </c>
      <c r="F256" s="207">
        <v>8.1515151515151523</v>
      </c>
      <c r="G256" s="142">
        <v>269</v>
      </c>
      <c r="H256" s="207">
        <v>7.8484848484848486</v>
      </c>
      <c r="I256" s="142">
        <v>259</v>
      </c>
      <c r="J256" s="207">
        <v>8.1515151515151523</v>
      </c>
      <c r="K256" s="142">
        <v>269</v>
      </c>
    </row>
    <row r="257" spans="1:11">
      <c r="A257" s="172">
        <v>2003</v>
      </c>
      <c r="B257" s="215">
        <v>3300</v>
      </c>
      <c r="C257" t="s">
        <v>22</v>
      </c>
      <c r="D257" t="str">
        <f>IF(C257="United Kingdom", "United Kingdom", VLOOKUP(C257,Towns_and_cities_by_PES_area[],2,FALSE))</f>
        <v>South West</v>
      </c>
      <c r="E257" t="s">
        <v>11</v>
      </c>
      <c r="F257" s="207">
        <v>7.3030303030303028</v>
      </c>
      <c r="G257" s="142">
        <v>241</v>
      </c>
      <c r="H257" s="207">
        <v>6.9393939393939394</v>
      </c>
      <c r="I257" s="142">
        <v>229</v>
      </c>
      <c r="J257" s="207">
        <v>7.8181818181818183</v>
      </c>
      <c r="K257" s="142">
        <v>258</v>
      </c>
    </row>
    <row r="258" spans="1:11">
      <c r="A258" s="172">
        <v>2003</v>
      </c>
      <c r="B258" s="215">
        <v>3300</v>
      </c>
      <c r="C258" t="s">
        <v>23</v>
      </c>
      <c r="D258" t="str">
        <f>IF(C258="United Kingdom", "United Kingdom", VLOOKUP(C258,Towns_and_cities_by_PES_area[],2,FALSE))</f>
        <v>Southern</v>
      </c>
      <c r="E258" t="s">
        <v>9</v>
      </c>
      <c r="F258" s="207">
        <v>8.6666666666666661</v>
      </c>
      <c r="G258" s="142">
        <v>286</v>
      </c>
      <c r="H258" s="207">
        <v>8.2121212121212128</v>
      </c>
      <c r="I258" s="142">
        <v>271</v>
      </c>
      <c r="J258" s="207">
        <v>8.6060606060606055</v>
      </c>
      <c r="K258" s="142">
        <v>284</v>
      </c>
    </row>
    <row r="259" spans="1:11">
      <c r="A259" s="172">
        <v>2003</v>
      </c>
      <c r="B259" s="215">
        <v>3300</v>
      </c>
      <c r="C259" t="s">
        <v>23</v>
      </c>
      <c r="D259" t="str">
        <f>IF(C259="United Kingdom", "United Kingdom", VLOOKUP(C259,Towns_and_cities_by_PES_area[],2,FALSE))</f>
        <v>Southern</v>
      </c>
      <c r="E259" t="s">
        <v>7</v>
      </c>
      <c r="F259" s="207">
        <v>7.7272727272727275</v>
      </c>
      <c r="G259" s="142">
        <v>255</v>
      </c>
      <c r="H259" s="207">
        <v>7.2727272727272725</v>
      </c>
      <c r="I259" s="142">
        <v>240</v>
      </c>
      <c r="J259" s="207">
        <v>8.2727272727272734</v>
      </c>
      <c r="K259" s="142">
        <v>273</v>
      </c>
    </row>
    <row r="260" spans="1:11">
      <c r="A260" s="172">
        <v>2003</v>
      </c>
      <c r="B260" s="215">
        <v>3300</v>
      </c>
      <c r="C260" t="s">
        <v>23</v>
      </c>
      <c r="D260" t="str">
        <f>IF(C260="United Kingdom", "United Kingdom", VLOOKUP(C260,Towns_and_cities_by_PES_area[],2,FALSE))</f>
        <v>Southern</v>
      </c>
      <c r="E260" t="s">
        <v>11</v>
      </c>
      <c r="F260" s="207">
        <v>6.6363636363636367</v>
      </c>
      <c r="G260" s="142">
        <v>219</v>
      </c>
      <c r="H260" s="207">
        <v>6.4848484848484844</v>
      </c>
      <c r="I260" s="142">
        <v>214</v>
      </c>
      <c r="J260" s="207">
        <v>7.0303030303030303</v>
      </c>
      <c r="K260" s="142">
        <v>232</v>
      </c>
    </row>
    <row r="261" spans="1:11">
      <c r="A261" s="208">
        <v>2003</v>
      </c>
      <c r="B261" s="218">
        <v>3300</v>
      </c>
      <c r="C261" s="208" t="s">
        <v>98</v>
      </c>
      <c r="D261" s="208" t="str">
        <f>IF(C261="United Kingdom", "United Kingdom", VLOOKUP(C261,Towns_and_cities_by_PES_area[],2,FALSE))</f>
        <v>United Kingdom</v>
      </c>
      <c r="E261" s="208" t="s">
        <v>9</v>
      </c>
      <c r="F261" s="209">
        <v>9.8484848484848477</v>
      </c>
      <c r="G261" s="210">
        <v>325</v>
      </c>
      <c r="H261" s="209">
        <v>9.5757575757575761</v>
      </c>
      <c r="I261" s="210">
        <v>316</v>
      </c>
      <c r="J261" s="209">
        <v>9.9393939393939394</v>
      </c>
      <c r="K261" s="210">
        <v>328</v>
      </c>
    </row>
    <row r="262" spans="1:11">
      <c r="A262" s="208">
        <v>2003</v>
      </c>
      <c r="B262" s="218">
        <v>3300</v>
      </c>
      <c r="C262" s="208" t="s">
        <v>98</v>
      </c>
      <c r="D262" s="208" t="str">
        <f>IF(C262="United Kingdom", "United Kingdom", VLOOKUP(C262,Towns_and_cities_by_PES_area[],2,FALSE))</f>
        <v>United Kingdom</v>
      </c>
      <c r="E262" s="208" t="s">
        <v>7</v>
      </c>
      <c r="F262" s="209">
        <v>7.5757575757575761</v>
      </c>
      <c r="G262" s="210">
        <v>250</v>
      </c>
      <c r="H262" s="209">
        <v>7.2121212121212119</v>
      </c>
      <c r="I262" s="210">
        <v>238</v>
      </c>
      <c r="J262" s="209">
        <v>8.0606060606060606</v>
      </c>
      <c r="K262" s="210">
        <v>266</v>
      </c>
    </row>
    <row r="263" spans="1:11">
      <c r="A263" s="208">
        <v>2003</v>
      </c>
      <c r="B263" s="218">
        <v>3300</v>
      </c>
      <c r="C263" s="208" t="s">
        <v>98</v>
      </c>
      <c r="D263" s="208" t="str">
        <f>IF(C263="United Kingdom", "United Kingdom", VLOOKUP(C263,Towns_and_cities_by_PES_area[],2,FALSE))</f>
        <v>United Kingdom</v>
      </c>
      <c r="E263" s="208" t="s">
        <v>11</v>
      </c>
      <c r="F263" s="209">
        <v>6.1515151515151514</v>
      </c>
      <c r="G263" s="210">
        <v>203</v>
      </c>
      <c r="H263" s="209">
        <v>5.8484848484848486</v>
      </c>
      <c r="I263" s="210">
        <v>193</v>
      </c>
      <c r="J263" s="209">
        <v>6.6363636363636367</v>
      </c>
      <c r="K263" s="210">
        <v>219</v>
      </c>
    </row>
    <row r="264" spans="1:11">
      <c r="A264" s="172">
        <v>2004</v>
      </c>
      <c r="B264" s="219">
        <v>3300</v>
      </c>
      <c r="C264" t="s">
        <v>6</v>
      </c>
      <c r="D264" t="str">
        <f>IF(C264="United Kingdom", "United Kingdom", VLOOKUP(C264,Towns_and_cities_by_PES_area[],2,FALSE))</f>
        <v>Northern Scotland</v>
      </c>
      <c r="E264" t="s">
        <v>9</v>
      </c>
      <c r="F264" s="207">
        <v>9.1515151515151523</v>
      </c>
      <c r="G264" s="142">
        <v>302</v>
      </c>
      <c r="H264" s="207">
        <v>9.1515151515151523</v>
      </c>
      <c r="I264" s="142">
        <v>302</v>
      </c>
      <c r="J264" s="207">
        <v>9.2424242424242422</v>
      </c>
      <c r="K264" s="142">
        <v>305</v>
      </c>
    </row>
    <row r="265" spans="1:11">
      <c r="A265" s="172">
        <v>2004</v>
      </c>
      <c r="B265" s="219">
        <v>3300</v>
      </c>
      <c r="C265" t="s">
        <v>6</v>
      </c>
      <c r="D265" t="str">
        <f>IF(C265="United Kingdom", "United Kingdom", VLOOKUP(C265,Towns_and_cities_by_PES_area[],2,FALSE))</f>
        <v>Northern Scotland</v>
      </c>
      <c r="E265" t="s">
        <v>7</v>
      </c>
      <c r="F265" s="207">
        <v>8.8181818181818183</v>
      </c>
      <c r="G265" s="142">
        <v>291</v>
      </c>
      <c r="H265" s="207">
        <v>8.2727272727272734</v>
      </c>
      <c r="I265" s="142">
        <v>273</v>
      </c>
      <c r="J265" s="207">
        <v>9</v>
      </c>
      <c r="K265" s="142">
        <v>297</v>
      </c>
    </row>
    <row r="266" spans="1:11">
      <c r="A266" s="172">
        <v>2004</v>
      </c>
      <c r="B266" s="219">
        <v>3300</v>
      </c>
      <c r="C266" t="s">
        <v>6</v>
      </c>
      <c r="D266" t="str">
        <f>IF(C266="United Kingdom", "United Kingdom", VLOOKUP(C266,Towns_and_cities_by_PES_area[],2,FALSE))</f>
        <v>Northern Scotland</v>
      </c>
      <c r="E266" t="s">
        <v>11</v>
      </c>
      <c r="F266" s="207">
        <v>7.1818181818181817</v>
      </c>
      <c r="G266" s="142">
        <v>237</v>
      </c>
      <c r="H266" s="207">
        <v>7.0303030303030303</v>
      </c>
      <c r="I266" s="142">
        <v>232</v>
      </c>
      <c r="J266" s="207">
        <v>7.5454545454545459</v>
      </c>
      <c r="K266" s="142">
        <v>249</v>
      </c>
    </row>
    <row r="267" spans="1:11">
      <c r="A267" s="172">
        <v>2004</v>
      </c>
      <c r="B267" s="219">
        <v>3300</v>
      </c>
      <c r="C267" t="s">
        <v>8</v>
      </c>
      <c r="D267" t="str">
        <f>IF(C267="United Kingdom", "United Kingdom", VLOOKUP(C267,Towns_and_cities_by_PES_area[],2,FALSE))</f>
        <v>Northern Ireland</v>
      </c>
      <c r="E267" s="172" t="s">
        <v>7</v>
      </c>
      <c r="F267" s="207">
        <v>9.9696969696969688</v>
      </c>
      <c r="G267" s="142">
        <v>329</v>
      </c>
      <c r="H267" s="207">
        <v>9.4242424242424239</v>
      </c>
      <c r="I267" s="142">
        <v>311</v>
      </c>
      <c r="J267" s="207">
        <v>9.8484848484848477</v>
      </c>
      <c r="K267" s="142">
        <v>325</v>
      </c>
    </row>
    <row r="268" spans="1:11">
      <c r="A268" s="172">
        <v>2004</v>
      </c>
      <c r="B268" s="219">
        <v>3300</v>
      </c>
      <c r="C268" t="s">
        <v>10</v>
      </c>
      <c r="D268" t="str">
        <f>IF(C268="United Kingdom", "United Kingdom", VLOOKUP(C268,Towns_and_cities_by_PES_area[],2,FALSE))</f>
        <v>West Midlands</v>
      </c>
      <c r="E268" t="s">
        <v>9</v>
      </c>
      <c r="F268" s="207">
        <v>8.545454545454545</v>
      </c>
      <c r="G268" s="142">
        <v>282</v>
      </c>
      <c r="H268" s="207">
        <v>8.545454545454545</v>
      </c>
      <c r="I268" s="142">
        <v>282</v>
      </c>
      <c r="J268" s="207">
        <v>9.9090909090909083</v>
      </c>
      <c r="K268" s="142">
        <v>327</v>
      </c>
    </row>
    <row r="269" spans="1:11">
      <c r="A269" s="172">
        <v>2004</v>
      </c>
      <c r="B269" s="219">
        <v>3300</v>
      </c>
      <c r="C269" t="s">
        <v>10</v>
      </c>
      <c r="D269" t="str">
        <f>IF(C269="United Kingdom", "United Kingdom", VLOOKUP(C269,Towns_and_cities_by_PES_area[],2,FALSE))</f>
        <v>West Midlands</v>
      </c>
      <c r="E269" t="s">
        <v>7</v>
      </c>
      <c r="F269" s="207">
        <v>7.4848484848484844</v>
      </c>
      <c r="G269" s="142">
        <v>247</v>
      </c>
      <c r="H269" s="207">
        <v>7.0606060606060606</v>
      </c>
      <c r="I269" s="142">
        <v>233</v>
      </c>
      <c r="J269" s="207">
        <v>7.9393939393939394</v>
      </c>
      <c r="K269" s="142">
        <v>262</v>
      </c>
    </row>
    <row r="270" spans="1:11">
      <c r="A270" s="172">
        <v>2004</v>
      </c>
      <c r="B270" s="219">
        <v>3300</v>
      </c>
      <c r="C270" t="s">
        <v>10</v>
      </c>
      <c r="D270" t="str">
        <f>IF(C270="United Kingdom", "United Kingdom", VLOOKUP(C270,Towns_and_cities_by_PES_area[],2,FALSE))</f>
        <v>West Midlands</v>
      </c>
      <c r="E270" t="s">
        <v>11</v>
      </c>
      <c r="F270" s="207">
        <v>6.8787878787878789</v>
      </c>
      <c r="G270" s="142">
        <v>227</v>
      </c>
      <c r="H270" s="207">
        <v>6.4545454545454541</v>
      </c>
      <c r="I270" s="142">
        <v>213</v>
      </c>
      <c r="J270" s="207">
        <v>7.2121212121212119</v>
      </c>
      <c r="K270" s="142">
        <v>238</v>
      </c>
    </row>
    <row r="271" spans="1:11">
      <c r="A271" s="172">
        <v>2004</v>
      </c>
      <c r="B271" s="219">
        <v>3300</v>
      </c>
      <c r="C271" t="s">
        <v>12</v>
      </c>
      <c r="D271" t="str">
        <f>IF(C271="United Kingdom", "United Kingdom", VLOOKUP(C271,Towns_and_cities_by_PES_area[],2,FALSE))</f>
        <v>South East</v>
      </c>
      <c r="E271" t="s">
        <v>9</v>
      </c>
      <c r="F271" s="207">
        <v>8.3333333333333339</v>
      </c>
      <c r="G271" s="142">
        <v>275</v>
      </c>
      <c r="H271" s="207">
        <v>8.3333333333333339</v>
      </c>
      <c r="I271" s="142">
        <v>275</v>
      </c>
      <c r="J271" s="207">
        <v>9.8787878787878789</v>
      </c>
      <c r="K271" s="142">
        <v>326</v>
      </c>
    </row>
    <row r="272" spans="1:11">
      <c r="A272" s="172">
        <v>2004</v>
      </c>
      <c r="B272" s="219">
        <v>3300</v>
      </c>
      <c r="C272" t="s">
        <v>12</v>
      </c>
      <c r="D272" t="str">
        <f>IF(C272="United Kingdom", "United Kingdom", VLOOKUP(C272,Towns_and_cities_by_PES_area[],2,FALSE))</f>
        <v>South East</v>
      </c>
      <c r="E272" t="s">
        <v>7</v>
      </c>
      <c r="F272" s="207">
        <v>7.3636363636363633</v>
      </c>
      <c r="G272" s="142">
        <v>243</v>
      </c>
      <c r="H272" s="207">
        <v>7.1212121212121211</v>
      </c>
      <c r="I272" s="142">
        <v>235</v>
      </c>
      <c r="J272" s="207">
        <v>7.6060606060606064</v>
      </c>
      <c r="K272" s="142">
        <v>251</v>
      </c>
    </row>
    <row r="273" spans="1:11">
      <c r="A273" s="172">
        <v>2004</v>
      </c>
      <c r="B273" s="219">
        <v>3300</v>
      </c>
      <c r="C273" t="s">
        <v>12</v>
      </c>
      <c r="D273" t="str">
        <f>IF(C273="United Kingdom", "United Kingdom", VLOOKUP(C273,Towns_and_cities_by_PES_area[],2,FALSE))</f>
        <v>South East</v>
      </c>
      <c r="E273" t="s">
        <v>11</v>
      </c>
      <c r="F273" s="207">
        <v>6.5757575757575761</v>
      </c>
      <c r="G273" s="142">
        <v>217</v>
      </c>
      <c r="H273" s="207">
        <v>6.333333333333333</v>
      </c>
      <c r="I273" s="142">
        <v>209</v>
      </c>
      <c r="J273" s="207">
        <v>6.7272727272727275</v>
      </c>
      <c r="K273" s="142">
        <v>222</v>
      </c>
    </row>
    <row r="274" spans="1:11">
      <c r="A274" s="172">
        <v>2004</v>
      </c>
      <c r="B274" s="219">
        <v>3300</v>
      </c>
      <c r="C274" t="s">
        <v>13</v>
      </c>
      <c r="D274" t="str">
        <f>IF(C274="United Kingdom", "United Kingdom", VLOOKUP(C274,Towns_and_cities_by_PES_area[],2,FALSE))</f>
        <v>South Wales</v>
      </c>
      <c r="E274" t="s">
        <v>9</v>
      </c>
      <c r="F274" s="207">
        <v>9.8484848484848477</v>
      </c>
      <c r="G274" s="142">
        <v>325</v>
      </c>
      <c r="H274" s="207">
        <v>9.8484848484848477</v>
      </c>
      <c r="I274" s="142">
        <v>325</v>
      </c>
      <c r="J274" s="207">
        <v>10.666666666666666</v>
      </c>
      <c r="K274" s="142">
        <v>352</v>
      </c>
    </row>
    <row r="275" spans="1:11">
      <c r="A275" s="172">
        <v>2004</v>
      </c>
      <c r="B275" s="219">
        <v>3300</v>
      </c>
      <c r="C275" t="s">
        <v>13</v>
      </c>
      <c r="D275" t="str">
        <f>IF(C275="United Kingdom", "United Kingdom", VLOOKUP(C275,Towns_and_cities_by_PES_area[],2,FALSE))</f>
        <v>South Wales</v>
      </c>
      <c r="E275" t="s">
        <v>7</v>
      </c>
      <c r="F275" s="207">
        <v>8.8484848484848477</v>
      </c>
      <c r="G275" s="142">
        <v>292</v>
      </c>
      <c r="H275" s="207">
        <v>8.3939393939393945</v>
      </c>
      <c r="I275" s="142">
        <v>277</v>
      </c>
      <c r="J275" s="207">
        <v>9.4242424242424239</v>
      </c>
      <c r="K275" s="142">
        <v>311</v>
      </c>
    </row>
    <row r="276" spans="1:11">
      <c r="A276" s="172">
        <v>2004</v>
      </c>
      <c r="B276" s="219">
        <v>3300</v>
      </c>
      <c r="C276" t="s">
        <v>13</v>
      </c>
      <c r="D276" t="str">
        <f>IF(C276="United Kingdom", "United Kingdom", VLOOKUP(C276,Towns_and_cities_by_PES_area[],2,FALSE))</f>
        <v>South Wales</v>
      </c>
      <c r="E276" t="s">
        <v>11</v>
      </c>
      <c r="F276" s="207">
        <v>7.8787878787878789</v>
      </c>
      <c r="G276" s="142">
        <v>260</v>
      </c>
      <c r="H276" s="207">
        <v>7.7272727272727275</v>
      </c>
      <c r="I276" s="142">
        <v>255</v>
      </c>
      <c r="J276" s="207">
        <v>8.2121212121212128</v>
      </c>
      <c r="K276" s="142">
        <v>271</v>
      </c>
    </row>
    <row r="277" spans="1:11">
      <c r="A277" s="172">
        <v>2004</v>
      </c>
      <c r="B277" s="219">
        <v>3300</v>
      </c>
      <c r="C277" t="s">
        <v>14</v>
      </c>
      <c r="D277" t="str">
        <f>IF(C277="United Kingdom", "United Kingdom", VLOOKUP(C277,Towns_and_cities_by_PES_area[],2,FALSE))</f>
        <v>Southern Scotland</v>
      </c>
      <c r="E277" t="s">
        <v>9</v>
      </c>
      <c r="F277" s="207">
        <v>9.3939393939393945</v>
      </c>
      <c r="G277" s="142">
        <v>310</v>
      </c>
      <c r="H277" s="207">
        <v>9.3939393939393945</v>
      </c>
      <c r="I277" s="142">
        <v>310</v>
      </c>
      <c r="J277" s="207">
        <v>9.8484848484848477</v>
      </c>
      <c r="K277" s="142">
        <v>325</v>
      </c>
    </row>
    <row r="278" spans="1:11">
      <c r="A278" s="172">
        <v>2004</v>
      </c>
      <c r="B278" s="219">
        <v>3300</v>
      </c>
      <c r="C278" t="s">
        <v>14</v>
      </c>
      <c r="D278" t="str">
        <f>IF(C278="United Kingdom", "United Kingdom", VLOOKUP(C278,Towns_and_cities_by_PES_area[],2,FALSE))</f>
        <v>Southern Scotland</v>
      </c>
      <c r="E278" t="s">
        <v>7</v>
      </c>
      <c r="F278" s="207">
        <v>8.6666666666666661</v>
      </c>
      <c r="G278" s="142">
        <v>286</v>
      </c>
      <c r="H278" s="207">
        <v>8.2727272727272734</v>
      </c>
      <c r="I278" s="142">
        <v>273</v>
      </c>
      <c r="J278" s="207">
        <v>9.0303030303030312</v>
      </c>
      <c r="K278" s="142">
        <v>298</v>
      </c>
    </row>
    <row r="279" spans="1:11">
      <c r="A279" s="172">
        <v>2004</v>
      </c>
      <c r="B279" s="219">
        <v>3300</v>
      </c>
      <c r="C279" t="s">
        <v>14</v>
      </c>
      <c r="D279" t="str">
        <f>IF(C279="United Kingdom", "United Kingdom", VLOOKUP(C279,Towns_and_cities_by_PES_area[],2,FALSE))</f>
        <v>Southern Scotland</v>
      </c>
      <c r="E279" t="s">
        <v>11</v>
      </c>
      <c r="F279" s="207">
        <v>7.3939393939393936</v>
      </c>
      <c r="G279" s="142">
        <v>244</v>
      </c>
      <c r="H279" s="207">
        <v>7.2424242424242422</v>
      </c>
      <c r="I279" s="142">
        <v>239</v>
      </c>
      <c r="J279" s="207">
        <v>7.9696969696969697</v>
      </c>
      <c r="K279" s="142">
        <v>263</v>
      </c>
    </row>
    <row r="280" spans="1:11">
      <c r="A280" s="172">
        <v>2004</v>
      </c>
      <c r="B280" s="219">
        <v>3300</v>
      </c>
      <c r="C280" t="s">
        <v>15</v>
      </c>
      <c r="D280" t="str">
        <f>IF(C280="United Kingdom", "United Kingdom", VLOOKUP(C280,Towns_and_cities_by_PES_area[],2,FALSE))</f>
        <v>Eastern</v>
      </c>
      <c r="E280" t="s">
        <v>9</v>
      </c>
      <c r="F280" s="207">
        <v>8.2121212121212128</v>
      </c>
      <c r="G280" s="142">
        <v>271</v>
      </c>
      <c r="H280" s="207">
        <v>8.2121212121212128</v>
      </c>
      <c r="I280" s="142">
        <v>271</v>
      </c>
      <c r="J280" s="207">
        <v>10.272727272727273</v>
      </c>
      <c r="K280" s="142">
        <v>339</v>
      </c>
    </row>
    <row r="281" spans="1:11">
      <c r="A281" s="172">
        <v>2004</v>
      </c>
      <c r="B281" s="219">
        <v>3300</v>
      </c>
      <c r="C281" t="s">
        <v>15</v>
      </c>
      <c r="D281" t="str">
        <f>IF(C281="United Kingdom", "United Kingdom", VLOOKUP(C281,Towns_and_cities_by_PES_area[],2,FALSE))</f>
        <v>Eastern</v>
      </c>
      <c r="E281" t="s">
        <v>7</v>
      </c>
      <c r="F281" s="207">
        <v>7</v>
      </c>
      <c r="G281" s="142">
        <v>231</v>
      </c>
      <c r="H281" s="207">
        <v>6.7878787878787881</v>
      </c>
      <c r="I281" s="142">
        <v>224</v>
      </c>
      <c r="J281" s="207">
        <v>7.4242424242424239</v>
      </c>
      <c r="K281" s="142">
        <v>245</v>
      </c>
    </row>
    <row r="282" spans="1:11">
      <c r="A282" s="172">
        <v>2004</v>
      </c>
      <c r="B282" s="219">
        <v>3300</v>
      </c>
      <c r="C282" t="s">
        <v>15</v>
      </c>
      <c r="D282" t="str">
        <f>IF(C282="United Kingdom", "United Kingdom", VLOOKUP(C282,Towns_and_cities_by_PES_area[],2,FALSE))</f>
        <v>Eastern</v>
      </c>
      <c r="E282" t="s">
        <v>11</v>
      </c>
      <c r="F282" s="207">
        <v>6.5454545454545459</v>
      </c>
      <c r="G282" s="142">
        <v>216</v>
      </c>
      <c r="H282" s="207">
        <v>6.0909090909090908</v>
      </c>
      <c r="I282" s="142">
        <v>201</v>
      </c>
      <c r="J282" s="207">
        <v>6.6363636363636367</v>
      </c>
      <c r="K282" s="142">
        <v>219</v>
      </c>
    </row>
    <row r="283" spans="1:11">
      <c r="A283" s="172">
        <v>2004</v>
      </c>
      <c r="B283" s="219">
        <v>3300</v>
      </c>
      <c r="C283" t="s">
        <v>16</v>
      </c>
      <c r="D283" t="str">
        <f>IF(C283="United Kingdom", "United Kingdom", VLOOKUP(C283,Towns_and_cities_by_PES_area[],2,FALSE))</f>
        <v>Yorkshire</v>
      </c>
      <c r="E283" t="s">
        <v>9</v>
      </c>
      <c r="F283" s="207">
        <v>8.6060606060606055</v>
      </c>
      <c r="G283" s="142">
        <v>284</v>
      </c>
      <c r="H283" s="207">
        <v>8.6060606060606055</v>
      </c>
      <c r="I283" s="142">
        <v>284</v>
      </c>
      <c r="J283" s="207">
        <v>10</v>
      </c>
      <c r="K283" s="142">
        <v>330</v>
      </c>
    </row>
    <row r="284" spans="1:11">
      <c r="A284" s="172">
        <v>2004</v>
      </c>
      <c r="B284" s="219">
        <v>3300</v>
      </c>
      <c r="C284" t="s">
        <v>16</v>
      </c>
      <c r="D284" t="str">
        <f>IF(C284="United Kingdom", "United Kingdom", VLOOKUP(C284,Towns_and_cities_by_PES_area[],2,FALSE))</f>
        <v>Yorkshire</v>
      </c>
      <c r="E284" t="s">
        <v>7</v>
      </c>
      <c r="F284" s="207">
        <v>7.5151515151515156</v>
      </c>
      <c r="G284" s="142">
        <v>248</v>
      </c>
      <c r="H284" s="207">
        <v>7</v>
      </c>
      <c r="I284" s="142">
        <v>231</v>
      </c>
      <c r="J284" s="207">
        <v>8</v>
      </c>
      <c r="K284" s="142">
        <v>264</v>
      </c>
    </row>
    <row r="285" spans="1:11">
      <c r="A285" s="172">
        <v>2004</v>
      </c>
      <c r="B285" s="219">
        <v>3300</v>
      </c>
      <c r="C285" t="s">
        <v>16</v>
      </c>
      <c r="D285" t="str">
        <f>IF(C285="United Kingdom", "United Kingdom", VLOOKUP(C285,Towns_and_cities_by_PES_area[],2,FALSE))</f>
        <v>Yorkshire</v>
      </c>
      <c r="E285" t="s">
        <v>11</v>
      </c>
      <c r="F285" s="207">
        <v>6.7272727272727275</v>
      </c>
      <c r="G285" s="142">
        <v>222</v>
      </c>
      <c r="H285" s="207">
        <v>6.3939393939393936</v>
      </c>
      <c r="I285" s="142">
        <v>211</v>
      </c>
      <c r="J285" s="207">
        <v>7.0303030303030303</v>
      </c>
      <c r="K285" s="142">
        <v>232</v>
      </c>
    </row>
    <row r="286" spans="1:11">
      <c r="A286" s="172">
        <v>2004</v>
      </c>
      <c r="B286" s="219">
        <v>3300</v>
      </c>
      <c r="C286" t="s">
        <v>17</v>
      </c>
      <c r="D286" t="str">
        <f>IF(C286="United Kingdom", "United Kingdom", VLOOKUP(C286,Towns_and_cities_by_PES_area[],2,FALSE))</f>
        <v>Merseyside &amp; North Wales</v>
      </c>
      <c r="E286" t="s">
        <v>9</v>
      </c>
      <c r="F286" s="207">
        <v>9.0909090909090917</v>
      </c>
      <c r="G286" s="142">
        <v>300</v>
      </c>
      <c r="H286" s="207">
        <v>9.0909090909090917</v>
      </c>
      <c r="I286" s="142">
        <v>300</v>
      </c>
      <c r="J286" s="207">
        <v>10.787878787878787</v>
      </c>
      <c r="K286" s="142">
        <v>356</v>
      </c>
    </row>
    <row r="287" spans="1:11">
      <c r="A287" s="172">
        <v>2004</v>
      </c>
      <c r="B287" s="219">
        <v>3300</v>
      </c>
      <c r="C287" t="s">
        <v>17</v>
      </c>
      <c r="D287" t="str">
        <f>IF(C287="United Kingdom", "United Kingdom", VLOOKUP(C287,Towns_and_cities_by_PES_area[],2,FALSE))</f>
        <v>Merseyside &amp; North Wales</v>
      </c>
      <c r="E287" t="s">
        <v>7</v>
      </c>
      <c r="F287" s="207">
        <v>8.3030303030303028</v>
      </c>
      <c r="G287" s="142">
        <v>274</v>
      </c>
      <c r="H287" s="207">
        <v>8.0303030303030312</v>
      </c>
      <c r="I287" s="142">
        <v>265</v>
      </c>
      <c r="J287" s="207">
        <v>8.5151515151515156</v>
      </c>
      <c r="K287" s="142">
        <v>281</v>
      </c>
    </row>
    <row r="288" spans="1:11">
      <c r="A288" s="172">
        <v>2004</v>
      </c>
      <c r="B288" s="219">
        <v>3300</v>
      </c>
      <c r="C288" t="s">
        <v>17</v>
      </c>
      <c r="D288" t="str">
        <f>IF(C288="United Kingdom", "United Kingdom", VLOOKUP(C288,Towns_and_cities_by_PES_area[],2,FALSE))</f>
        <v>Merseyside &amp; North Wales</v>
      </c>
      <c r="E288" t="s">
        <v>11</v>
      </c>
      <c r="F288" s="207">
        <v>7.1818181818181817</v>
      </c>
      <c r="G288" s="142">
        <v>237</v>
      </c>
      <c r="H288" s="207">
        <v>7.0303030303030303</v>
      </c>
      <c r="I288" s="142">
        <v>232</v>
      </c>
      <c r="J288" s="207">
        <v>7.7575757575757578</v>
      </c>
      <c r="K288" s="142">
        <v>256</v>
      </c>
    </row>
    <row r="289" spans="1:11">
      <c r="A289" s="172">
        <v>2004</v>
      </c>
      <c r="B289" s="219">
        <v>3300</v>
      </c>
      <c r="C289" t="s">
        <v>18</v>
      </c>
      <c r="D289" t="str">
        <f>IF(C289="United Kingdom", "United Kingdom", VLOOKUP(C289,Towns_and_cities_by_PES_area[],2,FALSE))</f>
        <v>London</v>
      </c>
      <c r="E289" t="s">
        <v>9</v>
      </c>
      <c r="F289" s="207">
        <v>8.6060606060606055</v>
      </c>
      <c r="G289" s="142">
        <v>284</v>
      </c>
      <c r="H289" s="207">
        <v>8.6060606060606055</v>
      </c>
      <c r="I289" s="142">
        <v>284</v>
      </c>
      <c r="J289" s="207">
        <v>10.454545454545455</v>
      </c>
      <c r="K289" s="142">
        <v>345</v>
      </c>
    </row>
    <row r="290" spans="1:11">
      <c r="A290" s="172">
        <v>2004</v>
      </c>
      <c r="B290" s="219">
        <v>3300</v>
      </c>
      <c r="C290" t="s">
        <v>18</v>
      </c>
      <c r="D290" t="str">
        <f>IF(C290="United Kingdom", "United Kingdom", VLOOKUP(C290,Towns_and_cities_by_PES_area[],2,FALSE))</f>
        <v>London</v>
      </c>
      <c r="E290" t="s">
        <v>7</v>
      </c>
      <c r="F290" s="207">
        <v>7.6363636363636367</v>
      </c>
      <c r="G290" s="142">
        <v>252</v>
      </c>
      <c r="H290" s="207">
        <v>7.3939393939393936</v>
      </c>
      <c r="I290" s="142">
        <v>244</v>
      </c>
      <c r="J290" s="207">
        <v>7.5757575757575761</v>
      </c>
      <c r="K290" s="142">
        <v>250</v>
      </c>
    </row>
    <row r="291" spans="1:11">
      <c r="A291" s="172">
        <v>2004</v>
      </c>
      <c r="B291" s="219">
        <v>3300</v>
      </c>
      <c r="C291" t="s">
        <v>18</v>
      </c>
      <c r="D291" t="str">
        <f>IF(C291="United Kingdom", "United Kingdom", VLOOKUP(C291,Towns_and_cities_by_PES_area[],2,FALSE))</f>
        <v>London</v>
      </c>
      <c r="E291" t="s">
        <v>11</v>
      </c>
      <c r="F291" s="207">
        <v>6.7575757575757578</v>
      </c>
      <c r="G291" s="142">
        <v>223</v>
      </c>
      <c r="H291" s="207">
        <v>6.4848484848484844</v>
      </c>
      <c r="I291" s="142">
        <v>214</v>
      </c>
      <c r="J291" s="207">
        <v>7.0606060606060606</v>
      </c>
      <c r="K291" s="142">
        <v>233</v>
      </c>
    </row>
    <row r="292" spans="1:11">
      <c r="A292" s="172">
        <v>2004</v>
      </c>
      <c r="B292" s="219">
        <v>3300</v>
      </c>
      <c r="C292" t="s">
        <v>19</v>
      </c>
      <c r="D292" t="str">
        <f>IF(C292="United Kingdom", "United Kingdom", VLOOKUP(C292,Towns_and_cities_by_PES_area[],2,FALSE))</f>
        <v>North West</v>
      </c>
      <c r="E292" t="s">
        <v>9</v>
      </c>
      <c r="F292" s="207">
        <v>8.5151515151515156</v>
      </c>
      <c r="G292" s="142">
        <v>281</v>
      </c>
      <c r="H292" s="207">
        <v>8.5151515151515156</v>
      </c>
      <c r="I292" s="142">
        <v>281</v>
      </c>
      <c r="J292" s="207">
        <v>10.060606060606061</v>
      </c>
      <c r="K292" s="142">
        <v>332</v>
      </c>
    </row>
    <row r="293" spans="1:11">
      <c r="A293" s="172">
        <v>2004</v>
      </c>
      <c r="B293" s="219">
        <v>3300</v>
      </c>
      <c r="C293" t="s">
        <v>19</v>
      </c>
      <c r="D293" t="str">
        <f>IF(C293="United Kingdom", "United Kingdom", VLOOKUP(C293,Towns_and_cities_by_PES_area[],2,FALSE))</f>
        <v>North West</v>
      </c>
      <c r="E293" t="s">
        <v>7</v>
      </c>
      <c r="F293" s="207">
        <v>7.3636363636363633</v>
      </c>
      <c r="G293" s="142">
        <v>243</v>
      </c>
      <c r="H293" s="207">
        <v>7.0303030303030303</v>
      </c>
      <c r="I293" s="142">
        <v>232</v>
      </c>
      <c r="J293" s="207">
        <v>7.8484848484848486</v>
      </c>
      <c r="K293" s="142">
        <v>259</v>
      </c>
    </row>
    <row r="294" spans="1:11">
      <c r="A294" s="172">
        <v>2004</v>
      </c>
      <c r="B294" s="219">
        <v>3300</v>
      </c>
      <c r="C294" t="s">
        <v>19</v>
      </c>
      <c r="D294" t="str">
        <f>IF(C294="United Kingdom", "United Kingdom", VLOOKUP(C294,Towns_and_cities_by_PES_area[],2,FALSE))</f>
        <v>North West</v>
      </c>
      <c r="E294" t="s">
        <v>11</v>
      </c>
      <c r="F294" s="207">
        <v>6.5151515151515156</v>
      </c>
      <c r="G294" s="142">
        <v>215</v>
      </c>
      <c r="H294" s="207">
        <v>6.3030303030303028</v>
      </c>
      <c r="I294" s="142">
        <v>208</v>
      </c>
      <c r="J294" s="207">
        <v>7.1212121212121211</v>
      </c>
      <c r="K294" s="142">
        <v>235</v>
      </c>
    </row>
    <row r="295" spans="1:11">
      <c r="A295" s="172">
        <v>2004</v>
      </c>
      <c r="B295" s="219">
        <v>3300</v>
      </c>
      <c r="C295" t="s">
        <v>20</v>
      </c>
      <c r="D295" t="str">
        <f>IF(C295="United Kingdom", "United Kingdom", VLOOKUP(C295,Towns_and_cities_by_PES_area[],2,FALSE))</f>
        <v>North East</v>
      </c>
      <c r="E295" t="s">
        <v>9</v>
      </c>
      <c r="F295" s="207">
        <v>8.6363636363636367</v>
      </c>
      <c r="G295" s="142">
        <v>285</v>
      </c>
      <c r="H295" s="207">
        <v>8.6363636363636367</v>
      </c>
      <c r="I295" s="142">
        <v>285</v>
      </c>
      <c r="J295" s="207">
        <v>10.696969696969697</v>
      </c>
      <c r="K295" s="142">
        <v>353</v>
      </c>
    </row>
    <row r="296" spans="1:11">
      <c r="A296" s="172">
        <v>2004</v>
      </c>
      <c r="B296" s="219">
        <v>3300</v>
      </c>
      <c r="C296" t="s">
        <v>20</v>
      </c>
      <c r="D296" t="str">
        <f>IF(C296="United Kingdom", "United Kingdom", VLOOKUP(C296,Towns_and_cities_by_PES_area[],2,FALSE))</f>
        <v>North East</v>
      </c>
      <c r="E296" t="s">
        <v>7</v>
      </c>
      <c r="F296" s="207">
        <v>7.7575757575757578</v>
      </c>
      <c r="G296" s="142">
        <v>256</v>
      </c>
      <c r="H296" s="207">
        <v>7.2727272727272725</v>
      </c>
      <c r="I296" s="142">
        <v>240</v>
      </c>
      <c r="J296" s="207">
        <v>8.454545454545455</v>
      </c>
      <c r="K296" s="142">
        <v>279</v>
      </c>
    </row>
    <row r="297" spans="1:11">
      <c r="A297" s="172">
        <v>2004</v>
      </c>
      <c r="B297" s="219">
        <v>3300</v>
      </c>
      <c r="C297" t="s">
        <v>20</v>
      </c>
      <c r="D297" t="str">
        <f>IF(C297="United Kingdom", "United Kingdom", VLOOKUP(C297,Towns_and_cities_by_PES_area[],2,FALSE))</f>
        <v>North East</v>
      </c>
      <c r="E297" t="s">
        <v>11</v>
      </c>
      <c r="F297" s="207">
        <v>6.7575757575757578</v>
      </c>
      <c r="G297" s="142">
        <v>223</v>
      </c>
      <c r="H297" s="207">
        <v>6.5757575757575761</v>
      </c>
      <c r="I297" s="142">
        <v>217</v>
      </c>
      <c r="J297" s="207">
        <v>6.9393939393939394</v>
      </c>
      <c r="K297" s="142">
        <v>229</v>
      </c>
    </row>
    <row r="298" spans="1:11">
      <c r="A298" s="172">
        <v>2004</v>
      </c>
      <c r="B298" s="219">
        <v>3300</v>
      </c>
      <c r="C298" t="s">
        <v>21</v>
      </c>
      <c r="D298" t="str">
        <f>IF(C298="United Kingdom", "United Kingdom", VLOOKUP(C298,Towns_and_cities_by_PES_area[],2,FALSE))</f>
        <v>East Midlands</v>
      </c>
      <c r="E298" t="s">
        <v>9</v>
      </c>
      <c r="F298" s="207">
        <v>8.3333333333333339</v>
      </c>
      <c r="G298" s="142">
        <v>275</v>
      </c>
      <c r="H298" s="207">
        <v>8.3333333333333339</v>
      </c>
      <c r="I298" s="142">
        <v>275</v>
      </c>
      <c r="J298" s="207">
        <v>9.9696969696969688</v>
      </c>
      <c r="K298" s="142">
        <v>329</v>
      </c>
    </row>
    <row r="299" spans="1:11">
      <c r="A299" s="172">
        <v>2004</v>
      </c>
      <c r="B299" s="219">
        <v>3300</v>
      </c>
      <c r="C299" t="s">
        <v>21</v>
      </c>
      <c r="D299" t="str">
        <f>IF(C299="United Kingdom", "United Kingdom", VLOOKUP(C299,Towns_and_cities_by_PES_area[],2,FALSE))</f>
        <v>East Midlands</v>
      </c>
      <c r="E299" t="s">
        <v>7</v>
      </c>
      <c r="F299" s="207">
        <v>7.2424242424242422</v>
      </c>
      <c r="G299" s="142">
        <v>239</v>
      </c>
      <c r="H299" s="207">
        <v>6.7878787878787881</v>
      </c>
      <c r="I299" s="142">
        <v>224</v>
      </c>
      <c r="J299" s="207">
        <v>7.6363636363636367</v>
      </c>
      <c r="K299" s="142">
        <v>252</v>
      </c>
    </row>
    <row r="300" spans="1:11">
      <c r="A300" s="172">
        <v>2004</v>
      </c>
      <c r="B300" s="219">
        <v>3300</v>
      </c>
      <c r="C300" t="s">
        <v>21</v>
      </c>
      <c r="D300" t="str">
        <f>IF(C300="United Kingdom", "United Kingdom", VLOOKUP(C300,Towns_and_cities_by_PES_area[],2,FALSE))</f>
        <v>East Midlands</v>
      </c>
      <c r="E300" t="s">
        <v>11</v>
      </c>
      <c r="F300" s="207">
        <v>6.6060606060606064</v>
      </c>
      <c r="G300" s="142">
        <v>218</v>
      </c>
      <c r="H300" s="207">
        <v>6.1818181818181817</v>
      </c>
      <c r="I300" s="142">
        <v>204</v>
      </c>
      <c r="J300" s="207">
        <v>6.8787878787878789</v>
      </c>
      <c r="K300" s="142">
        <v>227</v>
      </c>
    </row>
    <row r="301" spans="1:11">
      <c r="A301" s="172">
        <v>2004</v>
      </c>
      <c r="B301" s="219">
        <v>3300</v>
      </c>
      <c r="C301" t="s">
        <v>22</v>
      </c>
      <c r="D301" t="str">
        <f>IF(C301="United Kingdom", "United Kingdom", VLOOKUP(C301,Towns_and_cities_by_PES_area[],2,FALSE))</f>
        <v>South West</v>
      </c>
      <c r="E301" t="s">
        <v>9</v>
      </c>
      <c r="F301" s="207">
        <v>9.0909090909090917</v>
      </c>
      <c r="G301" s="142">
        <v>300</v>
      </c>
      <c r="H301" s="207">
        <v>9.0909090909090917</v>
      </c>
      <c r="I301" s="142">
        <v>300</v>
      </c>
      <c r="J301" s="207">
        <v>11.212121212121213</v>
      </c>
      <c r="K301" s="142">
        <v>370</v>
      </c>
    </row>
    <row r="302" spans="1:11">
      <c r="A302" s="172">
        <v>2004</v>
      </c>
      <c r="B302" s="219">
        <v>3300</v>
      </c>
      <c r="C302" t="s">
        <v>22</v>
      </c>
      <c r="D302" t="str">
        <f>IF(C302="United Kingdom", "United Kingdom", VLOOKUP(C302,Towns_and_cities_by_PES_area[],2,FALSE))</f>
        <v>South West</v>
      </c>
      <c r="E302" t="s">
        <v>7</v>
      </c>
      <c r="F302" s="207">
        <v>8.2727272727272734</v>
      </c>
      <c r="G302" s="142">
        <v>273</v>
      </c>
      <c r="H302" s="207">
        <v>7.9090909090909092</v>
      </c>
      <c r="I302" s="142">
        <v>261</v>
      </c>
      <c r="J302" s="207">
        <v>8.2424242424242422</v>
      </c>
      <c r="K302" s="142">
        <v>272</v>
      </c>
    </row>
    <row r="303" spans="1:11">
      <c r="A303" s="172">
        <v>2004</v>
      </c>
      <c r="B303" s="219">
        <v>3300</v>
      </c>
      <c r="C303" t="s">
        <v>22</v>
      </c>
      <c r="D303" t="str">
        <f>IF(C303="United Kingdom", "United Kingdom", VLOOKUP(C303,Towns_and_cities_by_PES_area[],2,FALSE))</f>
        <v>South West</v>
      </c>
      <c r="E303" t="s">
        <v>11</v>
      </c>
      <c r="F303" s="207">
        <v>7.6060606060606064</v>
      </c>
      <c r="G303" s="142">
        <v>251</v>
      </c>
      <c r="H303" s="207">
        <v>7.1515151515151514</v>
      </c>
      <c r="I303" s="142">
        <v>236</v>
      </c>
      <c r="J303" s="207">
        <v>7.4242424242424239</v>
      </c>
      <c r="K303" s="142">
        <v>245</v>
      </c>
    </row>
    <row r="304" spans="1:11">
      <c r="A304" s="172">
        <v>2004</v>
      </c>
      <c r="B304" s="219">
        <v>3300</v>
      </c>
      <c r="C304" t="s">
        <v>23</v>
      </c>
      <c r="D304" t="str">
        <f>IF(C304="United Kingdom", "United Kingdom", VLOOKUP(C304,Towns_and_cities_by_PES_area[],2,FALSE))</f>
        <v>Southern</v>
      </c>
      <c r="E304" t="s">
        <v>9</v>
      </c>
      <c r="F304" s="207">
        <v>8.8787878787878789</v>
      </c>
      <c r="G304" s="142">
        <v>293</v>
      </c>
      <c r="H304" s="207">
        <v>8.8787878787878789</v>
      </c>
      <c r="I304" s="142">
        <v>293</v>
      </c>
      <c r="J304" s="207">
        <v>10.454545454545455</v>
      </c>
      <c r="K304" s="142">
        <v>345</v>
      </c>
    </row>
    <row r="305" spans="1:12">
      <c r="A305" s="172">
        <v>2004</v>
      </c>
      <c r="B305" s="219">
        <v>3300</v>
      </c>
      <c r="C305" t="s">
        <v>23</v>
      </c>
      <c r="D305" t="str">
        <f>IF(C305="United Kingdom", "United Kingdom", VLOOKUP(C305,Towns_and_cities_by_PES_area[],2,FALSE))</f>
        <v>Southern</v>
      </c>
      <c r="E305" t="s">
        <v>7</v>
      </c>
      <c r="F305" s="207">
        <v>8</v>
      </c>
      <c r="G305" s="142">
        <v>264</v>
      </c>
      <c r="H305" s="207">
        <v>7.333333333333333</v>
      </c>
      <c r="I305" s="142">
        <v>242</v>
      </c>
      <c r="J305" s="207">
        <v>8.454545454545455</v>
      </c>
      <c r="K305" s="142">
        <v>279</v>
      </c>
    </row>
    <row r="306" spans="1:12">
      <c r="A306" s="172">
        <v>2004</v>
      </c>
      <c r="B306" s="219">
        <v>3300</v>
      </c>
      <c r="C306" t="s">
        <v>23</v>
      </c>
      <c r="D306" t="str">
        <f>IF(C306="United Kingdom", "United Kingdom", VLOOKUP(C306,Towns_and_cities_by_PES_area[],2,FALSE))</f>
        <v>Southern</v>
      </c>
      <c r="E306" t="s">
        <v>11</v>
      </c>
      <c r="F306" s="207">
        <v>6.8787878787878789</v>
      </c>
      <c r="G306" s="142">
        <v>227</v>
      </c>
      <c r="H306" s="207">
        <v>6.6060606060606064</v>
      </c>
      <c r="I306" s="142">
        <v>218</v>
      </c>
      <c r="J306" s="207">
        <v>7</v>
      </c>
      <c r="K306" s="142">
        <v>231</v>
      </c>
      <c r="L306" s="207"/>
    </row>
    <row r="307" spans="1:12">
      <c r="A307" s="208">
        <v>2004</v>
      </c>
      <c r="B307" s="218">
        <v>3300</v>
      </c>
      <c r="C307" s="208" t="s">
        <v>98</v>
      </c>
      <c r="D307" s="208" t="str">
        <f>IF(C307="United Kingdom", "United Kingdom", VLOOKUP(C307,Towns_and_cities_by_PES_area[],2,FALSE))</f>
        <v>United Kingdom</v>
      </c>
      <c r="E307" s="208" t="s">
        <v>9</v>
      </c>
      <c r="F307" s="209">
        <v>9.9696969696969688</v>
      </c>
      <c r="G307" s="210">
        <v>329</v>
      </c>
      <c r="H307" s="209">
        <v>9.4242424242424239</v>
      </c>
      <c r="I307" s="210">
        <v>311</v>
      </c>
      <c r="J307" s="209">
        <v>10.333333333333334</v>
      </c>
      <c r="K307" s="210">
        <v>341</v>
      </c>
      <c r="L307" s="207"/>
    </row>
    <row r="308" spans="1:12">
      <c r="A308" s="208">
        <v>2004</v>
      </c>
      <c r="B308" s="218">
        <v>3300</v>
      </c>
      <c r="C308" s="208" t="s">
        <v>98</v>
      </c>
      <c r="D308" s="208" t="str">
        <f>IF(C308="United Kingdom", "United Kingdom", VLOOKUP(C308,Towns_and_cities_by_PES_area[],2,FALSE))</f>
        <v>United Kingdom</v>
      </c>
      <c r="E308" s="208" t="s">
        <v>7</v>
      </c>
      <c r="F308" s="209">
        <v>7.7878787878787881</v>
      </c>
      <c r="G308" s="210">
        <v>257</v>
      </c>
      <c r="H308" s="209">
        <v>7.3939393939393936</v>
      </c>
      <c r="I308" s="210">
        <v>244</v>
      </c>
      <c r="J308" s="209">
        <v>8.3030303030303028</v>
      </c>
      <c r="K308" s="210">
        <v>274</v>
      </c>
      <c r="L308" s="207"/>
    </row>
    <row r="309" spans="1:12">
      <c r="A309" s="208">
        <v>2004</v>
      </c>
      <c r="B309" s="218">
        <v>3300</v>
      </c>
      <c r="C309" s="208" t="s">
        <v>98</v>
      </c>
      <c r="D309" s="208" t="str">
        <f>IF(C309="United Kingdom", "United Kingdom", VLOOKUP(C309,Towns_and_cities_by_PES_area[],2,FALSE))</f>
        <v>United Kingdom</v>
      </c>
      <c r="E309" s="208" t="s">
        <v>11</v>
      </c>
      <c r="F309" s="209">
        <v>7</v>
      </c>
      <c r="G309" s="210">
        <v>231</v>
      </c>
      <c r="H309" s="209">
        <v>6.9393939393939394</v>
      </c>
      <c r="I309" s="210">
        <v>229</v>
      </c>
      <c r="J309" s="209">
        <v>7.1212121212121211</v>
      </c>
      <c r="K309" s="210">
        <v>235</v>
      </c>
      <c r="L309" s="207"/>
    </row>
    <row r="310" spans="1:12">
      <c r="A310" s="172">
        <v>2005</v>
      </c>
      <c r="B310" s="219">
        <v>3300</v>
      </c>
      <c r="C310" t="s">
        <v>6</v>
      </c>
      <c r="D310" t="str">
        <f>IF(C310="United Kingdom", "United Kingdom", VLOOKUP(C310,Towns_and_cities_by_PES_area[],2,FALSE))</f>
        <v>Northern Scotland</v>
      </c>
      <c r="E310" t="s">
        <v>9</v>
      </c>
      <c r="F310" s="207">
        <v>9.7878787878787872</v>
      </c>
      <c r="G310" s="142">
        <v>323</v>
      </c>
      <c r="H310" s="207">
        <v>9.7878787878787872</v>
      </c>
      <c r="I310" s="142">
        <v>323</v>
      </c>
      <c r="J310" s="207">
        <v>10.060606060606061</v>
      </c>
      <c r="K310" s="142">
        <v>332</v>
      </c>
      <c r="L310" s="207"/>
    </row>
    <row r="311" spans="1:12">
      <c r="A311" s="172">
        <v>2005</v>
      </c>
      <c r="B311" s="219">
        <v>3300</v>
      </c>
      <c r="C311" t="s">
        <v>6</v>
      </c>
      <c r="D311" t="str">
        <f>IF(C311="United Kingdom", "United Kingdom", VLOOKUP(C311,Towns_and_cities_by_PES_area[],2,FALSE))</f>
        <v>Northern Scotland</v>
      </c>
      <c r="E311" t="s">
        <v>7</v>
      </c>
      <c r="F311" s="207">
        <v>9.2121212121212128</v>
      </c>
      <c r="G311" s="142">
        <v>304</v>
      </c>
      <c r="H311" s="207">
        <v>8.6969696969696972</v>
      </c>
      <c r="I311" s="142">
        <v>287</v>
      </c>
      <c r="J311" s="207">
        <v>9.454545454545455</v>
      </c>
      <c r="K311" s="142">
        <v>312</v>
      </c>
      <c r="L311" s="207"/>
    </row>
    <row r="312" spans="1:12">
      <c r="A312" s="172">
        <v>2005</v>
      </c>
      <c r="B312" s="219">
        <v>3300</v>
      </c>
      <c r="C312" t="s">
        <v>6</v>
      </c>
      <c r="D312" t="str">
        <f>IF(C312="United Kingdom", "United Kingdom", VLOOKUP(C312,Towns_and_cities_by_PES_area[],2,FALSE))</f>
        <v>Northern Scotland</v>
      </c>
      <c r="E312" t="s">
        <v>11</v>
      </c>
      <c r="F312" s="207">
        <v>7.8181818181818183</v>
      </c>
      <c r="G312" s="142">
        <v>258</v>
      </c>
      <c r="H312" s="207">
        <v>7.4848484848484844</v>
      </c>
      <c r="I312" s="142">
        <v>247</v>
      </c>
      <c r="J312" s="207">
        <v>8.7272727272727266</v>
      </c>
      <c r="K312" s="142">
        <v>288</v>
      </c>
      <c r="L312" s="207"/>
    </row>
    <row r="313" spans="1:12">
      <c r="A313" s="172">
        <v>2005</v>
      </c>
      <c r="B313" s="219">
        <v>3300</v>
      </c>
      <c r="C313" t="s">
        <v>8</v>
      </c>
      <c r="D313" t="str">
        <f>IF(C313="United Kingdom", "United Kingdom", VLOOKUP(C313,Towns_and_cities_by_PES_area[],2,FALSE))</f>
        <v>Northern Ireland</v>
      </c>
      <c r="E313" s="172" t="s">
        <v>7</v>
      </c>
      <c r="F313" s="207">
        <v>10.242424242424242</v>
      </c>
      <c r="G313" s="142">
        <v>338</v>
      </c>
      <c r="H313" s="207">
        <v>9.8484848484848477</v>
      </c>
      <c r="I313" s="142">
        <v>325</v>
      </c>
      <c r="J313" s="207">
        <v>10</v>
      </c>
      <c r="K313" s="142">
        <v>330</v>
      </c>
      <c r="L313" s="207"/>
    </row>
    <row r="314" spans="1:12">
      <c r="A314" s="172">
        <v>2005</v>
      </c>
      <c r="B314" s="219">
        <v>3300</v>
      </c>
      <c r="C314" t="s">
        <v>10</v>
      </c>
      <c r="D314" t="str">
        <f>IF(C314="United Kingdom", "United Kingdom", VLOOKUP(C314,Towns_and_cities_by_PES_area[],2,FALSE))</f>
        <v>West Midlands</v>
      </c>
      <c r="E314" t="s">
        <v>9</v>
      </c>
      <c r="F314" s="207">
        <v>8.8484848484848477</v>
      </c>
      <c r="G314" s="142">
        <v>292</v>
      </c>
      <c r="H314" s="207">
        <v>8.8484848484848477</v>
      </c>
      <c r="I314" s="142">
        <v>292</v>
      </c>
      <c r="J314" s="207">
        <v>10.696969696969697</v>
      </c>
      <c r="K314" s="142">
        <v>353</v>
      </c>
      <c r="L314" s="207"/>
    </row>
    <row r="315" spans="1:12">
      <c r="A315" s="172">
        <v>2005</v>
      </c>
      <c r="B315" s="219">
        <v>3300</v>
      </c>
      <c r="C315" t="s">
        <v>10</v>
      </c>
      <c r="D315" t="str">
        <f>IF(C315="United Kingdom", "United Kingdom", VLOOKUP(C315,Towns_and_cities_by_PES_area[],2,FALSE))</f>
        <v>West Midlands</v>
      </c>
      <c r="E315" t="s">
        <v>7</v>
      </c>
      <c r="F315" s="207">
        <v>8.454545454545455</v>
      </c>
      <c r="G315" s="142">
        <v>279</v>
      </c>
      <c r="H315" s="207">
        <v>7.9393939393939394</v>
      </c>
      <c r="I315" s="142">
        <v>262</v>
      </c>
      <c r="J315" s="207">
        <v>9</v>
      </c>
      <c r="K315" s="142">
        <v>297</v>
      </c>
      <c r="L315" s="207"/>
    </row>
    <row r="316" spans="1:12">
      <c r="A316" s="172">
        <v>2005</v>
      </c>
      <c r="B316" s="219">
        <v>3300</v>
      </c>
      <c r="C316" t="s">
        <v>10</v>
      </c>
      <c r="D316" t="str">
        <f>IF(C316="United Kingdom", "United Kingdom", VLOOKUP(C316,Towns_and_cities_by_PES_area[],2,FALSE))</f>
        <v>West Midlands</v>
      </c>
      <c r="E316" t="s">
        <v>11</v>
      </c>
      <c r="F316" s="207">
        <v>7.3636363636363633</v>
      </c>
      <c r="G316" s="142">
        <v>243</v>
      </c>
      <c r="H316" s="207">
        <v>6.9696969696969697</v>
      </c>
      <c r="I316" s="142">
        <v>230</v>
      </c>
      <c r="J316" s="207">
        <v>7.8484848484848486</v>
      </c>
      <c r="K316" s="142">
        <v>259</v>
      </c>
      <c r="L316" s="207"/>
    </row>
    <row r="317" spans="1:12">
      <c r="A317" s="172">
        <v>2005</v>
      </c>
      <c r="B317" s="219">
        <v>3300</v>
      </c>
      <c r="C317" t="s">
        <v>12</v>
      </c>
      <c r="D317" t="str">
        <f>IF(C317="United Kingdom", "United Kingdom", VLOOKUP(C317,Towns_and_cities_by_PES_area[],2,FALSE))</f>
        <v>South East</v>
      </c>
      <c r="E317" t="s">
        <v>9</v>
      </c>
      <c r="F317" s="207">
        <v>8.7575757575757578</v>
      </c>
      <c r="G317" s="142">
        <v>289</v>
      </c>
      <c r="H317" s="207">
        <v>8.7878787878787872</v>
      </c>
      <c r="I317" s="142">
        <v>290</v>
      </c>
      <c r="J317" s="207">
        <v>10.666666666666666</v>
      </c>
      <c r="K317" s="142">
        <v>352</v>
      </c>
      <c r="L317" s="207"/>
    </row>
    <row r="318" spans="1:12">
      <c r="A318" s="172">
        <v>2005</v>
      </c>
      <c r="B318" s="219">
        <v>3300</v>
      </c>
      <c r="C318" t="s">
        <v>12</v>
      </c>
      <c r="D318" t="str">
        <f>IF(C318="United Kingdom", "United Kingdom", VLOOKUP(C318,Towns_and_cities_by_PES_area[],2,FALSE))</f>
        <v>South East</v>
      </c>
      <c r="E318" t="s">
        <v>7</v>
      </c>
      <c r="F318" s="207">
        <v>8.4848484848484844</v>
      </c>
      <c r="G318" s="142">
        <v>280</v>
      </c>
      <c r="H318" s="207">
        <v>8.0606060606060606</v>
      </c>
      <c r="I318" s="142">
        <v>266</v>
      </c>
      <c r="J318" s="207">
        <v>8.6666666666666661</v>
      </c>
      <c r="K318" s="142">
        <v>286</v>
      </c>
      <c r="L318" s="207"/>
    </row>
    <row r="319" spans="1:12">
      <c r="A319" s="172">
        <v>2005</v>
      </c>
      <c r="B319" s="219">
        <v>3300</v>
      </c>
      <c r="C319" t="s">
        <v>12</v>
      </c>
      <c r="D319" t="str">
        <f>IF(C319="United Kingdom", "United Kingdom", VLOOKUP(C319,Towns_and_cities_by_PES_area[],2,FALSE))</f>
        <v>South East</v>
      </c>
      <c r="E319" t="s">
        <v>11</v>
      </c>
      <c r="F319" s="207">
        <v>7.7878787878787881</v>
      </c>
      <c r="G319" s="142">
        <v>257</v>
      </c>
      <c r="H319" s="207">
        <v>7.2727272727272725</v>
      </c>
      <c r="I319" s="142">
        <v>240</v>
      </c>
      <c r="J319" s="207">
        <v>7.9393939393939394</v>
      </c>
      <c r="K319" s="142">
        <v>262</v>
      </c>
      <c r="L319" s="207"/>
    </row>
    <row r="320" spans="1:12">
      <c r="A320" s="172">
        <v>2005</v>
      </c>
      <c r="B320" s="219">
        <v>3300</v>
      </c>
      <c r="C320" t="s">
        <v>13</v>
      </c>
      <c r="D320" t="str">
        <f>IF(C320="United Kingdom", "United Kingdom", VLOOKUP(C320,Towns_and_cities_by_PES_area[],2,FALSE))</f>
        <v>South Wales</v>
      </c>
      <c r="E320" t="s">
        <v>9</v>
      </c>
      <c r="F320" s="207">
        <v>10.333333333333334</v>
      </c>
      <c r="G320" s="142">
        <v>341</v>
      </c>
      <c r="H320" s="207">
        <v>10.333333333333334</v>
      </c>
      <c r="I320" s="142">
        <v>341</v>
      </c>
      <c r="J320" s="207">
        <v>11.515151515151516</v>
      </c>
      <c r="K320" s="142">
        <v>380</v>
      </c>
      <c r="L320" s="207"/>
    </row>
    <row r="321" spans="1:12">
      <c r="A321" s="172">
        <v>2005</v>
      </c>
      <c r="B321" s="219">
        <v>3300</v>
      </c>
      <c r="C321" t="s">
        <v>13</v>
      </c>
      <c r="D321" t="str">
        <f>IF(C321="United Kingdom", "United Kingdom", VLOOKUP(C321,Towns_and_cities_by_PES_area[],2,FALSE))</f>
        <v>South Wales</v>
      </c>
      <c r="E321" t="s">
        <v>7</v>
      </c>
      <c r="F321" s="207">
        <v>9.545454545454545</v>
      </c>
      <c r="G321" s="142">
        <v>315</v>
      </c>
      <c r="H321" s="207">
        <v>9</v>
      </c>
      <c r="I321" s="142">
        <v>297</v>
      </c>
      <c r="J321" s="207">
        <v>9.8787878787878789</v>
      </c>
      <c r="K321" s="142">
        <v>326</v>
      </c>
      <c r="L321" s="207"/>
    </row>
    <row r="322" spans="1:12">
      <c r="A322" s="172">
        <v>2005</v>
      </c>
      <c r="B322" s="219">
        <v>3300</v>
      </c>
      <c r="C322" t="s">
        <v>13</v>
      </c>
      <c r="D322" t="str">
        <f>IF(C322="United Kingdom", "United Kingdom", VLOOKUP(C322,Towns_and_cities_by_PES_area[],2,FALSE))</f>
        <v>South Wales</v>
      </c>
      <c r="E322" t="s">
        <v>11</v>
      </c>
      <c r="F322" s="207">
        <v>8.8181818181818183</v>
      </c>
      <c r="G322" s="142">
        <v>291</v>
      </c>
      <c r="H322" s="207">
        <v>8.1818181818181817</v>
      </c>
      <c r="I322" s="142">
        <v>270</v>
      </c>
      <c r="J322" s="207">
        <v>9.4848484848484844</v>
      </c>
      <c r="K322" s="142">
        <v>313</v>
      </c>
      <c r="L322" s="207"/>
    </row>
    <row r="323" spans="1:12">
      <c r="A323" s="172">
        <v>2005</v>
      </c>
      <c r="B323" s="219">
        <v>3300</v>
      </c>
      <c r="C323" t="s">
        <v>14</v>
      </c>
      <c r="D323" t="str">
        <f>IF(C323="United Kingdom", "United Kingdom", VLOOKUP(C323,Towns_and_cities_by_PES_area[],2,FALSE))</f>
        <v>Southern Scotland</v>
      </c>
      <c r="E323" t="s">
        <v>9</v>
      </c>
      <c r="F323" s="207">
        <v>10.272727272727273</v>
      </c>
      <c r="G323" s="142">
        <v>339</v>
      </c>
      <c r="H323" s="207">
        <v>10.272727272727273</v>
      </c>
      <c r="I323" s="142">
        <v>339</v>
      </c>
      <c r="J323" s="207">
        <v>10.636363636363637</v>
      </c>
      <c r="K323" s="142">
        <v>351</v>
      </c>
      <c r="L323" s="207"/>
    </row>
    <row r="324" spans="1:12">
      <c r="A324" s="172">
        <v>2005</v>
      </c>
      <c r="B324" s="219">
        <v>3300</v>
      </c>
      <c r="C324" t="s">
        <v>14</v>
      </c>
      <c r="D324" t="str">
        <f>IF(C324="United Kingdom", "United Kingdom", VLOOKUP(C324,Towns_and_cities_by_PES_area[],2,FALSE))</f>
        <v>Southern Scotland</v>
      </c>
      <c r="E324" t="s">
        <v>7</v>
      </c>
      <c r="F324" s="207">
        <v>9.5757575757575761</v>
      </c>
      <c r="G324" s="142">
        <v>316</v>
      </c>
      <c r="H324" s="207">
        <v>8.9393939393939394</v>
      </c>
      <c r="I324" s="142">
        <v>295</v>
      </c>
      <c r="J324" s="207">
        <v>9.6363636363636367</v>
      </c>
      <c r="K324" s="142">
        <v>318</v>
      </c>
      <c r="L324" s="207"/>
    </row>
    <row r="325" spans="1:12">
      <c r="A325" s="172">
        <v>2005</v>
      </c>
      <c r="B325" s="219">
        <v>3300</v>
      </c>
      <c r="C325" t="s">
        <v>14</v>
      </c>
      <c r="D325" t="str">
        <f>IF(C325="United Kingdom", "United Kingdom", VLOOKUP(C325,Towns_and_cities_by_PES_area[],2,FALSE))</f>
        <v>Southern Scotland</v>
      </c>
      <c r="E325" t="s">
        <v>11</v>
      </c>
      <c r="F325" s="207">
        <v>8.3030303030303028</v>
      </c>
      <c r="G325" s="142">
        <v>274</v>
      </c>
      <c r="H325" s="207">
        <v>7.4545454545454541</v>
      </c>
      <c r="I325" s="142">
        <v>246</v>
      </c>
      <c r="J325" s="207">
        <v>8.8484848484848477</v>
      </c>
      <c r="K325" s="142">
        <v>292</v>
      </c>
      <c r="L325" s="207"/>
    </row>
    <row r="326" spans="1:12">
      <c r="A326" s="172">
        <v>2005</v>
      </c>
      <c r="B326" s="219">
        <v>3300</v>
      </c>
      <c r="C326" t="s">
        <v>15</v>
      </c>
      <c r="D326" t="str">
        <f>IF(C326="United Kingdom", "United Kingdom", VLOOKUP(C326,Towns_and_cities_by_PES_area[],2,FALSE))</f>
        <v>Eastern</v>
      </c>
      <c r="E326" t="s">
        <v>9</v>
      </c>
      <c r="F326" s="207">
        <v>8.5151515151515156</v>
      </c>
      <c r="G326" s="142">
        <v>281</v>
      </c>
      <c r="H326" s="207">
        <v>8.5151515151515156</v>
      </c>
      <c r="I326" s="142">
        <v>281</v>
      </c>
      <c r="J326" s="207">
        <v>11.060606060606061</v>
      </c>
      <c r="K326" s="142">
        <v>365</v>
      </c>
      <c r="L326" s="207"/>
    </row>
    <row r="327" spans="1:12">
      <c r="A327" s="172">
        <v>2005</v>
      </c>
      <c r="B327" s="219">
        <v>3300</v>
      </c>
      <c r="C327" t="s">
        <v>15</v>
      </c>
      <c r="D327" t="str">
        <f>IF(C327="United Kingdom", "United Kingdom", VLOOKUP(C327,Towns_and_cities_by_PES_area[],2,FALSE))</f>
        <v>Eastern</v>
      </c>
      <c r="E327" t="s">
        <v>7</v>
      </c>
      <c r="F327" s="207">
        <v>7.9393939393939394</v>
      </c>
      <c r="G327" s="142">
        <v>262</v>
      </c>
      <c r="H327" s="207">
        <v>7.4545454545454541</v>
      </c>
      <c r="I327" s="142">
        <v>246</v>
      </c>
      <c r="J327" s="207">
        <v>8.2424242424242422</v>
      </c>
      <c r="K327" s="142">
        <v>272</v>
      </c>
      <c r="L327" s="207"/>
    </row>
    <row r="328" spans="1:12">
      <c r="A328" s="172">
        <v>2005</v>
      </c>
      <c r="B328" s="219">
        <v>3300</v>
      </c>
      <c r="C328" t="s">
        <v>15</v>
      </c>
      <c r="D328" t="str">
        <f>IF(C328="United Kingdom", "United Kingdom", VLOOKUP(C328,Towns_and_cities_by_PES_area[],2,FALSE))</f>
        <v>Eastern</v>
      </c>
      <c r="E328" t="s">
        <v>11</v>
      </c>
      <c r="F328" s="207">
        <v>7.2424242424242422</v>
      </c>
      <c r="G328" s="142">
        <v>239</v>
      </c>
      <c r="H328" s="207">
        <v>6.5454545454545459</v>
      </c>
      <c r="I328" s="142">
        <v>216</v>
      </c>
      <c r="J328" s="207">
        <v>7.4848484848484844</v>
      </c>
      <c r="K328" s="142">
        <v>247</v>
      </c>
      <c r="L328" s="207"/>
    </row>
    <row r="329" spans="1:12">
      <c r="A329" s="172">
        <v>2005</v>
      </c>
      <c r="B329" s="219">
        <v>3300</v>
      </c>
      <c r="C329" t="s">
        <v>16</v>
      </c>
      <c r="D329" t="str">
        <f>IF(C329="United Kingdom", "United Kingdom", VLOOKUP(C329,Towns_and_cities_by_PES_area[],2,FALSE))</f>
        <v>Yorkshire</v>
      </c>
      <c r="E329" t="s">
        <v>9</v>
      </c>
      <c r="F329" s="207">
        <v>9.454545454545455</v>
      </c>
      <c r="G329" s="142">
        <v>312</v>
      </c>
      <c r="H329" s="207">
        <v>9.454545454545455</v>
      </c>
      <c r="I329" s="142">
        <v>312</v>
      </c>
      <c r="J329" s="207">
        <v>10.757575757575758</v>
      </c>
      <c r="K329" s="142">
        <v>355</v>
      </c>
      <c r="L329" s="207"/>
    </row>
    <row r="330" spans="1:12">
      <c r="A330" s="172">
        <v>2005</v>
      </c>
      <c r="B330" s="219">
        <v>3300</v>
      </c>
      <c r="C330" t="s">
        <v>16</v>
      </c>
      <c r="D330" t="str">
        <f>IF(C330="United Kingdom", "United Kingdom", VLOOKUP(C330,Towns_and_cities_by_PES_area[],2,FALSE))</f>
        <v>Yorkshire</v>
      </c>
      <c r="E330" t="s">
        <v>7</v>
      </c>
      <c r="F330" s="207">
        <v>8.454545454545455</v>
      </c>
      <c r="G330" s="142">
        <v>279</v>
      </c>
      <c r="H330" s="207">
        <v>7.9090909090909092</v>
      </c>
      <c r="I330" s="142">
        <v>261</v>
      </c>
      <c r="J330" s="207">
        <v>9.3030303030303028</v>
      </c>
      <c r="K330" s="142">
        <v>307</v>
      </c>
      <c r="L330" s="207"/>
    </row>
    <row r="331" spans="1:12">
      <c r="A331" s="172">
        <v>2005</v>
      </c>
      <c r="B331" s="219">
        <v>3300</v>
      </c>
      <c r="C331" t="s">
        <v>16</v>
      </c>
      <c r="D331" t="str">
        <f>IF(C331="United Kingdom", "United Kingdom", VLOOKUP(C331,Towns_and_cities_by_PES_area[],2,FALSE))</f>
        <v>Yorkshire</v>
      </c>
      <c r="E331" t="s">
        <v>11</v>
      </c>
      <c r="F331" s="207">
        <v>7.2727272727272725</v>
      </c>
      <c r="G331" s="142">
        <v>240</v>
      </c>
      <c r="H331" s="207">
        <v>6.5454545454545459</v>
      </c>
      <c r="I331" s="142">
        <v>216</v>
      </c>
      <c r="J331" s="207">
        <v>8.3333333333333339</v>
      </c>
      <c r="K331" s="142">
        <v>275</v>
      </c>
      <c r="L331" s="207"/>
    </row>
    <row r="332" spans="1:12">
      <c r="A332" s="172">
        <v>2005</v>
      </c>
      <c r="B332" s="219">
        <v>3300</v>
      </c>
      <c r="C332" t="s">
        <v>17</v>
      </c>
      <c r="D332" t="str">
        <f>IF(C332="United Kingdom", "United Kingdom", VLOOKUP(C332,Towns_and_cities_by_PES_area[],2,FALSE))</f>
        <v>Merseyside &amp; North Wales</v>
      </c>
      <c r="E332" t="s">
        <v>9</v>
      </c>
      <c r="F332" s="207">
        <v>9.8484848484848477</v>
      </c>
      <c r="G332" s="142">
        <v>325</v>
      </c>
      <c r="H332" s="207">
        <v>9.8484848484848477</v>
      </c>
      <c r="I332" s="142">
        <v>325</v>
      </c>
      <c r="J332" s="207">
        <v>11.606060606060606</v>
      </c>
      <c r="K332" s="142">
        <v>383</v>
      </c>
      <c r="L332" s="207"/>
    </row>
    <row r="333" spans="1:12">
      <c r="A333" s="172">
        <v>2005</v>
      </c>
      <c r="B333" s="219">
        <v>3300</v>
      </c>
      <c r="C333" t="s">
        <v>17</v>
      </c>
      <c r="D333" t="str">
        <f>IF(C333="United Kingdom", "United Kingdom", VLOOKUP(C333,Towns_and_cities_by_PES_area[],2,FALSE))</f>
        <v>Merseyside &amp; North Wales</v>
      </c>
      <c r="E333" t="s">
        <v>7</v>
      </c>
      <c r="F333" s="207">
        <v>8.6666666666666661</v>
      </c>
      <c r="G333" s="142">
        <v>286</v>
      </c>
      <c r="H333" s="207">
        <v>8.6969696969696972</v>
      </c>
      <c r="I333" s="142">
        <v>287</v>
      </c>
      <c r="J333" s="207">
        <v>9.7575757575757578</v>
      </c>
      <c r="K333" s="142">
        <v>322</v>
      </c>
      <c r="L333" s="207"/>
    </row>
    <row r="334" spans="1:12">
      <c r="A334" s="172">
        <v>2005</v>
      </c>
      <c r="B334" s="219">
        <v>3300</v>
      </c>
      <c r="C334" t="s">
        <v>17</v>
      </c>
      <c r="D334" t="str">
        <f>IF(C334="United Kingdom", "United Kingdom", VLOOKUP(C334,Towns_and_cities_by_PES_area[],2,FALSE))</f>
        <v>Merseyside &amp; North Wales</v>
      </c>
      <c r="E334" t="s">
        <v>11</v>
      </c>
      <c r="F334" s="207">
        <v>7.9090909090909092</v>
      </c>
      <c r="G334" s="142">
        <v>261</v>
      </c>
      <c r="H334" s="207">
        <v>7.3030303030303028</v>
      </c>
      <c r="I334" s="142">
        <v>241</v>
      </c>
      <c r="J334" s="207">
        <v>8.6060606060606055</v>
      </c>
      <c r="K334" s="142">
        <v>284</v>
      </c>
      <c r="L334" s="207"/>
    </row>
    <row r="335" spans="1:12">
      <c r="A335" s="172">
        <v>2005</v>
      </c>
      <c r="B335" s="219">
        <v>3300</v>
      </c>
      <c r="C335" t="s">
        <v>18</v>
      </c>
      <c r="D335" t="str">
        <f>IF(C335="United Kingdom", "United Kingdom", VLOOKUP(C335,Towns_and_cities_by_PES_area[],2,FALSE))</f>
        <v>London</v>
      </c>
      <c r="E335" t="s">
        <v>9</v>
      </c>
      <c r="F335" s="207">
        <v>9.3333333333333339</v>
      </c>
      <c r="G335" s="142">
        <v>308</v>
      </c>
      <c r="H335" s="207">
        <v>9.3333333333333339</v>
      </c>
      <c r="I335" s="142">
        <v>308</v>
      </c>
      <c r="J335" s="207">
        <v>11.242424242424242</v>
      </c>
      <c r="K335" s="142">
        <v>371</v>
      </c>
      <c r="L335" s="207"/>
    </row>
    <row r="336" spans="1:12">
      <c r="A336" s="172">
        <v>2005</v>
      </c>
      <c r="B336" s="219">
        <v>3300</v>
      </c>
      <c r="C336" t="s">
        <v>18</v>
      </c>
      <c r="D336" t="str">
        <f>IF(C336="United Kingdom", "United Kingdom", VLOOKUP(C336,Towns_and_cities_by_PES_area[],2,FALSE))</f>
        <v>London</v>
      </c>
      <c r="E336" t="s">
        <v>7</v>
      </c>
      <c r="F336" s="207">
        <v>8.7272727272727266</v>
      </c>
      <c r="G336" s="142">
        <v>288</v>
      </c>
      <c r="H336" s="207">
        <v>8.3636363636363633</v>
      </c>
      <c r="I336" s="142">
        <v>276</v>
      </c>
      <c r="J336" s="207">
        <v>8.8484848484848477</v>
      </c>
      <c r="K336" s="142">
        <v>292</v>
      </c>
      <c r="L336" s="207"/>
    </row>
    <row r="337" spans="1:12">
      <c r="A337" s="172">
        <v>2005</v>
      </c>
      <c r="B337" s="219">
        <v>3300</v>
      </c>
      <c r="C337" t="s">
        <v>18</v>
      </c>
      <c r="D337" t="str">
        <f>IF(C337="United Kingdom", "United Kingdom", VLOOKUP(C337,Towns_and_cities_by_PES_area[],2,FALSE))</f>
        <v>London</v>
      </c>
      <c r="E337" t="s">
        <v>11</v>
      </c>
      <c r="F337" s="207">
        <v>8.0606060606060606</v>
      </c>
      <c r="G337" s="142">
        <v>266</v>
      </c>
      <c r="H337" s="207">
        <v>7.5454545454545459</v>
      </c>
      <c r="I337" s="142">
        <v>249</v>
      </c>
      <c r="J337" s="207">
        <v>8.1212121212121211</v>
      </c>
      <c r="K337" s="142">
        <v>268</v>
      </c>
      <c r="L337" s="207"/>
    </row>
    <row r="338" spans="1:12">
      <c r="A338" s="172">
        <v>2005</v>
      </c>
      <c r="B338" s="219">
        <v>3300</v>
      </c>
      <c r="C338" t="s">
        <v>19</v>
      </c>
      <c r="D338" t="str">
        <f>IF(C338="United Kingdom", "United Kingdom", VLOOKUP(C338,Towns_and_cities_by_PES_area[],2,FALSE))</f>
        <v>North West</v>
      </c>
      <c r="E338" t="s">
        <v>9</v>
      </c>
      <c r="F338" s="207">
        <v>8.7878787878787872</v>
      </c>
      <c r="G338" s="142">
        <v>290</v>
      </c>
      <c r="H338" s="207">
        <v>8.7878787878787872</v>
      </c>
      <c r="I338" s="142">
        <v>290</v>
      </c>
      <c r="J338" s="207">
        <v>10.818181818181818</v>
      </c>
      <c r="K338" s="142">
        <v>357</v>
      </c>
      <c r="L338" s="207"/>
    </row>
    <row r="339" spans="1:12">
      <c r="A339" s="172">
        <v>2005</v>
      </c>
      <c r="B339" s="219">
        <v>3300</v>
      </c>
      <c r="C339" t="s">
        <v>19</v>
      </c>
      <c r="D339" t="str">
        <f>IF(C339="United Kingdom", "United Kingdom", VLOOKUP(C339,Towns_and_cities_by_PES_area[],2,FALSE))</f>
        <v>North West</v>
      </c>
      <c r="E339" t="s">
        <v>7</v>
      </c>
      <c r="F339" s="207">
        <v>8.1818181818181817</v>
      </c>
      <c r="G339" s="142">
        <v>270</v>
      </c>
      <c r="H339" s="207">
        <v>7.7878787878787881</v>
      </c>
      <c r="I339" s="142">
        <v>257</v>
      </c>
      <c r="J339" s="207">
        <v>8.6969696969696972</v>
      </c>
      <c r="K339" s="142">
        <v>287</v>
      </c>
      <c r="L339" s="207"/>
    </row>
    <row r="340" spans="1:12">
      <c r="A340" s="172">
        <v>2005</v>
      </c>
      <c r="B340" s="219">
        <v>3300</v>
      </c>
      <c r="C340" t="s">
        <v>19</v>
      </c>
      <c r="D340" t="str">
        <f>IF(C340="United Kingdom", "United Kingdom", VLOOKUP(C340,Towns_and_cities_by_PES_area[],2,FALSE))</f>
        <v>North West</v>
      </c>
      <c r="E340" t="s">
        <v>11</v>
      </c>
      <c r="F340" s="207">
        <v>7.1212121212121211</v>
      </c>
      <c r="G340" s="142">
        <v>235</v>
      </c>
      <c r="H340" s="207">
        <v>6.7575757575757578</v>
      </c>
      <c r="I340" s="142">
        <v>223</v>
      </c>
      <c r="J340" s="207">
        <v>8.1212121212121211</v>
      </c>
      <c r="K340" s="142">
        <v>268</v>
      </c>
      <c r="L340" s="207"/>
    </row>
    <row r="341" spans="1:12">
      <c r="A341" s="172">
        <v>2005</v>
      </c>
      <c r="B341" s="219">
        <v>3300</v>
      </c>
      <c r="C341" t="s">
        <v>20</v>
      </c>
      <c r="D341" t="str">
        <f>IF(C341="United Kingdom", "United Kingdom", VLOOKUP(C341,Towns_and_cities_by_PES_area[],2,FALSE))</f>
        <v>North East</v>
      </c>
      <c r="E341" t="s">
        <v>9</v>
      </c>
      <c r="F341" s="207">
        <v>9.4848484848484844</v>
      </c>
      <c r="G341" s="142">
        <v>313</v>
      </c>
      <c r="H341" s="207">
        <v>9.4848484848484844</v>
      </c>
      <c r="I341" s="142">
        <v>313</v>
      </c>
      <c r="J341" s="207">
        <v>11.484848484848484</v>
      </c>
      <c r="K341" s="142">
        <v>379</v>
      </c>
      <c r="L341" s="207"/>
    </row>
    <row r="342" spans="1:12">
      <c r="A342" s="172">
        <v>2005</v>
      </c>
      <c r="B342" s="219">
        <v>3300</v>
      </c>
      <c r="C342" t="s">
        <v>20</v>
      </c>
      <c r="D342" t="str">
        <f>IF(C342="United Kingdom", "United Kingdom", VLOOKUP(C342,Towns_and_cities_by_PES_area[],2,FALSE))</f>
        <v>North East</v>
      </c>
      <c r="E342" t="s">
        <v>7</v>
      </c>
      <c r="F342" s="207">
        <v>8.7272727272727266</v>
      </c>
      <c r="G342" s="142">
        <v>288</v>
      </c>
      <c r="H342" s="207">
        <v>8.1515151515151523</v>
      </c>
      <c r="I342" s="142">
        <v>269</v>
      </c>
      <c r="J342" s="207">
        <v>9.4242424242424239</v>
      </c>
      <c r="K342" s="142">
        <v>311</v>
      </c>
      <c r="L342" s="207"/>
    </row>
    <row r="343" spans="1:12">
      <c r="A343" s="172">
        <v>2005</v>
      </c>
      <c r="B343" s="219">
        <v>3300</v>
      </c>
      <c r="C343" t="s">
        <v>20</v>
      </c>
      <c r="D343" t="str">
        <f>IF(C343="United Kingdom", "United Kingdom", VLOOKUP(C343,Towns_and_cities_by_PES_area[],2,FALSE))</f>
        <v>North East</v>
      </c>
      <c r="E343" t="s">
        <v>11</v>
      </c>
      <c r="F343" s="207">
        <v>7.2727272727272725</v>
      </c>
      <c r="G343" s="142">
        <v>240</v>
      </c>
      <c r="H343" s="207">
        <v>6.5151515151515156</v>
      </c>
      <c r="I343" s="142">
        <v>215</v>
      </c>
      <c r="J343" s="207">
        <v>7.6969696969696972</v>
      </c>
      <c r="K343" s="142">
        <v>254</v>
      </c>
      <c r="L343" s="207"/>
    </row>
    <row r="344" spans="1:12">
      <c r="A344" s="172">
        <v>2005</v>
      </c>
      <c r="B344" s="219">
        <v>3300</v>
      </c>
      <c r="C344" t="s">
        <v>21</v>
      </c>
      <c r="D344" t="str">
        <f>IF(C344="United Kingdom", "United Kingdom", VLOOKUP(C344,Towns_and_cities_by_PES_area[],2,FALSE))</f>
        <v>East Midlands</v>
      </c>
      <c r="E344" t="s">
        <v>9</v>
      </c>
      <c r="F344" s="207">
        <v>8.7575757575757578</v>
      </c>
      <c r="G344" s="142">
        <v>289</v>
      </c>
      <c r="H344" s="207">
        <v>8.7575757575757578</v>
      </c>
      <c r="I344" s="142">
        <v>289</v>
      </c>
      <c r="J344" s="207">
        <v>10.757575757575758</v>
      </c>
      <c r="K344" s="142">
        <v>355</v>
      </c>
      <c r="L344" s="207"/>
    </row>
    <row r="345" spans="1:12">
      <c r="A345" s="172">
        <v>2005</v>
      </c>
      <c r="B345" s="219">
        <v>3300</v>
      </c>
      <c r="C345" t="s">
        <v>21</v>
      </c>
      <c r="D345" t="str">
        <f>IF(C345="United Kingdom", "United Kingdom", VLOOKUP(C345,Towns_and_cities_by_PES_area[],2,FALSE))</f>
        <v>East Midlands</v>
      </c>
      <c r="E345" t="s">
        <v>7</v>
      </c>
      <c r="F345" s="207">
        <v>8.0606060606060606</v>
      </c>
      <c r="G345" s="142">
        <v>266</v>
      </c>
      <c r="H345" s="207">
        <v>7.5757575757575761</v>
      </c>
      <c r="I345" s="142">
        <v>250</v>
      </c>
      <c r="J345" s="207">
        <v>8.545454545454545</v>
      </c>
      <c r="K345" s="142">
        <v>282</v>
      </c>
      <c r="L345" s="207"/>
    </row>
    <row r="346" spans="1:12">
      <c r="A346" s="172">
        <v>2005</v>
      </c>
      <c r="B346" s="219">
        <v>3300</v>
      </c>
      <c r="C346" t="s">
        <v>21</v>
      </c>
      <c r="D346" t="str">
        <f>IF(C346="United Kingdom", "United Kingdom", VLOOKUP(C346,Towns_and_cities_by_PES_area[],2,FALSE))</f>
        <v>East Midlands</v>
      </c>
      <c r="E346" t="s">
        <v>11</v>
      </c>
      <c r="F346" s="207">
        <v>7.2121212121212119</v>
      </c>
      <c r="G346" s="142">
        <v>238</v>
      </c>
      <c r="H346" s="207">
        <v>6.7878787878787881</v>
      </c>
      <c r="I346" s="142">
        <v>224</v>
      </c>
      <c r="J346" s="207">
        <v>8.2727272727272734</v>
      </c>
      <c r="K346" s="142">
        <v>273</v>
      </c>
      <c r="L346" s="207"/>
    </row>
    <row r="347" spans="1:12">
      <c r="A347" s="172">
        <v>2005</v>
      </c>
      <c r="B347" s="219">
        <v>3300</v>
      </c>
      <c r="C347" t="s">
        <v>22</v>
      </c>
      <c r="D347" t="str">
        <f>IF(C347="United Kingdom", "United Kingdom", VLOOKUP(C347,Towns_and_cities_by_PES_area[],2,FALSE))</f>
        <v>South West</v>
      </c>
      <c r="E347" t="s">
        <v>9</v>
      </c>
      <c r="F347" s="207">
        <v>10.030303030303031</v>
      </c>
      <c r="G347" s="142">
        <v>331</v>
      </c>
      <c r="H347" s="207">
        <v>10.030303030303031</v>
      </c>
      <c r="I347" s="142">
        <v>331</v>
      </c>
      <c r="J347" s="207">
        <v>12.060606060606061</v>
      </c>
      <c r="K347" s="142">
        <v>398</v>
      </c>
      <c r="L347" s="207"/>
    </row>
    <row r="348" spans="1:12">
      <c r="A348" s="172">
        <v>2005</v>
      </c>
      <c r="B348" s="219">
        <v>3300</v>
      </c>
      <c r="C348" t="s">
        <v>22</v>
      </c>
      <c r="D348" t="str">
        <f>IF(C348="United Kingdom", "United Kingdom", VLOOKUP(C348,Towns_and_cities_by_PES_area[],2,FALSE))</f>
        <v>South West</v>
      </c>
      <c r="E348" t="s">
        <v>7</v>
      </c>
      <c r="F348" s="207">
        <v>9.3333333333333339</v>
      </c>
      <c r="G348" s="142">
        <v>308</v>
      </c>
      <c r="H348" s="207">
        <v>8.8787878787878789</v>
      </c>
      <c r="I348" s="142">
        <v>293</v>
      </c>
      <c r="J348" s="207">
        <v>9.545454545454545</v>
      </c>
      <c r="K348" s="142">
        <v>315</v>
      </c>
      <c r="L348" s="207"/>
    </row>
    <row r="349" spans="1:12">
      <c r="A349" s="172">
        <v>2005</v>
      </c>
      <c r="B349" s="219">
        <v>3300</v>
      </c>
      <c r="C349" t="s">
        <v>22</v>
      </c>
      <c r="D349" t="str">
        <f>IF(C349="United Kingdom", "United Kingdom", VLOOKUP(C349,Towns_and_cities_by_PES_area[],2,FALSE))</f>
        <v>South West</v>
      </c>
      <c r="E349" t="s">
        <v>11</v>
      </c>
      <c r="F349" s="207">
        <v>8.6060606060606055</v>
      </c>
      <c r="G349" s="142">
        <v>284</v>
      </c>
      <c r="H349" s="207">
        <v>8.0909090909090917</v>
      </c>
      <c r="I349" s="142">
        <v>267</v>
      </c>
      <c r="J349" s="207">
        <v>8.454545454545455</v>
      </c>
      <c r="K349" s="142">
        <v>279</v>
      </c>
      <c r="L349" s="207"/>
    </row>
    <row r="350" spans="1:12">
      <c r="A350" s="172">
        <v>2005</v>
      </c>
      <c r="B350" s="219">
        <v>3300</v>
      </c>
      <c r="C350" t="s">
        <v>23</v>
      </c>
      <c r="D350" t="str">
        <f>IF(C350="United Kingdom", "United Kingdom", VLOOKUP(C350,Towns_and_cities_by_PES_area[],2,FALSE))</f>
        <v>Southern</v>
      </c>
      <c r="E350" t="s">
        <v>9</v>
      </c>
      <c r="F350" s="207">
        <v>9.1515151515151523</v>
      </c>
      <c r="G350" s="142">
        <v>302</v>
      </c>
      <c r="H350" s="207">
        <v>9.1515151515151523</v>
      </c>
      <c r="I350" s="142">
        <v>302</v>
      </c>
      <c r="J350" s="207">
        <v>10.878787878787879</v>
      </c>
      <c r="K350" s="142">
        <v>359</v>
      </c>
      <c r="L350" s="207"/>
    </row>
    <row r="351" spans="1:12">
      <c r="A351" s="172">
        <v>2005</v>
      </c>
      <c r="B351" s="219">
        <v>3300</v>
      </c>
      <c r="C351" t="s">
        <v>23</v>
      </c>
      <c r="D351" t="str">
        <f>IF(C351="United Kingdom", "United Kingdom", VLOOKUP(C351,Towns_and_cities_by_PES_area[],2,FALSE))</f>
        <v>Southern</v>
      </c>
      <c r="E351" t="s">
        <v>7</v>
      </c>
      <c r="F351" s="207">
        <v>8.6363636363636367</v>
      </c>
      <c r="G351" s="142">
        <v>285</v>
      </c>
      <c r="H351" s="207">
        <v>7.9393939393939394</v>
      </c>
      <c r="I351" s="142">
        <v>262</v>
      </c>
      <c r="J351" s="207">
        <v>9.1515151515151523</v>
      </c>
      <c r="K351" s="142">
        <v>302</v>
      </c>
      <c r="L351" s="207"/>
    </row>
    <row r="352" spans="1:12">
      <c r="A352" s="172">
        <v>2005</v>
      </c>
      <c r="B352" s="219">
        <v>3300</v>
      </c>
      <c r="C352" t="s">
        <v>23</v>
      </c>
      <c r="D352" t="str">
        <f>IF(C352="United Kingdom", "United Kingdom", VLOOKUP(C352,Towns_and_cities_by_PES_area[],2,FALSE))</f>
        <v>Southern</v>
      </c>
      <c r="E352" t="s">
        <v>11</v>
      </c>
      <c r="F352" s="207">
        <v>8.0606060606060606</v>
      </c>
      <c r="G352" s="142">
        <v>266</v>
      </c>
      <c r="H352" s="207">
        <v>7.4242424242424239</v>
      </c>
      <c r="I352" s="142">
        <v>245</v>
      </c>
      <c r="J352" s="207">
        <v>8.0303030303030312</v>
      </c>
      <c r="K352" s="142">
        <v>265</v>
      </c>
      <c r="L352" s="207"/>
    </row>
    <row r="353" spans="1:13">
      <c r="A353" s="208">
        <v>2005</v>
      </c>
      <c r="B353" s="218">
        <v>3300</v>
      </c>
      <c r="C353" s="208" t="s">
        <v>98</v>
      </c>
      <c r="D353" s="208" t="str">
        <f>IF(C353="United Kingdom", "United Kingdom", VLOOKUP(C353,Towns_and_cities_by_PES_area[],2,FALSE))</f>
        <v>United Kingdom</v>
      </c>
      <c r="E353" s="208" t="s">
        <v>9</v>
      </c>
      <c r="F353" s="209">
        <v>10.242424242424242</v>
      </c>
      <c r="G353" s="210">
        <v>338</v>
      </c>
      <c r="H353" s="209">
        <v>9.8484848484848477</v>
      </c>
      <c r="I353" s="210">
        <v>325</v>
      </c>
      <c r="J353" s="209">
        <v>11.090909090909092</v>
      </c>
      <c r="K353" s="210">
        <v>366</v>
      </c>
      <c r="L353" s="207"/>
    </row>
    <row r="354" spans="1:13">
      <c r="A354" s="208">
        <v>2005</v>
      </c>
      <c r="B354" s="218">
        <v>3300</v>
      </c>
      <c r="C354" s="208" t="s">
        <v>98</v>
      </c>
      <c r="D354" s="208" t="str">
        <f>IF(C354="United Kingdom", "United Kingdom", VLOOKUP(C354,Towns_and_cities_by_PES_area[],2,FALSE))</f>
        <v>United Kingdom</v>
      </c>
      <c r="E354" s="208" t="s">
        <v>7</v>
      </c>
      <c r="F354" s="209">
        <v>8.6363636363636367</v>
      </c>
      <c r="G354" s="210">
        <v>285</v>
      </c>
      <c r="H354" s="209">
        <v>8.1515151515151523</v>
      </c>
      <c r="I354" s="210">
        <v>269</v>
      </c>
      <c r="J354" s="209">
        <v>9.2121212121212128</v>
      </c>
      <c r="K354" s="210">
        <v>304</v>
      </c>
      <c r="L354" s="207"/>
    </row>
    <row r="355" spans="1:13">
      <c r="A355" s="208">
        <v>2005</v>
      </c>
      <c r="B355" s="218">
        <v>3300</v>
      </c>
      <c r="C355" s="208" t="s">
        <v>98</v>
      </c>
      <c r="D355" s="208" t="str">
        <f>IF(C355="United Kingdom", "United Kingdom", VLOOKUP(C355,Towns_and_cities_by_PES_area[],2,FALSE))</f>
        <v>United Kingdom</v>
      </c>
      <c r="E355" s="208" t="s">
        <v>11</v>
      </c>
      <c r="F355" s="209">
        <v>8.1212121212121211</v>
      </c>
      <c r="G355" s="210">
        <v>268</v>
      </c>
      <c r="H355" s="209">
        <v>7.7575757575757578</v>
      </c>
      <c r="I355" s="210">
        <v>256</v>
      </c>
      <c r="J355" s="209">
        <v>8.2121212121212128</v>
      </c>
      <c r="K355" s="210">
        <v>271</v>
      </c>
      <c r="L355" s="207"/>
    </row>
    <row r="356" spans="1:13">
      <c r="A356" s="172">
        <v>2006</v>
      </c>
      <c r="B356" s="219">
        <v>3300</v>
      </c>
      <c r="C356" t="s">
        <v>6</v>
      </c>
      <c r="D356" t="str">
        <f>IF(C356="United Kingdom", "United Kingdom", VLOOKUP(C356,Towns_and_cities_by_PES_area[],2,FALSE))</f>
        <v>Northern Scotland</v>
      </c>
      <c r="E356" t="s">
        <v>9</v>
      </c>
      <c r="F356" s="207">
        <v>11.939393939393939</v>
      </c>
      <c r="G356" s="142">
        <v>394</v>
      </c>
      <c r="H356" s="207">
        <v>11.939393939393939</v>
      </c>
      <c r="I356" s="142">
        <v>394</v>
      </c>
      <c r="J356" s="207">
        <v>12.606060606060606</v>
      </c>
      <c r="K356" s="142">
        <v>416</v>
      </c>
      <c r="L356" s="207"/>
    </row>
    <row r="357" spans="1:13">
      <c r="A357" s="172">
        <v>2006</v>
      </c>
      <c r="B357" s="219">
        <v>3300</v>
      </c>
      <c r="C357" t="s">
        <v>6</v>
      </c>
      <c r="D357" t="str">
        <f>IF(C357="United Kingdom", "United Kingdom", VLOOKUP(C357,Towns_and_cities_by_PES_area[],2,FALSE))</f>
        <v>Northern Scotland</v>
      </c>
      <c r="E357" t="s">
        <v>7</v>
      </c>
      <c r="F357" s="207">
        <v>10.242424242424242</v>
      </c>
      <c r="G357" s="142">
        <v>338</v>
      </c>
      <c r="H357" s="207">
        <v>9.6969696969696972</v>
      </c>
      <c r="I357" s="142">
        <v>320</v>
      </c>
      <c r="J357" s="207">
        <v>10.363636363636363</v>
      </c>
      <c r="K357" s="142">
        <v>342</v>
      </c>
      <c r="L357" s="207"/>
    </row>
    <row r="358" spans="1:13">
      <c r="A358" s="172">
        <v>2006</v>
      </c>
      <c r="B358" s="219">
        <v>3300</v>
      </c>
      <c r="C358" t="s">
        <v>6</v>
      </c>
      <c r="D358" t="str">
        <f>IF(C358="United Kingdom", "United Kingdom", VLOOKUP(C358,Towns_and_cities_by_PES_area[],2,FALSE))</f>
        <v>Northern Scotland</v>
      </c>
      <c r="E358" t="s">
        <v>11</v>
      </c>
      <c r="F358" s="207">
        <v>8.4242424242424239</v>
      </c>
      <c r="G358" s="142">
        <v>278</v>
      </c>
      <c r="H358" s="207">
        <v>7.4242424242424239</v>
      </c>
      <c r="I358" s="142">
        <v>245</v>
      </c>
      <c r="J358" s="207">
        <v>9.9696969696969688</v>
      </c>
      <c r="K358" s="142">
        <v>329</v>
      </c>
      <c r="L358" s="207"/>
    </row>
    <row r="359" spans="1:13">
      <c r="A359" s="172">
        <v>2006</v>
      </c>
      <c r="B359" s="219">
        <v>3300</v>
      </c>
      <c r="C359" t="s">
        <v>8</v>
      </c>
      <c r="D359" t="str">
        <f>IF(C359="United Kingdom", "United Kingdom", VLOOKUP(C359,Towns_and_cities_by_PES_area[],2,FALSE))</f>
        <v>Northern Ireland</v>
      </c>
      <c r="E359" s="172" t="s">
        <v>7</v>
      </c>
      <c r="F359" s="207">
        <v>10.909090909090908</v>
      </c>
      <c r="G359" s="142">
        <v>360</v>
      </c>
      <c r="H359" s="207">
        <v>10.484848484848484</v>
      </c>
      <c r="I359" s="142">
        <v>346</v>
      </c>
      <c r="J359" s="207">
        <v>10.636363636363637</v>
      </c>
      <c r="K359" s="142">
        <v>351</v>
      </c>
      <c r="L359" s="207"/>
    </row>
    <row r="360" spans="1:13">
      <c r="A360" s="172">
        <v>2006</v>
      </c>
      <c r="B360" s="219">
        <v>3300</v>
      </c>
      <c r="C360" t="s">
        <v>10</v>
      </c>
      <c r="D360" t="str">
        <f>IF(C360="United Kingdom", "United Kingdom", VLOOKUP(C360,Towns_and_cities_by_PES_area[],2,FALSE))</f>
        <v>West Midlands</v>
      </c>
      <c r="E360" t="s">
        <v>9</v>
      </c>
      <c r="F360" s="207">
        <v>11.424242424242424</v>
      </c>
      <c r="G360" s="142">
        <v>377</v>
      </c>
      <c r="H360" s="207">
        <v>11.424242424242424</v>
      </c>
      <c r="I360" s="142">
        <v>377</v>
      </c>
      <c r="J360" s="207">
        <v>14.060606060606061</v>
      </c>
      <c r="K360" s="142">
        <v>464</v>
      </c>
      <c r="L360" s="207"/>
    </row>
    <row r="361" spans="1:13">
      <c r="A361" s="172">
        <v>2006</v>
      </c>
      <c r="B361" s="219">
        <v>3300</v>
      </c>
      <c r="C361" t="s">
        <v>10</v>
      </c>
      <c r="D361" t="str">
        <f>IF(C361="United Kingdom", "United Kingdom", VLOOKUP(C361,Towns_and_cities_by_PES_area[],2,FALSE))</f>
        <v>West Midlands</v>
      </c>
      <c r="E361" t="s">
        <v>7</v>
      </c>
      <c r="F361" s="207">
        <v>10.090909090909092</v>
      </c>
      <c r="G361" s="142">
        <v>333</v>
      </c>
      <c r="H361" s="207">
        <v>9.2121212121212128</v>
      </c>
      <c r="I361" s="142">
        <v>304</v>
      </c>
      <c r="J361" s="207">
        <v>10.787878787878787</v>
      </c>
      <c r="K361" s="142">
        <v>356</v>
      </c>
      <c r="L361" s="207"/>
    </row>
    <row r="362" spans="1:13">
      <c r="A362" s="172">
        <v>2006</v>
      </c>
      <c r="B362" s="219">
        <v>3300</v>
      </c>
      <c r="C362" t="s">
        <v>10</v>
      </c>
      <c r="D362" t="str">
        <f>IF(C362="United Kingdom", "United Kingdom", VLOOKUP(C362,Towns_and_cities_by_PES_area[],2,FALSE))</f>
        <v>West Midlands</v>
      </c>
      <c r="E362" t="s">
        <v>11</v>
      </c>
      <c r="F362" s="207">
        <v>8.8181818181818183</v>
      </c>
      <c r="G362" s="142">
        <v>291</v>
      </c>
      <c r="H362" s="207">
        <v>7.1212121212121211</v>
      </c>
      <c r="I362" s="142">
        <v>235</v>
      </c>
      <c r="J362" s="207">
        <v>9.3333333333333339</v>
      </c>
      <c r="K362" s="142">
        <v>308</v>
      </c>
      <c r="L362" s="207"/>
    </row>
    <row r="363" spans="1:13">
      <c r="A363" s="172">
        <v>2006</v>
      </c>
      <c r="B363" s="219">
        <v>3300</v>
      </c>
      <c r="C363" t="s">
        <v>12</v>
      </c>
      <c r="D363" t="str">
        <f>IF(C363="United Kingdom", "United Kingdom", VLOOKUP(C363,Towns_and_cities_by_PES_area[],2,FALSE))</f>
        <v>South East</v>
      </c>
      <c r="E363" t="s">
        <v>9</v>
      </c>
      <c r="F363" s="207">
        <v>11.333333333333334</v>
      </c>
      <c r="G363" s="142">
        <v>374</v>
      </c>
      <c r="H363" s="207">
        <v>11.333333333333334</v>
      </c>
      <c r="I363" s="142">
        <v>374</v>
      </c>
      <c r="J363" s="207">
        <v>14</v>
      </c>
      <c r="K363" s="142">
        <v>462</v>
      </c>
      <c r="L363" s="207"/>
      <c r="M363" s="142"/>
    </row>
    <row r="364" spans="1:13">
      <c r="A364" s="172">
        <v>2006</v>
      </c>
      <c r="B364" s="219">
        <v>3300</v>
      </c>
      <c r="C364" t="s">
        <v>12</v>
      </c>
      <c r="D364" t="str">
        <f>IF(C364="United Kingdom", "United Kingdom", VLOOKUP(C364,Towns_and_cities_by_PES_area[],2,FALSE))</f>
        <v>South East</v>
      </c>
      <c r="E364" t="s">
        <v>7</v>
      </c>
      <c r="F364" s="207">
        <v>9.9393939393939394</v>
      </c>
      <c r="G364" s="142">
        <v>328</v>
      </c>
      <c r="H364" s="207">
        <v>9.3636363636363633</v>
      </c>
      <c r="I364" s="142">
        <v>309</v>
      </c>
      <c r="J364" s="207">
        <v>10.090909090909092</v>
      </c>
      <c r="K364" s="142">
        <v>333</v>
      </c>
      <c r="L364" s="207"/>
      <c r="M364" s="142"/>
    </row>
    <row r="365" spans="1:13">
      <c r="A365" s="172">
        <v>2006</v>
      </c>
      <c r="B365" s="219">
        <v>3300</v>
      </c>
      <c r="C365" t="s">
        <v>12</v>
      </c>
      <c r="D365" t="str">
        <f>IF(C365="United Kingdom", "United Kingdom", VLOOKUP(C365,Towns_and_cities_by_PES_area[],2,FALSE))</f>
        <v>South East</v>
      </c>
      <c r="E365" t="s">
        <v>11</v>
      </c>
      <c r="F365" s="207">
        <v>9.0606060606060606</v>
      </c>
      <c r="G365" s="142">
        <v>299</v>
      </c>
      <c r="H365" s="207">
        <v>8.5151515151515156</v>
      </c>
      <c r="I365" s="142">
        <v>281</v>
      </c>
      <c r="J365" s="207">
        <v>9.2121212121212128</v>
      </c>
      <c r="K365" s="142">
        <v>304</v>
      </c>
      <c r="L365" s="207"/>
      <c r="M365" s="142"/>
    </row>
    <row r="366" spans="1:13">
      <c r="A366" s="172">
        <v>2006</v>
      </c>
      <c r="B366" s="219">
        <v>3300</v>
      </c>
      <c r="C366" t="s">
        <v>13</v>
      </c>
      <c r="D366" t="str">
        <f>IF(C366="United Kingdom", "United Kingdom", VLOOKUP(C366,Towns_and_cities_by_PES_area[],2,FALSE))</f>
        <v>South Wales</v>
      </c>
      <c r="E366" t="s">
        <v>9</v>
      </c>
      <c r="F366" s="207">
        <v>13.333333333333334</v>
      </c>
      <c r="G366" s="142">
        <v>440</v>
      </c>
      <c r="H366" s="207">
        <v>13.333333333333334</v>
      </c>
      <c r="I366" s="142">
        <v>440</v>
      </c>
      <c r="J366" s="207">
        <v>15.363636363636363</v>
      </c>
      <c r="K366" s="142">
        <v>507</v>
      </c>
      <c r="L366" s="207"/>
      <c r="M366" s="142"/>
    </row>
    <row r="367" spans="1:13">
      <c r="A367" s="172">
        <v>2006</v>
      </c>
      <c r="B367" s="219">
        <v>3300</v>
      </c>
      <c r="C367" t="s">
        <v>13</v>
      </c>
      <c r="D367" t="str">
        <f>IF(C367="United Kingdom", "United Kingdom", VLOOKUP(C367,Towns_and_cities_by_PES_area[],2,FALSE))</f>
        <v>South Wales</v>
      </c>
      <c r="E367" t="s">
        <v>7</v>
      </c>
      <c r="F367" s="207">
        <v>11.030303030303031</v>
      </c>
      <c r="G367" s="142">
        <v>364</v>
      </c>
      <c r="H367" s="207">
        <v>10.303030303030303</v>
      </c>
      <c r="I367" s="142">
        <v>340</v>
      </c>
      <c r="J367" s="207">
        <v>11.515151515151516</v>
      </c>
      <c r="K367" s="142">
        <v>380</v>
      </c>
      <c r="L367" s="207"/>
      <c r="M367" s="142"/>
    </row>
    <row r="368" spans="1:13">
      <c r="A368" s="172">
        <v>2006</v>
      </c>
      <c r="B368" s="219">
        <v>3300</v>
      </c>
      <c r="C368" t="s">
        <v>13</v>
      </c>
      <c r="D368" t="str">
        <f>IF(C368="United Kingdom", "United Kingdom", VLOOKUP(C368,Towns_and_cities_by_PES_area[],2,FALSE))</f>
        <v>South Wales</v>
      </c>
      <c r="E368" t="s">
        <v>11</v>
      </c>
      <c r="F368" s="207">
        <v>10.424242424242424</v>
      </c>
      <c r="G368" s="142">
        <v>344</v>
      </c>
      <c r="H368" s="207">
        <v>9.7272727272727266</v>
      </c>
      <c r="I368" s="142">
        <v>321</v>
      </c>
      <c r="J368" s="207">
        <v>11.030303030303031</v>
      </c>
      <c r="K368" s="142">
        <v>364</v>
      </c>
      <c r="L368" s="207"/>
      <c r="M368" s="142"/>
    </row>
    <row r="369" spans="1:13">
      <c r="A369" s="172">
        <v>2006</v>
      </c>
      <c r="B369" s="219">
        <v>3300</v>
      </c>
      <c r="C369" t="s">
        <v>14</v>
      </c>
      <c r="D369" t="str">
        <f>IF(C369="United Kingdom", "United Kingdom", VLOOKUP(C369,Towns_and_cities_by_PES_area[],2,FALSE))</f>
        <v>Southern Scotland</v>
      </c>
      <c r="E369" t="s">
        <v>9</v>
      </c>
      <c r="F369" s="207">
        <v>12.757575757575758</v>
      </c>
      <c r="G369" s="142">
        <v>421</v>
      </c>
      <c r="H369" s="207">
        <v>12.757575757575758</v>
      </c>
      <c r="I369" s="142">
        <v>421</v>
      </c>
      <c r="J369" s="207">
        <v>13.818181818181818</v>
      </c>
      <c r="K369" s="142">
        <v>456</v>
      </c>
      <c r="L369" s="207"/>
      <c r="M369" s="142"/>
    </row>
    <row r="370" spans="1:13">
      <c r="A370" s="172">
        <v>2006</v>
      </c>
      <c r="B370" s="219">
        <v>3300</v>
      </c>
      <c r="C370" t="s">
        <v>14</v>
      </c>
      <c r="D370" t="str">
        <f>IF(C370="United Kingdom", "United Kingdom", VLOOKUP(C370,Towns_and_cities_by_PES_area[],2,FALSE))</f>
        <v>Southern Scotland</v>
      </c>
      <c r="E370" t="s">
        <v>7</v>
      </c>
      <c r="F370" s="207">
        <v>11.181818181818182</v>
      </c>
      <c r="G370" s="142">
        <v>369</v>
      </c>
      <c r="H370" s="207">
        <v>10.272727272727273</v>
      </c>
      <c r="I370" s="142">
        <v>339</v>
      </c>
      <c r="J370" s="207">
        <v>11.909090909090908</v>
      </c>
      <c r="K370" s="142">
        <v>393</v>
      </c>
      <c r="L370" s="207"/>
      <c r="M370" s="142"/>
    </row>
    <row r="371" spans="1:13">
      <c r="A371" s="172">
        <v>2006</v>
      </c>
      <c r="B371" s="219">
        <v>3300</v>
      </c>
      <c r="C371" t="s">
        <v>14</v>
      </c>
      <c r="D371" t="str">
        <f>IF(C371="United Kingdom", "United Kingdom", VLOOKUP(C371,Towns_and_cities_by_PES_area[],2,FALSE))</f>
        <v>Southern Scotland</v>
      </c>
      <c r="E371" t="s">
        <v>11</v>
      </c>
      <c r="F371" s="207">
        <v>9.7575757575757578</v>
      </c>
      <c r="G371" s="142">
        <v>322</v>
      </c>
      <c r="H371" s="207">
        <v>7.1818181818181817</v>
      </c>
      <c r="I371" s="142">
        <v>237</v>
      </c>
      <c r="J371" s="207">
        <v>10.151515151515152</v>
      </c>
      <c r="K371" s="142">
        <v>335</v>
      </c>
      <c r="L371" s="207"/>
      <c r="M371" s="142"/>
    </row>
    <row r="372" spans="1:13">
      <c r="A372" s="172">
        <v>2006</v>
      </c>
      <c r="B372" s="219">
        <v>3300</v>
      </c>
      <c r="C372" t="s">
        <v>15</v>
      </c>
      <c r="D372" t="str">
        <f>IF(C372="United Kingdom", "United Kingdom", VLOOKUP(C372,Towns_and_cities_by_PES_area[],2,FALSE))</f>
        <v>Eastern</v>
      </c>
      <c r="E372" t="s">
        <v>9</v>
      </c>
      <c r="F372" s="207">
        <v>11.333333333333334</v>
      </c>
      <c r="G372" s="142">
        <v>374</v>
      </c>
      <c r="H372" s="207">
        <v>11.333333333333334</v>
      </c>
      <c r="I372" s="142">
        <v>374</v>
      </c>
      <c r="J372" s="207">
        <v>14.909090909090908</v>
      </c>
      <c r="K372" s="142">
        <v>492</v>
      </c>
      <c r="L372" s="207"/>
      <c r="M372" s="142"/>
    </row>
    <row r="373" spans="1:13">
      <c r="A373" s="172">
        <v>2006</v>
      </c>
      <c r="B373" s="219">
        <v>3300</v>
      </c>
      <c r="C373" t="s">
        <v>15</v>
      </c>
      <c r="D373" t="str">
        <f>IF(C373="United Kingdom", "United Kingdom", VLOOKUP(C373,Towns_and_cities_by_PES_area[],2,FALSE))</f>
        <v>Eastern</v>
      </c>
      <c r="E373" t="s">
        <v>7</v>
      </c>
      <c r="F373" s="207">
        <v>9.5757575757575761</v>
      </c>
      <c r="G373" s="142">
        <v>316</v>
      </c>
      <c r="H373" s="207">
        <v>8.9393939393939394</v>
      </c>
      <c r="I373" s="142">
        <v>295</v>
      </c>
      <c r="J373" s="207">
        <v>9.8484848484848477</v>
      </c>
      <c r="K373" s="142">
        <v>325</v>
      </c>
      <c r="L373" s="207"/>
      <c r="M373" s="142"/>
    </row>
    <row r="374" spans="1:13">
      <c r="A374" s="172">
        <v>2006</v>
      </c>
      <c r="B374" s="219">
        <v>3300</v>
      </c>
      <c r="C374" t="s">
        <v>15</v>
      </c>
      <c r="D374" t="str">
        <f>IF(C374="United Kingdom", "United Kingdom", VLOOKUP(C374,Towns_and_cities_by_PES_area[],2,FALSE))</f>
        <v>Eastern</v>
      </c>
      <c r="E374" t="s">
        <v>11</v>
      </c>
      <c r="F374" s="207">
        <v>8.4848484848484844</v>
      </c>
      <c r="G374" s="142">
        <v>280</v>
      </c>
      <c r="H374" s="207">
        <v>7.666666666666667</v>
      </c>
      <c r="I374" s="142">
        <v>253</v>
      </c>
      <c r="J374" s="207">
        <v>8.9696969696969688</v>
      </c>
      <c r="K374" s="142">
        <v>296</v>
      </c>
      <c r="L374" s="207"/>
      <c r="M374" s="142"/>
    </row>
    <row r="375" spans="1:13">
      <c r="A375" s="172">
        <v>2006</v>
      </c>
      <c r="B375" s="219">
        <v>3300</v>
      </c>
      <c r="C375" t="s">
        <v>16</v>
      </c>
      <c r="D375" t="str">
        <f>IF(C375="United Kingdom", "United Kingdom", VLOOKUP(C375,Towns_and_cities_by_PES_area[],2,FALSE))</f>
        <v>Yorkshire</v>
      </c>
      <c r="E375" t="s">
        <v>9</v>
      </c>
      <c r="F375" s="207">
        <v>11.515151515151516</v>
      </c>
      <c r="G375" s="142">
        <v>380</v>
      </c>
      <c r="H375" s="207">
        <v>11.515151515151516</v>
      </c>
      <c r="I375" s="142">
        <v>380</v>
      </c>
      <c r="J375" s="207">
        <v>13.393939393939394</v>
      </c>
      <c r="K375" s="142">
        <v>442</v>
      </c>
      <c r="L375" s="207"/>
      <c r="M375" s="142"/>
    </row>
    <row r="376" spans="1:13">
      <c r="A376" s="172">
        <v>2006</v>
      </c>
      <c r="B376" s="219">
        <v>3300</v>
      </c>
      <c r="C376" t="s">
        <v>16</v>
      </c>
      <c r="D376" t="str">
        <f>IF(C376="United Kingdom", "United Kingdom", VLOOKUP(C376,Towns_and_cities_by_PES_area[],2,FALSE))</f>
        <v>Yorkshire</v>
      </c>
      <c r="E376" t="s">
        <v>7</v>
      </c>
      <c r="F376" s="207">
        <v>10.151515151515152</v>
      </c>
      <c r="G376" s="142">
        <v>335</v>
      </c>
      <c r="H376" s="207">
        <v>9.2727272727272734</v>
      </c>
      <c r="I376" s="142">
        <v>306</v>
      </c>
      <c r="J376" s="207">
        <v>11.151515151515152</v>
      </c>
      <c r="K376" s="142">
        <v>368</v>
      </c>
      <c r="L376" s="207"/>
      <c r="M376" s="142"/>
    </row>
    <row r="377" spans="1:13">
      <c r="A377" s="172">
        <v>2006</v>
      </c>
      <c r="B377" s="219">
        <v>3300</v>
      </c>
      <c r="C377" t="s">
        <v>16</v>
      </c>
      <c r="D377" t="str">
        <f>IF(C377="United Kingdom", "United Kingdom", VLOOKUP(C377,Towns_and_cities_by_PES_area[],2,FALSE))</f>
        <v>Yorkshire</v>
      </c>
      <c r="E377" t="s">
        <v>11</v>
      </c>
      <c r="F377" s="207">
        <v>8.454545454545455</v>
      </c>
      <c r="G377" s="142">
        <v>279</v>
      </c>
      <c r="H377" s="207">
        <v>6.7878787878787881</v>
      </c>
      <c r="I377" s="142">
        <v>224</v>
      </c>
      <c r="J377" s="207">
        <v>9.3333333333333339</v>
      </c>
      <c r="K377" s="142">
        <v>308</v>
      </c>
      <c r="L377" s="207"/>
      <c r="M377" s="142"/>
    </row>
    <row r="378" spans="1:13">
      <c r="A378" s="172">
        <v>2006</v>
      </c>
      <c r="B378" s="219">
        <v>3300</v>
      </c>
      <c r="C378" t="s">
        <v>17</v>
      </c>
      <c r="D378" t="str">
        <f>IF(C378="United Kingdom", "United Kingdom", VLOOKUP(C378,Towns_and_cities_by_PES_area[],2,FALSE))</f>
        <v>Merseyside &amp; North Wales</v>
      </c>
      <c r="E378" t="s">
        <v>9</v>
      </c>
      <c r="F378" s="207">
        <v>12.272727272727273</v>
      </c>
      <c r="G378" s="142">
        <v>405</v>
      </c>
      <c r="H378" s="207">
        <v>12.272727272727273</v>
      </c>
      <c r="I378" s="142">
        <v>405</v>
      </c>
      <c r="J378" s="207">
        <v>14.969696969696969</v>
      </c>
      <c r="K378" s="142">
        <v>494</v>
      </c>
      <c r="L378" s="207"/>
      <c r="M378" s="142"/>
    </row>
    <row r="379" spans="1:13">
      <c r="A379" s="172">
        <v>2006</v>
      </c>
      <c r="B379" s="219">
        <v>3300</v>
      </c>
      <c r="C379" t="s">
        <v>17</v>
      </c>
      <c r="D379" t="str">
        <f>IF(C379="United Kingdom", "United Kingdom", VLOOKUP(C379,Towns_and_cities_by_PES_area[],2,FALSE))</f>
        <v>Merseyside &amp; North Wales</v>
      </c>
      <c r="E379" t="s">
        <v>7</v>
      </c>
      <c r="F379" s="207">
        <v>10.818181818181818</v>
      </c>
      <c r="G379" s="142">
        <v>357</v>
      </c>
      <c r="H379" s="207">
        <v>9.9393939393939394</v>
      </c>
      <c r="I379" s="142">
        <v>328</v>
      </c>
      <c r="J379" s="207">
        <v>11.424242424242424</v>
      </c>
      <c r="K379" s="142">
        <v>377</v>
      </c>
      <c r="L379" s="207"/>
      <c r="M379" s="142"/>
    </row>
    <row r="380" spans="1:13">
      <c r="A380" s="172">
        <v>2006</v>
      </c>
      <c r="B380" s="219">
        <v>3300</v>
      </c>
      <c r="C380" t="s">
        <v>17</v>
      </c>
      <c r="D380" t="str">
        <f>IF(C380="United Kingdom", "United Kingdom", VLOOKUP(C380,Towns_and_cities_by_PES_area[],2,FALSE))</f>
        <v>Merseyside &amp; North Wales</v>
      </c>
      <c r="E380" t="s">
        <v>11</v>
      </c>
      <c r="F380" s="207">
        <v>9.7878787878787872</v>
      </c>
      <c r="G380" s="142">
        <v>323</v>
      </c>
      <c r="H380" s="207">
        <v>7.3030303030303028</v>
      </c>
      <c r="I380" s="142">
        <v>241</v>
      </c>
      <c r="J380" s="207">
        <v>10</v>
      </c>
      <c r="K380" s="142">
        <v>330</v>
      </c>
      <c r="L380" s="207"/>
      <c r="M380" s="142"/>
    </row>
    <row r="381" spans="1:13">
      <c r="A381" s="172">
        <v>2006</v>
      </c>
      <c r="B381" s="219">
        <v>3300</v>
      </c>
      <c r="C381" t="s">
        <v>18</v>
      </c>
      <c r="D381" t="str">
        <f>IF(C381="United Kingdom", "United Kingdom", VLOOKUP(C381,Towns_and_cities_by_PES_area[],2,FALSE))</f>
        <v>London</v>
      </c>
      <c r="E381" t="s">
        <v>9</v>
      </c>
      <c r="F381" s="207">
        <v>11.666666666666666</v>
      </c>
      <c r="G381" s="142">
        <v>385</v>
      </c>
      <c r="H381" s="207">
        <v>11.666666666666666</v>
      </c>
      <c r="I381" s="142">
        <v>385</v>
      </c>
      <c r="J381" s="207">
        <v>14.393939393939394</v>
      </c>
      <c r="K381" s="142">
        <v>475</v>
      </c>
      <c r="L381" s="207"/>
      <c r="M381" s="142"/>
    </row>
    <row r="382" spans="1:13">
      <c r="A382" s="172">
        <v>2006</v>
      </c>
      <c r="B382" s="219">
        <v>3300</v>
      </c>
      <c r="C382" t="s">
        <v>18</v>
      </c>
      <c r="D382" t="str">
        <f>IF(C382="United Kingdom", "United Kingdom", VLOOKUP(C382,Towns_and_cities_by_PES_area[],2,FALSE))</f>
        <v>London</v>
      </c>
      <c r="E382" t="s">
        <v>7</v>
      </c>
      <c r="F382" s="207">
        <v>10.272727272727273</v>
      </c>
      <c r="G382" s="142">
        <v>339</v>
      </c>
      <c r="H382" s="207">
        <v>9.7575757575757578</v>
      </c>
      <c r="I382" s="142">
        <v>322</v>
      </c>
      <c r="J382" s="207">
        <v>10.545454545454545</v>
      </c>
      <c r="K382" s="142">
        <v>348</v>
      </c>
      <c r="L382" s="207"/>
      <c r="M382" s="142"/>
    </row>
    <row r="383" spans="1:13">
      <c r="A383" s="172">
        <v>2006</v>
      </c>
      <c r="B383" s="219">
        <v>3300</v>
      </c>
      <c r="C383" t="s">
        <v>18</v>
      </c>
      <c r="D383" t="str">
        <f>IF(C383="United Kingdom", "United Kingdom", VLOOKUP(C383,Towns_and_cities_by_PES_area[],2,FALSE))</f>
        <v>London</v>
      </c>
      <c r="E383" t="s">
        <v>11</v>
      </c>
      <c r="F383" s="207">
        <v>9.2424242424242422</v>
      </c>
      <c r="G383" s="142">
        <v>305</v>
      </c>
      <c r="H383" s="207">
        <v>8.6969696969696972</v>
      </c>
      <c r="I383" s="142">
        <v>287</v>
      </c>
      <c r="J383" s="207">
        <v>9.6666666666666661</v>
      </c>
      <c r="K383" s="142">
        <v>319</v>
      </c>
      <c r="L383" s="207"/>
      <c r="M383" s="142"/>
    </row>
    <row r="384" spans="1:13">
      <c r="A384" s="172">
        <v>2006</v>
      </c>
      <c r="B384" s="219">
        <v>3300</v>
      </c>
      <c r="C384" t="s">
        <v>19</v>
      </c>
      <c r="D384" t="str">
        <f>IF(C384="United Kingdom", "United Kingdom", VLOOKUP(C384,Towns_and_cities_by_PES_area[],2,FALSE))</f>
        <v>North West</v>
      </c>
      <c r="E384" t="s">
        <v>9</v>
      </c>
      <c r="F384" s="207">
        <v>11.636363636363637</v>
      </c>
      <c r="G384" s="142">
        <v>384</v>
      </c>
      <c r="H384" s="207">
        <v>11.636363636363637</v>
      </c>
      <c r="I384" s="142">
        <v>384</v>
      </c>
      <c r="J384" s="207">
        <v>14.090909090909092</v>
      </c>
      <c r="K384" s="142">
        <v>465</v>
      </c>
      <c r="L384" s="207"/>
      <c r="M384" s="142"/>
    </row>
    <row r="385" spans="1:13">
      <c r="A385" s="172">
        <v>2006</v>
      </c>
      <c r="B385" s="219">
        <v>3300</v>
      </c>
      <c r="C385" t="s">
        <v>19</v>
      </c>
      <c r="D385" t="str">
        <f>IF(C385="United Kingdom", "United Kingdom", VLOOKUP(C385,Towns_and_cities_by_PES_area[],2,FALSE))</f>
        <v>North West</v>
      </c>
      <c r="E385" t="s">
        <v>7</v>
      </c>
      <c r="F385" s="207">
        <v>9.9090909090909083</v>
      </c>
      <c r="G385" s="142">
        <v>327</v>
      </c>
      <c r="H385" s="207">
        <v>9.0303030303030312</v>
      </c>
      <c r="I385" s="142">
        <v>298</v>
      </c>
      <c r="J385" s="207">
        <v>10.333333333333334</v>
      </c>
      <c r="K385" s="142">
        <v>341</v>
      </c>
      <c r="L385" s="207"/>
      <c r="M385" s="142"/>
    </row>
    <row r="386" spans="1:13">
      <c r="A386" s="172">
        <v>2006</v>
      </c>
      <c r="B386" s="219">
        <v>3300</v>
      </c>
      <c r="C386" t="s">
        <v>19</v>
      </c>
      <c r="D386" t="str">
        <f>IF(C386="United Kingdom", "United Kingdom", VLOOKUP(C386,Towns_and_cities_by_PES_area[],2,FALSE))</f>
        <v>North West</v>
      </c>
      <c r="E386" t="s">
        <v>11</v>
      </c>
      <c r="F386" s="207">
        <v>8.2121212121212128</v>
      </c>
      <c r="G386" s="142">
        <v>271</v>
      </c>
      <c r="H386" s="207">
        <v>7.1515151515151514</v>
      </c>
      <c r="I386" s="142">
        <v>236</v>
      </c>
      <c r="J386" s="207">
        <v>9.7272727272727266</v>
      </c>
      <c r="K386" s="142">
        <v>321</v>
      </c>
      <c r="L386" s="207"/>
      <c r="M386" s="142"/>
    </row>
    <row r="387" spans="1:13">
      <c r="A387" s="172">
        <v>2006</v>
      </c>
      <c r="B387" s="219">
        <v>3300</v>
      </c>
      <c r="C387" t="s">
        <v>20</v>
      </c>
      <c r="D387" t="str">
        <f>IF(C387="United Kingdom", "United Kingdom", VLOOKUP(C387,Towns_and_cities_by_PES_area[],2,FALSE))</f>
        <v>North East</v>
      </c>
      <c r="E387" t="s">
        <v>9</v>
      </c>
      <c r="F387" s="207">
        <v>11.666666666666666</v>
      </c>
      <c r="G387" s="142">
        <v>385</v>
      </c>
      <c r="H387" s="207">
        <v>11.666666666666666</v>
      </c>
      <c r="I387" s="142">
        <v>385</v>
      </c>
      <c r="J387" s="207">
        <v>14.333333333333334</v>
      </c>
      <c r="K387" s="142">
        <v>473</v>
      </c>
      <c r="L387" s="207"/>
      <c r="M387" s="142"/>
    </row>
    <row r="388" spans="1:13">
      <c r="A388" s="172">
        <v>2006</v>
      </c>
      <c r="B388" s="219">
        <v>3300</v>
      </c>
      <c r="C388" t="s">
        <v>20</v>
      </c>
      <c r="D388" t="str">
        <f>IF(C388="United Kingdom", "United Kingdom", VLOOKUP(C388,Towns_and_cities_by_PES_area[],2,FALSE))</f>
        <v>North East</v>
      </c>
      <c r="E388" t="s">
        <v>7</v>
      </c>
      <c r="F388" s="207">
        <v>10.333333333333334</v>
      </c>
      <c r="G388" s="142">
        <v>341</v>
      </c>
      <c r="H388" s="207">
        <v>9.3939393939393945</v>
      </c>
      <c r="I388" s="142">
        <v>310</v>
      </c>
      <c r="J388" s="207">
        <v>11</v>
      </c>
      <c r="K388" s="142">
        <v>363</v>
      </c>
      <c r="L388" s="207"/>
      <c r="M388" s="142"/>
    </row>
    <row r="389" spans="1:13">
      <c r="A389" s="172">
        <v>2006</v>
      </c>
      <c r="B389" s="219">
        <v>3300</v>
      </c>
      <c r="C389" t="s">
        <v>20</v>
      </c>
      <c r="D389" t="str">
        <f>IF(C389="United Kingdom", "United Kingdom", VLOOKUP(C389,Towns_and_cities_by_PES_area[],2,FALSE))</f>
        <v>North East</v>
      </c>
      <c r="E389" t="s">
        <v>11</v>
      </c>
      <c r="F389" s="207">
        <v>8.4848484848484844</v>
      </c>
      <c r="G389" s="142">
        <v>280</v>
      </c>
      <c r="H389" s="207">
        <v>6.7878787878787881</v>
      </c>
      <c r="I389" s="142">
        <v>224</v>
      </c>
      <c r="J389" s="207">
        <v>8.8181818181818183</v>
      </c>
      <c r="K389" s="142">
        <v>291</v>
      </c>
      <c r="L389" s="207"/>
      <c r="M389" s="142"/>
    </row>
    <row r="390" spans="1:13">
      <c r="A390" s="172">
        <v>2006</v>
      </c>
      <c r="B390" s="219">
        <v>3300</v>
      </c>
      <c r="C390" t="s">
        <v>21</v>
      </c>
      <c r="D390" t="str">
        <f>IF(C390="United Kingdom", "United Kingdom", VLOOKUP(C390,Towns_and_cities_by_PES_area[],2,FALSE))</f>
        <v>East Midlands</v>
      </c>
      <c r="E390" t="s">
        <v>9</v>
      </c>
      <c r="F390" s="207">
        <v>11.121212121212121</v>
      </c>
      <c r="G390" s="142">
        <v>367</v>
      </c>
      <c r="H390" s="207">
        <v>11.121212121212121</v>
      </c>
      <c r="I390" s="142">
        <v>367</v>
      </c>
      <c r="J390" s="207">
        <v>14.090909090909092</v>
      </c>
      <c r="K390" s="142">
        <v>465</v>
      </c>
      <c r="L390" s="207"/>
      <c r="M390" s="142"/>
    </row>
    <row r="391" spans="1:13">
      <c r="A391" s="172">
        <v>2006</v>
      </c>
      <c r="B391" s="219">
        <v>3300</v>
      </c>
      <c r="C391" t="s">
        <v>21</v>
      </c>
      <c r="D391" t="str">
        <f>IF(C391="United Kingdom", "United Kingdom", VLOOKUP(C391,Towns_and_cities_by_PES_area[],2,FALSE))</f>
        <v>East Midlands</v>
      </c>
      <c r="E391" t="s">
        <v>7</v>
      </c>
      <c r="F391" s="207">
        <v>9.7272727272727266</v>
      </c>
      <c r="G391" s="142">
        <v>321</v>
      </c>
      <c r="H391" s="207">
        <v>8.9393939393939394</v>
      </c>
      <c r="I391" s="142">
        <v>295</v>
      </c>
      <c r="J391" s="207">
        <v>10.151515151515152</v>
      </c>
      <c r="K391" s="142">
        <v>335</v>
      </c>
      <c r="L391" s="207"/>
      <c r="M391" s="142"/>
    </row>
    <row r="392" spans="1:13">
      <c r="A392" s="172">
        <v>2006</v>
      </c>
      <c r="B392" s="219">
        <v>3300</v>
      </c>
      <c r="C392" t="s">
        <v>21</v>
      </c>
      <c r="D392" t="str">
        <f>IF(C392="United Kingdom", "United Kingdom", VLOOKUP(C392,Towns_and_cities_by_PES_area[],2,FALSE))</f>
        <v>East Midlands</v>
      </c>
      <c r="E392" t="s">
        <v>11</v>
      </c>
      <c r="F392" s="207">
        <v>8.6363636363636367</v>
      </c>
      <c r="G392" s="142">
        <v>285</v>
      </c>
      <c r="H392" s="207">
        <v>7.3636363636363633</v>
      </c>
      <c r="I392" s="142">
        <v>243</v>
      </c>
      <c r="J392" s="207">
        <v>9.5757575757575761</v>
      </c>
      <c r="K392" s="142">
        <v>316</v>
      </c>
      <c r="L392" s="207"/>
      <c r="M392" s="142"/>
    </row>
    <row r="393" spans="1:13">
      <c r="A393" s="172">
        <v>2006</v>
      </c>
      <c r="B393" s="219">
        <v>3300</v>
      </c>
      <c r="C393" t="s">
        <v>22</v>
      </c>
      <c r="D393" t="str">
        <f>IF(C393="United Kingdom", "United Kingdom", VLOOKUP(C393,Towns_and_cities_by_PES_area[],2,FALSE))</f>
        <v>South West</v>
      </c>
      <c r="E393" t="s">
        <v>9</v>
      </c>
      <c r="F393" s="207">
        <v>12.121212121212121</v>
      </c>
      <c r="G393" s="142">
        <v>400</v>
      </c>
      <c r="H393" s="207">
        <v>12.121212121212121</v>
      </c>
      <c r="I393" s="142">
        <v>400</v>
      </c>
      <c r="J393" s="207">
        <v>15.303030303030303</v>
      </c>
      <c r="K393" s="142">
        <v>505</v>
      </c>
      <c r="L393" s="207"/>
      <c r="M393" s="142"/>
    </row>
    <row r="394" spans="1:13">
      <c r="A394" s="172">
        <v>2006</v>
      </c>
      <c r="B394" s="219">
        <v>3300</v>
      </c>
      <c r="C394" t="s">
        <v>22</v>
      </c>
      <c r="D394" t="str">
        <f>IF(C394="United Kingdom", "United Kingdom", VLOOKUP(C394,Towns_and_cities_by_PES_area[],2,FALSE))</f>
        <v>South West</v>
      </c>
      <c r="E394" t="s">
        <v>7</v>
      </c>
      <c r="F394" s="207">
        <v>10.969696969696969</v>
      </c>
      <c r="G394" s="142">
        <v>362</v>
      </c>
      <c r="H394" s="207">
        <v>10.333333333333334</v>
      </c>
      <c r="I394" s="142">
        <v>341</v>
      </c>
      <c r="J394" s="207">
        <v>11.212121212121213</v>
      </c>
      <c r="K394" s="142">
        <v>370</v>
      </c>
      <c r="L394" s="207"/>
      <c r="M394" s="142"/>
    </row>
    <row r="395" spans="1:13">
      <c r="A395" s="172">
        <v>2006</v>
      </c>
      <c r="B395" s="219">
        <v>3300</v>
      </c>
      <c r="C395" t="s">
        <v>22</v>
      </c>
      <c r="D395" t="str">
        <f>IF(C395="United Kingdom", "United Kingdom", VLOOKUP(C395,Towns_and_cities_by_PES_area[],2,FALSE))</f>
        <v>South West</v>
      </c>
      <c r="E395" t="s">
        <v>11</v>
      </c>
      <c r="F395" s="207">
        <v>9.9393939393939394</v>
      </c>
      <c r="G395" s="142">
        <v>328</v>
      </c>
      <c r="H395" s="207">
        <v>9.3636363636363633</v>
      </c>
      <c r="I395" s="142">
        <v>309</v>
      </c>
      <c r="J395" s="207">
        <v>9.5757575757575761</v>
      </c>
      <c r="K395" s="142">
        <v>316</v>
      </c>
      <c r="L395" s="207"/>
      <c r="M395" s="142"/>
    </row>
    <row r="396" spans="1:13">
      <c r="A396" s="172">
        <v>2006</v>
      </c>
      <c r="B396" s="219">
        <v>3300</v>
      </c>
      <c r="C396" t="s">
        <v>23</v>
      </c>
      <c r="D396" t="str">
        <f>IF(C396="United Kingdom", "United Kingdom", VLOOKUP(C396,Towns_and_cities_by_PES_area[],2,FALSE))</f>
        <v>Southern</v>
      </c>
      <c r="E396" t="s">
        <v>9</v>
      </c>
      <c r="F396" s="207">
        <v>11.939393939393939</v>
      </c>
      <c r="G396" s="142">
        <v>394</v>
      </c>
      <c r="H396" s="207">
        <v>11.939393939393939</v>
      </c>
      <c r="I396" s="142">
        <v>394</v>
      </c>
      <c r="J396" s="207">
        <v>14.363636363636363</v>
      </c>
      <c r="K396" s="142">
        <v>474</v>
      </c>
      <c r="L396" s="207"/>
      <c r="M396" s="142"/>
    </row>
    <row r="397" spans="1:13">
      <c r="A397" s="172">
        <v>2006</v>
      </c>
      <c r="B397" s="219">
        <v>3300</v>
      </c>
      <c r="C397" t="s">
        <v>23</v>
      </c>
      <c r="D397" t="str">
        <f>IF(C397="United Kingdom", "United Kingdom", VLOOKUP(C397,Towns_and_cities_by_PES_area[],2,FALSE))</f>
        <v>Southern</v>
      </c>
      <c r="E397" t="s">
        <v>7</v>
      </c>
      <c r="F397" s="207">
        <v>10.151515151515152</v>
      </c>
      <c r="G397" s="142">
        <v>335</v>
      </c>
      <c r="H397" s="207">
        <v>9.3939393939393945</v>
      </c>
      <c r="I397" s="142">
        <v>310</v>
      </c>
      <c r="J397" s="207">
        <v>10.787878787878787</v>
      </c>
      <c r="K397" s="142">
        <v>356</v>
      </c>
      <c r="L397" s="207"/>
      <c r="M397" s="142"/>
    </row>
    <row r="398" spans="1:13">
      <c r="A398" s="172">
        <v>2006</v>
      </c>
      <c r="B398" s="219">
        <v>3300</v>
      </c>
      <c r="C398" t="s">
        <v>23</v>
      </c>
      <c r="D398" t="str">
        <f>IF(C398="United Kingdom", "United Kingdom", VLOOKUP(C398,Towns_and_cities_by_PES_area[],2,FALSE))</f>
        <v>Southern</v>
      </c>
      <c r="E398" t="s">
        <v>11</v>
      </c>
      <c r="F398" s="207">
        <v>9.6666666666666661</v>
      </c>
      <c r="G398" s="142">
        <v>319</v>
      </c>
      <c r="H398" s="207">
        <v>8.6060606060606055</v>
      </c>
      <c r="I398" s="142">
        <v>284</v>
      </c>
      <c r="J398" s="207">
        <v>8.9696969696969688</v>
      </c>
      <c r="K398" s="142">
        <v>296</v>
      </c>
      <c r="L398" s="207"/>
      <c r="M398" s="142"/>
    </row>
    <row r="399" spans="1:13">
      <c r="A399" s="208">
        <v>2006</v>
      </c>
      <c r="B399" s="218">
        <v>3300</v>
      </c>
      <c r="C399" s="208" t="s">
        <v>98</v>
      </c>
      <c r="D399" s="208" t="str">
        <f>IF(C399="United Kingdom", "United Kingdom", VLOOKUP(C399,Towns_and_cities_by_PES_area[],2,FALSE))</f>
        <v>United Kingdom</v>
      </c>
      <c r="E399" s="208" t="s">
        <v>9</v>
      </c>
      <c r="F399" s="209">
        <v>11.727272727272727</v>
      </c>
      <c r="G399" s="210">
        <v>387</v>
      </c>
      <c r="H399" s="209">
        <v>11.727272727272727</v>
      </c>
      <c r="I399" s="210">
        <v>387</v>
      </c>
      <c r="J399" s="209">
        <v>14.363636363636363</v>
      </c>
      <c r="K399" s="210">
        <v>474</v>
      </c>
      <c r="L399" s="207"/>
      <c r="M399" s="142"/>
    </row>
    <row r="400" spans="1:13">
      <c r="A400" s="208">
        <v>2006</v>
      </c>
      <c r="B400" s="218">
        <v>3300</v>
      </c>
      <c r="C400" s="208" t="s">
        <v>98</v>
      </c>
      <c r="D400" s="208" t="str">
        <f>IF(C400="United Kingdom", "United Kingdom", VLOOKUP(C400,Towns_and_cities_by_PES_area[],2,FALSE))</f>
        <v>United Kingdom</v>
      </c>
      <c r="E400" s="208" t="s">
        <v>7</v>
      </c>
      <c r="F400" s="209">
        <v>10.242424242424242</v>
      </c>
      <c r="G400" s="210">
        <v>338</v>
      </c>
      <c r="H400" s="209">
        <v>9.4848484848484844</v>
      </c>
      <c r="I400" s="210">
        <v>313</v>
      </c>
      <c r="J400" s="209">
        <v>10.878787878787879</v>
      </c>
      <c r="K400" s="210">
        <v>359</v>
      </c>
      <c r="L400" s="207"/>
      <c r="M400" s="142"/>
    </row>
    <row r="401" spans="1:13">
      <c r="A401" s="208">
        <v>2006</v>
      </c>
      <c r="B401" s="218">
        <v>3300</v>
      </c>
      <c r="C401" s="208" t="s">
        <v>98</v>
      </c>
      <c r="D401" s="208" t="str">
        <f>IF(C401="United Kingdom", "United Kingdom", VLOOKUP(C401,Towns_and_cities_by_PES_area[],2,FALSE))</f>
        <v>United Kingdom</v>
      </c>
      <c r="E401" s="208" t="s">
        <v>11</v>
      </c>
      <c r="F401" s="209">
        <v>9.7272727272727266</v>
      </c>
      <c r="G401" s="210">
        <v>321</v>
      </c>
      <c r="H401" s="209">
        <v>9.0303030303030312</v>
      </c>
      <c r="I401" s="210">
        <v>298</v>
      </c>
      <c r="J401" s="209">
        <v>9.6363636363636367</v>
      </c>
      <c r="K401" s="210">
        <v>318</v>
      </c>
      <c r="L401" s="207"/>
      <c r="M401" s="142"/>
    </row>
    <row r="402" spans="1:13">
      <c r="A402" s="172">
        <v>2007</v>
      </c>
      <c r="B402" s="219">
        <v>3300</v>
      </c>
      <c r="C402" t="s">
        <v>6</v>
      </c>
      <c r="D402" t="str">
        <f>IF(C402="United Kingdom", "United Kingdom", VLOOKUP(C402,Towns_and_cities_by_PES_area[],2,FALSE))</f>
        <v>Northern Scotland</v>
      </c>
      <c r="E402" t="s">
        <v>9</v>
      </c>
      <c r="F402" s="207">
        <v>12.180954545454549</v>
      </c>
      <c r="G402" s="142">
        <v>401.97150000000011</v>
      </c>
      <c r="H402" s="207">
        <v>11.059349383561646</v>
      </c>
      <c r="I402" s="142">
        <v>364.95852965753431</v>
      </c>
      <c r="J402" s="207">
        <v>11.844222291407224</v>
      </c>
      <c r="K402" s="142">
        <v>390.85933561643839</v>
      </c>
      <c r="L402" s="207"/>
      <c r="M402" s="142"/>
    </row>
    <row r="403" spans="1:13">
      <c r="A403" s="172">
        <v>2007</v>
      </c>
      <c r="B403" s="219">
        <v>3300</v>
      </c>
      <c r="C403" t="s">
        <v>6</v>
      </c>
      <c r="D403" t="str">
        <f>IF(C403="United Kingdom", "United Kingdom", VLOOKUP(C403,Towns_and_cities_by_PES_area[],2,FALSE))</f>
        <v>Northern Scotland</v>
      </c>
      <c r="E403" t="s">
        <v>7</v>
      </c>
      <c r="F403" s="207">
        <v>11.498582929846744</v>
      </c>
      <c r="G403" s="142">
        <v>379.45323668494257</v>
      </c>
      <c r="H403" s="207">
        <v>10.779891558295244</v>
      </c>
      <c r="I403" s="142">
        <v>355.73642142374302</v>
      </c>
      <c r="J403" s="207">
        <v>11.643254979082643</v>
      </c>
      <c r="K403" s="142">
        <v>384.22741430972724</v>
      </c>
      <c r="L403" s="207"/>
      <c r="M403" s="142"/>
    </row>
    <row r="404" spans="1:13">
      <c r="A404" s="172">
        <v>2007</v>
      </c>
      <c r="B404" s="219">
        <v>3300</v>
      </c>
      <c r="C404" t="s">
        <v>6</v>
      </c>
      <c r="D404" t="str">
        <f>IF(C404="United Kingdom", "United Kingdom", VLOOKUP(C404,Towns_and_cities_by_PES_area[],2,FALSE))</f>
        <v>Northern Scotland</v>
      </c>
      <c r="E404" t="s">
        <v>11</v>
      </c>
      <c r="F404" s="207">
        <v>10.809065691158159</v>
      </c>
      <c r="G404" s="142">
        <v>356.69916780821922</v>
      </c>
      <c r="H404" s="207">
        <v>8.4621647727272755</v>
      </c>
      <c r="I404" s="142">
        <v>279.25143750000007</v>
      </c>
      <c r="J404" s="207">
        <v>11.389174999999998</v>
      </c>
      <c r="K404" s="142">
        <v>375.84277499999996</v>
      </c>
      <c r="L404" s="207"/>
      <c r="M404" s="142"/>
    </row>
    <row r="405" spans="1:13">
      <c r="A405" s="172">
        <v>2007</v>
      </c>
      <c r="B405" s="219">
        <v>3300</v>
      </c>
      <c r="C405" t="s">
        <v>8</v>
      </c>
      <c r="D405" t="str">
        <f>IF(C405="United Kingdom", "United Kingdom", VLOOKUP(C405,Towns_and_cities_by_PES_area[],2,FALSE))</f>
        <v>Northern Ireland</v>
      </c>
      <c r="E405" s="172" t="s">
        <v>7</v>
      </c>
      <c r="F405" s="207">
        <v>11.415804246575343</v>
      </c>
      <c r="G405" s="142">
        <v>376.72154013698633</v>
      </c>
      <c r="H405" s="207">
        <v>11.003794765692462</v>
      </c>
      <c r="I405" s="142">
        <v>363.12522726785124</v>
      </c>
      <c r="J405" s="207">
        <v>11.127075984319323</v>
      </c>
      <c r="K405" s="142">
        <v>367.19350748253765</v>
      </c>
      <c r="L405" s="207"/>
      <c r="M405" s="142"/>
    </row>
    <row r="406" spans="1:13">
      <c r="A406" s="172">
        <v>2007</v>
      </c>
      <c r="B406" s="219">
        <v>3300</v>
      </c>
      <c r="C406" t="s">
        <v>10</v>
      </c>
      <c r="D406" t="str">
        <f>IF(C406="United Kingdom", "United Kingdom", VLOOKUP(C406,Towns_and_cities_by_PES_area[],2,FALSE))</f>
        <v>West Midlands</v>
      </c>
      <c r="E406" t="s">
        <v>9</v>
      </c>
      <c r="F406" s="207">
        <v>12.573514545454545</v>
      </c>
      <c r="G406" s="142">
        <v>414.92597999999998</v>
      </c>
      <c r="H406" s="207">
        <v>11.937087272727274</v>
      </c>
      <c r="I406" s="142">
        <v>393.92388000000005</v>
      </c>
      <c r="J406" s="207">
        <v>13.176434090909092</v>
      </c>
      <c r="K406" s="142">
        <v>434.82232500000003</v>
      </c>
      <c r="L406" s="207"/>
      <c r="M406" s="142"/>
    </row>
    <row r="407" spans="1:13">
      <c r="A407" s="172">
        <v>2007</v>
      </c>
      <c r="B407" s="219">
        <v>3300</v>
      </c>
      <c r="C407" t="s">
        <v>10</v>
      </c>
      <c r="D407" t="str">
        <f>IF(C407="United Kingdom", "United Kingdom", VLOOKUP(C407,Towns_and_cities_by_PES_area[],2,FALSE))</f>
        <v>West Midlands</v>
      </c>
      <c r="E407" t="s">
        <v>7</v>
      </c>
      <c r="F407" s="207">
        <v>11.772314357578445</v>
      </c>
      <c r="G407" s="142">
        <v>388.4863738000887</v>
      </c>
      <c r="H407" s="207">
        <v>10.725084114605837</v>
      </c>
      <c r="I407" s="142">
        <v>353.92777578199264</v>
      </c>
      <c r="J407" s="207">
        <v>12.492146759595856</v>
      </c>
      <c r="K407" s="142">
        <v>412.24084306666327</v>
      </c>
      <c r="L407" s="207"/>
      <c r="M407" s="142"/>
    </row>
    <row r="408" spans="1:13">
      <c r="A408" s="172">
        <v>2007</v>
      </c>
      <c r="B408" s="219">
        <v>3300</v>
      </c>
      <c r="C408" t="s">
        <v>10</v>
      </c>
      <c r="D408" t="str">
        <f>IF(C408="United Kingdom", "United Kingdom", VLOOKUP(C408,Towns_and_cities_by_PES_area[],2,FALSE))</f>
        <v>West Midlands</v>
      </c>
      <c r="E408" t="s">
        <v>11</v>
      </c>
      <c r="F408" s="207">
        <v>10.190727272727273</v>
      </c>
      <c r="G408" s="142">
        <v>336.29399999999998</v>
      </c>
      <c r="H408" s="207">
        <v>8.1958465909090918</v>
      </c>
      <c r="I408" s="142">
        <v>270.46293750000001</v>
      </c>
      <c r="J408" s="207">
        <v>10.600028409090909</v>
      </c>
      <c r="K408" s="142">
        <v>349.80093749999997</v>
      </c>
      <c r="L408" s="207"/>
      <c r="M408" s="142"/>
    </row>
    <row r="409" spans="1:13">
      <c r="A409" s="172">
        <v>2007</v>
      </c>
      <c r="B409" s="219">
        <v>3300</v>
      </c>
      <c r="C409" t="s">
        <v>12</v>
      </c>
      <c r="D409" t="str">
        <f>IF(C409="United Kingdom", "United Kingdom", VLOOKUP(C409,Towns_and_cities_by_PES_area[],2,FALSE))</f>
        <v>South East</v>
      </c>
      <c r="E409" t="s">
        <v>9</v>
      </c>
      <c r="F409" s="207">
        <v>11.082941554171857</v>
      </c>
      <c r="G409" s="142">
        <v>365.73707128767126</v>
      </c>
      <c r="H409" s="207">
        <v>10.781710227272731</v>
      </c>
      <c r="I409" s="142">
        <v>355.79643750000014</v>
      </c>
      <c r="J409" s="207">
        <v>12.243493181818184</v>
      </c>
      <c r="K409" s="142">
        <v>404.03527500000007</v>
      </c>
      <c r="L409" s="207"/>
      <c r="M409" s="142"/>
    </row>
    <row r="410" spans="1:13">
      <c r="A410" s="172">
        <v>2007</v>
      </c>
      <c r="B410" s="219">
        <v>3300</v>
      </c>
      <c r="C410" t="s">
        <v>12</v>
      </c>
      <c r="D410" t="str">
        <f>IF(C410="United Kingdom", "United Kingdom", VLOOKUP(C410,Towns_and_cities_by_PES_area[],2,FALSE))</f>
        <v>South East</v>
      </c>
      <c r="E410" t="s">
        <v>7</v>
      </c>
      <c r="F410" s="207">
        <v>10.788830872869172</v>
      </c>
      <c r="G410" s="142">
        <v>356.03141880468269</v>
      </c>
      <c r="H410" s="207">
        <v>10.217221446255268</v>
      </c>
      <c r="I410" s="142">
        <v>337.16830772642385</v>
      </c>
      <c r="J410" s="207">
        <v>10.872816744670454</v>
      </c>
      <c r="K410" s="142">
        <v>358.80295257412496</v>
      </c>
      <c r="L410" s="207"/>
      <c r="M410" s="142"/>
    </row>
    <row r="411" spans="1:13">
      <c r="A411" s="172">
        <v>2007</v>
      </c>
      <c r="B411" s="219">
        <v>3300</v>
      </c>
      <c r="C411" t="s">
        <v>12</v>
      </c>
      <c r="D411" t="str">
        <f>IF(C411="United Kingdom", "United Kingdom", VLOOKUP(C411,Towns_and_cities_by_PES_area[],2,FALSE))</f>
        <v>South East</v>
      </c>
      <c r="E411" t="s">
        <v>11</v>
      </c>
      <c r="F411" s="207">
        <v>10.187024377334996</v>
      </c>
      <c r="G411" s="142">
        <v>336.17180445205486</v>
      </c>
      <c r="H411" s="207">
        <v>9.19280099626401</v>
      </c>
      <c r="I411" s="142">
        <v>303.36243287671232</v>
      </c>
      <c r="J411" s="207">
        <v>10.504160227272726</v>
      </c>
      <c r="K411" s="142">
        <v>346.63728749999996</v>
      </c>
      <c r="L411" s="207"/>
      <c r="M411" s="142"/>
    </row>
    <row r="412" spans="1:13">
      <c r="A412" s="172">
        <v>2007</v>
      </c>
      <c r="B412" s="219">
        <v>3300</v>
      </c>
      <c r="C412" t="s">
        <v>13</v>
      </c>
      <c r="D412" t="str">
        <f>IF(C412="United Kingdom", "United Kingdom", VLOOKUP(C412,Towns_and_cities_by_PES_area[],2,FALSE))</f>
        <v>South Wales</v>
      </c>
      <c r="E412" t="s">
        <v>9</v>
      </c>
      <c r="F412" s="207">
        <v>12.892090909090911</v>
      </c>
      <c r="G412" s="142">
        <v>425.43900000000002</v>
      </c>
      <c r="H412" s="207">
        <v>12.50359090909091</v>
      </c>
      <c r="I412" s="142">
        <v>412.61850000000004</v>
      </c>
      <c r="J412" s="207">
        <v>15.230934090909091</v>
      </c>
      <c r="K412" s="142">
        <v>502.62082500000002</v>
      </c>
      <c r="L412" s="207"/>
      <c r="M412" s="142"/>
    </row>
    <row r="413" spans="1:13">
      <c r="A413" s="172">
        <v>2007</v>
      </c>
      <c r="B413" s="219">
        <v>3300</v>
      </c>
      <c r="C413" t="s">
        <v>13</v>
      </c>
      <c r="D413" t="str">
        <f>IF(C413="United Kingdom", "United Kingdom", VLOOKUP(C413,Towns_and_cities_by_PES_area[],2,FALSE))</f>
        <v>South Wales</v>
      </c>
      <c r="E413" t="s">
        <v>7</v>
      </c>
      <c r="F413" s="207">
        <v>12.142647268758784</v>
      </c>
      <c r="G413" s="142">
        <v>400.70735986903986</v>
      </c>
      <c r="H413" s="207">
        <v>11.103784642530584</v>
      </c>
      <c r="I413" s="142">
        <v>366.42489320350927</v>
      </c>
      <c r="J413" s="207">
        <v>12.258657827167468</v>
      </c>
      <c r="K413" s="142">
        <v>404.53570829652648</v>
      </c>
      <c r="L413" s="207"/>
      <c r="M413" s="142"/>
    </row>
    <row r="414" spans="1:13">
      <c r="A414" s="172">
        <v>2007</v>
      </c>
      <c r="B414" s="219">
        <v>3300</v>
      </c>
      <c r="C414" t="s">
        <v>13</v>
      </c>
      <c r="D414" t="str">
        <f>IF(C414="United Kingdom", "United Kingdom", VLOOKUP(C414,Towns_and_cities_by_PES_area[],2,FALSE))</f>
        <v>South Wales</v>
      </c>
      <c r="E414" t="s">
        <v>11</v>
      </c>
      <c r="F414" s="207">
        <v>11.791086363636365</v>
      </c>
      <c r="G414" s="142">
        <v>389.10585000000003</v>
      </c>
      <c r="H414" s="207">
        <v>10.777565909090908</v>
      </c>
      <c r="I414" s="142">
        <v>355.65967499999999</v>
      </c>
      <c r="J414" s="207">
        <v>12.152143181818182</v>
      </c>
      <c r="K414" s="142">
        <v>401.02072500000003</v>
      </c>
      <c r="L414" s="207"/>
      <c r="M414" s="142"/>
    </row>
    <row r="415" spans="1:13">
      <c r="A415" s="172">
        <v>2007</v>
      </c>
      <c r="B415" s="219">
        <v>3300</v>
      </c>
      <c r="C415" t="s">
        <v>14</v>
      </c>
      <c r="D415" t="str">
        <f>IF(C415="United Kingdom", "United Kingdom", VLOOKUP(C415,Towns_and_cities_by_PES_area[],2,FALSE))</f>
        <v>Southern Scotland</v>
      </c>
      <c r="E415" t="s">
        <v>9</v>
      </c>
      <c r="F415" s="207">
        <v>12.724615909090909</v>
      </c>
      <c r="G415" s="142">
        <v>419.91232500000001</v>
      </c>
      <c r="H415" s="207">
        <v>12.042545454545454</v>
      </c>
      <c r="I415" s="142">
        <v>397.404</v>
      </c>
      <c r="J415" s="207">
        <v>14.556181818181821</v>
      </c>
      <c r="K415" s="142">
        <v>480.3540000000001</v>
      </c>
      <c r="L415" s="207"/>
      <c r="M415" s="142"/>
    </row>
    <row r="416" spans="1:13">
      <c r="A416" s="172">
        <v>2007</v>
      </c>
      <c r="B416" s="219">
        <v>3300</v>
      </c>
      <c r="C416" t="s">
        <v>14</v>
      </c>
      <c r="D416" t="str">
        <f>IF(C416="United Kingdom", "United Kingdom", VLOOKUP(C416,Towns_and_cities_by_PES_area[],2,FALSE))</f>
        <v>Southern Scotland</v>
      </c>
      <c r="E416" t="s">
        <v>7</v>
      </c>
      <c r="F416" s="207">
        <v>12.149792785110909</v>
      </c>
      <c r="G416" s="142">
        <v>400.94316190865999</v>
      </c>
      <c r="H416" s="207">
        <v>10.909116462304809</v>
      </c>
      <c r="I416" s="142">
        <v>360.00084325605872</v>
      </c>
      <c r="J416" s="207">
        <v>12.690162084168623</v>
      </c>
      <c r="K416" s="142">
        <v>418.77534877756455</v>
      </c>
      <c r="L416" s="207"/>
      <c r="M416" s="142"/>
    </row>
    <row r="417" spans="1:13">
      <c r="A417" s="172">
        <v>2007</v>
      </c>
      <c r="B417" s="219">
        <v>3300</v>
      </c>
      <c r="C417" t="s">
        <v>14</v>
      </c>
      <c r="D417" t="str">
        <f>IF(C417="United Kingdom", "United Kingdom", VLOOKUP(C417,Towns_and_cities_by_PES_area[],2,FALSE))</f>
        <v>Southern Scotland</v>
      </c>
      <c r="E417" t="s">
        <v>11</v>
      </c>
      <c r="F417" s="207">
        <v>9.7793181818181836</v>
      </c>
      <c r="G417" s="142">
        <v>322.71750000000009</v>
      </c>
      <c r="H417" s="207">
        <v>8.1462102272727286</v>
      </c>
      <c r="I417" s="142">
        <v>268.82493750000003</v>
      </c>
      <c r="J417" s="207">
        <v>11.290968181818181</v>
      </c>
      <c r="K417" s="142">
        <v>372.60194999999999</v>
      </c>
      <c r="L417" s="207"/>
      <c r="M417" s="142"/>
    </row>
    <row r="418" spans="1:13">
      <c r="A418" s="172">
        <v>2007</v>
      </c>
      <c r="B418" s="219">
        <v>3300</v>
      </c>
      <c r="C418" t="s">
        <v>15</v>
      </c>
      <c r="D418" t="str">
        <f>IF(C418="United Kingdom", "United Kingdom", VLOOKUP(C418,Towns_and_cities_by_PES_area[],2,FALSE))</f>
        <v>Eastern</v>
      </c>
      <c r="E418" t="s">
        <v>9</v>
      </c>
      <c r="F418" s="207">
        <v>11.809636363636367</v>
      </c>
      <c r="G418" s="142">
        <v>389.71800000000007</v>
      </c>
      <c r="H418" s="207">
        <v>11.809636363636367</v>
      </c>
      <c r="I418" s="142">
        <v>389.71800000000007</v>
      </c>
      <c r="J418" s="207">
        <v>11.809875</v>
      </c>
      <c r="K418" s="142">
        <v>389.72587499999997</v>
      </c>
      <c r="L418" s="207"/>
      <c r="M418" s="142"/>
    </row>
    <row r="419" spans="1:13">
      <c r="A419" s="172">
        <v>2007</v>
      </c>
      <c r="B419" s="219">
        <v>3300</v>
      </c>
      <c r="C419" t="s">
        <v>15</v>
      </c>
      <c r="D419" t="str">
        <f>IF(C419="United Kingdom", "United Kingdom", VLOOKUP(C419,Towns_and_cities_by_PES_area[],2,FALSE))</f>
        <v>Eastern</v>
      </c>
      <c r="E419" t="s">
        <v>7</v>
      </c>
      <c r="F419" s="207">
        <v>11.015379119065914</v>
      </c>
      <c r="G419" s="142">
        <v>363.50751092917517</v>
      </c>
      <c r="H419" s="207">
        <v>10.239379656707706</v>
      </c>
      <c r="I419" s="142">
        <v>337.89952867135429</v>
      </c>
      <c r="J419" s="207">
        <v>11.182720036279175</v>
      </c>
      <c r="K419" s="142">
        <v>369.02976119721279</v>
      </c>
      <c r="L419" s="207"/>
      <c r="M419" s="142"/>
    </row>
    <row r="420" spans="1:13">
      <c r="A420" s="172">
        <v>2007</v>
      </c>
      <c r="B420" s="219">
        <v>3300</v>
      </c>
      <c r="C420" t="s">
        <v>15</v>
      </c>
      <c r="D420" t="str">
        <f>IF(C420="United Kingdom", "United Kingdom", VLOOKUP(C420,Towns_and_cities_by_PES_area[],2,FALSE))</f>
        <v>Eastern</v>
      </c>
      <c r="E420" t="s">
        <v>11</v>
      </c>
      <c r="F420" s="207">
        <v>9.8117727272727269</v>
      </c>
      <c r="G420" s="142">
        <v>323.7885</v>
      </c>
      <c r="H420" s="207">
        <v>9.1709290909090875</v>
      </c>
      <c r="I420" s="142">
        <v>302.64065999999991</v>
      </c>
      <c r="J420" s="207">
        <v>9.805838636363637</v>
      </c>
      <c r="K420" s="142">
        <v>323.59267500000004</v>
      </c>
      <c r="L420" s="207"/>
      <c r="M420" s="142"/>
    </row>
    <row r="421" spans="1:13">
      <c r="A421" s="172">
        <v>2007</v>
      </c>
      <c r="B421" s="219">
        <v>3300</v>
      </c>
      <c r="C421" t="s">
        <v>16</v>
      </c>
      <c r="D421" t="str">
        <f>IF(C421="United Kingdom", "United Kingdom", VLOOKUP(C421,Towns_and_cities_by_PES_area[],2,FALSE))</f>
        <v>Yorkshire</v>
      </c>
      <c r="E421" t="s">
        <v>9</v>
      </c>
      <c r="F421" s="207">
        <v>12.593610909090911</v>
      </c>
      <c r="G421" s="142">
        <v>415.58916000000005</v>
      </c>
      <c r="H421" s="207">
        <v>11.957183636363636</v>
      </c>
      <c r="I421" s="142">
        <v>394.58706000000001</v>
      </c>
      <c r="J421" s="207">
        <v>13.50408181818182</v>
      </c>
      <c r="K421" s="142">
        <v>445.63470000000007</v>
      </c>
      <c r="L421" s="207"/>
      <c r="M421" s="142"/>
    </row>
    <row r="422" spans="1:13">
      <c r="A422" s="172">
        <v>2007</v>
      </c>
      <c r="B422" s="219">
        <v>3300</v>
      </c>
      <c r="C422" t="s">
        <v>16</v>
      </c>
      <c r="D422" t="str">
        <f>IF(C422="United Kingdom", "United Kingdom", VLOOKUP(C422,Towns_and_cities_by_PES_area[],2,FALSE))</f>
        <v>Yorkshire</v>
      </c>
      <c r="E422" t="s">
        <v>7</v>
      </c>
      <c r="F422" s="207">
        <v>11.884486611514971</v>
      </c>
      <c r="G422" s="142">
        <v>392.18805817999402</v>
      </c>
      <c r="H422" s="207">
        <v>10.718816938977598</v>
      </c>
      <c r="I422" s="142">
        <v>353.72095898626077</v>
      </c>
      <c r="J422" s="207">
        <v>12.912049527919695</v>
      </c>
      <c r="K422" s="142">
        <v>426.09763442134994</v>
      </c>
      <c r="L422" s="207"/>
      <c r="M422" s="142"/>
    </row>
    <row r="423" spans="1:13">
      <c r="A423" s="172">
        <v>2007</v>
      </c>
      <c r="B423" s="219">
        <v>3300</v>
      </c>
      <c r="C423" t="s">
        <v>16</v>
      </c>
      <c r="D423" t="str">
        <f>IF(C423="United Kingdom", "United Kingdom", VLOOKUP(C423,Towns_and_cities_by_PES_area[],2,FALSE))</f>
        <v>Yorkshire</v>
      </c>
      <c r="E423" t="s">
        <v>11</v>
      </c>
      <c r="F423" s="207">
        <v>8.6472272727272745</v>
      </c>
      <c r="G423" s="142">
        <v>285.35850000000005</v>
      </c>
      <c r="H423" s="207">
        <v>7.7128465909090913</v>
      </c>
      <c r="I423" s="142">
        <v>254.52393750000002</v>
      </c>
      <c r="J423" s="207">
        <v>9.9027727272727262</v>
      </c>
      <c r="K423" s="142">
        <v>326.79149999999998</v>
      </c>
      <c r="L423" s="207"/>
      <c r="M423" s="142"/>
    </row>
    <row r="424" spans="1:13">
      <c r="A424" s="172">
        <v>2007</v>
      </c>
      <c r="B424" s="219">
        <v>3300</v>
      </c>
      <c r="C424" t="s">
        <v>17</v>
      </c>
      <c r="D424" t="str">
        <f>IF(C424="United Kingdom", "United Kingdom", VLOOKUP(C424,Towns_and_cities_by_PES_area[],2,FALSE))</f>
        <v>Merseyside &amp; North Wales</v>
      </c>
      <c r="E424" t="s">
        <v>9</v>
      </c>
      <c r="F424" s="207">
        <v>12.360997727272727</v>
      </c>
      <c r="G424" s="142">
        <v>407.91292499999997</v>
      </c>
      <c r="H424" s="207">
        <v>11.705590909090908</v>
      </c>
      <c r="I424" s="142">
        <v>386.28449999999998</v>
      </c>
      <c r="J424" s="207">
        <v>14.155240909090908</v>
      </c>
      <c r="K424" s="142">
        <v>467.12295</v>
      </c>
      <c r="L424" s="207"/>
      <c r="M424" s="142"/>
    </row>
    <row r="425" spans="1:13">
      <c r="A425" s="172">
        <v>2007</v>
      </c>
      <c r="B425" s="219">
        <v>3300</v>
      </c>
      <c r="C425" t="s">
        <v>17</v>
      </c>
      <c r="D425" t="str">
        <f>IF(C425="United Kingdom", "United Kingdom", VLOOKUP(C425,Towns_and_cities_by_PES_area[],2,FALSE))</f>
        <v>Merseyside &amp; North Wales</v>
      </c>
      <c r="E425" t="s">
        <v>7</v>
      </c>
      <c r="F425" s="207">
        <v>11.823705140351608</v>
      </c>
      <c r="G425" s="142">
        <v>390.18226963160305</v>
      </c>
      <c r="H425" s="207">
        <v>10.789829901062941</v>
      </c>
      <c r="I425" s="142">
        <v>356.06438673507705</v>
      </c>
      <c r="J425" s="207">
        <v>12.260099799675876</v>
      </c>
      <c r="K425" s="142">
        <v>404.58329338930389</v>
      </c>
      <c r="L425" s="207"/>
      <c r="M425" s="142"/>
    </row>
    <row r="426" spans="1:13">
      <c r="A426" s="172">
        <v>2007</v>
      </c>
      <c r="B426" s="219">
        <v>3300</v>
      </c>
      <c r="C426" t="s">
        <v>17</v>
      </c>
      <c r="D426" t="str">
        <f>IF(C426="United Kingdom", "United Kingdom", VLOOKUP(C426,Towns_and_cities_by_PES_area[],2,FALSE))</f>
        <v>Merseyside &amp; North Wales</v>
      </c>
      <c r="E426" t="s">
        <v>11</v>
      </c>
      <c r="F426" s="207">
        <v>11.053844489414695</v>
      </c>
      <c r="G426" s="142">
        <v>364.77686815068495</v>
      </c>
      <c r="H426" s="207">
        <v>8.713210227272727</v>
      </c>
      <c r="I426" s="142">
        <v>287.53593749999999</v>
      </c>
      <c r="J426" s="207">
        <v>10.991797727272727</v>
      </c>
      <c r="K426" s="142">
        <v>362.72932500000002</v>
      </c>
      <c r="L426" s="207"/>
      <c r="M426" s="142"/>
    </row>
    <row r="427" spans="1:13">
      <c r="A427" s="172">
        <v>2007</v>
      </c>
      <c r="B427" s="219">
        <v>3300</v>
      </c>
      <c r="C427" t="s">
        <v>18</v>
      </c>
      <c r="D427" t="str">
        <f>IF(C427="United Kingdom", "United Kingdom", VLOOKUP(C427,Towns_and_cities_by_PES_area[],2,FALSE))</f>
        <v>London</v>
      </c>
      <c r="E427" t="s">
        <v>9</v>
      </c>
      <c r="F427" s="207">
        <v>11.716409090909091</v>
      </c>
      <c r="G427" s="142">
        <v>386.64150000000001</v>
      </c>
      <c r="H427" s="207">
        <v>11.071892045454547</v>
      </c>
      <c r="I427" s="142">
        <v>365.37243750000005</v>
      </c>
      <c r="J427" s="207">
        <v>12.546275000000003</v>
      </c>
      <c r="K427" s="142">
        <v>414.02707500000008</v>
      </c>
      <c r="L427" s="207"/>
      <c r="M427" s="142"/>
    </row>
    <row r="428" spans="1:13">
      <c r="A428" s="172">
        <v>2007</v>
      </c>
      <c r="B428" s="219">
        <v>3300</v>
      </c>
      <c r="C428" t="s">
        <v>18</v>
      </c>
      <c r="D428" t="str">
        <f>IF(C428="United Kingdom", "United Kingdom", VLOOKUP(C428,Towns_and_cities_by_PES_area[],2,FALSE))</f>
        <v>London</v>
      </c>
      <c r="E428" t="s">
        <v>7</v>
      </c>
      <c r="F428" s="207">
        <v>11.04515991492123</v>
      </c>
      <c r="G428" s="142">
        <v>364.49027719240058</v>
      </c>
      <c r="H428" s="207">
        <v>10.487320121636518</v>
      </c>
      <c r="I428" s="142">
        <v>346.0815640140051</v>
      </c>
      <c r="J428" s="207">
        <v>11.287226004688691</v>
      </c>
      <c r="K428" s="142">
        <v>372.47845815472681</v>
      </c>
      <c r="L428" s="207"/>
      <c r="M428" s="142"/>
    </row>
    <row r="429" spans="1:13">
      <c r="A429" s="172">
        <v>2007</v>
      </c>
      <c r="B429" s="219">
        <v>3300</v>
      </c>
      <c r="C429" t="s">
        <v>18</v>
      </c>
      <c r="D429" t="str">
        <f>IF(C429="United Kingdom", "United Kingdom", VLOOKUP(C429,Towns_and_cities_by_PES_area[],2,FALSE))</f>
        <v>London</v>
      </c>
      <c r="E429" t="s">
        <v>11</v>
      </c>
      <c r="F429" s="207">
        <v>10.439891313823164</v>
      </c>
      <c r="G429" s="142">
        <v>344.51641335616443</v>
      </c>
      <c r="H429" s="207">
        <v>9.8788282378580323</v>
      </c>
      <c r="I429" s="142">
        <v>326.00133184931508</v>
      </c>
      <c r="J429" s="207">
        <v>10.554695454545453</v>
      </c>
      <c r="K429" s="142">
        <v>348.30494999999996</v>
      </c>
      <c r="L429" s="207"/>
      <c r="M429" s="142"/>
    </row>
    <row r="430" spans="1:13">
      <c r="A430" s="172">
        <v>2007</v>
      </c>
      <c r="B430" s="219">
        <v>3300</v>
      </c>
      <c r="C430" t="s">
        <v>19</v>
      </c>
      <c r="D430" t="str">
        <f>IF(C430="United Kingdom", "United Kingdom", VLOOKUP(C430,Towns_and_cities_by_PES_area[],2,FALSE))</f>
        <v>North West</v>
      </c>
      <c r="E430" t="s">
        <v>9</v>
      </c>
      <c r="F430" s="207">
        <v>12.153272727272729</v>
      </c>
      <c r="G430" s="142">
        <v>401.05800000000005</v>
      </c>
      <c r="H430" s="207">
        <v>12.011422434620172</v>
      </c>
      <c r="I430" s="142">
        <v>396.37694034246567</v>
      </c>
      <c r="J430" s="207">
        <v>12.15362272727273</v>
      </c>
      <c r="K430" s="142">
        <v>401.06955000000005</v>
      </c>
      <c r="L430" s="207"/>
      <c r="M430" s="142"/>
    </row>
    <row r="431" spans="1:13">
      <c r="A431" s="172">
        <v>2007</v>
      </c>
      <c r="B431" s="219">
        <v>3300</v>
      </c>
      <c r="C431" t="s">
        <v>19</v>
      </c>
      <c r="D431" t="str">
        <f>IF(C431="United Kingdom", "United Kingdom", VLOOKUP(C431,Towns_and_cities_by_PES_area[],2,FALSE))</f>
        <v>North West</v>
      </c>
      <c r="E431" t="s">
        <v>7</v>
      </c>
      <c r="F431" s="207">
        <v>11.392831516647357</v>
      </c>
      <c r="G431" s="142">
        <v>375.96344004936276</v>
      </c>
      <c r="H431" s="207">
        <v>10.194402296435392</v>
      </c>
      <c r="I431" s="142">
        <v>336.41527578236793</v>
      </c>
      <c r="J431" s="207">
        <v>11.786307641915448</v>
      </c>
      <c r="K431" s="142">
        <v>388.9481521832098</v>
      </c>
      <c r="L431" s="207"/>
      <c r="M431" s="142"/>
    </row>
    <row r="432" spans="1:13">
      <c r="A432" s="172">
        <v>2007</v>
      </c>
      <c r="B432" s="219">
        <v>3300</v>
      </c>
      <c r="C432" t="s">
        <v>19</v>
      </c>
      <c r="D432" t="str">
        <f>IF(C432="United Kingdom", "United Kingdom", VLOOKUP(C432,Towns_and_cities_by_PES_area[],2,FALSE))</f>
        <v>North West</v>
      </c>
      <c r="E432" t="s">
        <v>11</v>
      </c>
      <c r="F432" s="207">
        <v>8.2129090909090934</v>
      </c>
      <c r="G432" s="142">
        <v>271.02600000000007</v>
      </c>
      <c r="H432" s="207">
        <v>7.601164772727274</v>
      </c>
      <c r="I432" s="142">
        <v>250.83843750000005</v>
      </c>
      <c r="J432" s="207">
        <v>9.715968181818182</v>
      </c>
      <c r="K432" s="142">
        <v>320.62695000000002</v>
      </c>
      <c r="L432" s="207"/>
      <c r="M432" s="142"/>
    </row>
    <row r="433" spans="1:13">
      <c r="A433" s="172">
        <v>2007</v>
      </c>
      <c r="B433" s="219">
        <v>3300</v>
      </c>
      <c r="C433" t="s">
        <v>20</v>
      </c>
      <c r="D433" t="str">
        <f>IF(C433="United Kingdom", "United Kingdom", VLOOKUP(C433,Towns_and_cities_by_PES_area[],2,FALSE))</f>
        <v>North East</v>
      </c>
      <c r="E433" t="s">
        <v>9</v>
      </c>
      <c r="F433" s="207">
        <v>12.976561818181816</v>
      </c>
      <c r="G433" s="142">
        <v>428.22653999999994</v>
      </c>
      <c r="H433" s="207">
        <v>12.340134545454546</v>
      </c>
      <c r="I433" s="142">
        <v>407.22444000000002</v>
      </c>
      <c r="J433" s="207">
        <v>13.714145454545452</v>
      </c>
      <c r="K433" s="142">
        <v>452.56679999999994</v>
      </c>
      <c r="L433" s="207"/>
      <c r="M433" s="142"/>
    </row>
    <row r="434" spans="1:13">
      <c r="A434" s="172">
        <v>2007</v>
      </c>
      <c r="B434" s="219">
        <v>3300</v>
      </c>
      <c r="C434" t="s">
        <v>20</v>
      </c>
      <c r="D434" t="str">
        <f>IF(C434="United Kingdom", "United Kingdom", VLOOKUP(C434,Towns_and_cities_by_PES_area[],2,FALSE))</f>
        <v>North East</v>
      </c>
      <c r="E434" t="s">
        <v>7</v>
      </c>
      <c r="F434" s="207">
        <v>12.130128152138536</v>
      </c>
      <c r="G434" s="142">
        <v>400.29422902057166</v>
      </c>
      <c r="H434" s="207">
        <v>10.771330314579927</v>
      </c>
      <c r="I434" s="142">
        <v>355.4539003811376</v>
      </c>
      <c r="J434" s="207">
        <v>12.46188507441782</v>
      </c>
      <c r="K434" s="142">
        <v>411.24220745578805</v>
      </c>
      <c r="L434" s="207"/>
      <c r="M434" s="142"/>
    </row>
    <row r="435" spans="1:13">
      <c r="A435" s="172">
        <v>2007</v>
      </c>
      <c r="B435" s="219">
        <v>3300</v>
      </c>
      <c r="C435" t="s">
        <v>20</v>
      </c>
      <c r="D435" t="str">
        <f>IF(C435="United Kingdom", "United Kingdom", VLOOKUP(C435,Towns_and_cities_by_PES_area[],2,FALSE))</f>
        <v>North East</v>
      </c>
      <c r="E435" t="s">
        <v>11</v>
      </c>
      <c r="F435" s="207">
        <v>8.6214545454545473</v>
      </c>
      <c r="G435" s="142">
        <v>284.50800000000004</v>
      </c>
      <c r="H435" s="207">
        <v>8.1175738636363644</v>
      </c>
      <c r="I435" s="142">
        <v>267.87993750000004</v>
      </c>
      <c r="J435" s="207">
        <v>10.012593181818181</v>
      </c>
      <c r="K435" s="142">
        <v>330.41557499999999</v>
      </c>
      <c r="L435" s="207"/>
      <c r="M435" s="142"/>
    </row>
    <row r="436" spans="1:13">
      <c r="A436" s="172">
        <v>2007</v>
      </c>
      <c r="B436" s="219">
        <v>3300</v>
      </c>
      <c r="C436" t="s">
        <v>21</v>
      </c>
      <c r="D436" t="str">
        <f>IF(C436="United Kingdom", "United Kingdom", VLOOKUP(C436,Towns_and_cities_by_PES_area[],2,FALSE))</f>
        <v>East Midlands</v>
      </c>
      <c r="E436" t="s">
        <v>9</v>
      </c>
      <c r="F436" s="207">
        <v>11.827772727272725</v>
      </c>
      <c r="G436" s="142">
        <v>390.31649999999991</v>
      </c>
      <c r="H436" s="207">
        <v>11.827772727272727</v>
      </c>
      <c r="I436" s="142">
        <v>390.31649999999996</v>
      </c>
      <c r="J436" s="207">
        <v>12.632343181818184</v>
      </c>
      <c r="K436" s="142">
        <v>416.86732500000005</v>
      </c>
      <c r="L436" s="207"/>
      <c r="M436" s="142"/>
    </row>
    <row r="437" spans="1:13">
      <c r="A437" s="172">
        <v>2007</v>
      </c>
      <c r="B437" s="219">
        <v>3300</v>
      </c>
      <c r="C437" t="s">
        <v>21</v>
      </c>
      <c r="D437" t="str">
        <f>IF(C437="United Kingdom", "United Kingdom", VLOOKUP(C437,Towns_and_cities_by_PES_area[],2,FALSE))</f>
        <v>East Midlands</v>
      </c>
      <c r="E437" t="s">
        <v>7</v>
      </c>
      <c r="F437" s="207">
        <v>11.104784435569901</v>
      </c>
      <c r="G437" s="142">
        <v>366.45788637380673</v>
      </c>
      <c r="H437" s="207">
        <v>10.185848420372189</v>
      </c>
      <c r="I437" s="142">
        <v>336.1329978722822</v>
      </c>
      <c r="J437" s="207">
        <v>11.575729832868644</v>
      </c>
      <c r="K437" s="142">
        <v>381.99908448466527</v>
      </c>
      <c r="L437" s="207"/>
      <c r="M437" s="142"/>
    </row>
    <row r="438" spans="1:13">
      <c r="A438" s="172">
        <v>2007</v>
      </c>
      <c r="B438" s="219">
        <v>3300</v>
      </c>
      <c r="C438" t="s">
        <v>21</v>
      </c>
      <c r="D438" t="str">
        <f>IF(C438="United Kingdom", "United Kingdom", VLOOKUP(C438,Towns_and_cities_by_PES_area[],2,FALSE))</f>
        <v>East Midlands</v>
      </c>
      <c r="E438" t="s">
        <v>11</v>
      </c>
      <c r="F438" s="207">
        <v>8.567045454545454</v>
      </c>
      <c r="G438" s="142">
        <v>282.71249999999998</v>
      </c>
      <c r="H438" s="207">
        <v>7.382573863636364</v>
      </c>
      <c r="I438" s="142">
        <v>243.62493750000002</v>
      </c>
      <c r="J438" s="207">
        <v>9.8527863636363637</v>
      </c>
      <c r="K438" s="142">
        <v>325.14195000000001</v>
      </c>
      <c r="L438" s="207"/>
      <c r="M438" s="142"/>
    </row>
    <row r="439" spans="1:13">
      <c r="A439" s="172">
        <v>2007</v>
      </c>
      <c r="B439" s="219">
        <v>3300</v>
      </c>
      <c r="C439" t="s">
        <v>22</v>
      </c>
      <c r="D439" t="str">
        <f>IF(C439="United Kingdom", "United Kingdom", VLOOKUP(C439,Towns_and_cities_by_PES_area[],2,FALSE))</f>
        <v>South West</v>
      </c>
      <c r="E439" t="s">
        <v>9</v>
      </c>
      <c r="F439" s="207">
        <v>12.224916515566626</v>
      </c>
      <c r="G439" s="142">
        <v>403.42224501369867</v>
      </c>
      <c r="H439" s="207">
        <v>11.972903409090909</v>
      </c>
      <c r="I439" s="142">
        <v>395.10581250000001</v>
      </c>
      <c r="J439" s="207">
        <v>13.409995454545454</v>
      </c>
      <c r="K439" s="142">
        <v>442.52985000000001</v>
      </c>
      <c r="L439" s="207"/>
      <c r="M439" s="142"/>
    </row>
    <row r="440" spans="1:13">
      <c r="A440" s="172">
        <v>2007</v>
      </c>
      <c r="B440" s="219">
        <v>3300</v>
      </c>
      <c r="C440" t="s">
        <v>22</v>
      </c>
      <c r="D440" t="str">
        <f>IF(C440="United Kingdom", "United Kingdom", VLOOKUP(C440,Towns_and_cities_by_PES_area[],2,FALSE))</f>
        <v>South West</v>
      </c>
      <c r="E440" t="s">
        <v>7</v>
      </c>
      <c r="F440" s="207">
        <v>11.841323382692757</v>
      </c>
      <c r="G440" s="142">
        <v>390.76367162886095</v>
      </c>
      <c r="H440" s="207">
        <v>11.151624927263622</v>
      </c>
      <c r="I440" s="142">
        <v>368.00362259969955</v>
      </c>
      <c r="J440" s="207">
        <v>11.87430947682601</v>
      </c>
      <c r="K440" s="142">
        <v>391.85221273525832</v>
      </c>
      <c r="L440" s="207"/>
      <c r="M440" s="142"/>
    </row>
    <row r="441" spans="1:13">
      <c r="A441" s="172">
        <v>2007</v>
      </c>
      <c r="B441" s="219">
        <v>3300</v>
      </c>
      <c r="C441" t="s">
        <v>22</v>
      </c>
      <c r="D441" t="str">
        <f>IF(C441="United Kingdom", "United Kingdom", VLOOKUP(C441,Towns_and_cities_by_PES_area[],2,FALSE))</f>
        <v>South West</v>
      </c>
      <c r="E441" t="s">
        <v>11</v>
      </c>
      <c r="F441" s="207">
        <v>11.250402397260274</v>
      </c>
      <c r="G441" s="142">
        <v>371.26327910958901</v>
      </c>
      <c r="H441" s="207">
        <v>9.9587531133250327</v>
      </c>
      <c r="I441" s="142">
        <v>328.63885273972608</v>
      </c>
      <c r="J441" s="207">
        <v>11.117849813200499</v>
      </c>
      <c r="K441" s="142">
        <v>366.88904383561646</v>
      </c>
      <c r="L441" s="207"/>
      <c r="M441" s="142"/>
    </row>
    <row r="442" spans="1:13">
      <c r="A442" s="172">
        <v>2007</v>
      </c>
      <c r="B442" s="219">
        <v>3300</v>
      </c>
      <c r="C442" t="s">
        <v>23</v>
      </c>
      <c r="D442" t="str">
        <f>IF(C442="United Kingdom", "United Kingdom", VLOOKUP(C442,Towns_and_cities_by_PES_area[],2,FALSE))</f>
        <v>Southern</v>
      </c>
      <c r="E442" t="s">
        <v>9</v>
      </c>
      <c r="F442" s="207">
        <v>11.730770118306351</v>
      </c>
      <c r="G442" s="142">
        <v>387.11541390410957</v>
      </c>
      <c r="H442" s="207">
        <v>11.227363636363638</v>
      </c>
      <c r="I442" s="142">
        <v>370.50300000000004</v>
      </c>
      <c r="J442" s="207">
        <v>12.682106818181818</v>
      </c>
      <c r="K442" s="142">
        <v>418.509525</v>
      </c>
      <c r="L442" s="207"/>
      <c r="M442" s="142"/>
    </row>
    <row r="443" spans="1:13">
      <c r="A443" s="172">
        <v>2007</v>
      </c>
      <c r="B443" s="219">
        <v>3300</v>
      </c>
      <c r="C443" t="s">
        <v>23</v>
      </c>
      <c r="D443" t="str">
        <f>IF(C443="United Kingdom", "United Kingdom", VLOOKUP(C443,Towns_and_cities_by_PES_area[],2,FALSE))</f>
        <v>Southern</v>
      </c>
      <c r="E443" t="s">
        <v>7</v>
      </c>
      <c r="F443" s="207">
        <v>10.91825171141036</v>
      </c>
      <c r="G443" s="142">
        <v>360.30230647654184</v>
      </c>
      <c r="H443" s="207">
        <v>10.345052746442679</v>
      </c>
      <c r="I443" s="142">
        <v>341.38674063260839</v>
      </c>
      <c r="J443" s="207">
        <v>11.507615887556424</v>
      </c>
      <c r="K443" s="142">
        <v>379.751324289362</v>
      </c>
      <c r="L443" s="207"/>
      <c r="M443" s="142"/>
    </row>
    <row r="444" spans="1:13">
      <c r="A444" s="172">
        <v>2007</v>
      </c>
      <c r="B444" s="219">
        <v>3300</v>
      </c>
      <c r="C444" t="s">
        <v>23</v>
      </c>
      <c r="D444" t="str">
        <f>IF(C444="United Kingdom", "United Kingdom", VLOOKUP(C444,Towns_and_cities_by_PES_area[],2,FALSE))</f>
        <v>Southern</v>
      </c>
      <c r="E444" t="s">
        <v>11</v>
      </c>
      <c r="F444" s="207">
        <v>10.59927272727273</v>
      </c>
      <c r="G444" s="142">
        <v>349.77600000000007</v>
      </c>
      <c r="H444" s="207">
        <v>9.281241158156913</v>
      </c>
      <c r="I444" s="142">
        <v>306.2809582191781</v>
      </c>
      <c r="J444" s="207">
        <v>10.597713636363636</v>
      </c>
      <c r="K444" s="142">
        <v>349.72455000000002</v>
      </c>
      <c r="L444" s="207"/>
      <c r="M444" s="142"/>
    </row>
    <row r="445" spans="1:13">
      <c r="A445" s="208">
        <v>2007</v>
      </c>
      <c r="B445" s="218">
        <v>3300</v>
      </c>
      <c r="C445" s="208" t="s">
        <v>98</v>
      </c>
      <c r="D445" s="208" t="str">
        <f>IF(C445="United Kingdom", "United Kingdom", VLOOKUP(C445,Towns_and_cities_by_PES_area[],2,FALSE))</f>
        <v>United Kingdom</v>
      </c>
      <c r="E445" s="208" t="s">
        <v>9</v>
      </c>
      <c r="F445" s="209">
        <v>12.976561818181816</v>
      </c>
      <c r="G445" s="210">
        <v>428.22653999999994</v>
      </c>
      <c r="H445" s="209">
        <v>12.50359090909091</v>
      </c>
      <c r="I445" s="210">
        <v>412.61850000000004</v>
      </c>
      <c r="J445" s="209">
        <v>15.230934090909091</v>
      </c>
      <c r="K445" s="210">
        <v>502.62082500000002</v>
      </c>
      <c r="L445" s="207"/>
      <c r="M445" s="142"/>
    </row>
    <row r="446" spans="1:13">
      <c r="A446" s="208">
        <v>2007</v>
      </c>
      <c r="B446" s="218">
        <v>3300</v>
      </c>
      <c r="C446" s="208" t="s">
        <v>98</v>
      </c>
      <c r="D446" s="208" t="str">
        <f>IF(C446="United Kingdom", "United Kingdom", VLOOKUP(C446,Towns_and_cities_by_PES_area[],2,FALSE))</f>
        <v>United Kingdom</v>
      </c>
      <c r="E446" s="208" t="s">
        <v>7</v>
      </c>
      <c r="F446" s="209">
        <v>11.457671809723529</v>
      </c>
      <c r="G446" s="210">
        <v>378.10316972087645</v>
      </c>
      <c r="H446" s="209">
        <v>10.557883293315474</v>
      </c>
      <c r="I446" s="210">
        <v>348.41014867941061</v>
      </c>
      <c r="J446" s="209">
        <v>11.934647236855511</v>
      </c>
      <c r="K446" s="210">
        <v>393.84335881623184</v>
      </c>
      <c r="L446" s="207"/>
      <c r="M446" s="142"/>
    </row>
    <row r="447" spans="1:13">
      <c r="A447" s="208">
        <v>2007</v>
      </c>
      <c r="B447" s="218">
        <v>3300</v>
      </c>
      <c r="C447" s="208" t="s">
        <v>98</v>
      </c>
      <c r="D447" s="208" t="str">
        <f>IF(C447="United Kingdom", "United Kingdom", VLOOKUP(C447,Towns_and_cities_by_PES_area[],2,FALSE))</f>
        <v>United Kingdom</v>
      </c>
      <c r="E447" s="208" t="s">
        <v>11</v>
      </c>
      <c r="F447" s="209">
        <v>8.2129090909090934</v>
      </c>
      <c r="G447" s="210">
        <v>271.02600000000007</v>
      </c>
      <c r="H447" s="209">
        <v>7.382573863636364</v>
      </c>
      <c r="I447" s="210">
        <v>243.62493750000002</v>
      </c>
      <c r="J447" s="209">
        <v>9.715968181818182</v>
      </c>
      <c r="K447" s="210">
        <v>320.62695000000002</v>
      </c>
      <c r="L447" s="207"/>
      <c r="M447" s="142"/>
    </row>
    <row r="448" spans="1:13">
      <c r="A448" s="172">
        <v>2008</v>
      </c>
      <c r="B448" s="219">
        <v>3300</v>
      </c>
      <c r="C448" t="s">
        <v>6</v>
      </c>
      <c r="D448" t="str">
        <f>IF(C448="United Kingdom", "United Kingdom", VLOOKUP(C448,Towns_and_cities_by_PES_area[],2,FALSE))</f>
        <v>Northern Scotland</v>
      </c>
      <c r="E448" t="s">
        <v>9</v>
      </c>
      <c r="F448" s="207">
        <v>13.81693125778331</v>
      </c>
      <c r="G448" s="142">
        <v>455.95873150684923</v>
      </c>
      <c r="H448" s="207">
        <v>13.099651805728518</v>
      </c>
      <c r="I448" s="142">
        <v>432.2885095890411</v>
      </c>
      <c r="J448" s="207">
        <v>14.536471500622664</v>
      </c>
      <c r="K448" s="142">
        <v>479.70355952054791</v>
      </c>
      <c r="L448" s="207"/>
      <c r="M448" s="142"/>
    </row>
    <row r="449" spans="1:13">
      <c r="A449" s="172">
        <v>2008</v>
      </c>
      <c r="B449" s="219">
        <v>3300</v>
      </c>
      <c r="C449" t="s">
        <v>6</v>
      </c>
      <c r="D449" t="str">
        <f>IF(C449="United Kingdom", "United Kingdom", VLOOKUP(C449,Towns_and_cities_by_PES_area[],2,FALSE))</f>
        <v>Northern Scotland</v>
      </c>
      <c r="E449" t="s">
        <v>7</v>
      </c>
      <c r="F449" s="207">
        <v>13.098125875243431</v>
      </c>
      <c r="G449" s="142">
        <v>432.23815388303325</v>
      </c>
      <c r="H449" s="207">
        <v>12.241620187529767</v>
      </c>
      <c r="I449" s="142">
        <v>403.97346618848229</v>
      </c>
      <c r="J449" s="207">
        <v>13.782547330748123</v>
      </c>
      <c r="K449" s="142">
        <v>454.82406191468806</v>
      </c>
      <c r="L449" s="207">
        <v>12.80335479257667</v>
      </c>
      <c r="M449" s="142">
        <v>422.5107081550301</v>
      </c>
    </row>
    <row r="450" spans="1:13">
      <c r="A450" s="172">
        <v>2008</v>
      </c>
      <c r="B450" s="219">
        <v>3300</v>
      </c>
      <c r="C450" t="s">
        <v>6</v>
      </c>
      <c r="D450" t="str">
        <f>IF(C450="United Kingdom", "United Kingdom", VLOOKUP(C450,Towns_and_cities_by_PES_area[],2,FALSE))</f>
        <v>Northern Scotland</v>
      </c>
      <c r="E450" t="s">
        <v>11</v>
      </c>
      <c r="F450" s="207">
        <v>11.388554545454546</v>
      </c>
      <c r="G450" s="142">
        <v>375.82230000000004</v>
      </c>
      <c r="H450" s="207">
        <v>10.705201818181818</v>
      </c>
      <c r="I450" s="142">
        <v>353.27166</v>
      </c>
      <c r="J450" s="207">
        <v>11.388554545454546</v>
      </c>
      <c r="K450" s="142">
        <v>375.82230000000004</v>
      </c>
      <c r="L450" s="207"/>
      <c r="M450" s="142"/>
    </row>
    <row r="451" spans="1:13">
      <c r="A451" s="172">
        <v>2008</v>
      </c>
      <c r="B451" s="219">
        <v>3300</v>
      </c>
      <c r="C451" t="s">
        <v>8</v>
      </c>
      <c r="D451" t="str">
        <f>IF(C451="United Kingdom", "United Kingdom", VLOOKUP(C451,Towns_and_cities_by_PES_area[],2,FALSE))</f>
        <v>Northern Ireland</v>
      </c>
      <c r="E451" s="172" t="s">
        <v>7</v>
      </c>
      <c r="F451" s="207">
        <v>13.808549999999999</v>
      </c>
      <c r="G451" s="142">
        <v>455.68214999999998</v>
      </c>
      <c r="H451" s="207">
        <v>13.283240611665263</v>
      </c>
      <c r="I451" s="142">
        <v>438.34694018495372</v>
      </c>
      <c r="J451" s="207">
        <v>13.46205177711218</v>
      </c>
      <c r="K451" s="142">
        <v>444.24770864470196</v>
      </c>
      <c r="L451" s="207">
        <v>13.681516993324296</v>
      </c>
      <c r="M451" s="142">
        <v>451.49006077970176</v>
      </c>
    </row>
    <row r="452" spans="1:13">
      <c r="A452" s="172">
        <v>2008</v>
      </c>
      <c r="B452" s="219">
        <v>3300</v>
      </c>
      <c r="C452" t="s">
        <v>10</v>
      </c>
      <c r="D452" t="str">
        <f>IF(C452="United Kingdom", "United Kingdom", VLOOKUP(C452,Towns_and_cities_by_PES_area[],2,FALSE))</f>
        <v>West Midlands</v>
      </c>
      <c r="E452" t="s">
        <v>9</v>
      </c>
      <c r="F452" s="207">
        <v>14.290075153175597</v>
      </c>
      <c r="G452" s="142">
        <v>471.57248005479471</v>
      </c>
      <c r="H452" s="207">
        <v>13.653647880448322</v>
      </c>
      <c r="I452" s="142">
        <v>450.57038005479461</v>
      </c>
      <c r="J452" s="207">
        <v>14.668216338729763</v>
      </c>
      <c r="K452" s="142">
        <v>484.05113917808222</v>
      </c>
      <c r="L452" s="207"/>
      <c r="M452" s="142"/>
    </row>
    <row r="453" spans="1:13">
      <c r="A453" s="172">
        <v>2008</v>
      </c>
      <c r="B453" s="219">
        <v>3300</v>
      </c>
      <c r="C453" t="s">
        <v>10</v>
      </c>
      <c r="D453" t="str">
        <f>IF(C453="United Kingdom", "United Kingdom", VLOOKUP(C453,Towns_and_cities_by_PES_area[],2,FALSE))</f>
        <v>West Midlands</v>
      </c>
      <c r="E453" t="s">
        <v>7</v>
      </c>
      <c r="F453" s="207">
        <v>13.248069523744196</v>
      </c>
      <c r="G453" s="142">
        <v>437.18629428355848</v>
      </c>
      <c r="H453" s="207">
        <v>12.1183383413259</v>
      </c>
      <c r="I453" s="142">
        <v>399.90516526375472</v>
      </c>
      <c r="J453" s="207">
        <v>14.016928865316888</v>
      </c>
      <c r="K453" s="142">
        <v>462.55865255545734</v>
      </c>
      <c r="L453" s="207">
        <v>12.821127457419317</v>
      </c>
      <c r="M453" s="142">
        <v>423.09720609483747</v>
      </c>
    </row>
    <row r="454" spans="1:13">
      <c r="A454" s="172">
        <v>2008</v>
      </c>
      <c r="B454" s="219">
        <v>3300</v>
      </c>
      <c r="C454" t="s">
        <v>10</v>
      </c>
      <c r="D454" t="str">
        <f>IF(C454="United Kingdom", "United Kingdom", VLOOKUP(C454,Towns_and_cities_by_PES_area[],2,FALSE))</f>
        <v>West Midlands</v>
      </c>
      <c r="E454" t="s">
        <v>11</v>
      </c>
      <c r="F454" s="207">
        <v>11.659108522727271</v>
      </c>
      <c r="G454" s="142">
        <v>384.75058124999993</v>
      </c>
      <c r="H454" s="207">
        <v>9.8789727272727266</v>
      </c>
      <c r="I454" s="142">
        <v>326.0061</v>
      </c>
      <c r="J454" s="207">
        <v>10.50631590909091</v>
      </c>
      <c r="K454" s="142">
        <v>346.70842500000003</v>
      </c>
      <c r="L454" s="207"/>
      <c r="M454" s="142"/>
    </row>
    <row r="455" spans="1:13">
      <c r="A455" s="172">
        <v>2008</v>
      </c>
      <c r="B455" s="219">
        <v>3300</v>
      </c>
      <c r="C455" t="s">
        <v>12</v>
      </c>
      <c r="D455" t="str">
        <f>IF(C455="United Kingdom", "United Kingdom", VLOOKUP(C455,Towns_and_cities_by_PES_area[],2,FALSE))</f>
        <v>South East</v>
      </c>
      <c r="E455" t="s">
        <v>9</v>
      </c>
      <c r="F455" s="207">
        <v>12.918337858032377</v>
      </c>
      <c r="G455" s="142">
        <v>426.30514931506843</v>
      </c>
      <c r="H455" s="207">
        <v>12.633452099937733</v>
      </c>
      <c r="I455" s="142">
        <v>416.90391929794521</v>
      </c>
      <c r="J455" s="207">
        <v>13.479274489414694</v>
      </c>
      <c r="K455" s="142">
        <v>444.81605815068491</v>
      </c>
      <c r="L455" s="207"/>
      <c r="M455" s="142"/>
    </row>
    <row r="456" spans="1:13">
      <c r="A456" s="172">
        <v>2008</v>
      </c>
      <c r="B456" s="219">
        <v>3300</v>
      </c>
      <c r="C456" t="s">
        <v>12</v>
      </c>
      <c r="D456" t="str">
        <f>IF(C456="United Kingdom", "United Kingdom", VLOOKUP(C456,Towns_and_cities_by_PES_area[],2,FALSE))</f>
        <v>South East</v>
      </c>
      <c r="E456" t="s">
        <v>7</v>
      </c>
      <c r="F456" s="207">
        <v>12.469226622194004</v>
      </c>
      <c r="G456" s="142">
        <v>411.48447853240214</v>
      </c>
      <c r="H456" s="207">
        <v>11.730858520145123</v>
      </c>
      <c r="I456" s="142">
        <v>387.11833116478908</v>
      </c>
      <c r="J456" s="207">
        <v>12.738879940446763</v>
      </c>
      <c r="K456" s="142">
        <v>420.38303803474315</v>
      </c>
      <c r="L456" s="207">
        <v>12.21677237876977</v>
      </c>
      <c r="M456" s="142">
        <v>403.15348849940239</v>
      </c>
    </row>
    <row r="457" spans="1:13">
      <c r="A457" s="172">
        <v>2008</v>
      </c>
      <c r="B457" s="219">
        <v>3300</v>
      </c>
      <c r="C457" t="s">
        <v>12</v>
      </c>
      <c r="D457" t="str">
        <f>IF(C457="United Kingdom", "United Kingdom", VLOOKUP(C457,Towns_and_cities_by_PES_area[],2,FALSE))</f>
        <v>South East</v>
      </c>
      <c r="E457" t="s">
        <v>11</v>
      </c>
      <c r="F457" s="207">
        <v>11.46547102272727</v>
      </c>
      <c r="G457" s="142">
        <v>378.36054374999992</v>
      </c>
      <c r="H457" s="207">
        <v>9.6956363636363641</v>
      </c>
      <c r="I457" s="142">
        <v>319.95600000000002</v>
      </c>
      <c r="J457" s="207">
        <v>10.52551818181818</v>
      </c>
      <c r="K457" s="142">
        <v>347.34209999999996</v>
      </c>
      <c r="L457" s="207"/>
      <c r="M457" s="142"/>
    </row>
    <row r="458" spans="1:13">
      <c r="A458" s="172">
        <v>2008</v>
      </c>
      <c r="B458" s="219">
        <v>3300</v>
      </c>
      <c r="C458" t="s">
        <v>13</v>
      </c>
      <c r="D458" t="str">
        <f>IF(C458="United Kingdom", "United Kingdom", VLOOKUP(C458,Towns_and_cities_by_PES_area[],2,FALSE))</f>
        <v>South Wales</v>
      </c>
      <c r="E458" t="s">
        <v>9</v>
      </c>
      <c r="F458" s="207">
        <v>14.696487272727275</v>
      </c>
      <c r="G458" s="142">
        <v>484.98408000000006</v>
      </c>
      <c r="H458" s="207">
        <v>14.411429663760895</v>
      </c>
      <c r="I458" s="142">
        <v>475.57717890410953</v>
      </c>
      <c r="J458" s="207">
        <v>15.855954545454548</v>
      </c>
      <c r="K458" s="142">
        <v>523.24650000000008</v>
      </c>
      <c r="L458" s="207"/>
      <c r="M458" s="142"/>
    </row>
    <row r="459" spans="1:13">
      <c r="A459" s="172">
        <v>2008</v>
      </c>
      <c r="B459" s="219">
        <v>3300</v>
      </c>
      <c r="C459" t="s">
        <v>13</v>
      </c>
      <c r="D459" t="str">
        <f>IF(C459="United Kingdom", "United Kingdom", VLOOKUP(C459,Towns_and_cities_by_PES_area[],2,FALSE))</f>
        <v>South Wales</v>
      </c>
      <c r="E459" t="s">
        <v>7</v>
      </c>
      <c r="F459" s="207">
        <v>13.7801882333964</v>
      </c>
      <c r="G459" s="142">
        <v>454.74621170208121</v>
      </c>
      <c r="H459" s="207">
        <v>12.787583650212181</v>
      </c>
      <c r="I459" s="142">
        <v>421.99026045700197</v>
      </c>
      <c r="J459" s="207">
        <v>13.860943829542247</v>
      </c>
      <c r="K459" s="142">
        <v>457.41114637489414</v>
      </c>
      <c r="L459" s="207">
        <v>13.466001968940034</v>
      </c>
      <c r="M459" s="142">
        <v>444.37806497502112</v>
      </c>
    </row>
    <row r="460" spans="1:13">
      <c r="A460" s="172">
        <v>2008</v>
      </c>
      <c r="B460" s="219">
        <v>3300</v>
      </c>
      <c r="C460" t="s">
        <v>13</v>
      </c>
      <c r="D460" t="str">
        <f>IF(C460="United Kingdom", "United Kingdom", VLOOKUP(C460,Towns_and_cities_by_PES_area[],2,FALSE))</f>
        <v>South Wales</v>
      </c>
      <c r="E460" t="s">
        <v>11</v>
      </c>
      <c r="F460" s="207">
        <v>13.210874962640101</v>
      </c>
      <c r="G460" s="142">
        <v>435.95887376712335</v>
      </c>
      <c r="H460" s="207">
        <v>10.651963636363638</v>
      </c>
      <c r="I460" s="142">
        <v>351.51480000000004</v>
      </c>
      <c r="J460" s="207">
        <v>11.972577272727275</v>
      </c>
      <c r="K460" s="142">
        <v>395.09505000000007</v>
      </c>
      <c r="L460" s="207"/>
      <c r="M460" s="142"/>
    </row>
    <row r="461" spans="1:13">
      <c r="A461" s="172">
        <v>2008</v>
      </c>
      <c r="B461" s="219">
        <v>3300</v>
      </c>
      <c r="C461" t="s">
        <v>14</v>
      </c>
      <c r="D461" t="str">
        <f>IF(C461="United Kingdom", "United Kingdom", VLOOKUP(C461,Towns_and_cities_by_PES_area[],2,FALSE))</f>
        <v>Southern Scotland</v>
      </c>
      <c r="E461" t="s">
        <v>9</v>
      </c>
      <c r="F461" s="207">
        <v>14.55135624221669</v>
      </c>
      <c r="G461" s="142">
        <v>480.19475599315075</v>
      </c>
      <c r="H461" s="207">
        <v>13.438616824408468</v>
      </c>
      <c r="I461" s="142">
        <v>443.47435520547947</v>
      </c>
      <c r="J461" s="207">
        <v>15.27473181818182</v>
      </c>
      <c r="K461" s="142">
        <v>504.06615000000005</v>
      </c>
      <c r="L461" s="207"/>
      <c r="M461" s="142"/>
    </row>
    <row r="462" spans="1:13">
      <c r="A462" s="172">
        <v>2008</v>
      </c>
      <c r="B462" s="219">
        <v>3300</v>
      </c>
      <c r="C462" t="s">
        <v>14</v>
      </c>
      <c r="D462" t="str">
        <f>IF(C462="United Kingdom", "United Kingdom", VLOOKUP(C462,Towns_and_cities_by_PES_area[],2,FALSE))</f>
        <v>Southern Scotland</v>
      </c>
      <c r="E462" t="s">
        <v>7</v>
      </c>
      <c r="F462" s="207">
        <v>13.695716317758594</v>
      </c>
      <c r="G462" s="142">
        <v>451.95863848603358</v>
      </c>
      <c r="H462" s="207">
        <v>12.193288173351696</v>
      </c>
      <c r="I462" s="142">
        <v>402.37850972060596</v>
      </c>
      <c r="J462" s="207">
        <v>14.264657832762039</v>
      </c>
      <c r="K462" s="142">
        <v>470.73370848114729</v>
      </c>
      <c r="L462" s="207">
        <v>13.19889316287742</v>
      </c>
      <c r="M462" s="142">
        <v>435.56347437495486</v>
      </c>
    </row>
    <row r="463" spans="1:13">
      <c r="A463" s="172">
        <v>2008</v>
      </c>
      <c r="B463" s="219">
        <v>3300</v>
      </c>
      <c r="C463" t="s">
        <v>14</v>
      </c>
      <c r="D463" t="str">
        <f>IF(C463="United Kingdom", "United Kingdom", VLOOKUP(C463,Towns_and_cities_by_PES_area[],2,FALSE))</f>
        <v>Southern Scotland</v>
      </c>
      <c r="E463" t="s">
        <v>11</v>
      </c>
      <c r="F463" s="207">
        <v>12.023868181818182</v>
      </c>
      <c r="G463" s="142">
        <v>396.78764999999999</v>
      </c>
      <c r="H463" s="207">
        <v>10.504518181818181</v>
      </c>
      <c r="I463" s="142">
        <v>346.64909999999998</v>
      </c>
      <c r="J463" s="207">
        <v>11.061018181818183</v>
      </c>
      <c r="K463" s="142">
        <v>365.0136</v>
      </c>
      <c r="L463" s="207"/>
      <c r="M463" s="142"/>
    </row>
    <row r="464" spans="1:13">
      <c r="A464" s="172">
        <v>2008</v>
      </c>
      <c r="B464" s="219">
        <v>3300</v>
      </c>
      <c r="C464" t="s">
        <v>15</v>
      </c>
      <c r="D464" t="str">
        <f>IF(C464="United Kingdom", "United Kingdom", VLOOKUP(C464,Towns_and_cities_by_PES_area[],2,FALSE))</f>
        <v>Eastern</v>
      </c>
      <c r="E464" t="s">
        <v>9</v>
      </c>
      <c r="F464" s="207">
        <v>13.495503026151933</v>
      </c>
      <c r="G464" s="142">
        <v>445.3515998630138</v>
      </c>
      <c r="H464" s="207">
        <v>13.154620722291408</v>
      </c>
      <c r="I464" s="142">
        <v>434.10248383561645</v>
      </c>
      <c r="J464" s="207">
        <v>15.07492954545455</v>
      </c>
      <c r="K464" s="142">
        <v>497.47267500000015</v>
      </c>
      <c r="L464" s="207"/>
      <c r="M464" s="142"/>
    </row>
    <row r="465" spans="1:13">
      <c r="A465" s="172">
        <v>2008</v>
      </c>
      <c r="B465" s="219">
        <v>3300</v>
      </c>
      <c r="C465" t="s">
        <v>15</v>
      </c>
      <c r="D465" t="str">
        <f>IF(C465="United Kingdom", "United Kingdom", VLOOKUP(C465,Towns_and_cities_by_PES_area[],2,FALSE))</f>
        <v>Eastern</v>
      </c>
      <c r="E465" t="s">
        <v>7</v>
      </c>
      <c r="F465" s="207">
        <v>12.849354457373517</v>
      </c>
      <c r="G465" s="142">
        <v>424.02869709332606</v>
      </c>
      <c r="H465" s="207">
        <v>11.878832187752284</v>
      </c>
      <c r="I465" s="142">
        <v>392.00146219582535</v>
      </c>
      <c r="J465" s="207">
        <v>13.371505836137406</v>
      </c>
      <c r="K465" s="142">
        <v>441.25969259253441</v>
      </c>
      <c r="L465" s="207">
        <v>12.500021795561471</v>
      </c>
      <c r="M465" s="142">
        <v>412.50071925352853</v>
      </c>
    </row>
    <row r="466" spans="1:13">
      <c r="A466" s="172">
        <v>2008</v>
      </c>
      <c r="B466" s="219">
        <v>3300</v>
      </c>
      <c r="C466" t="s">
        <v>15</v>
      </c>
      <c r="D466" t="str">
        <f>IF(C466="United Kingdom", "United Kingdom", VLOOKUP(C466,Towns_and_cities_by_PES_area[],2,FALSE))</f>
        <v>Eastern</v>
      </c>
      <c r="E466" t="s">
        <v>11</v>
      </c>
      <c r="F466" s="207">
        <v>11.207186931818182</v>
      </c>
      <c r="G466" s="142">
        <v>369.83716874999999</v>
      </c>
      <c r="H466" s="207">
        <v>9.4719545454545457</v>
      </c>
      <c r="I466" s="142">
        <v>312.5745</v>
      </c>
      <c r="J466" s="207">
        <v>9.5232613636363617</v>
      </c>
      <c r="K466" s="142">
        <v>314.26762499999995</v>
      </c>
      <c r="L466" s="207"/>
      <c r="M466" s="142"/>
    </row>
    <row r="467" spans="1:13">
      <c r="A467" s="172">
        <v>2008</v>
      </c>
      <c r="B467" s="219">
        <v>3300</v>
      </c>
      <c r="C467" t="s">
        <v>16</v>
      </c>
      <c r="D467" t="str">
        <f>IF(C467="United Kingdom", "United Kingdom", VLOOKUP(C467,Towns_and_cities_by_PES_area[],2,FALSE))</f>
        <v>Yorkshire</v>
      </c>
      <c r="E467" t="s">
        <v>9</v>
      </c>
      <c r="F467" s="207">
        <v>14.562279628891657</v>
      </c>
      <c r="G467" s="142">
        <v>480.55522775342467</v>
      </c>
      <c r="H467" s="207">
        <v>13.925852356164388</v>
      </c>
      <c r="I467" s="142">
        <v>459.5531277534248</v>
      </c>
      <c r="J467" s="207">
        <v>15.125758851183067</v>
      </c>
      <c r="K467" s="142">
        <v>499.15004208904122</v>
      </c>
      <c r="L467" s="207"/>
      <c r="M467" s="142"/>
    </row>
    <row r="468" spans="1:13">
      <c r="A468" s="172">
        <v>2008</v>
      </c>
      <c r="B468" s="219">
        <v>3300</v>
      </c>
      <c r="C468" t="s">
        <v>16</v>
      </c>
      <c r="D468" t="str">
        <f>IF(C468="United Kingdom", "United Kingdom", VLOOKUP(C468,Towns_and_cities_by_PES_area[],2,FALSE))</f>
        <v>Yorkshire</v>
      </c>
      <c r="E468" t="s">
        <v>7</v>
      </c>
      <c r="F468" s="207">
        <v>13.441230122991366</v>
      </c>
      <c r="G468" s="142">
        <v>443.56059405871508</v>
      </c>
      <c r="H468" s="207">
        <v>12.158922846568476</v>
      </c>
      <c r="I468" s="142">
        <v>401.24445393675973</v>
      </c>
      <c r="J468" s="207">
        <v>14.353756576114115</v>
      </c>
      <c r="K468" s="142">
        <v>473.6739670117658</v>
      </c>
      <c r="L468" s="207">
        <v>13.065940297680022</v>
      </c>
      <c r="M468" s="142">
        <v>431.17602982344073</v>
      </c>
    </row>
    <row r="469" spans="1:13">
      <c r="A469" s="172">
        <v>2008</v>
      </c>
      <c r="B469" s="219">
        <v>3300</v>
      </c>
      <c r="C469" t="s">
        <v>16</v>
      </c>
      <c r="D469" t="str">
        <f>IF(C469="United Kingdom", "United Kingdom", VLOOKUP(C469,Towns_and_cities_by_PES_area[],2,FALSE))</f>
        <v>Yorkshire</v>
      </c>
      <c r="E469" t="s">
        <v>11</v>
      </c>
      <c r="F469" s="207">
        <v>11.422898295454546</v>
      </c>
      <c r="G469" s="142">
        <v>376.95564375000004</v>
      </c>
      <c r="H469" s="207">
        <v>9.6775127272727275</v>
      </c>
      <c r="I469" s="142">
        <v>319.35791999999998</v>
      </c>
      <c r="J469" s="207">
        <v>9.5499727272727259</v>
      </c>
      <c r="K469" s="142">
        <v>315.14909999999998</v>
      </c>
      <c r="L469" s="207"/>
      <c r="M469" s="142"/>
    </row>
    <row r="470" spans="1:13">
      <c r="A470" s="172">
        <v>2008</v>
      </c>
      <c r="B470" s="219">
        <v>3300</v>
      </c>
      <c r="C470" t="s">
        <v>17</v>
      </c>
      <c r="D470" t="str">
        <f>IF(C470="United Kingdom", "United Kingdom", VLOOKUP(C470,Towns_and_cities_by_PES_area[],2,FALSE))</f>
        <v>Merseyside &amp; North Wales</v>
      </c>
      <c r="E470" t="s">
        <v>9</v>
      </c>
      <c r="F470" s="207">
        <v>14.470898608343711</v>
      </c>
      <c r="G470" s="142">
        <v>477.53965407534247</v>
      </c>
      <c r="H470" s="207">
        <v>13.163816383872975</v>
      </c>
      <c r="I470" s="142">
        <v>434.40594066780818</v>
      </c>
      <c r="J470" s="207">
        <v>14.92964772727273</v>
      </c>
      <c r="K470" s="142">
        <v>492.67837500000007</v>
      </c>
      <c r="L470" s="207"/>
      <c r="M470" s="142"/>
    </row>
    <row r="471" spans="1:13">
      <c r="A471" s="172">
        <v>2008</v>
      </c>
      <c r="B471" s="219">
        <v>3300</v>
      </c>
      <c r="C471" t="s">
        <v>17</v>
      </c>
      <c r="D471" t="str">
        <f>IF(C471="United Kingdom", "United Kingdom", VLOOKUP(C471,Towns_and_cities_by_PES_area[],2,FALSE))</f>
        <v>Merseyside &amp; North Wales</v>
      </c>
      <c r="E471" t="s">
        <v>7</v>
      </c>
      <c r="F471" s="207">
        <v>13.731069388984544</v>
      </c>
      <c r="G471" s="142">
        <v>453.12528983648997</v>
      </c>
      <c r="H471" s="207">
        <v>12.343329204973351</v>
      </c>
      <c r="I471" s="142">
        <v>407.3298637641206</v>
      </c>
      <c r="J471" s="207">
        <v>14.305742970553135</v>
      </c>
      <c r="K471" s="142">
        <v>472.08951802825345</v>
      </c>
      <c r="L471" s="207">
        <v>13.179888816972891</v>
      </c>
      <c r="M471" s="142">
        <v>434.93633096010541</v>
      </c>
    </row>
    <row r="472" spans="1:13">
      <c r="A472" s="172">
        <v>2008</v>
      </c>
      <c r="B472" s="219">
        <v>3300</v>
      </c>
      <c r="C472" t="s">
        <v>17</v>
      </c>
      <c r="D472" t="str">
        <f>IF(C472="United Kingdom", "United Kingdom", VLOOKUP(C472,Towns_and_cities_by_PES_area[],2,FALSE))</f>
        <v>Merseyside &amp; North Wales</v>
      </c>
      <c r="E472" t="s">
        <v>11</v>
      </c>
      <c r="F472" s="207">
        <v>12.166890909090911</v>
      </c>
      <c r="G472" s="142">
        <v>401.50740000000008</v>
      </c>
      <c r="H472" s="207">
        <v>10.436681818181818</v>
      </c>
      <c r="I472" s="142">
        <v>344.41049999999996</v>
      </c>
      <c r="J472" s="207">
        <v>10.590554545454545</v>
      </c>
      <c r="K472" s="142">
        <v>349.48829999999998</v>
      </c>
      <c r="L472" s="207"/>
      <c r="M472" s="142"/>
    </row>
    <row r="473" spans="1:13">
      <c r="A473" s="172">
        <v>2008</v>
      </c>
      <c r="B473" s="219">
        <v>3300</v>
      </c>
      <c r="C473" t="s">
        <v>18</v>
      </c>
      <c r="D473" t="str">
        <f>IF(C473="United Kingdom", "United Kingdom", VLOOKUP(C473,Towns_and_cities_by_PES_area[],2,FALSE))</f>
        <v>London</v>
      </c>
      <c r="E473" t="s">
        <v>9</v>
      </c>
      <c r="F473" s="207">
        <v>13.37669210460772</v>
      </c>
      <c r="G473" s="142">
        <v>441.43083945205478</v>
      </c>
      <c r="H473" s="207">
        <v>12.968453096201745</v>
      </c>
      <c r="I473" s="142">
        <v>427.95895217465761</v>
      </c>
      <c r="J473" s="207">
        <v>13.982729526774596</v>
      </c>
      <c r="K473" s="142">
        <v>461.4300743835617</v>
      </c>
      <c r="L473" s="207"/>
      <c r="M473" s="142"/>
    </row>
    <row r="474" spans="1:13">
      <c r="A474" s="172">
        <v>2008</v>
      </c>
      <c r="B474" s="219">
        <v>3300</v>
      </c>
      <c r="C474" t="s">
        <v>18</v>
      </c>
      <c r="D474" t="str">
        <f>IF(C474="United Kingdom", "United Kingdom", VLOOKUP(C474,Towns_and_cities_by_PES_area[],2,FALSE))</f>
        <v>London</v>
      </c>
      <c r="E474" t="s">
        <v>7</v>
      </c>
      <c r="F474" s="207">
        <v>12.786826434989317</v>
      </c>
      <c r="G474" s="142">
        <v>421.96527235464748</v>
      </c>
      <c r="H474" s="207">
        <v>12.074458111977624</v>
      </c>
      <c r="I474" s="142">
        <v>398.45711769526156</v>
      </c>
      <c r="J474" s="207">
        <v>13.16097070061147</v>
      </c>
      <c r="K474" s="142">
        <v>434.31203312017851</v>
      </c>
      <c r="L474" s="207">
        <v>12.62657374151989</v>
      </c>
      <c r="M474" s="142">
        <v>416.67693347015637</v>
      </c>
    </row>
    <row r="475" spans="1:13">
      <c r="A475" s="172">
        <v>2008</v>
      </c>
      <c r="B475" s="219">
        <v>3300</v>
      </c>
      <c r="C475" t="s">
        <v>18</v>
      </c>
      <c r="D475" t="str">
        <f>IF(C475="United Kingdom", "United Kingdom", VLOOKUP(C475,Towns_and_cities_by_PES_area[],2,FALSE))</f>
        <v>London</v>
      </c>
      <c r="E475" t="s">
        <v>11</v>
      </c>
      <c r="F475" s="207">
        <v>12.374174377334995</v>
      </c>
      <c r="G475" s="142">
        <v>408.34775445205486</v>
      </c>
      <c r="H475" s="207">
        <v>9.9654545454545467</v>
      </c>
      <c r="I475" s="142">
        <v>328.86</v>
      </c>
      <c r="J475" s="207">
        <v>10.293245454545454</v>
      </c>
      <c r="K475" s="142">
        <v>339.6771</v>
      </c>
      <c r="L475" s="207"/>
      <c r="M475" s="142"/>
    </row>
    <row r="476" spans="1:13">
      <c r="A476" s="172">
        <v>2008</v>
      </c>
      <c r="B476" s="219">
        <v>3300</v>
      </c>
      <c r="C476" t="s">
        <v>19</v>
      </c>
      <c r="D476" t="str">
        <f>IF(C476="United Kingdom", "United Kingdom", VLOOKUP(C476,Towns_and_cities_by_PES_area[],2,FALSE))</f>
        <v>North West</v>
      </c>
      <c r="E476" t="s">
        <v>9</v>
      </c>
      <c r="F476" s="207">
        <v>13.977723567870486</v>
      </c>
      <c r="G476" s="142">
        <v>461.26487773972605</v>
      </c>
      <c r="H476" s="207">
        <v>13.424654831880448</v>
      </c>
      <c r="I476" s="142">
        <v>443.01360945205477</v>
      </c>
      <c r="J476" s="207">
        <v>15.087195454545459</v>
      </c>
      <c r="K476" s="142">
        <v>497.87745000000012</v>
      </c>
      <c r="L476" s="207"/>
      <c r="M476" s="142"/>
    </row>
    <row r="477" spans="1:13">
      <c r="A477" s="172">
        <v>2008</v>
      </c>
      <c r="B477" s="219">
        <v>3300</v>
      </c>
      <c r="C477" t="s">
        <v>19</v>
      </c>
      <c r="D477" t="str">
        <f>IF(C477="United Kingdom", "United Kingdom", VLOOKUP(C477,Towns_and_cities_by_PES_area[],2,FALSE))</f>
        <v>North West</v>
      </c>
      <c r="E477" t="s">
        <v>7</v>
      </c>
      <c r="F477" s="207">
        <v>13.18070496377282</v>
      </c>
      <c r="G477" s="142">
        <v>434.96326380450307</v>
      </c>
      <c r="H477" s="207">
        <v>11.830858932764286</v>
      </c>
      <c r="I477" s="142">
        <v>390.41834478122144</v>
      </c>
      <c r="J477" s="207">
        <v>13.912612683463507</v>
      </c>
      <c r="K477" s="142">
        <v>459.11621855429576</v>
      </c>
      <c r="L477" s="207">
        <v>12.871863128300705</v>
      </c>
      <c r="M477" s="142">
        <v>424.77148323392328</v>
      </c>
    </row>
    <row r="478" spans="1:13">
      <c r="A478" s="172">
        <v>2008</v>
      </c>
      <c r="B478" s="219">
        <v>3300</v>
      </c>
      <c r="C478" t="s">
        <v>19</v>
      </c>
      <c r="D478" t="str">
        <f>IF(C478="United Kingdom", "United Kingdom", VLOOKUP(C478,Towns_and_cities_by_PES_area[],2,FALSE))</f>
        <v>North West</v>
      </c>
      <c r="E478" t="s">
        <v>11</v>
      </c>
      <c r="F478" s="207">
        <v>10.088590909090909</v>
      </c>
      <c r="G478" s="142">
        <v>332.92349999999999</v>
      </c>
      <c r="H478" s="207">
        <v>9.411500000000002</v>
      </c>
      <c r="I478" s="142">
        <v>310.57950000000005</v>
      </c>
      <c r="J478" s="207">
        <v>9.3757681818181826</v>
      </c>
      <c r="K478" s="142">
        <v>309.40035</v>
      </c>
      <c r="L478" s="207"/>
      <c r="M478" s="142"/>
    </row>
    <row r="479" spans="1:13">
      <c r="A479" s="172">
        <v>2008</v>
      </c>
      <c r="B479" s="219">
        <v>3300</v>
      </c>
      <c r="C479" t="s">
        <v>20</v>
      </c>
      <c r="D479" t="str">
        <f>IF(C479="United Kingdom", "United Kingdom", VLOOKUP(C479,Towns_and_cities_by_PES_area[],2,FALSE))</f>
        <v>North East</v>
      </c>
      <c r="E479" t="s">
        <v>9</v>
      </c>
      <c r="F479" s="207">
        <v>14.813373098381074</v>
      </c>
      <c r="G479" s="142">
        <v>488.84131224657546</v>
      </c>
      <c r="H479" s="207">
        <v>14.176945825653803</v>
      </c>
      <c r="I479" s="142">
        <v>467.83921224657547</v>
      </c>
      <c r="J479" s="207">
        <v>15.359384090909092</v>
      </c>
      <c r="K479" s="142">
        <v>506.85967500000004</v>
      </c>
      <c r="L479" s="207"/>
      <c r="M479" s="142"/>
    </row>
    <row r="480" spans="1:13">
      <c r="A480" s="172">
        <v>2008</v>
      </c>
      <c r="B480" s="219">
        <v>3300</v>
      </c>
      <c r="C480" t="s">
        <v>20</v>
      </c>
      <c r="D480" t="str">
        <f>IF(C480="United Kingdom", "United Kingdom", VLOOKUP(C480,Towns_and_cities_by_PES_area[],2,FALSE))</f>
        <v>North East</v>
      </c>
      <c r="E480" t="s">
        <v>7</v>
      </c>
      <c r="F480" s="207">
        <v>13.720447475430891</v>
      </c>
      <c r="G480" s="142">
        <v>452.7747666892194</v>
      </c>
      <c r="H480" s="207">
        <v>12.363972467623011</v>
      </c>
      <c r="I480" s="142">
        <v>408.01109143155935</v>
      </c>
      <c r="J480" s="207">
        <v>13.851401144959421</v>
      </c>
      <c r="K480" s="142">
        <v>457.09623778366091</v>
      </c>
      <c r="L480" s="207">
        <v>13.212622246788618</v>
      </c>
      <c r="M480" s="142">
        <v>436.01653414402438</v>
      </c>
    </row>
    <row r="481" spans="1:13">
      <c r="A481" s="172">
        <v>2008</v>
      </c>
      <c r="B481" s="219">
        <v>3300</v>
      </c>
      <c r="C481" t="s">
        <v>20</v>
      </c>
      <c r="D481" t="str">
        <f>IF(C481="United Kingdom", "United Kingdom", VLOOKUP(C481,Towns_and_cities_by_PES_area[],2,FALSE))</f>
        <v>North East</v>
      </c>
      <c r="E481" t="s">
        <v>11</v>
      </c>
      <c r="F481" s="207">
        <v>11.500240460772106</v>
      </c>
      <c r="G481" s="142">
        <v>379.5079352054795</v>
      </c>
      <c r="H481" s="207">
        <v>9.8065704545454544</v>
      </c>
      <c r="I481" s="142">
        <v>323.61682500000001</v>
      </c>
      <c r="J481" s="207">
        <v>9.8763159090909074</v>
      </c>
      <c r="K481" s="142">
        <v>325.91842499999996</v>
      </c>
      <c r="L481" s="207"/>
      <c r="M481" s="142"/>
    </row>
    <row r="482" spans="1:13">
      <c r="A482" s="172">
        <v>2008</v>
      </c>
      <c r="B482" s="219">
        <v>3300</v>
      </c>
      <c r="C482" t="s">
        <v>21</v>
      </c>
      <c r="D482" t="str">
        <f>IF(C482="United Kingdom", "United Kingdom", VLOOKUP(C482,Towns_and_cities_by_PES_area[],2,FALSE))</f>
        <v>East Midlands</v>
      </c>
      <c r="E482" t="s">
        <v>9</v>
      </c>
      <c r="F482" s="207">
        <v>13.502998953922791</v>
      </c>
      <c r="G482" s="142">
        <v>445.59896547945209</v>
      </c>
      <c r="H482" s="207">
        <v>13.07735314445828</v>
      </c>
      <c r="I482" s="142">
        <v>431.55265376712327</v>
      </c>
      <c r="J482" s="207">
        <v>14.574779545454549</v>
      </c>
      <c r="K482" s="142">
        <v>480.96772500000009</v>
      </c>
      <c r="L482" s="207"/>
      <c r="M482" s="142"/>
    </row>
    <row r="483" spans="1:13">
      <c r="A483" s="172">
        <v>2008</v>
      </c>
      <c r="B483" s="219">
        <v>3300</v>
      </c>
      <c r="C483" t="s">
        <v>21</v>
      </c>
      <c r="D483" t="str">
        <f>IF(C483="United Kingdom", "United Kingdom", VLOOKUP(C483,Towns_and_cities_by_PES_area[],2,FALSE))</f>
        <v>East Midlands</v>
      </c>
      <c r="E483" t="s">
        <v>7</v>
      </c>
      <c r="F483" s="207">
        <v>12.843914386370756</v>
      </c>
      <c r="G483" s="142">
        <v>423.84917475023497</v>
      </c>
      <c r="H483" s="207">
        <v>11.876539524860517</v>
      </c>
      <c r="I483" s="142">
        <v>391.92580432039705</v>
      </c>
      <c r="J483" s="207">
        <v>13.490208274305356</v>
      </c>
      <c r="K483" s="142">
        <v>445.17687305207676</v>
      </c>
      <c r="L483" s="207">
        <v>12.447455970782892</v>
      </c>
      <c r="M483" s="142">
        <v>410.76604703583541</v>
      </c>
    </row>
    <row r="484" spans="1:13">
      <c r="A484" s="172">
        <v>2008</v>
      </c>
      <c r="B484" s="219">
        <v>3300</v>
      </c>
      <c r="C484" t="s">
        <v>21</v>
      </c>
      <c r="D484" t="str">
        <f>IF(C484="United Kingdom", "United Kingdom", VLOOKUP(C484,Towns_and_cities_by_PES_area[],2,FALSE))</f>
        <v>East Midlands</v>
      </c>
      <c r="E484" t="s">
        <v>11</v>
      </c>
      <c r="F484" s="207">
        <v>10.397863636363637</v>
      </c>
      <c r="G484" s="142">
        <v>343.12950000000001</v>
      </c>
      <c r="H484" s="207">
        <v>9.7013636363636397</v>
      </c>
      <c r="I484" s="142">
        <v>320.1450000000001</v>
      </c>
      <c r="J484" s="207">
        <v>9.4338363636363614</v>
      </c>
      <c r="K484" s="142">
        <v>311.31659999999994</v>
      </c>
      <c r="L484" s="207"/>
      <c r="M484" s="142"/>
    </row>
    <row r="485" spans="1:13">
      <c r="A485" s="172">
        <v>2008</v>
      </c>
      <c r="B485" s="219">
        <v>3300</v>
      </c>
      <c r="C485" t="s">
        <v>22</v>
      </c>
      <c r="D485" t="str">
        <f>IF(C485="United Kingdom", "United Kingdom", VLOOKUP(C485,Towns_and_cities_by_PES_area[],2,FALSE))</f>
        <v>South West</v>
      </c>
      <c r="E485" t="s">
        <v>9</v>
      </c>
      <c r="F485" s="207">
        <v>13.923097843088419</v>
      </c>
      <c r="G485" s="142">
        <v>459.46222882191785</v>
      </c>
      <c r="H485" s="207">
        <v>13.858999547011212</v>
      </c>
      <c r="I485" s="142">
        <v>457.34698505136998</v>
      </c>
      <c r="J485" s="207">
        <v>14.920595454545454</v>
      </c>
      <c r="K485" s="142">
        <v>492.37964999999997</v>
      </c>
      <c r="L485" s="207"/>
      <c r="M485" s="142"/>
    </row>
    <row r="486" spans="1:13">
      <c r="A486" s="172">
        <v>2008</v>
      </c>
      <c r="B486" s="219">
        <v>3300</v>
      </c>
      <c r="C486" t="s">
        <v>22</v>
      </c>
      <c r="D486" t="str">
        <f>IF(C486="United Kingdom", "United Kingdom", VLOOKUP(C486,Towns_and_cities_by_PES_area[],2,FALSE))</f>
        <v>South West</v>
      </c>
      <c r="E486" t="s">
        <v>7</v>
      </c>
      <c r="F486" s="207">
        <v>13.624143049687522</v>
      </c>
      <c r="G486" s="142">
        <v>449.59672063968821</v>
      </c>
      <c r="H486" s="207">
        <v>12.679739877605138</v>
      </c>
      <c r="I486" s="142">
        <v>418.43141596096956</v>
      </c>
      <c r="J486" s="207">
        <v>13.907997678099326</v>
      </c>
      <c r="K486" s="142">
        <v>458.96392337727775</v>
      </c>
      <c r="L486" s="207">
        <v>13.330761088404977</v>
      </c>
      <c r="M486" s="142">
        <v>439.91511591736423</v>
      </c>
    </row>
    <row r="487" spans="1:13">
      <c r="A487" s="172">
        <v>2008</v>
      </c>
      <c r="B487" s="219">
        <v>3300</v>
      </c>
      <c r="C487" t="s">
        <v>22</v>
      </c>
      <c r="D487" t="str">
        <f>IF(C487="United Kingdom", "United Kingdom", VLOOKUP(C487,Towns_and_cities_by_PES_area[],2,FALSE))</f>
        <v>South West</v>
      </c>
      <c r="E487" t="s">
        <v>11</v>
      </c>
      <c r="F487" s="207">
        <v>11.249318181818182</v>
      </c>
      <c r="G487" s="142">
        <v>371.22750000000002</v>
      </c>
      <c r="H487" s="207">
        <v>9.6866795454545471</v>
      </c>
      <c r="I487" s="142">
        <v>319.66042500000003</v>
      </c>
      <c r="J487" s="207">
        <v>11.250463636363637</v>
      </c>
      <c r="K487" s="142">
        <v>371.26530000000002</v>
      </c>
      <c r="L487" s="207"/>
      <c r="M487" s="142"/>
    </row>
    <row r="488" spans="1:13">
      <c r="A488" s="172">
        <v>2008</v>
      </c>
      <c r="B488" s="219">
        <v>3300</v>
      </c>
      <c r="C488" t="s">
        <v>23</v>
      </c>
      <c r="D488" t="str">
        <f>IF(C488="United Kingdom", "United Kingdom", VLOOKUP(C488,Towns_and_cities_by_PES_area[],2,FALSE))</f>
        <v>Southern</v>
      </c>
      <c r="E488" t="s">
        <v>9</v>
      </c>
      <c r="F488" s="207">
        <v>13.575727907845579</v>
      </c>
      <c r="G488" s="142">
        <v>447.99902095890411</v>
      </c>
      <c r="H488" s="207">
        <v>13.265758144458282</v>
      </c>
      <c r="I488" s="142">
        <v>437.7700187671233</v>
      </c>
      <c r="J488" s="207">
        <v>14.63071590909091</v>
      </c>
      <c r="K488" s="142">
        <v>482.813625</v>
      </c>
      <c r="L488" s="207"/>
      <c r="M488" s="142"/>
    </row>
    <row r="489" spans="1:13">
      <c r="A489" s="172">
        <v>2008</v>
      </c>
      <c r="B489" s="219">
        <v>3300</v>
      </c>
      <c r="C489" t="s">
        <v>23</v>
      </c>
      <c r="D489" t="str">
        <f>IF(C489="United Kingdom", "United Kingdom", VLOOKUP(C489,Towns_and_cities_by_PES_area[],2,FALSE))</f>
        <v>Southern</v>
      </c>
      <c r="E489" t="s">
        <v>7</v>
      </c>
      <c r="F489" s="207">
        <v>12.730371699069483</v>
      </c>
      <c r="G489" s="142">
        <v>420.10226606929297</v>
      </c>
      <c r="H489" s="207">
        <v>11.990212914882402</v>
      </c>
      <c r="I489" s="142">
        <v>395.6770261911193</v>
      </c>
      <c r="J489" s="207">
        <v>13.199257647542396</v>
      </c>
      <c r="K489" s="142">
        <v>435.57550236889904</v>
      </c>
      <c r="L489" s="207">
        <v>12.374861822098609</v>
      </c>
      <c r="M489" s="142">
        <v>408.37044012925412</v>
      </c>
    </row>
    <row r="490" spans="1:13">
      <c r="A490" s="172">
        <v>2008</v>
      </c>
      <c r="B490" s="219">
        <v>3300</v>
      </c>
      <c r="C490" t="s">
        <v>23</v>
      </c>
      <c r="D490" t="str">
        <f>IF(C490="United Kingdom", "United Kingdom", VLOOKUP(C490,Towns_and_cities_by_PES_area[],2,FALSE))</f>
        <v>Southern</v>
      </c>
      <c r="E490" t="s">
        <v>11</v>
      </c>
      <c r="F490" s="207">
        <v>10.311954545454547</v>
      </c>
      <c r="G490" s="142">
        <v>340.29450000000008</v>
      </c>
      <c r="H490" s="207">
        <v>9.9473022727272706</v>
      </c>
      <c r="I490" s="142">
        <v>328.26097499999992</v>
      </c>
      <c r="J490" s="207">
        <v>11.474606818181821</v>
      </c>
      <c r="K490" s="142">
        <v>378.66202500000009</v>
      </c>
      <c r="L490" s="207"/>
      <c r="M490" s="142"/>
    </row>
    <row r="491" spans="1:13">
      <c r="A491" s="208">
        <v>2008</v>
      </c>
      <c r="B491" s="218">
        <v>3300</v>
      </c>
      <c r="C491" s="208" t="s">
        <v>98</v>
      </c>
      <c r="D491" s="208" t="str">
        <f>IF(C491="United Kingdom", "United Kingdom", VLOOKUP(C491,Towns_and_cities_by_PES_area[],2,FALSE))</f>
        <v>United Kingdom</v>
      </c>
      <c r="E491" s="208" t="s">
        <v>9</v>
      </c>
      <c r="F491" s="209">
        <v>14.813373098381074</v>
      </c>
      <c r="G491" s="210">
        <v>488.84131224657546</v>
      </c>
      <c r="H491" s="209">
        <v>14.411429663760895</v>
      </c>
      <c r="I491" s="210">
        <v>475.57717890410953</v>
      </c>
      <c r="J491" s="209">
        <v>15.855954545454548</v>
      </c>
      <c r="K491" s="210">
        <v>523.24650000000008</v>
      </c>
      <c r="L491" s="209"/>
      <c r="M491" s="210"/>
    </row>
    <row r="492" spans="1:13">
      <c r="A492" s="208">
        <v>2008</v>
      </c>
      <c r="B492" s="218">
        <v>3300</v>
      </c>
      <c r="C492" s="208" t="s">
        <v>98</v>
      </c>
      <c r="D492" s="208" t="str">
        <f>IF(C492="United Kingdom", "United Kingdom", VLOOKUP(C492,Towns_and_cities_by_PES_area[],2,FALSE))</f>
        <v>United Kingdom</v>
      </c>
      <c r="E492" s="208" t="s">
        <v>7</v>
      </c>
      <c r="F492" s="209">
        <v>13.177626355251045</v>
      </c>
      <c r="G492" s="210">
        <v>434.86166972328448</v>
      </c>
      <c r="H492" s="209">
        <v>12.120340790562235</v>
      </c>
      <c r="I492" s="210">
        <v>399.97124608855376</v>
      </c>
      <c r="J492" s="209">
        <v>13.747237838354737</v>
      </c>
      <c r="K492" s="210">
        <v>453.65884866570633</v>
      </c>
      <c r="L492" s="209">
        <v>12.871078299740557</v>
      </c>
      <c r="M492" s="210">
        <v>424.74558389143834</v>
      </c>
    </row>
    <row r="493" spans="1:13">
      <c r="A493" s="208">
        <v>2008</v>
      </c>
      <c r="B493" s="218">
        <v>3300</v>
      </c>
      <c r="C493" s="208" t="s">
        <v>98</v>
      </c>
      <c r="D493" s="208" t="str">
        <f>IF(C493="United Kingdom", "United Kingdom", VLOOKUP(C493,Towns_and_cities_by_PES_area[],2,FALSE))</f>
        <v>United Kingdom</v>
      </c>
      <c r="E493" s="208" t="s">
        <v>11</v>
      </c>
      <c r="F493" s="209">
        <v>10.088590909090909</v>
      </c>
      <c r="G493" s="210">
        <v>332.92349999999999</v>
      </c>
      <c r="H493" s="209">
        <v>9.411500000000002</v>
      </c>
      <c r="I493" s="210">
        <v>310.57950000000005</v>
      </c>
      <c r="J493" s="209">
        <v>9.3757681818181826</v>
      </c>
      <c r="K493" s="210">
        <v>309.40035</v>
      </c>
      <c r="L493" s="209"/>
      <c r="M493" s="210"/>
    </row>
    <row r="494" spans="1:13">
      <c r="A494" s="172">
        <v>2009</v>
      </c>
      <c r="B494" s="219">
        <v>3300</v>
      </c>
      <c r="C494" t="s">
        <v>6</v>
      </c>
      <c r="D494" t="str">
        <f>IF(C494="United Kingdom", "United Kingdom", VLOOKUP(C494,Towns_and_cities_by_PES_area[],2,FALSE))</f>
        <v>Northern Scotland</v>
      </c>
      <c r="E494" t="s">
        <v>9</v>
      </c>
      <c r="F494" s="207">
        <v>14.718963636363634</v>
      </c>
      <c r="G494" s="142">
        <v>485.72579999999994</v>
      </c>
      <c r="H494" s="207">
        <v>13.778059148505605</v>
      </c>
      <c r="I494" s="142">
        <v>454.67595190068494</v>
      </c>
      <c r="J494" s="207">
        <v>14.92049232876712</v>
      </c>
      <c r="K494" s="142">
        <v>492.37624684931495</v>
      </c>
      <c r="L494" s="207"/>
      <c r="M494" s="142"/>
    </row>
    <row r="495" spans="1:13">
      <c r="A495" s="172">
        <v>2009</v>
      </c>
      <c r="B495" s="219">
        <v>3300</v>
      </c>
      <c r="C495" t="s">
        <v>6</v>
      </c>
      <c r="D495" t="str">
        <f>IF(C495="United Kingdom", "United Kingdom", VLOOKUP(C495,Towns_and_cities_by_PES_area[],2,FALSE))</f>
        <v>Northern Scotland</v>
      </c>
      <c r="E495" t="s">
        <v>7</v>
      </c>
      <c r="F495" s="207">
        <v>14.197074320348699</v>
      </c>
      <c r="G495" s="142">
        <v>468.50345257150707</v>
      </c>
      <c r="H495" s="207">
        <v>13.101833634804024</v>
      </c>
      <c r="I495" s="142">
        <v>432.36050994853281</v>
      </c>
      <c r="J495" s="207">
        <v>14.64611948279533</v>
      </c>
      <c r="K495" s="142">
        <v>483.32194293224586</v>
      </c>
      <c r="L495" s="207">
        <v>13.759608723766945</v>
      </c>
      <c r="M495" s="142">
        <v>454.06708788430927</v>
      </c>
    </row>
    <row r="496" spans="1:13">
      <c r="A496" s="172">
        <v>2009</v>
      </c>
      <c r="B496" s="219">
        <v>3300</v>
      </c>
      <c r="C496" t="s">
        <v>6</v>
      </c>
      <c r="D496" t="str">
        <f>IF(C496="United Kingdom", "United Kingdom", VLOOKUP(C496,Towns_and_cities_by_PES_area[],2,FALSE))</f>
        <v>Northern Scotland</v>
      </c>
      <c r="E496" t="s">
        <v>11</v>
      </c>
      <c r="F496" s="207">
        <v>13.319894557907848</v>
      </c>
      <c r="G496" s="142">
        <v>439.55652041095897</v>
      </c>
      <c r="H496" s="207">
        <v>11.964509533001243</v>
      </c>
      <c r="I496" s="142">
        <v>394.82881458904103</v>
      </c>
      <c r="J496" s="207">
        <v>13.823376934931511</v>
      </c>
      <c r="K496" s="142">
        <v>456.17143885273987</v>
      </c>
      <c r="L496" s="207"/>
      <c r="M496" s="142"/>
    </row>
    <row r="497" spans="1:13">
      <c r="A497" s="172">
        <v>2009</v>
      </c>
      <c r="B497" s="219">
        <v>3300</v>
      </c>
      <c r="C497" t="s">
        <v>8</v>
      </c>
      <c r="D497" t="str">
        <f>IF(C497="United Kingdom", "United Kingdom", VLOOKUP(C497,Towns_and_cities_by_PES_area[],2,FALSE))</f>
        <v>Northern Ireland</v>
      </c>
      <c r="E497" s="172" t="s">
        <v>7</v>
      </c>
      <c r="F497" s="207">
        <v>15.576750000000002</v>
      </c>
      <c r="G497" s="142">
        <v>514.03275000000008</v>
      </c>
      <c r="H497" s="207">
        <v>14.988683408302595</v>
      </c>
      <c r="I497" s="142">
        <v>494.62655247398567</v>
      </c>
      <c r="J497" s="207">
        <v>15.184050914999633</v>
      </c>
      <c r="K497" s="142">
        <v>501.0736801949879</v>
      </c>
      <c r="L497" s="207">
        <v>15.24479395784528</v>
      </c>
      <c r="M497" s="142">
        <v>503.07820060889424</v>
      </c>
    </row>
    <row r="498" spans="1:13">
      <c r="A498" s="172">
        <v>2009</v>
      </c>
      <c r="B498" s="219">
        <v>3300</v>
      </c>
      <c r="C498" t="s">
        <v>10</v>
      </c>
      <c r="D498" t="str">
        <f>IF(C498="United Kingdom", "United Kingdom", VLOOKUP(C498,Towns_and_cities_by_PES_area[],2,FALSE))</f>
        <v>West Midlands</v>
      </c>
      <c r="E498" t="s">
        <v>9</v>
      </c>
      <c r="F498" s="207">
        <v>14.195960737235369</v>
      </c>
      <c r="G498" s="142">
        <v>468.46670432876721</v>
      </c>
      <c r="H498" s="207">
        <v>13.559533464508098</v>
      </c>
      <c r="I498" s="142">
        <v>447.46460432876722</v>
      </c>
      <c r="J498" s="207">
        <v>14.166502627646329</v>
      </c>
      <c r="K498" s="142">
        <v>467.49458671232884</v>
      </c>
      <c r="L498" s="207"/>
      <c r="M498" s="142"/>
    </row>
    <row r="499" spans="1:13">
      <c r="A499" s="172">
        <v>2009</v>
      </c>
      <c r="B499" s="219">
        <v>3300</v>
      </c>
      <c r="C499" t="s">
        <v>10</v>
      </c>
      <c r="D499" t="str">
        <f>IF(C499="United Kingdom", "United Kingdom", VLOOKUP(C499,Towns_and_cities_by_PES_area[],2,FALSE))</f>
        <v>West Midlands</v>
      </c>
      <c r="E499" t="s">
        <v>7</v>
      </c>
      <c r="F499" s="207">
        <v>13.26387151732213</v>
      </c>
      <c r="G499" s="142">
        <v>437.70776007163028</v>
      </c>
      <c r="H499" s="207">
        <v>12.088068269462509</v>
      </c>
      <c r="I499" s="142">
        <v>398.90625289226278</v>
      </c>
      <c r="J499" s="207">
        <v>13.555688965759106</v>
      </c>
      <c r="K499" s="142">
        <v>447.33773587005049</v>
      </c>
      <c r="L499" s="207">
        <v>12.693622227418043</v>
      </c>
      <c r="M499" s="142">
        <v>418.88953350479539</v>
      </c>
    </row>
    <row r="500" spans="1:13">
      <c r="A500" s="172">
        <v>2009</v>
      </c>
      <c r="B500" s="219">
        <v>3300</v>
      </c>
      <c r="C500" t="s">
        <v>10</v>
      </c>
      <c r="D500" t="str">
        <f>IF(C500="United Kingdom", "United Kingdom", VLOOKUP(C500,Towns_and_cities_by_PES_area[],2,FALSE))</f>
        <v>West Midlands</v>
      </c>
      <c r="E500" t="s">
        <v>11</v>
      </c>
      <c r="F500" s="207">
        <v>12.575595323785802</v>
      </c>
      <c r="G500" s="142">
        <v>414.99464568493147</v>
      </c>
      <c r="H500" s="207">
        <v>11.29784422166874</v>
      </c>
      <c r="I500" s="142">
        <v>372.82885931506843</v>
      </c>
      <c r="J500" s="207">
        <v>12.827540317559153</v>
      </c>
      <c r="K500" s="142">
        <v>423.30883047945207</v>
      </c>
      <c r="L500" s="207"/>
      <c r="M500" s="142"/>
    </row>
    <row r="501" spans="1:13">
      <c r="A501" s="172">
        <v>2009</v>
      </c>
      <c r="B501" s="219">
        <v>3300</v>
      </c>
      <c r="C501" t="s">
        <v>12</v>
      </c>
      <c r="D501" t="str">
        <f>IF(C501="United Kingdom", "United Kingdom", VLOOKUP(C501,Towns_and_cities_by_PES_area[],2,FALSE))</f>
        <v>South East</v>
      </c>
      <c r="E501" t="s">
        <v>9</v>
      </c>
      <c r="F501" s="207">
        <v>14.020809090909092</v>
      </c>
      <c r="G501" s="142">
        <v>462.68670000000003</v>
      </c>
      <c r="H501" s="207">
        <v>13.16591203611457</v>
      </c>
      <c r="I501" s="142">
        <v>434.47509719178078</v>
      </c>
      <c r="J501" s="207">
        <v>13.645162459526775</v>
      </c>
      <c r="K501" s="142">
        <v>450.29036116438357</v>
      </c>
      <c r="L501" s="207"/>
      <c r="M501" s="142"/>
    </row>
    <row r="502" spans="1:13">
      <c r="A502" s="172">
        <v>2009</v>
      </c>
      <c r="B502" s="219">
        <v>3300</v>
      </c>
      <c r="C502" t="s">
        <v>12</v>
      </c>
      <c r="D502" t="str">
        <f>IF(C502="United Kingdom", "United Kingdom", VLOOKUP(C502,Towns_and_cities_by_PES_area[],2,FALSE))</f>
        <v>South East</v>
      </c>
      <c r="E502" t="s">
        <v>7</v>
      </c>
      <c r="F502" s="207">
        <v>13.111115597924584</v>
      </c>
      <c r="G502" s="142">
        <v>432.66681473151129</v>
      </c>
      <c r="H502" s="207">
        <v>12.174986853167971</v>
      </c>
      <c r="I502" s="142">
        <v>401.77456615454304</v>
      </c>
      <c r="J502" s="207">
        <v>13.392224002549215</v>
      </c>
      <c r="K502" s="142">
        <v>441.94339208412407</v>
      </c>
      <c r="L502" s="207">
        <v>12.616635793356895</v>
      </c>
      <c r="M502" s="142">
        <v>416.34898118077757</v>
      </c>
    </row>
    <row r="503" spans="1:13">
      <c r="A503" s="172">
        <v>2009</v>
      </c>
      <c r="B503" s="219">
        <v>3300</v>
      </c>
      <c r="C503" t="s">
        <v>12</v>
      </c>
      <c r="D503" t="str">
        <f>IF(C503="United Kingdom", "United Kingdom", VLOOKUP(C503,Towns_and_cities_by_PES_area[],2,FALSE))</f>
        <v>South East</v>
      </c>
      <c r="E503" t="s">
        <v>11</v>
      </c>
      <c r="F503" s="207">
        <v>12.774637534246574</v>
      </c>
      <c r="G503" s="142">
        <v>421.56303863013693</v>
      </c>
      <c r="H503" s="207">
        <v>11.481060809464509</v>
      </c>
      <c r="I503" s="142">
        <v>378.8750067123288</v>
      </c>
      <c r="J503" s="207">
        <v>12.990765498132005</v>
      </c>
      <c r="K503" s="142">
        <v>428.69526143835617</v>
      </c>
      <c r="L503" s="207"/>
      <c r="M503" s="142"/>
    </row>
    <row r="504" spans="1:13">
      <c r="A504" s="172">
        <v>2009</v>
      </c>
      <c r="B504" s="219">
        <v>3300</v>
      </c>
      <c r="C504" t="s">
        <v>13</v>
      </c>
      <c r="D504" t="str">
        <f>IF(C504="United Kingdom", "United Kingdom", VLOOKUP(C504,Towns_and_cities_by_PES_area[],2,FALSE))</f>
        <v>South Wales</v>
      </c>
      <c r="E504" t="s">
        <v>9</v>
      </c>
      <c r="F504" s="207">
        <v>15.531901409713576</v>
      </c>
      <c r="G504" s="142">
        <v>512.552746520548</v>
      </c>
      <c r="H504" s="207">
        <v>14.895474136986303</v>
      </c>
      <c r="I504" s="142">
        <v>491.55064652054801</v>
      </c>
      <c r="J504" s="207">
        <v>15.424686681195515</v>
      </c>
      <c r="K504" s="142">
        <v>509.014660479452</v>
      </c>
      <c r="L504" s="207"/>
      <c r="M504" s="142"/>
    </row>
    <row r="505" spans="1:13">
      <c r="A505" s="172">
        <v>2009</v>
      </c>
      <c r="B505" s="219">
        <v>3300</v>
      </c>
      <c r="C505" t="s">
        <v>13</v>
      </c>
      <c r="D505" t="str">
        <f>IF(C505="United Kingdom", "United Kingdom", VLOOKUP(C505,Towns_and_cities_by_PES_area[],2,FALSE))</f>
        <v>South Wales</v>
      </c>
      <c r="E505" t="s">
        <v>7</v>
      </c>
      <c r="F505" s="207">
        <v>14.30958686205871</v>
      </c>
      <c r="G505" s="142">
        <v>472.21636644793745</v>
      </c>
      <c r="H505" s="207">
        <v>13.330006858503934</v>
      </c>
      <c r="I505" s="142">
        <v>439.89022633062979</v>
      </c>
      <c r="J505" s="207">
        <v>14.251317223057512</v>
      </c>
      <c r="K505" s="142">
        <v>470.29346836089792</v>
      </c>
      <c r="L505" s="207">
        <v>13.827000946457412</v>
      </c>
      <c r="M505" s="142">
        <v>456.2910312330946</v>
      </c>
    </row>
    <row r="506" spans="1:13">
      <c r="A506" s="172">
        <v>2009</v>
      </c>
      <c r="B506" s="219">
        <v>3300</v>
      </c>
      <c r="C506" t="s">
        <v>13</v>
      </c>
      <c r="D506" t="str">
        <f>IF(C506="United Kingdom", "United Kingdom", VLOOKUP(C506,Towns_and_cities_by_PES_area[],2,FALSE))</f>
        <v>South Wales</v>
      </c>
      <c r="E506" t="s">
        <v>11</v>
      </c>
      <c r="F506" s="207">
        <v>13.451057428393524</v>
      </c>
      <c r="G506" s="142">
        <v>443.8848951369863</v>
      </c>
      <c r="H506" s="207">
        <v>12.082545224159404</v>
      </c>
      <c r="I506" s="142">
        <v>398.7239923972603</v>
      </c>
      <c r="J506" s="207">
        <v>13.83233527864259</v>
      </c>
      <c r="K506" s="142">
        <v>456.46706419520547</v>
      </c>
      <c r="L506" s="207"/>
      <c r="M506" s="142"/>
    </row>
    <row r="507" spans="1:13">
      <c r="A507" s="172">
        <v>2009</v>
      </c>
      <c r="B507" s="219">
        <v>3300</v>
      </c>
      <c r="C507" t="s">
        <v>14</v>
      </c>
      <c r="D507" t="str">
        <f>IF(C507="United Kingdom", "United Kingdom", VLOOKUP(C507,Towns_and_cities_by_PES_area[],2,FALSE))</f>
        <v>Southern Scotland</v>
      </c>
      <c r="E507" t="s">
        <v>9</v>
      </c>
      <c r="F507" s="207">
        <v>15.312251818181821</v>
      </c>
      <c r="G507" s="142">
        <v>505.3043100000001</v>
      </c>
      <c r="H507" s="207">
        <v>13.673639217932752</v>
      </c>
      <c r="I507" s="142">
        <v>451.23009419178084</v>
      </c>
      <c r="J507" s="207">
        <v>14.283673387297638</v>
      </c>
      <c r="K507" s="142">
        <v>471.36122178082206</v>
      </c>
      <c r="L507" s="207"/>
      <c r="M507" s="142"/>
    </row>
    <row r="508" spans="1:13">
      <c r="A508" s="172">
        <v>2009</v>
      </c>
      <c r="B508" s="219">
        <v>3300</v>
      </c>
      <c r="C508" t="s">
        <v>14</v>
      </c>
      <c r="D508" t="str">
        <f>IF(C508="United Kingdom", "United Kingdom", VLOOKUP(C508,Towns_and_cities_by_PES_area[],2,FALSE))</f>
        <v>Southern Scotland</v>
      </c>
      <c r="E508" t="s">
        <v>7</v>
      </c>
      <c r="F508" s="207">
        <v>14.187819491116231</v>
      </c>
      <c r="G508" s="142">
        <v>468.19804320683562</v>
      </c>
      <c r="H508" s="207">
        <v>12.687278137068219</v>
      </c>
      <c r="I508" s="142">
        <v>418.68017852325124</v>
      </c>
      <c r="J508" s="207">
        <v>14.121411078816994</v>
      </c>
      <c r="K508" s="142">
        <v>466.00656560096081</v>
      </c>
      <c r="L508" s="207">
        <v>13.433059999398242</v>
      </c>
      <c r="M508" s="142">
        <v>443.29097998014197</v>
      </c>
    </row>
    <row r="509" spans="1:13">
      <c r="A509" s="172">
        <v>2009</v>
      </c>
      <c r="B509" s="219">
        <v>3300</v>
      </c>
      <c r="C509" t="s">
        <v>14</v>
      </c>
      <c r="D509" t="str">
        <f>IF(C509="United Kingdom", "United Kingdom", VLOOKUP(C509,Towns_and_cities_by_PES_area[],2,FALSE))</f>
        <v>Southern Scotland</v>
      </c>
      <c r="E509" t="s">
        <v>11</v>
      </c>
      <c r="F509" s="207">
        <v>13.187853985056041</v>
      </c>
      <c r="G509" s="142">
        <v>435.19918150684936</v>
      </c>
      <c r="H509" s="207">
        <v>11.844475703611456</v>
      </c>
      <c r="I509" s="142">
        <v>390.86769821917807</v>
      </c>
      <c r="J509" s="207">
        <v>13.445036207970112</v>
      </c>
      <c r="K509" s="142">
        <v>443.68619486301372</v>
      </c>
      <c r="L509" s="207"/>
      <c r="M509" s="142"/>
    </row>
    <row r="510" spans="1:13">
      <c r="A510" s="172">
        <v>2009</v>
      </c>
      <c r="B510" s="219">
        <v>3300</v>
      </c>
      <c r="C510" t="s">
        <v>15</v>
      </c>
      <c r="D510" t="str">
        <f>IF(C510="United Kingdom", "United Kingdom", VLOOKUP(C510,Towns_and_cities_by_PES_area[],2,FALSE))</f>
        <v>Eastern</v>
      </c>
      <c r="E510" t="s">
        <v>9</v>
      </c>
      <c r="F510" s="207">
        <v>14.29858181818182</v>
      </c>
      <c r="G510" s="142">
        <v>471.85320000000007</v>
      </c>
      <c r="H510" s="207">
        <v>13.212638221668744</v>
      </c>
      <c r="I510" s="142">
        <v>436.01706131506853</v>
      </c>
      <c r="J510" s="207">
        <v>14.146657889165631</v>
      </c>
      <c r="K510" s="142">
        <v>466.83971034246582</v>
      </c>
      <c r="L510" s="207"/>
      <c r="M510" s="142"/>
    </row>
    <row r="511" spans="1:13">
      <c r="A511" s="172">
        <v>2009</v>
      </c>
      <c r="B511" s="219">
        <v>3300</v>
      </c>
      <c r="C511" t="s">
        <v>15</v>
      </c>
      <c r="D511" t="str">
        <f>IF(C511="United Kingdom", "United Kingdom", VLOOKUP(C511,Towns_and_cities_by_PES_area[],2,FALSE))</f>
        <v>Eastern</v>
      </c>
      <c r="E511" t="s">
        <v>7</v>
      </c>
      <c r="F511" s="207">
        <v>13.195938165446677</v>
      </c>
      <c r="G511" s="142">
        <v>435.4659594597403</v>
      </c>
      <c r="H511" s="207">
        <v>12.078530813846918</v>
      </c>
      <c r="I511" s="142">
        <v>398.59151685694826</v>
      </c>
      <c r="J511" s="207">
        <v>13.519613704224431</v>
      </c>
      <c r="K511" s="142">
        <v>446.14725223940621</v>
      </c>
      <c r="L511" s="207">
        <v>12.647155287990199</v>
      </c>
      <c r="M511" s="142">
        <v>417.35612450367648</v>
      </c>
    </row>
    <row r="512" spans="1:13">
      <c r="A512" s="172">
        <v>2009</v>
      </c>
      <c r="B512" s="219">
        <v>3300</v>
      </c>
      <c r="C512" t="s">
        <v>15</v>
      </c>
      <c r="D512" t="str">
        <f>IF(C512="United Kingdom", "United Kingdom", VLOOKUP(C512,Towns_and_cities_by_PES_area[],2,FALSE))</f>
        <v>Eastern</v>
      </c>
      <c r="E512" t="s">
        <v>11</v>
      </c>
      <c r="F512" s="207">
        <v>12.375681818181819</v>
      </c>
      <c r="G512" s="142">
        <v>408.39750000000004</v>
      </c>
      <c r="H512" s="207">
        <v>11.415129613947698</v>
      </c>
      <c r="I512" s="142">
        <v>376.69927726027402</v>
      </c>
      <c r="J512" s="207">
        <v>12.369509090909089</v>
      </c>
      <c r="K512" s="142">
        <v>408.19379999999995</v>
      </c>
      <c r="L512" s="207"/>
      <c r="M512" s="142"/>
    </row>
    <row r="513" spans="1:13">
      <c r="A513" s="172">
        <v>2009</v>
      </c>
      <c r="B513" s="219">
        <v>3300</v>
      </c>
      <c r="C513" t="s">
        <v>16</v>
      </c>
      <c r="D513" t="str">
        <f>IF(C513="United Kingdom", "United Kingdom", VLOOKUP(C513,Towns_and_cities_by_PES_area[],2,FALSE))</f>
        <v>Yorkshire</v>
      </c>
      <c r="E513" t="s">
        <v>9</v>
      </c>
      <c r="F513" s="207">
        <v>14.585288498132005</v>
      </c>
      <c r="G513" s="142">
        <v>481.31452043835617</v>
      </c>
      <c r="H513" s="207">
        <v>13.948861225404734</v>
      </c>
      <c r="I513" s="142">
        <v>460.31242043835624</v>
      </c>
      <c r="J513" s="207">
        <v>14.539279215442095</v>
      </c>
      <c r="K513" s="142">
        <v>479.79621410958913</v>
      </c>
      <c r="L513" s="207"/>
      <c r="M513" s="142"/>
    </row>
    <row r="514" spans="1:13">
      <c r="A514" s="172">
        <v>2009</v>
      </c>
      <c r="B514" s="219">
        <v>3300</v>
      </c>
      <c r="C514" t="s">
        <v>16</v>
      </c>
      <c r="D514" t="str">
        <f>IF(C514="United Kingdom", "United Kingdom", VLOOKUP(C514,Towns_and_cities_by_PES_area[],2,FALSE))</f>
        <v>Yorkshire</v>
      </c>
      <c r="E514" t="s">
        <v>7</v>
      </c>
      <c r="F514" s="207">
        <v>13.310372405415515</v>
      </c>
      <c r="G514" s="142">
        <v>439.24228937871203</v>
      </c>
      <c r="H514" s="207">
        <v>12.005234088685349</v>
      </c>
      <c r="I514" s="142">
        <v>396.17272492661652</v>
      </c>
      <c r="J514" s="207">
        <v>13.513880351090457</v>
      </c>
      <c r="K514" s="142">
        <v>445.95805158598506</v>
      </c>
      <c r="L514" s="207">
        <v>12.697316398802851</v>
      </c>
      <c r="M514" s="142">
        <v>419.01144116049409</v>
      </c>
    </row>
    <row r="515" spans="1:13">
      <c r="A515" s="172">
        <v>2009</v>
      </c>
      <c r="B515" s="219">
        <v>3300</v>
      </c>
      <c r="C515" t="s">
        <v>16</v>
      </c>
      <c r="D515" t="str">
        <f>IF(C515="United Kingdom", "United Kingdom", VLOOKUP(C515,Towns_and_cities_by_PES_area[],2,FALSE))</f>
        <v>Yorkshire</v>
      </c>
      <c r="E515" t="s">
        <v>11</v>
      </c>
      <c r="F515" s="207">
        <v>12.088531706102117</v>
      </c>
      <c r="G515" s="142">
        <v>398.92154630136986</v>
      </c>
      <c r="H515" s="207">
        <v>10.852684234122046</v>
      </c>
      <c r="I515" s="142">
        <v>358.1385797260275</v>
      </c>
      <c r="J515" s="207">
        <v>11.702430666251558</v>
      </c>
      <c r="K515" s="142">
        <v>386.1802119863014</v>
      </c>
      <c r="L515" s="207"/>
      <c r="M515" s="142"/>
    </row>
    <row r="516" spans="1:13">
      <c r="A516" s="172">
        <v>2009</v>
      </c>
      <c r="B516" s="219">
        <v>3300</v>
      </c>
      <c r="C516" t="s">
        <v>17</v>
      </c>
      <c r="D516" t="str">
        <f>IF(C516="United Kingdom", "United Kingdom", VLOOKUP(C516,Towns_and_cities_by_PES_area[],2,FALSE))</f>
        <v>Merseyside &amp; North Wales</v>
      </c>
      <c r="E516" t="s">
        <v>9</v>
      </c>
      <c r="F516" s="207">
        <v>15.389633636363635</v>
      </c>
      <c r="G516" s="142">
        <v>507.85790999999995</v>
      </c>
      <c r="H516" s="207">
        <v>14.089367561643838</v>
      </c>
      <c r="I516" s="142">
        <v>464.94912953424665</v>
      </c>
      <c r="J516" s="207">
        <v>14.654851394769617</v>
      </c>
      <c r="K516" s="142">
        <v>483.61009602739733</v>
      </c>
      <c r="L516" s="207"/>
      <c r="M516" s="142"/>
    </row>
    <row r="517" spans="1:13">
      <c r="A517" s="172">
        <v>2009</v>
      </c>
      <c r="B517" s="219">
        <v>3300</v>
      </c>
      <c r="C517" t="s">
        <v>17</v>
      </c>
      <c r="D517" t="str">
        <f>IF(C517="United Kingdom", "United Kingdom", VLOOKUP(C517,Towns_and_cities_by_PES_area[],2,FALSE))</f>
        <v>Merseyside &amp; North Wales</v>
      </c>
      <c r="E517" t="s">
        <v>7</v>
      </c>
      <c r="F517" s="207">
        <v>14.240507087653613</v>
      </c>
      <c r="G517" s="142">
        <v>469.93673389256924</v>
      </c>
      <c r="H517" s="207">
        <v>12.691938562453386</v>
      </c>
      <c r="I517" s="142">
        <v>418.83397256096174</v>
      </c>
      <c r="J517" s="207">
        <v>14.039756811025258</v>
      </c>
      <c r="K517" s="142">
        <v>463.31197476383352</v>
      </c>
      <c r="L517" s="207">
        <v>13.44966263942535</v>
      </c>
      <c r="M517" s="142">
        <v>443.83886710103656</v>
      </c>
    </row>
    <row r="518" spans="1:13">
      <c r="A518" s="172">
        <v>2009</v>
      </c>
      <c r="B518" s="219">
        <v>3300</v>
      </c>
      <c r="C518" t="s">
        <v>17</v>
      </c>
      <c r="D518" t="str">
        <f>IF(C518="United Kingdom", "United Kingdom", VLOOKUP(C518,Towns_and_cities_by_PES_area[],2,FALSE))</f>
        <v>Merseyside &amp; North Wales</v>
      </c>
      <c r="E518" t="s">
        <v>11</v>
      </c>
      <c r="F518" s="207">
        <v>13.12503870485679</v>
      </c>
      <c r="G518" s="142">
        <v>433.12627726027404</v>
      </c>
      <c r="H518" s="207">
        <v>11.788021618929017</v>
      </c>
      <c r="I518" s="142">
        <v>389.00471342465755</v>
      </c>
      <c r="J518" s="207">
        <v>13.292167801992528</v>
      </c>
      <c r="K518" s="142">
        <v>438.64153746575346</v>
      </c>
      <c r="L518" s="207"/>
      <c r="M518" s="142"/>
    </row>
    <row r="519" spans="1:13">
      <c r="A519" s="172">
        <v>2009</v>
      </c>
      <c r="B519" s="219">
        <v>3300</v>
      </c>
      <c r="C519" t="s">
        <v>18</v>
      </c>
      <c r="D519" t="str">
        <f>IF(C519="United Kingdom", "United Kingdom", VLOOKUP(C519,Towns_and_cities_by_PES_area[],2,FALSE))</f>
        <v>London</v>
      </c>
      <c r="E519" t="s">
        <v>9</v>
      </c>
      <c r="F519" s="207">
        <v>14.393909090909091</v>
      </c>
      <c r="G519" s="142">
        <v>474.99900000000002</v>
      </c>
      <c r="H519" s="207">
        <v>13.412987104607723</v>
      </c>
      <c r="I519" s="142">
        <v>442.62857445205486</v>
      </c>
      <c r="J519" s="207">
        <v>13.913961369863014</v>
      </c>
      <c r="K519" s="142">
        <v>459.16072520547942</v>
      </c>
      <c r="L519" s="207"/>
      <c r="M519" s="142"/>
    </row>
    <row r="520" spans="1:13">
      <c r="A520" s="172">
        <v>2009</v>
      </c>
      <c r="B520" s="219">
        <v>3300</v>
      </c>
      <c r="C520" t="s">
        <v>18</v>
      </c>
      <c r="D520" t="str">
        <f>IF(C520="United Kingdom", "United Kingdom", VLOOKUP(C520,Towns_and_cities_by_PES_area[],2,FALSE))</f>
        <v>London</v>
      </c>
      <c r="E520" t="s">
        <v>7</v>
      </c>
      <c r="F520" s="207">
        <v>13.389140436109123</v>
      </c>
      <c r="G520" s="142">
        <v>441.84163439160108</v>
      </c>
      <c r="H520" s="207">
        <v>12.524975633394808</v>
      </c>
      <c r="I520" s="142">
        <v>413.32419590202869</v>
      </c>
      <c r="J520" s="207">
        <v>13.687236233288177</v>
      </c>
      <c r="K520" s="142">
        <v>451.67879569850982</v>
      </c>
      <c r="L520" s="207">
        <v>13.154940185949211</v>
      </c>
      <c r="M520" s="142">
        <v>434.11302613632404</v>
      </c>
    </row>
    <row r="521" spans="1:13">
      <c r="A521" s="172">
        <v>2009</v>
      </c>
      <c r="B521" s="219">
        <v>3300</v>
      </c>
      <c r="C521" t="s">
        <v>18</v>
      </c>
      <c r="D521" t="str">
        <f>IF(C521="United Kingdom", "United Kingdom", VLOOKUP(C521,Towns_and_cities_by_PES_area[],2,FALSE))</f>
        <v>London</v>
      </c>
      <c r="E521" t="s">
        <v>11</v>
      </c>
      <c r="F521" s="207">
        <v>13.08354082191781</v>
      </c>
      <c r="G521" s="142">
        <v>431.75684712328774</v>
      </c>
      <c r="H521" s="207">
        <v>11.75146897882939</v>
      </c>
      <c r="I521" s="142">
        <v>387.79847630136987</v>
      </c>
      <c r="J521" s="207">
        <v>13.385516463262764</v>
      </c>
      <c r="K521" s="142">
        <v>441.72204328767123</v>
      </c>
      <c r="L521" s="207"/>
      <c r="M521" s="142"/>
    </row>
    <row r="522" spans="1:13">
      <c r="A522" s="172">
        <v>2009</v>
      </c>
      <c r="B522" s="219">
        <v>3300</v>
      </c>
      <c r="C522" t="s">
        <v>19</v>
      </c>
      <c r="D522" t="str">
        <f>IF(C522="United Kingdom", "United Kingdom", VLOOKUP(C522,Towns_and_cities_by_PES_area[],2,FALSE))</f>
        <v>North West</v>
      </c>
      <c r="E522" t="s">
        <v>9</v>
      </c>
      <c r="F522" s="207">
        <v>13.882018251556662</v>
      </c>
      <c r="G522" s="142">
        <v>458.10660230136983</v>
      </c>
      <c r="H522" s="207">
        <v>13.245590978829391</v>
      </c>
      <c r="I522" s="142">
        <v>437.10450230136991</v>
      </c>
      <c r="J522" s="207">
        <v>14.007876525529269</v>
      </c>
      <c r="K522" s="142">
        <v>462.25992534246586</v>
      </c>
      <c r="L522" s="207"/>
      <c r="M522" s="142"/>
    </row>
    <row r="523" spans="1:13">
      <c r="A523" s="172">
        <v>2009</v>
      </c>
      <c r="B523" s="219">
        <v>3300</v>
      </c>
      <c r="C523" t="s">
        <v>19</v>
      </c>
      <c r="D523" t="str">
        <f>IF(C523="United Kingdom", "United Kingdom", VLOOKUP(C523,Towns_and_cities_by_PES_area[],2,FALSE))</f>
        <v>North West</v>
      </c>
      <c r="E523" t="s">
        <v>7</v>
      </c>
      <c r="F523" s="207">
        <v>13.04618696438474</v>
      </c>
      <c r="G523" s="142">
        <v>430.5241698246964</v>
      </c>
      <c r="H523" s="207">
        <v>11.746476175397598</v>
      </c>
      <c r="I523" s="142">
        <v>387.63371378812076</v>
      </c>
      <c r="J523" s="207">
        <v>13.434448143168254</v>
      </c>
      <c r="K523" s="142">
        <v>443.33678872455238</v>
      </c>
      <c r="L523" s="207">
        <v>12.446446041317234</v>
      </c>
      <c r="M523" s="142">
        <v>410.73271936346868</v>
      </c>
    </row>
    <row r="524" spans="1:13">
      <c r="A524" s="172">
        <v>2009</v>
      </c>
      <c r="B524" s="219">
        <v>3300</v>
      </c>
      <c r="C524" t="s">
        <v>19</v>
      </c>
      <c r="D524" t="str">
        <f>IF(C524="United Kingdom", "United Kingdom", VLOOKUP(C524,Towns_and_cities_by_PES_area[],2,FALSE))</f>
        <v>North West</v>
      </c>
      <c r="E524" t="s">
        <v>11</v>
      </c>
      <c r="F524" s="207">
        <v>12.348000000000001</v>
      </c>
      <c r="G524" s="142">
        <v>407.48400000000004</v>
      </c>
      <c r="H524" s="207">
        <v>10.997237764632624</v>
      </c>
      <c r="I524" s="142">
        <v>362.90884623287661</v>
      </c>
      <c r="J524" s="207">
        <v>12.346520454545455</v>
      </c>
      <c r="K524" s="142">
        <v>407.43517500000002</v>
      </c>
      <c r="L524" s="207"/>
      <c r="M524" s="142"/>
    </row>
    <row r="525" spans="1:13">
      <c r="A525" s="172">
        <v>2009</v>
      </c>
      <c r="B525" s="219">
        <v>3300</v>
      </c>
      <c r="C525" t="s">
        <v>20</v>
      </c>
      <c r="D525" t="str">
        <f>IF(C525="United Kingdom", "United Kingdom", VLOOKUP(C525,Towns_and_cities_by_PES_area[],2,FALSE))</f>
        <v>North East</v>
      </c>
      <c r="E525" t="s">
        <v>9</v>
      </c>
      <c r="F525" s="207">
        <v>14.466216144458283</v>
      </c>
      <c r="G525" s="142">
        <v>477.38513276712331</v>
      </c>
      <c r="H525" s="207">
        <v>13.82978887173101</v>
      </c>
      <c r="I525" s="142">
        <v>456.38303276712332</v>
      </c>
      <c r="J525" s="207">
        <v>14.429140056039856</v>
      </c>
      <c r="K525" s="142">
        <v>476.16162184931522</v>
      </c>
      <c r="L525" s="207"/>
      <c r="M525" s="142"/>
    </row>
    <row r="526" spans="1:13">
      <c r="A526" s="172">
        <v>2009</v>
      </c>
      <c r="B526" s="219">
        <v>3300</v>
      </c>
      <c r="C526" t="s">
        <v>20</v>
      </c>
      <c r="D526" t="str">
        <f>IF(C526="United Kingdom", "United Kingdom", VLOOKUP(C526,Towns_and_cities_by_PES_area[],2,FALSE))</f>
        <v>North East</v>
      </c>
      <c r="E526" t="s">
        <v>7</v>
      </c>
      <c r="F526" s="207">
        <v>13.499278203262499</v>
      </c>
      <c r="G526" s="142">
        <v>445.47618070766248</v>
      </c>
      <c r="H526" s="207">
        <v>12.296188359204118</v>
      </c>
      <c r="I526" s="142">
        <v>405.77421585373588</v>
      </c>
      <c r="J526" s="207">
        <v>13.543314694891643</v>
      </c>
      <c r="K526" s="142">
        <v>446.92938493142424</v>
      </c>
      <c r="L526" s="207">
        <v>12.916403625500887</v>
      </c>
      <c r="M526" s="142">
        <v>426.24131964152934</v>
      </c>
    </row>
    <row r="527" spans="1:13">
      <c r="A527" s="172">
        <v>2009</v>
      </c>
      <c r="B527" s="219">
        <v>3300</v>
      </c>
      <c r="C527" t="s">
        <v>20</v>
      </c>
      <c r="D527" t="str">
        <f>IF(C527="United Kingdom", "United Kingdom", VLOOKUP(C527,Towns_and_cities_by_PES_area[],2,FALSE))</f>
        <v>North East</v>
      </c>
      <c r="E527" t="s">
        <v>11</v>
      </c>
      <c r="F527" s="207">
        <v>12.631499999999999</v>
      </c>
      <c r="G527" s="142">
        <v>416.83949999999999</v>
      </c>
      <c r="H527" s="207">
        <v>11.47002783312578</v>
      </c>
      <c r="I527" s="142">
        <v>378.51091849315071</v>
      </c>
      <c r="J527" s="207">
        <v>12.626743181818185</v>
      </c>
      <c r="K527" s="142">
        <v>416.68252500000011</v>
      </c>
      <c r="L527" s="207"/>
      <c r="M527" s="142"/>
    </row>
    <row r="528" spans="1:13">
      <c r="A528" s="172">
        <v>2009</v>
      </c>
      <c r="B528" s="219">
        <v>3300</v>
      </c>
      <c r="C528" t="s">
        <v>21</v>
      </c>
      <c r="D528" t="str">
        <f>IF(C528="United Kingdom", "United Kingdom", VLOOKUP(C528,Towns_and_cities_by_PES_area[],2,FALSE))</f>
        <v>East Midlands</v>
      </c>
      <c r="E528" t="s">
        <v>9</v>
      </c>
      <c r="F528" s="207">
        <v>13.599005305105853</v>
      </c>
      <c r="G528" s="142">
        <v>448.76717506849315</v>
      </c>
      <c r="H528" s="207">
        <v>12.96257803237858</v>
      </c>
      <c r="I528" s="142">
        <v>427.76507506849316</v>
      </c>
      <c r="J528" s="207">
        <v>13.696966469489414</v>
      </c>
      <c r="K528" s="142">
        <v>451.99989349315069</v>
      </c>
      <c r="L528" s="207"/>
      <c r="M528" s="142"/>
    </row>
    <row r="529" spans="1:13">
      <c r="A529" s="172">
        <v>2009</v>
      </c>
      <c r="B529" s="219">
        <v>3300</v>
      </c>
      <c r="C529" t="s">
        <v>21</v>
      </c>
      <c r="D529" t="str">
        <f>IF(C529="United Kingdom", "United Kingdom", VLOOKUP(C529,Towns_and_cities_by_PES_area[],2,FALSE))</f>
        <v>East Midlands</v>
      </c>
      <c r="E529" t="s">
        <v>7</v>
      </c>
      <c r="F529" s="207">
        <v>12.962076486434935</v>
      </c>
      <c r="G529" s="142">
        <v>427.74852405235282</v>
      </c>
      <c r="H529" s="207">
        <v>11.932876501029888</v>
      </c>
      <c r="I529" s="142">
        <v>393.78492453398633</v>
      </c>
      <c r="J529" s="207">
        <v>13.398656423569333</v>
      </c>
      <c r="K529" s="142">
        <v>442.15566197778799</v>
      </c>
      <c r="L529" s="207">
        <v>12.461615465649043</v>
      </c>
      <c r="M529" s="142">
        <v>411.23331036641844</v>
      </c>
    </row>
    <row r="530" spans="1:13">
      <c r="A530" s="172">
        <v>2009</v>
      </c>
      <c r="B530" s="219">
        <v>3300</v>
      </c>
      <c r="C530" t="s">
        <v>21</v>
      </c>
      <c r="D530" t="str">
        <f>IF(C530="United Kingdom", "United Kingdom", VLOOKUP(C530,Towns_and_cities_by_PES_area[],2,FALSE))</f>
        <v>East Midlands</v>
      </c>
      <c r="E530" t="s">
        <v>11</v>
      </c>
      <c r="F530" s="207">
        <v>12.658005112079703</v>
      </c>
      <c r="G530" s="142">
        <v>417.7141686986302</v>
      </c>
      <c r="H530" s="207">
        <v>11.366090560398508</v>
      </c>
      <c r="I530" s="142">
        <v>375.08098849315076</v>
      </c>
      <c r="J530" s="207">
        <v>12.919677272727272</v>
      </c>
      <c r="K530" s="142">
        <v>426.34934999999996</v>
      </c>
      <c r="L530" s="207"/>
      <c r="M530" s="142"/>
    </row>
    <row r="531" spans="1:13">
      <c r="A531" s="172">
        <v>2009</v>
      </c>
      <c r="B531" s="219">
        <v>3300</v>
      </c>
      <c r="C531" t="s">
        <v>22</v>
      </c>
      <c r="D531" t="str">
        <f>IF(C531="United Kingdom", "United Kingdom", VLOOKUP(C531,Towns_and_cities_by_PES_area[],2,FALSE))</f>
        <v>South West</v>
      </c>
      <c r="E531" t="s">
        <v>9</v>
      </c>
      <c r="F531" s="207">
        <v>14.610602276463261</v>
      </c>
      <c r="G531" s="142">
        <v>482.14987512328764</v>
      </c>
      <c r="H531" s="207">
        <v>14.081786631382315</v>
      </c>
      <c r="I531" s="142">
        <v>464.69895883561639</v>
      </c>
      <c r="J531" s="207">
        <v>14.530104682440848</v>
      </c>
      <c r="K531" s="142">
        <v>479.49345452054797</v>
      </c>
      <c r="L531" s="207"/>
      <c r="M531" s="142"/>
    </row>
    <row r="532" spans="1:13">
      <c r="A532" s="172">
        <v>2009</v>
      </c>
      <c r="B532" s="219">
        <v>3300</v>
      </c>
      <c r="C532" t="s">
        <v>22</v>
      </c>
      <c r="D532" t="str">
        <f>IF(C532="United Kingdom", "United Kingdom", VLOOKUP(C532,Towns_and_cities_by_PES_area[],2,FALSE))</f>
        <v>South West</v>
      </c>
      <c r="E532" t="s">
        <v>7</v>
      </c>
      <c r="F532" s="207">
        <v>13.980605741628407</v>
      </c>
      <c r="G532" s="142">
        <v>461.35998947373741</v>
      </c>
      <c r="H532" s="207">
        <v>12.921669962548638</v>
      </c>
      <c r="I532" s="142">
        <v>426.41510876410507</v>
      </c>
      <c r="J532" s="207">
        <v>14.118050344039524</v>
      </c>
      <c r="K532" s="142">
        <v>465.89566135330432</v>
      </c>
      <c r="L532" s="207">
        <v>13.456923264638061</v>
      </c>
      <c r="M532" s="142">
        <v>444.07846773305602</v>
      </c>
    </row>
    <row r="533" spans="1:13">
      <c r="A533" s="172">
        <v>2009</v>
      </c>
      <c r="B533" s="219">
        <v>3300</v>
      </c>
      <c r="C533" t="s">
        <v>22</v>
      </c>
      <c r="D533" t="str">
        <f>IF(C533="United Kingdom", "United Kingdom", VLOOKUP(C533,Towns_and_cities_by_PES_area[],2,FALSE))</f>
        <v>South West</v>
      </c>
      <c r="E533" t="s">
        <v>11</v>
      </c>
      <c r="F533" s="207">
        <v>13.28848360523039</v>
      </c>
      <c r="G533" s="142">
        <v>438.51995897260286</v>
      </c>
      <c r="H533" s="207">
        <v>11.937463381070984</v>
      </c>
      <c r="I533" s="142">
        <v>393.93629157534247</v>
      </c>
      <c r="J533" s="207">
        <v>13.325010224159403</v>
      </c>
      <c r="K533" s="142">
        <v>439.72533739726032</v>
      </c>
      <c r="L533" s="207"/>
      <c r="M533" s="142"/>
    </row>
    <row r="534" spans="1:13">
      <c r="A534" s="172">
        <v>2009</v>
      </c>
      <c r="B534" s="219">
        <v>3300</v>
      </c>
      <c r="C534" t="s">
        <v>23</v>
      </c>
      <c r="D534" t="str">
        <f>IF(C534="United Kingdom", "United Kingdom", VLOOKUP(C534,Towns_and_cities_by_PES_area[],2,FALSE))</f>
        <v>Southern</v>
      </c>
      <c r="E534" t="s">
        <v>9</v>
      </c>
      <c r="F534" s="207">
        <v>14.678920454545457</v>
      </c>
      <c r="G534" s="142">
        <v>484.40437500000007</v>
      </c>
      <c r="H534" s="207">
        <v>13.363373776463265</v>
      </c>
      <c r="I534" s="142">
        <v>440.99133462328774</v>
      </c>
      <c r="J534" s="207">
        <v>14.096250424968867</v>
      </c>
      <c r="K534" s="142">
        <v>465.17626402397258</v>
      </c>
      <c r="L534" s="207"/>
      <c r="M534" s="142"/>
    </row>
    <row r="535" spans="1:13">
      <c r="A535" s="172">
        <v>2009</v>
      </c>
      <c r="B535" s="219">
        <v>3300</v>
      </c>
      <c r="C535" t="s">
        <v>23</v>
      </c>
      <c r="D535" t="str">
        <f>IF(C535="United Kingdom", "United Kingdom", VLOOKUP(C535,Towns_and_cities_by_PES_area[],2,FALSE))</f>
        <v>Southern</v>
      </c>
      <c r="E535" t="s">
        <v>7</v>
      </c>
      <c r="F535" s="207">
        <v>13.766997965726087</v>
      </c>
      <c r="G535" s="142">
        <v>454.31093286896089</v>
      </c>
      <c r="H535" s="207">
        <v>12.664037109070373</v>
      </c>
      <c r="I535" s="142">
        <v>417.91322459932229</v>
      </c>
      <c r="J535" s="207">
        <v>13.930782626784106</v>
      </c>
      <c r="K535" s="142">
        <v>459.71582668387549</v>
      </c>
      <c r="L535" s="207">
        <v>13.142972533687315</v>
      </c>
      <c r="M535" s="142">
        <v>433.71809361168135</v>
      </c>
    </row>
    <row r="536" spans="1:13">
      <c r="A536" s="172">
        <v>2009</v>
      </c>
      <c r="B536" s="219">
        <v>3300</v>
      </c>
      <c r="C536" t="s">
        <v>23</v>
      </c>
      <c r="D536" t="str">
        <f>IF(C536="United Kingdom", "United Kingdom", VLOOKUP(C536,Towns_and_cities_by_PES_area[],2,FALSE))</f>
        <v>Southern</v>
      </c>
      <c r="E536" t="s">
        <v>11</v>
      </c>
      <c r="F536" s="207">
        <v>13.360207976338732</v>
      </c>
      <c r="G536" s="142">
        <v>440.88686321917817</v>
      </c>
      <c r="H536" s="207">
        <v>12.009718679950186</v>
      </c>
      <c r="I536" s="142">
        <v>396.32071643835616</v>
      </c>
      <c r="J536" s="207">
        <v>13.360502272727274</v>
      </c>
      <c r="K536" s="142">
        <v>440.89657500000004</v>
      </c>
      <c r="L536" s="207"/>
      <c r="M536" s="142"/>
    </row>
    <row r="537" spans="1:13">
      <c r="A537" s="208">
        <v>2009</v>
      </c>
      <c r="B537" s="218">
        <v>3300</v>
      </c>
      <c r="C537" s="208" t="s">
        <v>98</v>
      </c>
      <c r="D537" s="208" t="str">
        <f>IF(C537="United Kingdom", "United Kingdom", VLOOKUP(C537,Towns_and_cities_by_PES_area[],2,FALSE))</f>
        <v>United Kingdom</v>
      </c>
      <c r="E537" s="208" t="s">
        <v>9</v>
      </c>
      <c r="F537" s="209">
        <v>15.576750000000002</v>
      </c>
      <c r="G537" s="210">
        <v>514.03275000000008</v>
      </c>
      <c r="H537" s="209">
        <v>14.988683408302595</v>
      </c>
      <c r="I537" s="210">
        <v>494.62655247398567</v>
      </c>
      <c r="J537" s="209">
        <v>15.424686681195515</v>
      </c>
      <c r="K537" s="210">
        <v>509.014660479452</v>
      </c>
      <c r="L537" s="209"/>
      <c r="M537" s="210"/>
    </row>
    <row r="538" spans="1:13">
      <c r="A538" s="208">
        <v>2009</v>
      </c>
      <c r="B538" s="218">
        <v>3300</v>
      </c>
      <c r="C538" s="208" t="s">
        <v>98</v>
      </c>
      <c r="D538" s="208" t="str">
        <f>IF(C538="United Kingdom", "United Kingdom", VLOOKUP(C538,Towns_and_cities_by_PES_area[],2,FALSE))</f>
        <v>United Kingdom</v>
      </c>
      <c r="E538" s="208" t="s">
        <v>7</v>
      </c>
      <c r="F538" s="209">
        <v>13.564080953852425</v>
      </c>
      <c r="G538" s="210">
        <v>447.61467147713006</v>
      </c>
      <c r="H538" s="209">
        <v>12.402002239083775</v>
      </c>
      <c r="I538" s="210">
        <v>409.26607388976458</v>
      </c>
      <c r="J538" s="209">
        <v>13.855873366712812</v>
      </c>
      <c r="K538" s="210">
        <v>457.24382110152277</v>
      </c>
      <c r="L538" s="209">
        <v>13.02745930702536</v>
      </c>
      <c r="M538" s="210">
        <v>429.90615713183689</v>
      </c>
    </row>
    <row r="539" spans="1:13">
      <c r="A539" s="208">
        <v>2009</v>
      </c>
      <c r="B539" s="218">
        <v>3300</v>
      </c>
      <c r="C539" s="208" t="s">
        <v>98</v>
      </c>
      <c r="D539" s="208" t="str">
        <f>IF(C539="United Kingdom", "United Kingdom", VLOOKUP(C539,Towns_and_cities_by_PES_area[],2,FALSE))</f>
        <v>United Kingdom</v>
      </c>
      <c r="E539" s="208" t="s">
        <v>11</v>
      </c>
      <c r="F539" s="209">
        <v>12.088531706102117</v>
      </c>
      <c r="G539" s="210">
        <v>398.92154630136986</v>
      </c>
      <c r="H539" s="209">
        <v>10.852684234122046</v>
      </c>
      <c r="I539" s="210">
        <v>358.1385797260275</v>
      </c>
      <c r="J539" s="209">
        <v>11.702430666251558</v>
      </c>
      <c r="K539" s="210">
        <v>386.1802119863014</v>
      </c>
      <c r="L539" s="209"/>
      <c r="M539" s="210"/>
    </row>
    <row r="540" spans="1:13">
      <c r="A540" s="172">
        <v>2010</v>
      </c>
      <c r="B540" s="219">
        <v>3300</v>
      </c>
      <c r="C540" t="s">
        <v>6</v>
      </c>
      <c r="D540" t="str">
        <f>IF(C540="United Kingdom", "United Kingdom", VLOOKUP(C540,Towns_and_cities_by_PES_area[],2,FALSE))</f>
        <v>Northern Scotland</v>
      </c>
      <c r="E540" t="s">
        <v>9</v>
      </c>
      <c r="F540" s="207">
        <v>14.890743679950186</v>
      </c>
      <c r="G540" s="142">
        <v>491.3945414383561</v>
      </c>
      <c r="H540" s="207">
        <v>13.520054545454544</v>
      </c>
      <c r="I540" s="142">
        <v>446.16179999999997</v>
      </c>
      <c r="J540" s="207">
        <v>14.122499999999997</v>
      </c>
      <c r="K540" s="142">
        <v>466.0424999999999</v>
      </c>
      <c r="L540" s="207"/>
      <c r="M540" s="142"/>
    </row>
    <row r="541" spans="1:13">
      <c r="A541" s="172">
        <v>2010</v>
      </c>
      <c r="B541" s="219">
        <v>3300</v>
      </c>
      <c r="C541" t="s">
        <v>6</v>
      </c>
      <c r="D541" t="str">
        <f>IF(C541="United Kingdom", "United Kingdom", VLOOKUP(C541,Towns_and_cities_by_PES_area[],2,FALSE))</f>
        <v>Northern Scotland</v>
      </c>
      <c r="E541" t="s">
        <v>7</v>
      </c>
      <c r="F541" s="207">
        <v>13.764804667438082</v>
      </c>
      <c r="G541" s="142">
        <v>454.23855402545666</v>
      </c>
      <c r="H541" s="207">
        <v>12.81563252876845</v>
      </c>
      <c r="I541" s="142">
        <v>422.91587344935886</v>
      </c>
      <c r="J541" s="207">
        <v>13.96887176058063</v>
      </c>
      <c r="K541" s="142">
        <v>460.97276809916076</v>
      </c>
      <c r="L541" s="207">
        <v>13.309083451734253</v>
      </c>
      <c r="M541" s="142">
        <v>439.19975390723039</v>
      </c>
    </row>
    <row r="542" spans="1:13">
      <c r="A542" s="172">
        <v>2010</v>
      </c>
      <c r="B542" s="219">
        <v>3300</v>
      </c>
      <c r="C542" t="s">
        <v>6</v>
      </c>
      <c r="D542" t="str">
        <f>IF(C542="United Kingdom", "United Kingdom", VLOOKUP(C542,Towns_and_cities_by_PES_area[],2,FALSE))</f>
        <v>Northern Scotland</v>
      </c>
      <c r="E542" t="s">
        <v>11</v>
      </c>
      <c r="F542" s="207">
        <v>12.708064025529266</v>
      </c>
      <c r="G542" s="142">
        <v>419.36611284246578</v>
      </c>
      <c r="H542" s="207">
        <v>11.535115737858035</v>
      </c>
      <c r="I542" s="142">
        <v>380.65881934931514</v>
      </c>
      <c r="J542" s="207">
        <v>13.226217613636367</v>
      </c>
      <c r="K542" s="142">
        <v>436.46518125000011</v>
      </c>
      <c r="L542" s="207"/>
      <c r="M542" s="142"/>
    </row>
    <row r="543" spans="1:13">
      <c r="A543" s="172">
        <v>2010</v>
      </c>
      <c r="B543" s="219">
        <v>3300</v>
      </c>
      <c r="C543" t="s">
        <v>8</v>
      </c>
      <c r="D543" t="str">
        <f>IF(C543="United Kingdom", "United Kingdom", VLOOKUP(C543,Towns_and_cities_by_PES_area[],2,FALSE))</f>
        <v>Northern Ireland</v>
      </c>
      <c r="E543" s="172" t="s">
        <v>7</v>
      </c>
      <c r="F543" s="207">
        <v>15.025499999999999</v>
      </c>
      <c r="G543" s="142">
        <v>495.8415</v>
      </c>
      <c r="H543" s="207">
        <v>14.460095115259911</v>
      </c>
      <c r="I543" s="142">
        <v>477.18313880357704</v>
      </c>
      <c r="J543" s="207">
        <v>14.647499999999999</v>
      </c>
      <c r="K543" s="142">
        <v>483.36749999999995</v>
      </c>
      <c r="L543" s="207">
        <v>14.722671303303137</v>
      </c>
      <c r="M543" s="142">
        <v>485.84815300900351</v>
      </c>
    </row>
    <row r="544" spans="1:13">
      <c r="A544" s="172">
        <v>2010</v>
      </c>
      <c r="B544" s="219">
        <v>3300</v>
      </c>
      <c r="C544" t="s">
        <v>10</v>
      </c>
      <c r="D544" t="str">
        <f>IF(C544="United Kingdom", "United Kingdom", VLOOKUP(C544,Towns_and_cities_by_PES_area[],2,FALSE))</f>
        <v>West Midlands</v>
      </c>
      <c r="E544" t="s">
        <v>9</v>
      </c>
      <c r="F544" s="207">
        <v>13.844269090909092</v>
      </c>
      <c r="G544" s="142">
        <v>456.86088000000007</v>
      </c>
      <c r="H544" s="207">
        <v>12.669650000000003</v>
      </c>
      <c r="I544" s="142">
        <v>418.09845000000007</v>
      </c>
      <c r="J544" s="207">
        <v>13.844047159090914</v>
      </c>
      <c r="K544" s="142">
        <v>456.85355625000017</v>
      </c>
      <c r="L544" s="207"/>
      <c r="M544" s="142"/>
    </row>
    <row r="545" spans="1:13">
      <c r="A545" s="172">
        <v>2010</v>
      </c>
      <c r="B545" s="219">
        <v>3300</v>
      </c>
      <c r="C545" t="s">
        <v>10</v>
      </c>
      <c r="D545" t="str">
        <f>IF(C545="United Kingdom", "United Kingdom", VLOOKUP(C545,Towns_and_cities_by_PES_area[],2,FALSE))</f>
        <v>West Midlands</v>
      </c>
      <c r="E545" t="s">
        <v>7</v>
      </c>
      <c r="F545" s="207">
        <v>12.890822627560636</v>
      </c>
      <c r="G545" s="142">
        <v>425.39714670950099</v>
      </c>
      <c r="H545" s="207">
        <v>11.730553203870047</v>
      </c>
      <c r="I545" s="142">
        <v>387.10825572771154</v>
      </c>
      <c r="J545" s="207">
        <v>13.517150729818896</v>
      </c>
      <c r="K545" s="142">
        <v>446.06597408402359</v>
      </c>
      <c r="L545" s="207">
        <v>12.386650162357261</v>
      </c>
      <c r="M545" s="142">
        <v>408.75945535778953</v>
      </c>
    </row>
    <row r="546" spans="1:13">
      <c r="A546" s="172">
        <v>2010</v>
      </c>
      <c r="B546" s="219">
        <v>3300</v>
      </c>
      <c r="C546" t="s">
        <v>10</v>
      </c>
      <c r="D546" t="str">
        <f>IF(C546="United Kingdom", "United Kingdom", VLOOKUP(C546,Towns_and_cities_by_PES_area[],2,FALSE))</f>
        <v>West Midlands</v>
      </c>
      <c r="E546" t="s">
        <v>11</v>
      </c>
      <c r="F546" s="207">
        <v>11.939521777708592</v>
      </c>
      <c r="G546" s="142">
        <v>394.00421866438353</v>
      </c>
      <c r="H546" s="207">
        <v>10.767674050435865</v>
      </c>
      <c r="I546" s="142">
        <v>355.33324366438353</v>
      </c>
      <c r="J546" s="207">
        <v>12.735370454545459</v>
      </c>
      <c r="K546" s="142">
        <v>420.26722500000011</v>
      </c>
      <c r="L546" s="207"/>
      <c r="M546" s="142"/>
    </row>
    <row r="547" spans="1:13">
      <c r="A547" s="172">
        <v>2010</v>
      </c>
      <c r="B547" s="219">
        <v>3300</v>
      </c>
      <c r="C547" t="s">
        <v>12</v>
      </c>
      <c r="D547" t="str">
        <f>IF(C547="United Kingdom", "United Kingdom", VLOOKUP(C547,Towns_and_cities_by_PES_area[],2,FALSE))</f>
        <v>South East</v>
      </c>
      <c r="E547" t="s">
        <v>9</v>
      </c>
      <c r="F547" s="207">
        <v>14.147687250933998</v>
      </c>
      <c r="G547" s="142">
        <v>466.87367928082193</v>
      </c>
      <c r="H547" s="207">
        <v>12.609334659090909</v>
      </c>
      <c r="I547" s="142">
        <v>416.10804374999998</v>
      </c>
      <c r="J547" s="207">
        <v>13.53638125</v>
      </c>
      <c r="K547" s="142">
        <v>446.70058124999997</v>
      </c>
      <c r="L547" s="207"/>
      <c r="M547" s="142"/>
    </row>
    <row r="548" spans="1:13">
      <c r="A548" s="172">
        <v>2010</v>
      </c>
      <c r="B548" s="219">
        <v>3300</v>
      </c>
      <c r="C548" t="s">
        <v>12</v>
      </c>
      <c r="D548" t="str">
        <f>IF(C548="United Kingdom", "United Kingdom", VLOOKUP(C548,Towns_and_cities_by_PES_area[],2,FALSE))</f>
        <v>South East</v>
      </c>
      <c r="E548" t="s">
        <v>7</v>
      </c>
      <c r="F548" s="207">
        <v>12.921971021125467</v>
      </c>
      <c r="G548" s="142">
        <v>426.42504369714038</v>
      </c>
      <c r="H548" s="207">
        <v>11.915662164304532</v>
      </c>
      <c r="I548" s="142">
        <v>393.21685142204956</v>
      </c>
      <c r="J548" s="207">
        <v>13.202577991793346</v>
      </c>
      <c r="K548" s="142">
        <v>435.68507372918043</v>
      </c>
      <c r="L548" s="207">
        <v>12.356700204972677</v>
      </c>
      <c r="M548" s="142">
        <v>407.77110676409836</v>
      </c>
    </row>
    <row r="549" spans="1:13">
      <c r="A549" s="172">
        <v>2010</v>
      </c>
      <c r="B549" s="219">
        <v>3300</v>
      </c>
      <c r="C549" t="s">
        <v>12</v>
      </c>
      <c r="D549" t="str">
        <f>IF(C549="United Kingdom", "United Kingdom", VLOOKUP(C549,Towns_and_cities_by_PES_area[],2,FALSE))</f>
        <v>South East</v>
      </c>
      <c r="E549" t="s">
        <v>11</v>
      </c>
      <c r="F549" s="207">
        <v>12.310108141344957</v>
      </c>
      <c r="G549" s="142">
        <v>406.2335686643836</v>
      </c>
      <c r="H549" s="207">
        <v>11.141012686799504</v>
      </c>
      <c r="I549" s="142">
        <v>367.65341866438365</v>
      </c>
      <c r="J549" s="207">
        <v>13.09680909090909</v>
      </c>
      <c r="K549" s="142">
        <v>432.19470000000001</v>
      </c>
      <c r="L549" s="207"/>
      <c r="M549" s="142"/>
    </row>
    <row r="550" spans="1:13">
      <c r="A550" s="172">
        <v>2010</v>
      </c>
      <c r="B550" s="219">
        <v>3300</v>
      </c>
      <c r="C550" t="s">
        <v>13</v>
      </c>
      <c r="D550" t="str">
        <f>IF(C550="United Kingdom", "United Kingdom", VLOOKUP(C550,Towns_and_cities_by_PES_area[],2,FALSE))</f>
        <v>South Wales</v>
      </c>
      <c r="E550" t="s">
        <v>9</v>
      </c>
      <c r="F550" s="207">
        <v>15.24755272727273</v>
      </c>
      <c r="G550" s="142">
        <v>503.16924000000006</v>
      </c>
      <c r="H550" s="207">
        <v>13.572872727272728</v>
      </c>
      <c r="I550" s="142">
        <v>447.90480000000002</v>
      </c>
      <c r="J550" s="207">
        <v>15.247845454545455</v>
      </c>
      <c r="K550" s="142">
        <v>503.17890000000006</v>
      </c>
      <c r="L550" s="207"/>
      <c r="M550" s="142"/>
    </row>
    <row r="551" spans="1:13">
      <c r="A551" s="172">
        <v>2010</v>
      </c>
      <c r="B551" s="219">
        <v>3300</v>
      </c>
      <c r="C551" t="s">
        <v>13</v>
      </c>
      <c r="D551" t="str">
        <f>IF(C551="United Kingdom", "United Kingdom", VLOOKUP(C551,Towns_and_cities_by_PES_area[],2,FALSE))</f>
        <v>South Wales</v>
      </c>
      <c r="E551" t="s">
        <v>7</v>
      </c>
      <c r="F551" s="207">
        <v>13.829379299768695</v>
      </c>
      <c r="G551" s="142">
        <v>456.3695168923669</v>
      </c>
      <c r="H551" s="207">
        <v>12.972954274443099</v>
      </c>
      <c r="I551" s="142">
        <v>428.10749105662228</v>
      </c>
      <c r="J551" s="207">
        <v>13.920366304836065</v>
      </c>
      <c r="K551" s="142">
        <v>459.37208805959017</v>
      </c>
      <c r="L551" s="207">
        <v>13.417466881847602</v>
      </c>
      <c r="M551" s="142">
        <v>442.7764071009708</v>
      </c>
    </row>
    <row r="552" spans="1:13">
      <c r="A552" s="172">
        <v>2010</v>
      </c>
      <c r="B552" s="219">
        <v>3300</v>
      </c>
      <c r="C552" t="s">
        <v>13</v>
      </c>
      <c r="D552" t="str">
        <f>IF(C552="United Kingdom", "United Kingdom", VLOOKUP(C552,Towns_and_cities_by_PES_area[],2,FALSE))</f>
        <v>South Wales</v>
      </c>
      <c r="E552" t="s">
        <v>11</v>
      </c>
      <c r="F552" s="207">
        <v>12.875392138854297</v>
      </c>
      <c r="G552" s="142">
        <v>424.88794058219179</v>
      </c>
      <c r="H552" s="207">
        <v>11.70510350249066</v>
      </c>
      <c r="I552" s="142">
        <v>386.26841558219178</v>
      </c>
      <c r="J552" s="207">
        <v>13.400219318181819</v>
      </c>
      <c r="K552" s="142">
        <v>442.20723750000002</v>
      </c>
      <c r="L552" s="207"/>
      <c r="M552" s="142"/>
    </row>
    <row r="553" spans="1:13">
      <c r="A553" s="172">
        <v>2010</v>
      </c>
      <c r="B553" s="219">
        <v>3300</v>
      </c>
      <c r="C553" t="s">
        <v>14</v>
      </c>
      <c r="D553" t="str">
        <f>IF(C553="United Kingdom", "United Kingdom", VLOOKUP(C553,Towns_and_cities_by_PES_area[],2,FALSE))</f>
        <v>Southern Scotland</v>
      </c>
      <c r="E553" t="s">
        <v>9</v>
      </c>
      <c r="F553" s="207">
        <v>15.298475319115816</v>
      </c>
      <c r="G553" s="142">
        <v>504.84968553082194</v>
      </c>
      <c r="H553" s="207">
        <v>13.318518181818181</v>
      </c>
      <c r="I553" s="142">
        <v>439.5111</v>
      </c>
      <c r="J553" s="207">
        <v>15.297945579078458</v>
      </c>
      <c r="K553" s="142">
        <v>504.8322041095891</v>
      </c>
      <c r="L553" s="207"/>
      <c r="M553" s="142"/>
    </row>
    <row r="554" spans="1:13">
      <c r="A554" s="172">
        <v>2010</v>
      </c>
      <c r="B554" s="219">
        <v>3300</v>
      </c>
      <c r="C554" t="s">
        <v>14</v>
      </c>
      <c r="D554" t="str">
        <f>IF(C554="United Kingdom", "United Kingdom", VLOOKUP(C554,Towns_and_cities_by_PES_area[],2,FALSE))</f>
        <v>Southern Scotland</v>
      </c>
      <c r="E554" t="s">
        <v>7</v>
      </c>
      <c r="F554" s="207">
        <v>13.857214009717156</v>
      </c>
      <c r="G554" s="142">
        <v>457.28806232066614</v>
      </c>
      <c r="H554" s="207">
        <v>12.460776513845468</v>
      </c>
      <c r="I554" s="142">
        <v>411.20562495690046</v>
      </c>
      <c r="J554" s="207">
        <v>13.883700633478997</v>
      </c>
      <c r="K554" s="142">
        <v>458.1621209048069</v>
      </c>
      <c r="L554" s="207">
        <v>13.131500284997724</v>
      </c>
      <c r="M554" s="142">
        <v>433.33950940492485</v>
      </c>
    </row>
    <row r="555" spans="1:13">
      <c r="A555" s="172">
        <v>2010</v>
      </c>
      <c r="B555" s="219">
        <v>3300</v>
      </c>
      <c r="C555" t="s">
        <v>14</v>
      </c>
      <c r="D555" t="str">
        <f>IF(C555="United Kingdom", "United Kingdom", VLOOKUP(C555,Towns_and_cities_by_PES_area[],2,FALSE))</f>
        <v>Southern Scotland</v>
      </c>
      <c r="E555" t="s">
        <v>11</v>
      </c>
      <c r="F555" s="207">
        <v>12.567822991905356</v>
      </c>
      <c r="G555" s="142">
        <v>414.73815873287674</v>
      </c>
      <c r="H555" s="207">
        <v>11.392111099003735</v>
      </c>
      <c r="I555" s="142">
        <v>375.93966626712324</v>
      </c>
      <c r="J555" s="207">
        <v>13.086177840909091</v>
      </c>
      <c r="K555" s="142">
        <v>431.84386875000001</v>
      </c>
      <c r="L555" s="207"/>
      <c r="M555" s="142"/>
    </row>
    <row r="556" spans="1:13">
      <c r="A556" s="172">
        <v>2010</v>
      </c>
      <c r="B556" s="219">
        <v>3300</v>
      </c>
      <c r="C556" t="s">
        <v>15</v>
      </c>
      <c r="D556" t="str">
        <f>IF(C556="United Kingdom", "United Kingdom", VLOOKUP(C556,Towns_and_cities_by_PES_area[],2,FALSE))</f>
        <v>Eastern</v>
      </c>
      <c r="E556" t="s">
        <v>9</v>
      </c>
      <c r="F556" s="207">
        <v>14.29858181818182</v>
      </c>
      <c r="G556" s="142">
        <v>471.85320000000007</v>
      </c>
      <c r="H556" s="207">
        <v>12.579127272727273</v>
      </c>
      <c r="I556" s="142">
        <v>415.1112</v>
      </c>
      <c r="J556" s="207">
        <v>13.839875000000001</v>
      </c>
      <c r="K556" s="142">
        <v>456.71587500000004</v>
      </c>
      <c r="L556" s="207"/>
      <c r="M556" s="142"/>
    </row>
    <row r="557" spans="1:13">
      <c r="A557" s="172">
        <v>2010</v>
      </c>
      <c r="B557" s="219">
        <v>3300</v>
      </c>
      <c r="C557" t="s">
        <v>15</v>
      </c>
      <c r="D557" t="str">
        <f>IF(C557="United Kingdom", "United Kingdom", VLOOKUP(C557,Towns_and_cities_by_PES_area[],2,FALSE))</f>
        <v>Eastern</v>
      </c>
      <c r="E557" t="s">
        <v>7</v>
      </c>
      <c r="F557" s="207">
        <v>12.843091611431324</v>
      </c>
      <c r="G557" s="142">
        <v>423.82202317723369</v>
      </c>
      <c r="H557" s="207">
        <v>11.902915853226499</v>
      </c>
      <c r="I557" s="142">
        <v>392.79622315647447</v>
      </c>
      <c r="J557" s="207">
        <v>13.19813955938244</v>
      </c>
      <c r="K557" s="142">
        <v>435.53860545962056</v>
      </c>
      <c r="L557" s="207">
        <v>12.344416375676889</v>
      </c>
      <c r="M557" s="142">
        <v>407.36574039733733</v>
      </c>
    </row>
    <row r="558" spans="1:13">
      <c r="A558" s="172">
        <v>2010</v>
      </c>
      <c r="B558" s="219">
        <v>3300</v>
      </c>
      <c r="C558" t="s">
        <v>15</v>
      </c>
      <c r="D558" t="str">
        <f>IF(C558="United Kingdom", "United Kingdom", VLOOKUP(C558,Towns_and_cities_by_PES_area[],2,FALSE))</f>
        <v>Eastern</v>
      </c>
      <c r="E558" t="s">
        <v>11</v>
      </c>
      <c r="F558" s="207">
        <v>11.919639772727274</v>
      </c>
      <c r="G558" s="142">
        <v>393.34811250000007</v>
      </c>
      <c r="H558" s="207">
        <v>10.7760625</v>
      </c>
      <c r="I558" s="142">
        <v>355.61006250000003</v>
      </c>
      <c r="J558" s="207">
        <v>12.46389375</v>
      </c>
      <c r="K558" s="142">
        <v>411.30849375000003</v>
      </c>
      <c r="L558" s="207"/>
      <c r="M558" s="142"/>
    </row>
    <row r="559" spans="1:13">
      <c r="A559" s="172">
        <v>2010</v>
      </c>
      <c r="B559" s="219">
        <v>3300</v>
      </c>
      <c r="C559" t="s">
        <v>16</v>
      </c>
      <c r="D559" t="str">
        <f>IF(C559="United Kingdom", "United Kingdom", VLOOKUP(C559,Towns_and_cities_by_PES_area[],2,FALSE))</f>
        <v>Yorkshire</v>
      </c>
      <c r="E559" t="s">
        <v>9</v>
      </c>
      <c r="F559" s="207">
        <v>15.003975000000001</v>
      </c>
      <c r="G559" s="142">
        <v>495.13117500000004</v>
      </c>
      <c r="H559" s="207">
        <v>12.802035909090907</v>
      </c>
      <c r="I559" s="142">
        <v>422.46718499999997</v>
      </c>
      <c r="J559" s="207">
        <v>14.124110795454548</v>
      </c>
      <c r="K559" s="142">
        <v>466.0956562500001</v>
      </c>
      <c r="L559" s="207"/>
      <c r="M559" s="142"/>
    </row>
    <row r="560" spans="1:13">
      <c r="A560" s="172">
        <v>2010</v>
      </c>
      <c r="B560" s="219">
        <v>3300</v>
      </c>
      <c r="C560" t="s">
        <v>16</v>
      </c>
      <c r="D560" t="str">
        <f>IF(C560="United Kingdom", "United Kingdom", VLOOKUP(C560,Towns_and_cities_by_PES_area[],2,FALSE))</f>
        <v>Yorkshire</v>
      </c>
      <c r="E560" t="s">
        <v>7</v>
      </c>
      <c r="F560" s="207">
        <v>12.703091727366173</v>
      </c>
      <c r="G560" s="142">
        <v>419.20202700308374</v>
      </c>
      <c r="H560" s="207">
        <v>11.410612286423627</v>
      </c>
      <c r="I560" s="142">
        <v>376.55020545197965</v>
      </c>
      <c r="J560" s="207">
        <v>12.874258767689904</v>
      </c>
      <c r="K560" s="142">
        <v>424.85053933376685</v>
      </c>
      <c r="L560" s="207">
        <v>12.060985249028747</v>
      </c>
      <c r="M560" s="142">
        <v>398.01251321794865</v>
      </c>
    </row>
    <row r="561" spans="1:13">
      <c r="A561" s="172">
        <v>2010</v>
      </c>
      <c r="B561" s="219">
        <v>3300</v>
      </c>
      <c r="C561" t="s">
        <v>16</v>
      </c>
      <c r="D561" t="str">
        <f>IF(C561="United Kingdom", "United Kingdom", VLOOKUP(C561,Towns_and_cities_by_PES_area[],2,FALSE))</f>
        <v>Yorkshire</v>
      </c>
      <c r="E561" t="s">
        <v>11</v>
      </c>
      <c r="F561" s="207">
        <v>10.956841204856788</v>
      </c>
      <c r="G561" s="142">
        <v>361.57575976027402</v>
      </c>
      <c r="H561" s="207">
        <v>9.7735753268991292</v>
      </c>
      <c r="I561" s="142">
        <v>322.52798578767124</v>
      </c>
      <c r="J561" s="207">
        <v>11.912409690224159</v>
      </c>
      <c r="K561" s="142">
        <v>393.10951977739722</v>
      </c>
      <c r="L561" s="207"/>
      <c r="M561" s="142"/>
    </row>
    <row r="562" spans="1:13">
      <c r="A562" s="172">
        <v>2010</v>
      </c>
      <c r="B562" s="219">
        <v>3300</v>
      </c>
      <c r="C562" t="s">
        <v>17</v>
      </c>
      <c r="D562" t="str">
        <f>IF(C562="United Kingdom", "United Kingdom", VLOOKUP(C562,Towns_and_cities_by_PES_area[],2,FALSE))</f>
        <v>Merseyside &amp; North Wales</v>
      </c>
      <c r="E562" t="s">
        <v>9</v>
      </c>
      <c r="F562" s="207">
        <v>15.367356670298877</v>
      </c>
      <c r="G562" s="142">
        <v>507.12277011986293</v>
      </c>
      <c r="H562" s="207">
        <v>13.226675</v>
      </c>
      <c r="I562" s="142">
        <v>436.48027500000001</v>
      </c>
      <c r="J562" s="207">
        <v>14.414698295454548</v>
      </c>
      <c r="K562" s="142">
        <v>475.68504375000009</v>
      </c>
      <c r="L562" s="207"/>
      <c r="M562" s="142"/>
    </row>
    <row r="563" spans="1:13">
      <c r="A563" s="172">
        <v>2010</v>
      </c>
      <c r="B563" s="219">
        <v>3300</v>
      </c>
      <c r="C563" t="s">
        <v>17</v>
      </c>
      <c r="D563" t="str">
        <f>IF(C563="United Kingdom", "United Kingdom", VLOOKUP(C563,Towns_and_cities_by_PES_area[],2,FALSE))</f>
        <v>Merseyside &amp; North Wales</v>
      </c>
      <c r="E563" t="s">
        <v>7</v>
      </c>
      <c r="F563" s="207">
        <v>13.891630892621063</v>
      </c>
      <c r="G563" s="142">
        <v>458.42381945649504</v>
      </c>
      <c r="H563" s="207">
        <v>12.382241065516595</v>
      </c>
      <c r="I563" s="142">
        <v>408.61395516204766</v>
      </c>
      <c r="J563" s="207">
        <v>13.488420096632355</v>
      </c>
      <c r="K563" s="142">
        <v>445.11786318886772</v>
      </c>
      <c r="L563" s="207">
        <v>13.048644591027587</v>
      </c>
      <c r="M563" s="142">
        <v>430.60527150391033</v>
      </c>
    </row>
    <row r="564" spans="1:13">
      <c r="A564" s="172">
        <v>2010</v>
      </c>
      <c r="B564" s="219">
        <v>3300</v>
      </c>
      <c r="C564" t="s">
        <v>17</v>
      </c>
      <c r="D564" t="str">
        <f>IF(C564="United Kingdom", "United Kingdom", VLOOKUP(C564,Towns_and_cities_by_PES_area[],2,FALSE))</f>
        <v>Merseyside &amp; North Wales</v>
      </c>
      <c r="E564" t="s">
        <v>11</v>
      </c>
      <c r="F564" s="207">
        <v>12.418243539850563</v>
      </c>
      <c r="G564" s="142">
        <v>409.80203681506856</v>
      </c>
      <c r="H564" s="207">
        <v>11.24875035803238</v>
      </c>
      <c r="I564" s="142">
        <v>371.20876181506856</v>
      </c>
      <c r="J564" s="207">
        <v>12.93850568181818</v>
      </c>
      <c r="K564" s="142">
        <v>426.97068749999994</v>
      </c>
      <c r="L564" s="207"/>
      <c r="M564" s="142"/>
    </row>
    <row r="565" spans="1:13">
      <c r="A565" s="172">
        <v>2010</v>
      </c>
      <c r="B565" s="219">
        <v>3300</v>
      </c>
      <c r="C565" t="s">
        <v>18</v>
      </c>
      <c r="D565" t="str">
        <f>IF(C565="United Kingdom", "United Kingdom", VLOOKUP(C565,Towns_and_cities_by_PES_area[],2,FALSE))</f>
        <v>London</v>
      </c>
      <c r="E565" t="s">
        <v>9</v>
      </c>
      <c r="F565" s="207">
        <v>14.553612608966381</v>
      </c>
      <c r="G565" s="142">
        <v>480.26921609589056</v>
      </c>
      <c r="H565" s="207">
        <v>12.959004545454549</v>
      </c>
      <c r="I565" s="142">
        <v>427.64715000000012</v>
      </c>
      <c r="J565" s="207">
        <v>13.626796318493151</v>
      </c>
      <c r="K565" s="142">
        <v>449.684278510274</v>
      </c>
      <c r="L565" s="207"/>
      <c r="M565" s="142"/>
    </row>
    <row r="566" spans="1:13">
      <c r="A566" s="172">
        <v>2010</v>
      </c>
      <c r="B566" s="219">
        <v>3300</v>
      </c>
      <c r="C566" t="s">
        <v>18</v>
      </c>
      <c r="D566" t="str">
        <f>IF(C566="United Kingdom", "United Kingdom", VLOOKUP(C566,Towns_and_cities_by_PES_area[],2,FALSE))</f>
        <v>London</v>
      </c>
      <c r="E566" t="s">
        <v>7</v>
      </c>
      <c r="F566" s="207">
        <v>13.168107510284827</v>
      </c>
      <c r="G566" s="142">
        <v>434.54754783939927</v>
      </c>
      <c r="H566" s="207">
        <v>12.192935957486833</v>
      </c>
      <c r="I566" s="142">
        <v>402.3668865970655</v>
      </c>
      <c r="J566" s="207">
        <v>13.47127693482823</v>
      </c>
      <c r="K566" s="142">
        <v>444.55213884933158</v>
      </c>
      <c r="L566" s="207">
        <v>12.863681850282287</v>
      </c>
      <c r="M566" s="142">
        <v>424.5015010593155</v>
      </c>
    </row>
    <row r="567" spans="1:13">
      <c r="A567" s="172">
        <v>2010</v>
      </c>
      <c r="B567" s="219">
        <v>3300</v>
      </c>
      <c r="C567" t="s">
        <v>18</v>
      </c>
      <c r="D567" t="str">
        <f>IF(C567="United Kingdom", "United Kingdom", VLOOKUP(C567,Towns_and_cities_by_PES_area[],2,FALSE))</f>
        <v>London</v>
      </c>
      <c r="E567" t="s">
        <v>11</v>
      </c>
      <c r="F567" s="207">
        <v>12.664025264632627</v>
      </c>
      <c r="G567" s="142">
        <v>417.91283373287672</v>
      </c>
      <c r="H567" s="207">
        <v>11.494929810087177</v>
      </c>
      <c r="I567" s="142">
        <v>379.33268373287683</v>
      </c>
      <c r="J567" s="207">
        <v>13.375409090909093</v>
      </c>
      <c r="K567" s="142">
        <v>441.38850000000008</v>
      </c>
      <c r="L567" s="207"/>
      <c r="M567" s="142"/>
    </row>
    <row r="568" spans="1:13">
      <c r="A568" s="172">
        <v>2010</v>
      </c>
      <c r="B568" s="219">
        <v>3300</v>
      </c>
      <c r="C568" t="s">
        <v>19</v>
      </c>
      <c r="D568" t="str">
        <f>IF(C568="United Kingdom", "United Kingdom", VLOOKUP(C568,Towns_and_cities_by_PES_area[],2,FALSE))</f>
        <v>North West</v>
      </c>
      <c r="E568" t="s">
        <v>9</v>
      </c>
      <c r="F568" s="207">
        <v>13.551516363636361</v>
      </c>
      <c r="G568" s="142">
        <v>447.20003999999994</v>
      </c>
      <c r="H568" s="207">
        <v>12.442108636363635</v>
      </c>
      <c r="I568" s="142">
        <v>410.58958499999994</v>
      </c>
      <c r="J568" s="207">
        <v>13.652386363636365</v>
      </c>
      <c r="K568" s="142">
        <v>450.52875000000006</v>
      </c>
      <c r="L568" s="207"/>
      <c r="M568" s="142"/>
    </row>
    <row r="569" spans="1:13">
      <c r="A569" s="172">
        <v>2010</v>
      </c>
      <c r="B569" s="219">
        <v>3300</v>
      </c>
      <c r="C569" t="s">
        <v>19</v>
      </c>
      <c r="D569" t="str">
        <f>IF(C569="United Kingdom", "United Kingdom", VLOOKUP(C569,Towns_and_cities_by_PES_area[],2,FALSE))</f>
        <v>North West</v>
      </c>
      <c r="E569" t="s">
        <v>7</v>
      </c>
      <c r="F569" s="207">
        <v>12.648729587207189</v>
      </c>
      <c r="G569" s="142">
        <v>417.40807637783723</v>
      </c>
      <c r="H569" s="207">
        <v>11.444920981195976</v>
      </c>
      <c r="I569" s="142">
        <v>377.68239237946722</v>
      </c>
      <c r="J569" s="207">
        <v>12.981575957358215</v>
      </c>
      <c r="K569" s="142">
        <v>428.39200659282108</v>
      </c>
      <c r="L569" s="207">
        <v>12.070375859718231</v>
      </c>
      <c r="M569" s="142">
        <v>398.32240337070164</v>
      </c>
    </row>
    <row r="570" spans="1:13">
      <c r="A570" s="172">
        <v>2010</v>
      </c>
      <c r="B570" s="219">
        <v>3300</v>
      </c>
      <c r="C570" t="s">
        <v>19</v>
      </c>
      <c r="D570" t="str">
        <f>IF(C570="United Kingdom", "United Kingdom", VLOOKUP(C570,Towns_and_cities_by_PES_area[],2,FALSE))</f>
        <v>North West</v>
      </c>
      <c r="E570" t="s">
        <v>11</v>
      </c>
      <c r="F570" s="207">
        <v>11.584627879825653</v>
      </c>
      <c r="G570" s="142">
        <v>382.29272003424654</v>
      </c>
      <c r="H570" s="207">
        <v>10.40686654732254</v>
      </c>
      <c r="I570" s="142">
        <v>343.42659606164381</v>
      </c>
      <c r="J570" s="207">
        <v>12.440324431818182</v>
      </c>
      <c r="K570" s="142">
        <v>410.53070624999998</v>
      </c>
      <c r="L570" s="207"/>
      <c r="M570" s="142"/>
    </row>
    <row r="571" spans="1:13">
      <c r="A571" s="172">
        <v>2010</v>
      </c>
      <c r="B571" s="219">
        <v>3300</v>
      </c>
      <c r="C571" t="s">
        <v>20</v>
      </c>
      <c r="D571" t="str">
        <f>IF(C571="United Kingdom", "United Kingdom", VLOOKUP(C571,Towns_and_cities_by_PES_area[],2,FALSE))</f>
        <v>North East</v>
      </c>
      <c r="E571" t="s">
        <v>9</v>
      </c>
      <c r="F571" s="207">
        <v>14.01426727272727</v>
      </c>
      <c r="G571" s="142">
        <v>462.47081999999995</v>
      </c>
      <c r="H571" s="207">
        <v>12.74593409090909</v>
      </c>
      <c r="I571" s="142">
        <v>420.61582499999997</v>
      </c>
      <c r="J571" s="207">
        <v>14.014314204545457</v>
      </c>
      <c r="K571" s="142">
        <v>462.4723687500001</v>
      </c>
      <c r="L571" s="207"/>
      <c r="M571" s="142"/>
    </row>
    <row r="572" spans="1:13">
      <c r="A572" s="172">
        <v>2010</v>
      </c>
      <c r="B572" s="219">
        <v>3300</v>
      </c>
      <c r="C572" t="s">
        <v>20</v>
      </c>
      <c r="D572" t="str">
        <f>IF(C572="United Kingdom", "United Kingdom", VLOOKUP(C572,Towns_and_cities_by_PES_area[],2,FALSE))</f>
        <v>North East</v>
      </c>
      <c r="E572" t="s">
        <v>7</v>
      </c>
      <c r="F572" s="207">
        <v>12.967344027917656</v>
      </c>
      <c r="G572" s="142">
        <v>427.92235292128265</v>
      </c>
      <c r="H572" s="207">
        <v>11.722944050559589</v>
      </c>
      <c r="I572" s="142">
        <v>386.85715366846642</v>
      </c>
      <c r="J572" s="207">
        <v>13.179661232577159</v>
      </c>
      <c r="K572" s="142">
        <v>434.92882067504621</v>
      </c>
      <c r="L572" s="207">
        <v>12.322862994428275</v>
      </c>
      <c r="M572" s="142">
        <v>406.65447881613306</v>
      </c>
    </row>
    <row r="573" spans="1:13">
      <c r="A573" s="172">
        <v>2010</v>
      </c>
      <c r="B573" s="219">
        <v>3300</v>
      </c>
      <c r="C573" t="s">
        <v>20</v>
      </c>
      <c r="D573" t="str">
        <f>IF(C573="United Kingdom", "United Kingdom", VLOOKUP(C573,Towns_and_cities_by_PES_area[],2,FALSE))</f>
        <v>North East</v>
      </c>
      <c r="E573" t="s">
        <v>11</v>
      </c>
      <c r="F573" s="207">
        <v>12.001179747820673</v>
      </c>
      <c r="G573" s="142">
        <v>396.03893167808224</v>
      </c>
      <c r="H573" s="207">
        <v>10.821461597135741</v>
      </c>
      <c r="I573" s="142">
        <v>357.10823270547945</v>
      </c>
      <c r="J573" s="207">
        <v>12.720634659090909</v>
      </c>
      <c r="K573" s="142">
        <v>419.78094375000001</v>
      </c>
      <c r="L573" s="207"/>
      <c r="M573" s="142"/>
    </row>
    <row r="574" spans="1:13">
      <c r="A574" s="172">
        <v>2010</v>
      </c>
      <c r="B574" s="219">
        <v>3300</v>
      </c>
      <c r="C574" t="s">
        <v>21</v>
      </c>
      <c r="D574" t="str">
        <f>IF(C574="United Kingdom", "United Kingdom", VLOOKUP(C574,Towns_and_cities_by_PES_area[],2,FALSE))</f>
        <v>East Midlands</v>
      </c>
      <c r="E574" t="s">
        <v>9</v>
      </c>
      <c r="F574" s="207">
        <v>14.339505720734747</v>
      </c>
      <c r="G574" s="142">
        <v>473.20368878424665</v>
      </c>
      <c r="H574" s="207">
        <v>12.590294364881693</v>
      </c>
      <c r="I574" s="142">
        <v>415.47971404109586</v>
      </c>
      <c r="J574" s="207">
        <v>13.732323661270238</v>
      </c>
      <c r="K574" s="142">
        <v>453.16668082191785</v>
      </c>
      <c r="L574" s="207"/>
      <c r="M574" s="142"/>
    </row>
    <row r="575" spans="1:13">
      <c r="A575" s="172">
        <v>2010</v>
      </c>
      <c r="B575" s="219">
        <v>3300</v>
      </c>
      <c r="C575" t="s">
        <v>21</v>
      </c>
      <c r="D575" t="str">
        <f>IF(C575="United Kingdom", "United Kingdom", VLOOKUP(C575,Towns_and_cities_by_PES_area[],2,FALSE))</f>
        <v>East Midlands</v>
      </c>
      <c r="E575" t="s">
        <v>7</v>
      </c>
      <c r="F575" s="207">
        <v>12.641885067278038</v>
      </c>
      <c r="G575" s="142">
        <v>417.18220722017526</v>
      </c>
      <c r="H575" s="207">
        <v>11.73890910443003</v>
      </c>
      <c r="I575" s="142">
        <v>387.38400044619101</v>
      </c>
      <c r="J575" s="207">
        <v>13.134860308922722</v>
      </c>
      <c r="K575" s="142">
        <v>433.45039019444982</v>
      </c>
      <c r="L575" s="207">
        <v>12.218883667348546</v>
      </c>
      <c r="M575" s="142">
        <v>403.22316102250193</v>
      </c>
    </row>
    <row r="576" spans="1:13">
      <c r="A576" s="172">
        <v>2010</v>
      </c>
      <c r="B576" s="219">
        <v>3300</v>
      </c>
      <c r="C576" t="s">
        <v>21</v>
      </c>
      <c r="D576" t="str">
        <f>IF(C576="United Kingdom", "United Kingdom", VLOOKUP(C576,Towns_and_cities_by_PES_area[],2,FALSE))</f>
        <v>East Midlands</v>
      </c>
      <c r="E576" t="s">
        <v>11</v>
      </c>
      <c r="F576" s="207">
        <v>11.997197898505606</v>
      </c>
      <c r="G576" s="142">
        <v>395.90753065068498</v>
      </c>
      <c r="H576" s="207">
        <v>10.823851883561646</v>
      </c>
      <c r="I576" s="142">
        <v>357.18711215753433</v>
      </c>
      <c r="J576" s="207">
        <v>12.9255</v>
      </c>
      <c r="K576" s="142">
        <v>426.54149999999998</v>
      </c>
      <c r="L576" s="207"/>
      <c r="M576" s="142"/>
    </row>
    <row r="577" spans="1:13">
      <c r="A577" s="172">
        <v>2010</v>
      </c>
      <c r="B577" s="219">
        <v>3300</v>
      </c>
      <c r="C577" t="s">
        <v>22</v>
      </c>
      <c r="D577" t="str">
        <f>IF(C577="United Kingdom", "United Kingdom", VLOOKUP(C577,Towns_and_cities_by_PES_area[],2,FALSE))</f>
        <v>South West</v>
      </c>
      <c r="E577" t="s">
        <v>9</v>
      </c>
      <c r="F577" s="207">
        <v>14.475802389476964</v>
      </c>
      <c r="G577" s="142">
        <v>477.7014788527398</v>
      </c>
      <c r="H577" s="207">
        <v>13.3245</v>
      </c>
      <c r="I577" s="142">
        <v>439.70850000000002</v>
      </c>
      <c r="J577" s="207">
        <v>14.434525000000001</v>
      </c>
      <c r="K577" s="142">
        <v>476.33932500000003</v>
      </c>
      <c r="L577" s="207"/>
      <c r="M577" s="142"/>
    </row>
    <row r="578" spans="1:13">
      <c r="A578" s="172">
        <v>2010</v>
      </c>
      <c r="B578" s="219">
        <v>3300</v>
      </c>
      <c r="C578" t="s">
        <v>22</v>
      </c>
      <c r="D578" t="str">
        <f>IF(C578="United Kingdom", "United Kingdom", VLOOKUP(C578,Towns_and_cities_by_PES_area[],2,FALSE))</f>
        <v>South West</v>
      </c>
      <c r="E578" t="s">
        <v>7</v>
      </c>
      <c r="F578" s="207">
        <v>13.611644816365196</v>
      </c>
      <c r="G578" s="142">
        <v>449.18427894005146</v>
      </c>
      <c r="H578" s="207">
        <v>12.50272441918974</v>
      </c>
      <c r="I578" s="142">
        <v>412.58990583326141</v>
      </c>
      <c r="J578" s="207">
        <v>13.780074771704495</v>
      </c>
      <c r="K578" s="142">
        <v>454.74246746624834</v>
      </c>
      <c r="L578" s="207">
        <v>13.026533079446967</v>
      </c>
      <c r="M578" s="142">
        <v>429.87559162174995</v>
      </c>
    </row>
    <row r="579" spans="1:13">
      <c r="A579" s="172">
        <v>2010</v>
      </c>
      <c r="B579" s="219">
        <v>3300</v>
      </c>
      <c r="C579" t="s">
        <v>22</v>
      </c>
      <c r="D579" t="str">
        <f>IF(C579="United Kingdom", "United Kingdom", VLOOKUP(C579,Towns_and_cities_by_PES_area[],2,FALSE))</f>
        <v>South West</v>
      </c>
      <c r="E579" t="s">
        <v>11</v>
      </c>
      <c r="F579" s="207">
        <v>12.661780121419676</v>
      </c>
      <c r="G579" s="142">
        <v>417.83874400684931</v>
      </c>
      <c r="H579" s="207">
        <v>11.498659075342466</v>
      </c>
      <c r="I579" s="142">
        <v>379.45574948630139</v>
      </c>
      <c r="J579" s="207">
        <v>13.088440909090908</v>
      </c>
      <c r="K579" s="142">
        <v>431.91854999999998</v>
      </c>
      <c r="L579" s="207"/>
      <c r="M579" s="142"/>
    </row>
    <row r="580" spans="1:13">
      <c r="A580" s="172">
        <v>2010</v>
      </c>
      <c r="B580" s="219">
        <v>3300</v>
      </c>
      <c r="C580" t="s">
        <v>23</v>
      </c>
      <c r="D580" t="str">
        <f>IF(C580="United Kingdom", "United Kingdom", VLOOKUP(C580,Towns_and_cities_by_PES_area[],2,FALSE))</f>
        <v>Southern</v>
      </c>
      <c r="E580" t="s">
        <v>9</v>
      </c>
      <c r="F580" s="207">
        <v>14.742812998132008</v>
      </c>
      <c r="G580" s="142">
        <v>486.51282893835628</v>
      </c>
      <c r="H580" s="207">
        <v>13.080390909090911</v>
      </c>
      <c r="I580" s="142">
        <v>431.65290000000005</v>
      </c>
      <c r="J580" s="207">
        <v>13.810677514009965</v>
      </c>
      <c r="K580" s="142">
        <v>455.75235796232886</v>
      </c>
      <c r="L580" s="207"/>
      <c r="M580" s="142"/>
    </row>
    <row r="581" spans="1:13">
      <c r="A581" s="172">
        <v>2010</v>
      </c>
      <c r="B581" s="219">
        <v>3300</v>
      </c>
      <c r="C581" t="s">
        <v>23</v>
      </c>
      <c r="D581" t="str">
        <f>IF(C581="United Kingdom", "United Kingdom", VLOOKUP(C581,Towns_and_cities_by_PES_area[],2,FALSE))</f>
        <v>Southern</v>
      </c>
      <c r="E581" t="s">
        <v>7</v>
      </c>
      <c r="F581" s="207">
        <v>13.406681054490221</v>
      </c>
      <c r="G581" s="142">
        <v>442.42047479817728</v>
      </c>
      <c r="H581" s="207">
        <v>12.408744923334096</v>
      </c>
      <c r="I581" s="142">
        <v>409.48858247002516</v>
      </c>
      <c r="J581" s="207">
        <v>13.627964355513049</v>
      </c>
      <c r="K581" s="142">
        <v>449.72282373193059</v>
      </c>
      <c r="L581" s="207">
        <v>12.833814234302739</v>
      </c>
      <c r="M581" s="142">
        <v>423.51586973199034</v>
      </c>
    </row>
    <row r="582" spans="1:13">
      <c r="A582" s="172">
        <v>2010</v>
      </c>
      <c r="B582" s="219">
        <v>3300</v>
      </c>
      <c r="C582" t="s">
        <v>23</v>
      </c>
      <c r="D582" t="str">
        <f>IF(C582="United Kingdom", "United Kingdom", VLOOKUP(C582,Towns_and_cities_by_PES_area[],2,FALSE))</f>
        <v>Southern</v>
      </c>
      <c r="E582" t="s">
        <v>11</v>
      </c>
      <c r="F582" s="207">
        <v>12.767220345579078</v>
      </c>
      <c r="G582" s="142">
        <v>421.31827140410957</v>
      </c>
      <c r="H582" s="207">
        <v>11.594107300747199</v>
      </c>
      <c r="I582" s="142">
        <v>382.60554092465759</v>
      </c>
      <c r="J582" s="207">
        <v>13.350686363636362</v>
      </c>
      <c r="K582" s="142">
        <v>440.57264999999995</v>
      </c>
      <c r="L582" s="207"/>
      <c r="M582" s="142"/>
    </row>
    <row r="583" spans="1:13">
      <c r="A583" s="208">
        <v>2010</v>
      </c>
      <c r="B583" s="218">
        <v>3300</v>
      </c>
      <c r="C583" s="208" t="s">
        <v>98</v>
      </c>
      <c r="D583" s="208" t="str">
        <f>IF(C583="United Kingdom", "United Kingdom", VLOOKUP(C583,Towns_and_cities_by_PES_area[],2,FALSE))</f>
        <v>United Kingdom</v>
      </c>
      <c r="E583" s="208" t="s">
        <v>9</v>
      </c>
      <c r="F583" s="209">
        <v>15.367356670298877</v>
      </c>
      <c r="G583" s="210">
        <v>507.12277011986293</v>
      </c>
      <c r="H583" s="209">
        <v>14.460095115259911</v>
      </c>
      <c r="I583" s="210">
        <v>477.18313880357704</v>
      </c>
      <c r="J583" s="209">
        <v>15.297945579078458</v>
      </c>
      <c r="K583" s="210">
        <v>504.8322041095891</v>
      </c>
      <c r="L583" s="209"/>
      <c r="M583" s="210"/>
    </row>
    <row r="584" spans="1:13">
      <c r="A584" s="208">
        <v>2010</v>
      </c>
      <c r="B584" s="218">
        <v>3300</v>
      </c>
      <c r="C584" s="208" t="s">
        <v>98</v>
      </c>
      <c r="D584" s="208" t="str">
        <f>IF(C584="United Kingdom", "United Kingdom", VLOOKUP(C584,Towns_and_cities_by_PES_area[],2,FALSE))</f>
        <v>United Kingdom</v>
      </c>
      <c r="E584" s="208" t="s">
        <v>7</v>
      </c>
      <c r="F584" s="209">
        <v>13.180626870446911</v>
      </c>
      <c r="G584" s="210">
        <v>434.96068672474809</v>
      </c>
      <c r="H584" s="209">
        <v>12.071461470460941</v>
      </c>
      <c r="I584" s="210">
        <v>398.35822852521102</v>
      </c>
      <c r="J584" s="209">
        <v>13.505758381364581</v>
      </c>
      <c r="K584" s="210">
        <v>445.69002658503115</v>
      </c>
      <c r="L584" s="209">
        <v>12.652435256435151</v>
      </c>
      <c r="M584" s="210">
        <v>417.53036346235996</v>
      </c>
    </row>
    <row r="585" spans="1:13">
      <c r="A585" s="208">
        <v>2010</v>
      </c>
      <c r="B585" s="218">
        <v>3300</v>
      </c>
      <c r="C585" s="208" t="s">
        <v>98</v>
      </c>
      <c r="D585" s="208" t="str">
        <f>IF(C585="United Kingdom", "United Kingdom", VLOOKUP(C585,Towns_and_cities_by_PES_area[],2,FALSE))</f>
        <v>United Kingdom</v>
      </c>
      <c r="E585" s="208" t="s">
        <v>11</v>
      </c>
      <c r="F585" s="209">
        <v>10.956841204856788</v>
      </c>
      <c r="G585" s="210">
        <v>361.57575976027402</v>
      </c>
      <c r="H585" s="209">
        <v>9.7735753268991292</v>
      </c>
      <c r="I585" s="210">
        <v>322.52798578767124</v>
      </c>
      <c r="J585" s="209">
        <v>11.912409690224159</v>
      </c>
      <c r="K585" s="210">
        <v>393.10951977739722</v>
      </c>
      <c r="L585" s="209"/>
      <c r="M585" s="210"/>
    </row>
    <row r="586" spans="1:13">
      <c r="A586" s="172">
        <v>2011</v>
      </c>
      <c r="B586" s="215">
        <v>3300</v>
      </c>
      <c r="C586" t="s">
        <v>6</v>
      </c>
      <c r="D586" t="str">
        <f>IF(C586="United Kingdom", "United Kingdom", VLOOKUP(C586,Towns_and_cities_by_PES_area[],2,FALSE))</f>
        <v>Northern Scotland</v>
      </c>
      <c r="E586" t="s">
        <v>9</v>
      </c>
      <c r="F586" s="207">
        <v>16.923793409090912</v>
      </c>
      <c r="G586" s="142">
        <v>558.48518250000006</v>
      </c>
      <c r="H586" s="207">
        <v>14.87055321295143</v>
      </c>
      <c r="I586" s="142">
        <v>490.72825602739721</v>
      </c>
      <c r="J586" s="207">
        <v>15.701734673100873</v>
      </c>
      <c r="K586" s="142">
        <v>518.15724421232881</v>
      </c>
      <c r="L586" s="207"/>
      <c r="M586" s="142"/>
    </row>
    <row r="587" spans="1:13">
      <c r="A587" s="172">
        <v>2011</v>
      </c>
      <c r="B587" s="215">
        <v>3300</v>
      </c>
      <c r="C587" t="s">
        <v>6</v>
      </c>
      <c r="D587" t="str">
        <f>IF(C587="United Kingdom", "United Kingdom", VLOOKUP(C587,Towns_and_cities_by_PES_area[],2,FALSE))</f>
        <v>Northern Scotland</v>
      </c>
      <c r="E587" t="s">
        <v>7</v>
      </c>
      <c r="F587" s="207">
        <v>14.526140300823259</v>
      </c>
      <c r="G587" s="142">
        <v>479.36262992716757</v>
      </c>
      <c r="H587" s="207">
        <v>13.631968426862541</v>
      </c>
      <c r="I587" s="142">
        <v>449.85495808646385</v>
      </c>
      <c r="J587" s="207">
        <v>14.721115552316</v>
      </c>
      <c r="K587" s="142">
        <v>485.79681322642801</v>
      </c>
      <c r="L587" s="207">
        <v>14.082115574249872</v>
      </c>
      <c r="M587" s="142">
        <v>464.70981395024586</v>
      </c>
    </row>
    <row r="588" spans="1:13">
      <c r="A588" s="172">
        <v>2011</v>
      </c>
      <c r="B588" s="215">
        <v>3300</v>
      </c>
      <c r="C588" t="s">
        <v>6</v>
      </c>
      <c r="D588" t="str">
        <f>IF(C588="United Kingdom", "United Kingdom", VLOOKUP(C588,Towns_and_cities_by_PES_area[],2,FALSE))</f>
        <v>Northern Scotland</v>
      </c>
      <c r="E588" t="s">
        <v>11</v>
      </c>
      <c r="F588" s="207">
        <v>14.314077523349937</v>
      </c>
      <c r="G588" s="142">
        <v>472.36455827054795</v>
      </c>
      <c r="H588" s="207">
        <v>13.101613886986303</v>
      </c>
      <c r="I588" s="142">
        <v>432.353258270548</v>
      </c>
      <c r="J588" s="207">
        <v>14.50668019146949</v>
      </c>
      <c r="K588" s="142">
        <v>478.7204463184932</v>
      </c>
      <c r="L588" s="207"/>
      <c r="M588" s="142"/>
    </row>
    <row r="589" spans="1:13">
      <c r="A589" s="172">
        <v>2011</v>
      </c>
      <c r="B589" s="215">
        <v>3300</v>
      </c>
      <c r="C589" t="s">
        <v>8</v>
      </c>
      <c r="D589" t="str">
        <f>IF(C589="United Kingdom", "United Kingdom", VLOOKUP(C589,Towns_and_cities_by_PES_area[],2,FALSE))</f>
        <v>Northern Ireland</v>
      </c>
      <c r="E589" s="172" t="s">
        <v>7</v>
      </c>
      <c r="F589" s="207">
        <v>15.863399999999997</v>
      </c>
      <c r="G589" s="142">
        <v>523.49219999999991</v>
      </c>
      <c r="H589" s="207">
        <v>15.267473192195672</v>
      </c>
      <c r="I589" s="142">
        <v>503.82661534245716</v>
      </c>
      <c r="J589" s="207">
        <v>15.4665</v>
      </c>
      <c r="K589" s="142">
        <v>510.39449999999999</v>
      </c>
      <c r="L589" s="207">
        <v>15.542778532671877</v>
      </c>
      <c r="M589" s="142">
        <v>512.91169157817183</v>
      </c>
    </row>
    <row r="590" spans="1:13">
      <c r="A590" s="172">
        <v>2011</v>
      </c>
      <c r="B590" s="215">
        <v>3300</v>
      </c>
      <c r="C590" t="s">
        <v>10</v>
      </c>
      <c r="D590" t="str">
        <f>IF(C590="United Kingdom", "United Kingdom", VLOOKUP(C590,Towns_and_cities_by_PES_area[],2,FALSE))</f>
        <v>West Midlands</v>
      </c>
      <c r="E590" t="s">
        <v>9</v>
      </c>
      <c r="F590" s="207">
        <v>15.915042216687421</v>
      </c>
      <c r="G590" s="142">
        <v>525.19639315068491</v>
      </c>
      <c r="H590" s="207">
        <v>14.245493574097136</v>
      </c>
      <c r="I590" s="142">
        <v>470.10128794520546</v>
      </c>
      <c r="J590" s="207">
        <v>15.156095221046074</v>
      </c>
      <c r="K590" s="142">
        <v>500.15114229452047</v>
      </c>
      <c r="L590" s="207"/>
      <c r="M590" s="142"/>
    </row>
    <row r="591" spans="1:13">
      <c r="A591" s="172">
        <v>2011</v>
      </c>
      <c r="B591" s="215">
        <v>3300</v>
      </c>
      <c r="C591" t="s">
        <v>10</v>
      </c>
      <c r="D591" t="str">
        <f>IF(C591="United Kingdom", "United Kingdom", VLOOKUP(C591,Towns_and_cities_by_PES_area[],2,FALSE))</f>
        <v>West Midlands</v>
      </c>
      <c r="E591" t="s">
        <v>7</v>
      </c>
      <c r="F591" s="207">
        <v>14.204148123201467</v>
      </c>
      <c r="G591" s="142">
        <v>468.73688806564843</v>
      </c>
      <c r="H591" s="207">
        <v>13.013879221082158</v>
      </c>
      <c r="I591" s="142">
        <v>429.45801429571122</v>
      </c>
      <c r="J591" s="207">
        <v>14.382119101038205</v>
      </c>
      <c r="K591" s="142">
        <v>474.60993033426075</v>
      </c>
      <c r="L591" s="207">
        <v>13.601311792120457</v>
      </c>
      <c r="M591" s="142">
        <v>448.84328913997513</v>
      </c>
    </row>
    <row r="592" spans="1:13">
      <c r="A592" s="172">
        <v>2011</v>
      </c>
      <c r="B592" s="215">
        <v>3300</v>
      </c>
      <c r="C592" t="s">
        <v>10</v>
      </c>
      <c r="D592" t="str">
        <f>IF(C592="United Kingdom", "United Kingdom", VLOOKUP(C592,Towns_and_cities_by_PES_area[],2,FALSE))</f>
        <v>West Midlands</v>
      </c>
      <c r="E592" t="s">
        <v>11</v>
      </c>
      <c r="F592" s="207">
        <v>13.528612143524285</v>
      </c>
      <c r="G592" s="142">
        <v>446.44420073630141</v>
      </c>
      <c r="H592" s="207">
        <v>12.316148507160648</v>
      </c>
      <c r="I592" s="142">
        <v>406.43290073630135</v>
      </c>
      <c r="J592" s="207">
        <v>13.734270410958905</v>
      </c>
      <c r="K592" s="142">
        <v>453.23092356164386</v>
      </c>
      <c r="L592" s="207"/>
      <c r="M592" s="142"/>
    </row>
    <row r="593" spans="1:13">
      <c r="A593" s="172">
        <v>2011</v>
      </c>
      <c r="B593" s="215">
        <v>3300</v>
      </c>
      <c r="C593" t="s">
        <v>12</v>
      </c>
      <c r="D593" t="str">
        <f>IF(C593="United Kingdom", "United Kingdom", VLOOKUP(C593,Towns_and_cities_by_PES_area[],2,FALSE))</f>
        <v>South East</v>
      </c>
      <c r="E593" t="s">
        <v>9</v>
      </c>
      <c r="F593" s="207">
        <v>15.948429078455792</v>
      </c>
      <c r="G593" s="142">
        <v>526.29815958904112</v>
      </c>
      <c r="H593" s="207">
        <v>14.130631158156911</v>
      </c>
      <c r="I593" s="142">
        <v>466.31082821917806</v>
      </c>
      <c r="J593" s="207">
        <v>14.888413259651308</v>
      </c>
      <c r="K593" s="142">
        <v>491.31763756849318</v>
      </c>
      <c r="L593" s="207"/>
      <c r="M593" s="142"/>
    </row>
    <row r="594" spans="1:13">
      <c r="A594" s="172">
        <v>2011</v>
      </c>
      <c r="B594" s="215">
        <v>3300</v>
      </c>
      <c r="C594" t="s">
        <v>12</v>
      </c>
      <c r="D594" t="str">
        <f>IF(C594="United Kingdom", "United Kingdom", VLOOKUP(C594,Towns_and_cities_by_PES_area[],2,FALSE))</f>
        <v>South East</v>
      </c>
      <c r="E594" t="s">
        <v>7</v>
      </c>
      <c r="F594" s="207">
        <v>13.864390811786961</v>
      </c>
      <c r="G594" s="142">
        <v>457.52489678896973</v>
      </c>
      <c r="H594" s="207">
        <v>12.894116557799931</v>
      </c>
      <c r="I594" s="142">
        <v>425.50584640739771</v>
      </c>
      <c r="J594" s="207">
        <v>14.013856676545211</v>
      </c>
      <c r="K594" s="142">
        <v>462.457270325992</v>
      </c>
      <c r="L594" s="207">
        <v>13.286304601486478</v>
      </c>
      <c r="M594" s="142">
        <v>438.44805184905374</v>
      </c>
    </row>
    <row r="595" spans="1:13">
      <c r="A595" s="172">
        <v>2011</v>
      </c>
      <c r="B595" s="215">
        <v>3300</v>
      </c>
      <c r="C595" t="s">
        <v>12</v>
      </c>
      <c r="D595" t="str">
        <f>IF(C595="United Kingdom", "United Kingdom", VLOOKUP(C595,Towns_and_cities_by_PES_area[],2,FALSE))</f>
        <v>South East</v>
      </c>
      <c r="E595" t="s">
        <v>11</v>
      </c>
      <c r="F595" s="207">
        <v>13.402056415006228</v>
      </c>
      <c r="G595" s="142">
        <v>442.26786169520551</v>
      </c>
      <c r="H595" s="207">
        <v>12.189592778642591</v>
      </c>
      <c r="I595" s="142">
        <v>402.25656169520551</v>
      </c>
      <c r="J595" s="207">
        <v>13.615318356164384</v>
      </c>
      <c r="K595" s="142">
        <v>449.30550575342465</v>
      </c>
      <c r="L595" s="207"/>
      <c r="M595" s="142"/>
    </row>
    <row r="596" spans="1:13">
      <c r="A596" s="172">
        <v>2011</v>
      </c>
      <c r="B596" s="215">
        <v>3300</v>
      </c>
      <c r="C596" t="s">
        <v>13</v>
      </c>
      <c r="D596" t="str">
        <f>IF(C596="United Kingdom", "United Kingdom", VLOOKUP(C596,Towns_and_cities_by_PES_area[],2,FALSE))</f>
        <v>South Wales</v>
      </c>
      <c r="E596" t="s">
        <v>9</v>
      </c>
      <c r="F596" s="207">
        <v>16.852660681818179</v>
      </c>
      <c r="G596" s="142">
        <v>556.13780249999991</v>
      </c>
      <c r="H596" s="207">
        <v>14.916977334993772</v>
      </c>
      <c r="I596" s="142">
        <v>492.26025205479448</v>
      </c>
      <c r="J596" s="207">
        <v>15.873075582191783</v>
      </c>
      <c r="K596" s="142">
        <v>523.81149421232885</v>
      </c>
      <c r="L596" s="207"/>
      <c r="M596" s="142"/>
    </row>
    <row r="597" spans="1:13">
      <c r="A597" s="172">
        <v>2011</v>
      </c>
      <c r="B597" s="215">
        <v>3300</v>
      </c>
      <c r="C597" t="s">
        <v>13</v>
      </c>
      <c r="D597" t="str">
        <f>IF(C597="United Kingdom", "United Kingdom", VLOOKUP(C597,Towns_and_cities_by_PES_area[],2,FALSE))</f>
        <v>South Wales</v>
      </c>
      <c r="E597" t="s">
        <v>7</v>
      </c>
      <c r="F597" s="207">
        <v>14.715536510308329</v>
      </c>
      <c r="G597" s="142">
        <v>485.61270484017484</v>
      </c>
      <c r="H597" s="207">
        <v>13.796562200172502</v>
      </c>
      <c r="I597" s="142">
        <v>455.28655260569258</v>
      </c>
      <c r="J597" s="207">
        <v>14.763474950522118</v>
      </c>
      <c r="K597" s="142">
        <v>487.19467336722988</v>
      </c>
      <c r="L597" s="207">
        <v>14.252790760733955</v>
      </c>
      <c r="M597" s="142">
        <v>470.3420951042205</v>
      </c>
    </row>
    <row r="598" spans="1:13">
      <c r="A598" s="172">
        <v>2011</v>
      </c>
      <c r="B598" s="215">
        <v>3300</v>
      </c>
      <c r="C598" t="s">
        <v>13</v>
      </c>
      <c r="D598" t="str">
        <f>IF(C598="United Kingdom", "United Kingdom", VLOOKUP(C598,Towns_and_cities_by_PES_area[],2,FALSE))</f>
        <v>South Wales</v>
      </c>
      <c r="E598" t="s">
        <v>11</v>
      </c>
      <c r="F598" s="207">
        <v>14.555163254981318</v>
      </c>
      <c r="G598" s="142">
        <v>480.3203874143835</v>
      </c>
      <c r="H598" s="207">
        <v>13.318567946762142</v>
      </c>
      <c r="I598" s="142">
        <v>439.51274224315068</v>
      </c>
      <c r="J598" s="207">
        <v>14.554614064445831</v>
      </c>
      <c r="K598" s="142">
        <v>480.30226412671243</v>
      </c>
      <c r="L598" s="207"/>
      <c r="M598" s="142"/>
    </row>
    <row r="599" spans="1:13">
      <c r="A599" s="172">
        <v>2011</v>
      </c>
      <c r="B599" s="215">
        <v>3300</v>
      </c>
      <c r="C599" t="s">
        <v>14</v>
      </c>
      <c r="D599" t="str">
        <f>IF(C599="United Kingdom", "United Kingdom", VLOOKUP(C599,Towns_and_cities_by_PES_area[],2,FALSE))</f>
        <v>Southern Scotland</v>
      </c>
      <c r="E599" t="s">
        <v>9</v>
      </c>
      <c r="F599" s="207">
        <v>16.307688409090908</v>
      </c>
      <c r="G599" s="142">
        <v>538.15371749999997</v>
      </c>
      <c r="H599" s="207">
        <v>14.433823561643834</v>
      </c>
      <c r="I599" s="142">
        <v>476.31617753424649</v>
      </c>
      <c r="J599" s="207">
        <v>15.215784626401001</v>
      </c>
      <c r="K599" s="142">
        <v>502.12089267123304</v>
      </c>
      <c r="L599" s="207"/>
      <c r="M599" s="142"/>
    </row>
    <row r="600" spans="1:13">
      <c r="A600" s="172">
        <v>2011</v>
      </c>
      <c r="B600" s="215">
        <v>3300</v>
      </c>
      <c r="C600" t="s">
        <v>14</v>
      </c>
      <c r="D600" t="str">
        <f>IF(C600="United Kingdom", "United Kingdom", VLOOKUP(C600,Towns_and_cities_by_PES_area[],2,FALSE))</f>
        <v>Southern Scotland</v>
      </c>
      <c r="E600" t="s">
        <v>7</v>
      </c>
      <c r="F600" s="207">
        <v>14.904280481980106</v>
      </c>
      <c r="G600" s="142">
        <v>491.84125590534347</v>
      </c>
      <c r="H600" s="207">
        <v>13.473611126636092</v>
      </c>
      <c r="I600" s="142">
        <v>444.62916717899105</v>
      </c>
      <c r="J600" s="207">
        <v>14.685311632843769</v>
      </c>
      <c r="K600" s="142">
        <v>484.61528388384437</v>
      </c>
      <c r="L600" s="207">
        <v>14.093941194636876</v>
      </c>
      <c r="M600" s="142">
        <v>465.10005942301689</v>
      </c>
    </row>
    <row r="601" spans="1:13">
      <c r="A601" s="172">
        <v>2011</v>
      </c>
      <c r="B601" s="215">
        <v>3300</v>
      </c>
      <c r="C601" t="s">
        <v>14</v>
      </c>
      <c r="D601" t="str">
        <f>IF(C601="United Kingdom", "United Kingdom", VLOOKUP(C601,Towns_and_cities_by_PES_area[],2,FALSE))</f>
        <v>Southern Scotland</v>
      </c>
      <c r="E601" t="s">
        <v>11</v>
      </c>
      <c r="F601" s="207">
        <v>14.017149553237859</v>
      </c>
      <c r="G601" s="142">
        <v>462.56593525684934</v>
      </c>
      <c r="H601" s="207">
        <v>12.804685916874224</v>
      </c>
      <c r="I601" s="142">
        <v>422.55463525684939</v>
      </c>
      <c r="J601" s="207">
        <v>14.255291917808222</v>
      </c>
      <c r="K601" s="142">
        <v>470.42463328767133</v>
      </c>
      <c r="L601" s="207"/>
      <c r="M601" s="142"/>
    </row>
    <row r="602" spans="1:13">
      <c r="A602" s="172">
        <v>2011</v>
      </c>
      <c r="B602" s="215">
        <v>3300</v>
      </c>
      <c r="C602" t="s">
        <v>15</v>
      </c>
      <c r="D602" t="str">
        <f>IF(C602="United Kingdom", "United Kingdom", VLOOKUP(C602,Towns_and_cities_by_PES_area[],2,FALSE))</f>
        <v>Eastern</v>
      </c>
      <c r="E602" t="s">
        <v>9</v>
      </c>
      <c r="F602" s="207">
        <v>15.78494590909091</v>
      </c>
      <c r="G602" s="142">
        <v>520.90321500000005</v>
      </c>
      <c r="H602" s="207">
        <v>14.501547123287676</v>
      </c>
      <c r="I602" s="142">
        <v>478.55105506849327</v>
      </c>
      <c r="J602" s="207">
        <v>15.315517605853049</v>
      </c>
      <c r="K602" s="142">
        <v>505.41208099315065</v>
      </c>
      <c r="L602" s="207"/>
      <c r="M602" s="142"/>
    </row>
    <row r="603" spans="1:13">
      <c r="A603" s="172">
        <v>2011</v>
      </c>
      <c r="B603" s="215">
        <v>3300</v>
      </c>
      <c r="C603" t="s">
        <v>15</v>
      </c>
      <c r="D603" t="str">
        <f>IF(C603="United Kingdom", "United Kingdom", VLOOKUP(C603,Towns_and_cities_by_PES_area[],2,FALSE))</f>
        <v>Eastern</v>
      </c>
      <c r="E603" t="s">
        <v>7</v>
      </c>
      <c r="F603" s="207">
        <v>14.137745035693612</v>
      </c>
      <c r="G603" s="142">
        <v>466.54558617788922</v>
      </c>
      <c r="H603" s="207">
        <v>13.030744367624537</v>
      </c>
      <c r="I603" s="142">
        <v>430.01456413160975</v>
      </c>
      <c r="J603" s="207">
        <v>14.308249357363248</v>
      </c>
      <c r="K603" s="142">
        <v>472.1722287929872</v>
      </c>
      <c r="L603" s="207">
        <v>13.519212545427774</v>
      </c>
      <c r="M603" s="142">
        <v>446.13401399911652</v>
      </c>
    </row>
    <row r="604" spans="1:13">
      <c r="A604" s="172">
        <v>2011</v>
      </c>
      <c r="B604" s="215">
        <v>3300</v>
      </c>
      <c r="C604" t="s">
        <v>15</v>
      </c>
      <c r="D604" t="str">
        <f>IF(C604="United Kingdom", "United Kingdom", VLOOKUP(C604,Towns_and_cities_by_PES_area[],2,FALSE))</f>
        <v>Eastern</v>
      </c>
      <c r="E604" t="s">
        <v>11</v>
      </c>
      <c r="F604" s="207">
        <v>13.559331257783313</v>
      </c>
      <c r="G604" s="142">
        <v>447.45793150684932</v>
      </c>
      <c r="H604" s="207">
        <v>12.142292043897884</v>
      </c>
      <c r="I604" s="142">
        <v>400.69563744863018</v>
      </c>
      <c r="J604" s="207">
        <v>13.590722465753423</v>
      </c>
      <c r="K604" s="142">
        <v>448.49384136986293</v>
      </c>
      <c r="L604" s="207"/>
      <c r="M604" s="142"/>
    </row>
    <row r="605" spans="1:13">
      <c r="A605" s="172">
        <v>2011</v>
      </c>
      <c r="B605" s="215">
        <v>3300</v>
      </c>
      <c r="C605" t="s">
        <v>16</v>
      </c>
      <c r="D605" t="str">
        <f>IF(C605="United Kingdom", "United Kingdom", VLOOKUP(C605,Towns_and_cities_by_PES_area[],2,FALSE))</f>
        <v>Yorkshire</v>
      </c>
      <c r="E605" t="s">
        <v>9</v>
      </c>
      <c r="F605" s="207">
        <v>15.759340227272732</v>
      </c>
      <c r="G605" s="142">
        <v>520.05822750000016</v>
      </c>
      <c r="H605" s="207">
        <v>14.140210348692404</v>
      </c>
      <c r="I605" s="142">
        <v>466.62694150684933</v>
      </c>
      <c r="J605" s="207">
        <v>15.044402484433377</v>
      </c>
      <c r="K605" s="142">
        <v>496.46528198630142</v>
      </c>
      <c r="L605" s="207"/>
      <c r="M605" s="142"/>
    </row>
    <row r="606" spans="1:13">
      <c r="A606" s="172">
        <v>2011</v>
      </c>
      <c r="B606" s="215">
        <v>3300</v>
      </c>
      <c r="C606" t="s">
        <v>16</v>
      </c>
      <c r="D606" t="str">
        <f>IF(C606="United Kingdom", "United Kingdom", VLOOKUP(C606,Towns_and_cities_by_PES_area[],2,FALSE))</f>
        <v>Yorkshire</v>
      </c>
      <c r="E606" t="s">
        <v>7</v>
      </c>
      <c r="F606" s="207">
        <v>13.861361444778362</v>
      </c>
      <c r="G606" s="142">
        <v>457.42492767768596</v>
      </c>
      <c r="H606" s="207">
        <v>12.660101920280638</v>
      </c>
      <c r="I606" s="142">
        <v>417.78336336926105</v>
      </c>
      <c r="J606" s="207">
        <v>14.017399743276314</v>
      </c>
      <c r="K606" s="142">
        <v>462.57419152811838</v>
      </c>
      <c r="L606" s="207">
        <v>13.249479768451891</v>
      </c>
      <c r="M606" s="142">
        <v>437.23283235891233</v>
      </c>
    </row>
    <row r="607" spans="1:13">
      <c r="A607" s="172">
        <v>2011</v>
      </c>
      <c r="B607" s="215">
        <v>3300</v>
      </c>
      <c r="C607" t="s">
        <v>16</v>
      </c>
      <c r="D607" t="str">
        <f>IF(C607="United Kingdom", "United Kingdom", VLOOKUP(C607,Towns_and_cities_by_PES_area[],2,FALSE))</f>
        <v>Yorkshire</v>
      </c>
      <c r="E607" t="s">
        <v>11</v>
      </c>
      <c r="F607" s="207">
        <v>12.882731122353675</v>
      </c>
      <c r="G607" s="142">
        <v>425.13012703767129</v>
      </c>
      <c r="H607" s="207">
        <v>11.670267485990038</v>
      </c>
      <c r="I607" s="142">
        <v>385.11882703767128</v>
      </c>
      <c r="J607" s="207">
        <v>13.318082054794521</v>
      </c>
      <c r="K607" s="142">
        <v>439.49670780821918</v>
      </c>
      <c r="L607" s="207"/>
      <c r="M607" s="142"/>
    </row>
    <row r="608" spans="1:13">
      <c r="A608" s="172">
        <v>2011</v>
      </c>
      <c r="B608" s="215">
        <v>3300</v>
      </c>
      <c r="C608" t="s">
        <v>17</v>
      </c>
      <c r="D608" t="str">
        <f>IF(C608="United Kingdom", "United Kingdom", VLOOKUP(C608,Towns_and_cities_by_PES_area[],2,FALSE))</f>
        <v>Merseyside &amp; North Wales</v>
      </c>
      <c r="E608" t="s">
        <v>9</v>
      </c>
      <c r="F608" s="207">
        <v>16.603770298879205</v>
      </c>
      <c r="G608" s="142">
        <v>547.92441986301378</v>
      </c>
      <c r="H608" s="207">
        <v>14.891377210460773</v>
      </c>
      <c r="I608" s="142">
        <v>491.41544794520547</v>
      </c>
      <c r="J608" s="207">
        <v>15.685070837484435</v>
      </c>
      <c r="K608" s="142">
        <v>517.60733763698636</v>
      </c>
      <c r="L608" s="207"/>
      <c r="M608" s="142"/>
    </row>
    <row r="609" spans="1:13">
      <c r="A609" s="172">
        <v>2011</v>
      </c>
      <c r="B609" s="215">
        <v>3300</v>
      </c>
      <c r="C609" t="s">
        <v>17</v>
      </c>
      <c r="D609" t="str">
        <f>IF(C609="United Kingdom", "United Kingdom", VLOOKUP(C609,Towns_and_cities_by_PES_area[],2,FALSE))</f>
        <v>Merseyside &amp; North Wales</v>
      </c>
      <c r="E609" t="s">
        <v>7</v>
      </c>
      <c r="F609" s="207">
        <v>15.207813163642614</v>
      </c>
      <c r="G609" s="142">
        <v>501.85783440020629</v>
      </c>
      <c r="H609" s="207">
        <v>13.688234034570723</v>
      </c>
      <c r="I609" s="142">
        <v>451.71172314083384</v>
      </c>
      <c r="J609" s="207">
        <v>14.930521889780559</v>
      </c>
      <c r="K609" s="142">
        <v>492.70722236275844</v>
      </c>
      <c r="L609" s="207">
        <v>14.370844413020377</v>
      </c>
      <c r="M609" s="142">
        <v>474.2378656296724</v>
      </c>
    </row>
    <row r="610" spans="1:13">
      <c r="A610" s="172">
        <v>2011</v>
      </c>
      <c r="B610" s="215">
        <v>3300</v>
      </c>
      <c r="C610" t="s">
        <v>17</v>
      </c>
      <c r="D610" t="str">
        <f>IF(C610="United Kingdom", "United Kingdom", VLOOKUP(C610,Towns_and_cities_by_PES_area[],2,FALSE))</f>
        <v>Merseyside &amp; North Wales</v>
      </c>
      <c r="E610" t="s">
        <v>11</v>
      </c>
      <c r="F610" s="207">
        <v>14.140112529576585</v>
      </c>
      <c r="G610" s="142">
        <v>466.62371347602732</v>
      </c>
      <c r="H610" s="207">
        <v>12.927648893212954</v>
      </c>
      <c r="I610" s="142">
        <v>426.61241347602748</v>
      </c>
      <c r="J610" s="207">
        <v>14.289313192714818</v>
      </c>
      <c r="K610" s="142">
        <v>471.547335359589</v>
      </c>
      <c r="L610" s="207"/>
      <c r="M610" s="142"/>
    </row>
    <row r="611" spans="1:13">
      <c r="A611" s="172">
        <v>2011</v>
      </c>
      <c r="B611" s="215">
        <v>3300</v>
      </c>
      <c r="C611" t="s">
        <v>18</v>
      </c>
      <c r="D611" t="str">
        <f>IF(C611="United Kingdom", "United Kingdom", VLOOKUP(C611,Towns_and_cities_by_PES_area[],2,FALSE))</f>
        <v>London</v>
      </c>
      <c r="E611" t="s">
        <v>9</v>
      </c>
      <c r="F611" s="207">
        <v>15.833702499999999</v>
      </c>
      <c r="G611" s="142">
        <v>522.51218249999999</v>
      </c>
      <c r="H611" s="207">
        <v>14.489616612702365</v>
      </c>
      <c r="I611" s="142">
        <v>478.15734821917806</v>
      </c>
      <c r="J611" s="207">
        <v>15.277201105230384</v>
      </c>
      <c r="K611" s="142">
        <v>504.1476364726027</v>
      </c>
      <c r="L611" s="207"/>
      <c r="M611" s="142"/>
    </row>
    <row r="612" spans="1:13">
      <c r="A612" s="172">
        <v>2011</v>
      </c>
      <c r="B612" s="215">
        <v>3300</v>
      </c>
      <c r="C612" t="s">
        <v>18</v>
      </c>
      <c r="D612" t="str">
        <f>IF(C612="United Kingdom", "United Kingdom", VLOOKUP(C612,Towns_and_cities_by_PES_area[],2,FALSE))</f>
        <v>London</v>
      </c>
      <c r="E612" t="s">
        <v>7</v>
      </c>
      <c r="F612" s="207">
        <v>14.072382573628975</v>
      </c>
      <c r="G612" s="142">
        <v>464.38862492975619</v>
      </c>
      <c r="H612" s="207">
        <v>13.043415141284148</v>
      </c>
      <c r="I612" s="142">
        <v>430.43269966237688</v>
      </c>
      <c r="J612" s="207">
        <v>14.219541657654286</v>
      </c>
      <c r="K612" s="142">
        <v>469.24487470259146</v>
      </c>
      <c r="L612" s="207">
        <v>13.691409439935157</v>
      </c>
      <c r="M612" s="142">
        <v>451.81651151786014</v>
      </c>
    </row>
    <row r="613" spans="1:13">
      <c r="A613" s="172">
        <v>2011</v>
      </c>
      <c r="B613" s="215">
        <v>3300</v>
      </c>
      <c r="C613" t="s">
        <v>18</v>
      </c>
      <c r="D613" t="str">
        <f>IF(C613="United Kingdom", "United Kingdom", VLOOKUP(C613,Towns_and_cities_by_PES_area[],2,FALSE))</f>
        <v>London</v>
      </c>
      <c r="E613" t="s">
        <v>11</v>
      </c>
      <c r="F613" s="207">
        <v>13.684278108655045</v>
      </c>
      <c r="G613" s="142">
        <v>451.5811775856165</v>
      </c>
      <c r="H613" s="207">
        <v>12.47181447229141</v>
      </c>
      <c r="I613" s="142">
        <v>411.5698775856165</v>
      </c>
      <c r="J613" s="207">
        <v>13.926969863013699</v>
      </c>
      <c r="K613" s="142">
        <v>459.59000547945209</v>
      </c>
      <c r="L613" s="207"/>
      <c r="M613" s="142"/>
    </row>
    <row r="614" spans="1:13">
      <c r="A614" s="172">
        <v>2011</v>
      </c>
      <c r="B614" s="215">
        <v>3300</v>
      </c>
      <c r="C614" t="s">
        <v>19</v>
      </c>
      <c r="D614" t="str">
        <f>IF(C614="United Kingdom", "United Kingdom", VLOOKUP(C614,Towns_and_cities_by_PES_area[],2,FALSE))</f>
        <v>North West</v>
      </c>
      <c r="E614" t="s">
        <v>9</v>
      </c>
      <c r="F614" s="207">
        <v>15.176378331257782</v>
      </c>
      <c r="G614" s="142">
        <v>500.82048493150683</v>
      </c>
      <c r="H614" s="207">
        <v>14.711103586550434</v>
      </c>
      <c r="I614" s="142">
        <v>485.46641835616435</v>
      </c>
      <c r="J614" s="207">
        <v>15.491543633250313</v>
      </c>
      <c r="K614" s="142">
        <v>511.22093989726034</v>
      </c>
      <c r="L614" s="207"/>
      <c r="M614" s="142"/>
    </row>
    <row r="615" spans="1:13">
      <c r="A615" s="172">
        <v>2011</v>
      </c>
      <c r="B615" s="215">
        <v>3300</v>
      </c>
      <c r="C615" t="s">
        <v>19</v>
      </c>
      <c r="D615" t="str">
        <f>IF(C615="United Kingdom", "United Kingdom", VLOOKUP(C615,Towns_and_cities_by_PES_area[],2,FALSE))</f>
        <v>North West</v>
      </c>
      <c r="E615" t="s">
        <v>7</v>
      </c>
      <c r="F615" s="207">
        <v>14.318439505908433</v>
      </c>
      <c r="G615" s="142">
        <v>472.50850369497829</v>
      </c>
      <c r="H615" s="207">
        <v>13.057052599580679</v>
      </c>
      <c r="I615" s="142">
        <v>430.88273578616241</v>
      </c>
      <c r="J615" s="207">
        <v>14.580986895886051</v>
      </c>
      <c r="K615" s="142">
        <v>481.17256756423967</v>
      </c>
      <c r="L615" s="207">
        <v>13.686141370559952</v>
      </c>
      <c r="M615" s="142">
        <v>451.64266522847839</v>
      </c>
    </row>
    <row r="616" spans="1:13">
      <c r="A616" s="172">
        <v>2011</v>
      </c>
      <c r="B616" s="215">
        <v>3300</v>
      </c>
      <c r="C616" t="s">
        <v>19</v>
      </c>
      <c r="D616" t="str">
        <f>IF(C616="United Kingdom", "United Kingdom", VLOOKUP(C616,Towns_and_cities_by_PES_area[],2,FALSE))</f>
        <v>North West</v>
      </c>
      <c r="E616" t="s">
        <v>11</v>
      </c>
      <c r="F616" s="207">
        <v>13.49067995641345</v>
      </c>
      <c r="G616" s="142">
        <v>445.19243856164383</v>
      </c>
      <c r="H616" s="207">
        <v>12.377389266811955</v>
      </c>
      <c r="I616" s="142">
        <v>408.45384580479453</v>
      </c>
      <c r="J616" s="207">
        <v>13.539263835616438</v>
      </c>
      <c r="K616" s="142">
        <v>446.79570657534248</v>
      </c>
      <c r="L616" s="207"/>
      <c r="M616" s="142"/>
    </row>
    <row r="617" spans="1:13">
      <c r="A617" s="172">
        <v>2011</v>
      </c>
      <c r="B617" s="215">
        <v>3300</v>
      </c>
      <c r="C617" t="s">
        <v>20</v>
      </c>
      <c r="D617" t="str">
        <f>IF(C617="United Kingdom", "United Kingdom", VLOOKUP(C617,Towns_and_cities_by_PES_area[],2,FALSE))</f>
        <v>North East</v>
      </c>
      <c r="E617" t="s">
        <v>9</v>
      </c>
      <c r="F617" s="207">
        <v>15.822349772727277</v>
      </c>
      <c r="G617" s="142">
        <v>522.13754250000011</v>
      </c>
      <c r="H617" s="207">
        <v>14.273374669987547</v>
      </c>
      <c r="I617" s="142">
        <v>471.02136410958906</v>
      </c>
      <c r="J617" s="207">
        <v>15.041827173100872</v>
      </c>
      <c r="K617" s="142">
        <v>496.3802967123288</v>
      </c>
      <c r="L617" s="207"/>
      <c r="M617" s="142"/>
    </row>
    <row r="618" spans="1:13">
      <c r="A618" s="172">
        <v>2011</v>
      </c>
      <c r="B618" s="215">
        <v>3300</v>
      </c>
      <c r="C618" t="s">
        <v>20</v>
      </c>
      <c r="D618" t="str">
        <f>IF(C618="United Kingdom", "United Kingdom", VLOOKUP(C618,Towns_and_cities_by_PES_area[],2,FALSE))</f>
        <v>North East</v>
      </c>
      <c r="E618" t="s">
        <v>7</v>
      </c>
      <c r="F618" s="207">
        <v>13.987620777322643</v>
      </c>
      <c r="G618" s="142">
        <v>461.59148565164725</v>
      </c>
      <c r="H618" s="207">
        <v>12.76292611812584</v>
      </c>
      <c r="I618" s="142">
        <v>421.17656189815273</v>
      </c>
      <c r="J618" s="207">
        <v>14.120622019924417</v>
      </c>
      <c r="K618" s="142">
        <v>465.98052665750578</v>
      </c>
      <c r="L618" s="207">
        <v>13.324849128558368</v>
      </c>
      <c r="M618" s="142">
        <v>439.72002124242613</v>
      </c>
    </row>
    <row r="619" spans="1:13">
      <c r="A619" s="172">
        <v>2011</v>
      </c>
      <c r="B619" s="215">
        <v>3300</v>
      </c>
      <c r="C619" t="s">
        <v>20</v>
      </c>
      <c r="D619" t="str">
        <f>IF(C619="United Kingdom", "United Kingdom", VLOOKUP(C619,Towns_and_cities_by_PES_area[],2,FALSE))</f>
        <v>North East</v>
      </c>
      <c r="E619" t="s">
        <v>11</v>
      </c>
      <c r="F619" s="207">
        <v>13.212332791095891</v>
      </c>
      <c r="G619" s="142">
        <v>436.0069821061644</v>
      </c>
      <c r="H619" s="207">
        <v>11.999869154732254</v>
      </c>
      <c r="I619" s="142">
        <v>395.9956821061644</v>
      </c>
      <c r="J619" s="207">
        <v>13.380633287671236</v>
      </c>
      <c r="K619" s="142">
        <v>441.56089849315077</v>
      </c>
      <c r="L619" s="207"/>
      <c r="M619" s="142"/>
    </row>
    <row r="620" spans="1:13">
      <c r="A620" s="172">
        <v>2011</v>
      </c>
      <c r="B620" s="215">
        <v>3300</v>
      </c>
      <c r="C620" t="s">
        <v>21</v>
      </c>
      <c r="D620" t="str">
        <f>IF(C620="United Kingdom", "United Kingdom", VLOOKUP(C620,Towns_and_cities_by_PES_area[],2,FALSE))</f>
        <v>East Midlands</v>
      </c>
      <c r="E620" t="s">
        <v>9</v>
      </c>
      <c r="F620" s="207">
        <v>15.414081136363638</v>
      </c>
      <c r="G620" s="142">
        <v>508.66467750000004</v>
      </c>
      <c r="H620" s="207">
        <v>14.441471693648818</v>
      </c>
      <c r="I620" s="142">
        <v>476.56856589041098</v>
      </c>
      <c r="J620" s="207">
        <v>15.209618415317561</v>
      </c>
      <c r="K620" s="142">
        <v>501.91740770547949</v>
      </c>
      <c r="L620" s="207"/>
      <c r="M620" s="142"/>
    </row>
    <row r="621" spans="1:13">
      <c r="A621" s="172">
        <v>2011</v>
      </c>
      <c r="B621" s="215">
        <v>3300</v>
      </c>
      <c r="C621" t="s">
        <v>21</v>
      </c>
      <c r="D621" t="str">
        <f>IF(C621="United Kingdom", "United Kingdom", VLOOKUP(C621,Towns_and_cities_by_PES_area[],2,FALSE))</f>
        <v>East Midlands</v>
      </c>
      <c r="E621" t="s">
        <v>7</v>
      </c>
      <c r="F621" s="207">
        <v>14.117024629989817</v>
      </c>
      <c r="G621" s="142">
        <v>465.86181278966399</v>
      </c>
      <c r="H621" s="207">
        <v>13.001388076991178</v>
      </c>
      <c r="I621" s="142">
        <v>429.0458065407089</v>
      </c>
      <c r="J621" s="207">
        <v>14.349485486572279</v>
      </c>
      <c r="K621" s="142">
        <v>473.53302105688522</v>
      </c>
      <c r="L621" s="207">
        <v>13.534231625460516</v>
      </c>
      <c r="M621" s="142">
        <v>446.62964364019695</v>
      </c>
    </row>
    <row r="622" spans="1:13">
      <c r="A622" s="172">
        <v>2011</v>
      </c>
      <c r="B622" s="215">
        <v>3300</v>
      </c>
      <c r="C622" t="s">
        <v>21</v>
      </c>
      <c r="D622" t="str">
        <f>IF(C622="United Kingdom", "United Kingdom", VLOOKUP(C622,Towns_and_cities_by_PES_area[],2,FALSE))</f>
        <v>East Midlands</v>
      </c>
      <c r="E622" t="s">
        <v>11</v>
      </c>
      <c r="F622" s="207">
        <v>13.361538967932754</v>
      </c>
      <c r="G622" s="142">
        <v>440.93078594178087</v>
      </c>
      <c r="H622" s="207">
        <v>12.149075331569117</v>
      </c>
      <c r="I622" s="142">
        <v>400.91948594178086</v>
      </c>
      <c r="J622" s="207">
        <v>13.47213</v>
      </c>
      <c r="K622" s="142">
        <v>444.58028999999999</v>
      </c>
      <c r="L622" s="207"/>
      <c r="M622" s="142"/>
    </row>
    <row r="623" spans="1:13">
      <c r="A623" s="172">
        <v>2011</v>
      </c>
      <c r="B623" s="215">
        <v>3300</v>
      </c>
      <c r="C623" t="s">
        <v>22</v>
      </c>
      <c r="D623" t="str">
        <f>IF(C623="United Kingdom", "United Kingdom", VLOOKUP(C623,Towns_and_cities_by_PES_area[],2,FALSE))</f>
        <v>South West</v>
      </c>
      <c r="E623" t="s">
        <v>9</v>
      </c>
      <c r="F623" s="207">
        <v>16.87501931818182</v>
      </c>
      <c r="G623" s="142">
        <v>556.87563750000004</v>
      </c>
      <c r="H623" s="207">
        <v>14.993938019925283</v>
      </c>
      <c r="I623" s="142">
        <v>494.79995465753433</v>
      </c>
      <c r="J623" s="207">
        <v>15.794471183063512</v>
      </c>
      <c r="K623" s="142">
        <v>521.21754904109594</v>
      </c>
      <c r="L623" s="207"/>
      <c r="M623" s="142"/>
    </row>
    <row r="624" spans="1:13">
      <c r="A624" s="172">
        <v>2011</v>
      </c>
      <c r="B624" s="215">
        <v>3300</v>
      </c>
      <c r="C624" t="s">
        <v>22</v>
      </c>
      <c r="D624" t="str">
        <f>IF(C624="United Kingdom", "United Kingdom", VLOOKUP(C624,Towns_and_cities_by_PES_area[],2,FALSE))</f>
        <v>South West</v>
      </c>
      <c r="E624" t="s">
        <v>7</v>
      </c>
      <c r="F624" s="207">
        <v>14.773587244871351</v>
      </c>
      <c r="G624" s="142">
        <v>487.52837908075458</v>
      </c>
      <c r="H624" s="207">
        <v>13.714920628379971</v>
      </c>
      <c r="I624" s="142">
        <v>452.59238073653904</v>
      </c>
      <c r="J624" s="207">
        <v>14.92778706671081</v>
      </c>
      <c r="K624" s="142">
        <v>492.61697320145674</v>
      </c>
      <c r="L624" s="207">
        <v>14.189454008866029</v>
      </c>
      <c r="M624" s="142">
        <v>468.25198229257899</v>
      </c>
    </row>
    <row r="625" spans="1:13">
      <c r="A625" s="172">
        <v>2011</v>
      </c>
      <c r="B625" s="215">
        <v>3300</v>
      </c>
      <c r="C625" t="s">
        <v>22</v>
      </c>
      <c r="D625" t="str">
        <f>IF(C625="United Kingdom", "United Kingdom", VLOOKUP(C625,Towns_and_cities_by_PES_area[],2,FALSE))</f>
        <v>South West</v>
      </c>
      <c r="E625" t="s">
        <v>11</v>
      </c>
      <c r="F625" s="207">
        <v>14.412682853362394</v>
      </c>
      <c r="G625" s="142">
        <v>475.61853416095903</v>
      </c>
      <c r="H625" s="207">
        <v>13.200219216998757</v>
      </c>
      <c r="I625" s="142">
        <v>435.60723416095897</v>
      </c>
      <c r="J625" s="207">
        <v>14.607064931506853</v>
      </c>
      <c r="K625" s="142">
        <v>482.03314273972615</v>
      </c>
      <c r="L625" s="207"/>
      <c r="M625" s="142"/>
    </row>
    <row r="626" spans="1:13">
      <c r="A626" s="172">
        <v>2011</v>
      </c>
      <c r="B626" s="215">
        <v>3300</v>
      </c>
      <c r="C626" t="s">
        <v>23</v>
      </c>
      <c r="D626" t="str">
        <f>IF(C626="United Kingdom", "United Kingdom", VLOOKUP(C626,Towns_and_cities_by_PES_area[],2,FALSE))</f>
        <v>Southern</v>
      </c>
      <c r="E626" t="s">
        <v>9</v>
      </c>
      <c r="F626" s="207">
        <v>16.13329613636364</v>
      </c>
      <c r="G626" s="142">
        <v>532.39877250000006</v>
      </c>
      <c r="H626" s="207">
        <v>14.60080938978829</v>
      </c>
      <c r="I626" s="142">
        <v>481.8267098630136</v>
      </c>
      <c r="J626" s="207">
        <v>15.387478739103365</v>
      </c>
      <c r="K626" s="142">
        <v>507.78679839041104</v>
      </c>
      <c r="L626" s="207"/>
      <c r="M626" s="142"/>
    </row>
    <row r="627" spans="1:13">
      <c r="A627" s="172">
        <v>2011</v>
      </c>
      <c r="B627" s="215">
        <v>3300</v>
      </c>
      <c r="C627" t="s">
        <v>23</v>
      </c>
      <c r="D627" t="str">
        <f>IF(C627="United Kingdom", "United Kingdom", VLOOKUP(C627,Towns_and_cities_by_PES_area[],2,FALSE))</f>
        <v>Southern</v>
      </c>
      <c r="E627" t="s">
        <v>7</v>
      </c>
      <c r="F627" s="207">
        <v>13.999744851537201</v>
      </c>
      <c r="G627" s="142">
        <v>461.99158010072762</v>
      </c>
      <c r="H627" s="207">
        <v>13.103153815395267</v>
      </c>
      <c r="I627" s="142">
        <v>432.40407590804381</v>
      </c>
      <c r="J627" s="207">
        <v>14.23689547497548</v>
      </c>
      <c r="K627" s="142">
        <v>469.81755067419084</v>
      </c>
      <c r="L627" s="207">
        <v>13.479491461730889</v>
      </c>
      <c r="M627" s="142">
        <v>444.82321823711931</v>
      </c>
    </row>
    <row r="628" spans="1:13">
      <c r="A628" s="172">
        <v>2011</v>
      </c>
      <c r="B628" s="215">
        <v>3300</v>
      </c>
      <c r="C628" t="s">
        <v>23</v>
      </c>
      <c r="D628" t="str">
        <f>IF(C628="United Kingdom", "United Kingdom", VLOOKUP(C628,Towns_and_cities_by_PES_area[],2,FALSE))</f>
        <v>Southern</v>
      </c>
      <c r="E628" t="s">
        <v>11</v>
      </c>
      <c r="F628" s="207">
        <v>13.772344472291406</v>
      </c>
      <c r="G628" s="142">
        <v>454.48736758561643</v>
      </c>
      <c r="H628" s="207">
        <v>12.559880835927773</v>
      </c>
      <c r="I628" s="142">
        <v>414.47606758561653</v>
      </c>
      <c r="J628" s="207">
        <v>14.044811506849314</v>
      </c>
      <c r="K628" s="142">
        <v>463.47877972602737</v>
      </c>
      <c r="L628" s="207"/>
      <c r="M628" s="142"/>
    </row>
    <row r="629" spans="1:13">
      <c r="A629" s="208">
        <v>2011</v>
      </c>
      <c r="B629" s="218">
        <v>3300</v>
      </c>
      <c r="C629" s="208" t="s">
        <v>98</v>
      </c>
      <c r="D629" s="208" t="str">
        <f>IF(C629="United Kingdom", "United Kingdom", VLOOKUP(C629,Towns_and_cities_by_PES_area[],2,FALSE))</f>
        <v>United Kingdom</v>
      </c>
      <c r="E629" s="208" t="s">
        <v>9</v>
      </c>
      <c r="F629" s="209">
        <v>16.923793409090912</v>
      </c>
      <c r="G629" s="210">
        <v>558.48518250000006</v>
      </c>
      <c r="H629" s="209">
        <v>15.267473192195672</v>
      </c>
      <c r="I629" s="210">
        <v>503.82661534245716</v>
      </c>
      <c r="J629" s="209">
        <v>15.873075582191783</v>
      </c>
      <c r="K629" s="210">
        <v>523.81149421232885</v>
      </c>
      <c r="L629" s="209"/>
      <c r="M629" s="210"/>
    </row>
    <row r="630" spans="1:13">
      <c r="A630" s="208">
        <v>2011</v>
      </c>
      <c r="B630" s="218">
        <v>3300</v>
      </c>
      <c r="C630" s="208" t="s">
        <v>98</v>
      </c>
      <c r="D630" s="208" t="str">
        <f>IF(C630="United Kingdom", "United Kingdom", VLOOKUP(C630,Towns_and_cities_by_PES_area[],2,FALSE))</f>
        <v>United Kingdom</v>
      </c>
      <c r="E630" s="208" t="s">
        <v>7</v>
      </c>
      <c r="F630" s="209">
        <v>14.302221459029969</v>
      </c>
      <c r="G630" s="210">
        <v>471.97330814798897</v>
      </c>
      <c r="H630" s="209">
        <v>13.163876350081585</v>
      </c>
      <c r="I630" s="210">
        <v>434.40791955269231</v>
      </c>
      <c r="J630" s="209">
        <v>14.504034787692779</v>
      </c>
      <c r="K630" s="210">
        <v>478.63314799386171</v>
      </c>
      <c r="L630" s="209">
        <v>13.724693556355428</v>
      </c>
      <c r="M630" s="210">
        <v>452.91488735972905</v>
      </c>
    </row>
    <row r="631" spans="1:13">
      <c r="A631" s="208">
        <v>2011</v>
      </c>
      <c r="B631" s="218">
        <v>3300</v>
      </c>
      <c r="C631" s="208" t="s">
        <v>98</v>
      </c>
      <c r="D631" s="208" t="str">
        <f>IF(C631="United Kingdom", "United Kingdom", VLOOKUP(C631,Towns_and_cities_by_PES_area[],2,FALSE))</f>
        <v>United Kingdom</v>
      </c>
      <c r="E631" s="208" t="s">
        <v>11</v>
      </c>
      <c r="F631" s="209">
        <v>12.882731122353675</v>
      </c>
      <c r="G631" s="210">
        <v>425.13012703767129</v>
      </c>
      <c r="H631" s="209">
        <v>11.670267485990038</v>
      </c>
      <c r="I631" s="210">
        <v>385.11882703767128</v>
      </c>
      <c r="J631" s="209">
        <v>13.318082054794521</v>
      </c>
      <c r="K631" s="210">
        <v>439.49670780821918</v>
      </c>
      <c r="L631" s="209"/>
      <c r="M631" s="210"/>
    </row>
    <row r="632" spans="1:13">
      <c r="A632" s="172">
        <v>2012</v>
      </c>
      <c r="B632" s="219">
        <v>3300</v>
      </c>
      <c r="C632" t="s">
        <v>6</v>
      </c>
      <c r="D632" t="str">
        <f>IF(C632="United Kingdom", "United Kingdom", VLOOKUP(C632,Towns_and_cities_by_PES_area[],2,FALSE))</f>
        <v>Northern Scotland</v>
      </c>
      <c r="E632" t="s">
        <v>9</v>
      </c>
      <c r="F632" s="207">
        <v>17.890625236612703</v>
      </c>
      <c r="G632" s="142">
        <v>590.39063280821915</v>
      </c>
      <c r="H632" s="207">
        <v>15.812429539227892</v>
      </c>
      <c r="I632" s="142">
        <v>521.81017479452044</v>
      </c>
      <c r="J632" s="207">
        <v>16.387382864259028</v>
      </c>
      <c r="K632" s="142">
        <v>540.78363452054793</v>
      </c>
      <c r="L632" s="207"/>
      <c r="M632" s="142"/>
    </row>
    <row r="633" spans="1:13">
      <c r="A633" s="172">
        <v>2012</v>
      </c>
      <c r="B633" s="219">
        <v>3300</v>
      </c>
      <c r="C633" t="s">
        <v>6</v>
      </c>
      <c r="D633" t="str">
        <f>IF(C633="United Kingdom", "United Kingdom", VLOOKUP(C633,Towns_and_cities_by_PES_area[],2,FALSE))</f>
        <v>Northern Scotland</v>
      </c>
      <c r="E633" t="s">
        <v>7</v>
      </c>
      <c r="F633" s="207">
        <v>15.761212121212122</v>
      </c>
      <c r="G633" s="142">
        <v>520.12</v>
      </c>
      <c r="H633" s="207">
        <v>14.636666666666667</v>
      </c>
      <c r="I633" s="142">
        <v>483.01</v>
      </c>
      <c r="J633" s="207">
        <v>15.676363636363638</v>
      </c>
      <c r="K633" s="142">
        <v>517.32000000000005</v>
      </c>
      <c r="L633" s="207">
        <v>15.130824073590274</v>
      </c>
      <c r="M633" s="142">
        <v>499.31719442847901</v>
      </c>
    </row>
    <row r="634" spans="1:13">
      <c r="A634" s="172">
        <v>2012</v>
      </c>
      <c r="B634" s="219">
        <v>3300</v>
      </c>
      <c r="C634" t="s">
        <v>6</v>
      </c>
      <c r="D634" t="str">
        <f>IF(C634="United Kingdom", "United Kingdom", VLOOKUP(C634,Towns_and_cities_by_PES_area[],2,FALSE))</f>
        <v>Northern Scotland</v>
      </c>
      <c r="E634" t="s">
        <v>11</v>
      </c>
      <c r="F634" s="207">
        <v>14.760235108966379</v>
      </c>
      <c r="G634" s="142">
        <v>487.08775859589048</v>
      </c>
      <c r="H634" s="207">
        <v>12.976522198007473</v>
      </c>
      <c r="I634" s="142">
        <v>428.22523253424663</v>
      </c>
      <c r="J634" s="207">
        <v>14.808627272727275</v>
      </c>
      <c r="K634" s="142">
        <v>488.68470000000008</v>
      </c>
      <c r="L634" s="207"/>
      <c r="M634" s="142"/>
    </row>
    <row r="635" spans="1:13">
      <c r="A635" s="172">
        <v>2012</v>
      </c>
      <c r="B635" s="219">
        <v>3300</v>
      </c>
      <c r="C635" t="s">
        <v>8</v>
      </c>
      <c r="D635" t="str">
        <f>IF(C635="United Kingdom", "United Kingdom", VLOOKUP(C635,Towns_and_cities_by_PES_area[],2,FALSE))</f>
        <v>Northern Ireland</v>
      </c>
      <c r="E635" s="172" t="s">
        <v>7</v>
      </c>
      <c r="F635" s="207">
        <v>17.061818181818182</v>
      </c>
      <c r="G635" s="142">
        <v>563.04</v>
      </c>
      <c r="H635" s="207">
        <v>16.156060606060606</v>
      </c>
      <c r="I635" s="142">
        <v>533.15</v>
      </c>
      <c r="J635" s="207">
        <v>16.478484848484847</v>
      </c>
      <c r="K635" s="142">
        <v>543.79</v>
      </c>
      <c r="L635" s="207">
        <v>16.553958417323461</v>
      </c>
      <c r="M635" s="142">
        <v>546.28062777167418</v>
      </c>
    </row>
    <row r="636" spans="1:13">
      <c r="A636" s="172">
        <v>2012</v>
      </c>
      <c r="B636" s="219">
        <v>3300</v>
      </c>
      <c r="C636" t="s">
        <v>10</v>
      </c>
      <c r="D636" t="str">
        <f>IF(C636="United Kingdom", "United Kingdom", VLOOKUP(C636,Towns_and_cities_by_PES_area[],2,FALSE))</f>
        <v>West Midlands</v>
      </c>
      <c r="E636" t="s">
        <v>9</v>
      </c>
      <c r="F636" s="207">
        <v>16.862227602739729</v>
      </c>
      <c r="G636" s="142">
        <v>556.45351089041105</v>
      </c>
      <c r="H636" s="207">
        <v>14.720246301369865</v>
      </c>
      <c r="I636" s="142">
        <v>485.76812794520555</v>
      </c>
      <c r="J636" s="207">
        <v>15.886560062266502</v>
      </c>
      <c r="K636" s="142">
        <v>524.25648205479456</v>
      </c>
      <c r="L636" s="207"/>
      <c r="M636" s="142"/>
    </row>
    <row r="637" spans="1:13">
      <c r="A637" s="172">
        <v>2012</v>
      </c>
      <c r="B637" s="219">
        <v>3300</v>
      </c>
      <c r="C637" t="s">
        <v>10</v>
      </c>
      <c r="D637" t="str">
        <f>IF(C637="United Kingdom", "United Kingdom", VLOOKUP(C637,Towns_and_cities_by_PES_area[],2,FALSE))</f>
        <v>West Midlands</v>
      </c>
      <c r="E637" t="s">
        <v>7</v>
      </c>
      <c r="F637" s="207">
        <v>15.112727272727273</v>
      </c>
      <c r="G637" s="142">
        <v>498.72</v>
      </c>
      <c r="H637" s="207">
        <v>13.778484848484849</v>
      </c>
      <c r="I637" s="142">
        <v>454.69</v>
      </c>
      <c r="J637" s="207">
        <v>15.034545454545453</v>
      </c>
      <c r="K637" s="142">
        <v>496.14</v>
      </c>
      <c r="L637" s="207">
        <v>14.391185091036153</v>
      </c>
      <c r="M637" s="142">
        <v>474.90910800419306</v>
      </c>
    </row>
    <row r="638" spans="1:13">
      <c r="A638" s="172">
        <v>2012</v>
      </c>
      <c r="B638" s="219">
        <v>3300</v>
      </c>
      <c r="C638" t="s">
        <v>10</v>
      </c>
      <c r="D638" t="str">
        <f>IF(C638="United Kingdom", "United Kingdom", VLOOKUP(C638,Towns_and_cities_by_PES_area[],2,FALSE))</f>
        <v>West Midlands</v>
      </c>
      <c r="E638" t="s">
        <v>11</v>
      </c>
      <c r="F638" s="207">
        <v>13.705510915317557</v>
      </c>
      <c r="G638" s="142">
        <v>452.2818602054794</v>
      </c>
      <c r="H638" s="207">
        <v>12.493047278953922</v>
      </c>
      <c r="I638" s="142">
        <v>412.2705602054794</v>
      </c>
      <c r="J638" s="207">
        <v>14.229531558219179</v>
      </c>
      <c r="K638" s="142">
        <v>469.57454142123294</v>
      </c>
      <c r="L638" s="207"/>
      <c r="M638" s="142"/>
    </row>
    <row r="639" spans="1:13">
      <c r="A639" s="172">
        <v>2012</v>
      </c>
      <c r="B639" s="219">
        <v>3300</v>
      </c>
      <c r="C639" t="s">
        <v>12</v>
      </c>
      <c r="D639" t="str">
        <f>IF(C639="United Kingdom", "United Kingdom", VLOOKUP(C639,Towns_and_cities_by_PES_area[],2,FALSE))</f>
        <v>South East</v>
      </c>
      <c r="E639" t="s">
        <v>9</v>
      </c>
      <c r="F639" s="207">
        <v>16.98847733188045</v>
      </c>
      <c r="G639" s="142">
        <v>560.6197519520548</v>
      </c>
      <c r="H639" s="207">
        <v>14.672565971357409</v>
      </c>
      <c r="I639" s="142">
        <v>484.19467705479451</v>
      </c>
      <c r="J639" s="207">
        <v>15.808732408156915</v>
      </c>
      <c r="K639" s="142">
        <v>521.68816946917821</v>
      </c>
      <c r="L639" s="207"/>
      <c r="M639" s="142"/>
    </row>
    <row r="640" spans="1:13">
      <c r="A640" s="172">
        <v>2012</v>
      </c>
      <c r="B640" s="219">
        <v>3300</v>
      </c>
      <c r="C640" t="s">
        <v>12</v>
      </c>
      <c r="D640" t="str">
        <f>IF(C640="United Kingdom", "United Kingdom", VLOOKUP(C640,Towns_and_cities_by_PES_area[],2,FALSE))</f>
        <v>South East</v>
      </c>
      <c r="E640" t="s">
        <v>7</v>
      </c>
      <c r="F640" s="207">
        <v>14.73030303030303</v>
      </c>
      <c r="G640" s="142">
        <v>486.1</v>
      </c>
      <c r="H640" s="207">
        <v>13.644848484848485</v>
      </c>
      <c r="I640" s="142">
        <v>450.28</v>
      </c>
      <c r="J640" s="207">
        <v>14.723030303030303</v>
      </c>
      <c r="K640" s="142">
        <v>485.86</v>
      </c>
      <c r="L640" s="207">
        <v>14.056690977921027</v>
      </c>
      <c r="M640" s="142">
        <v>463.87080227139393</v>
      </c>
    </row>
    <row r="641" spans="1:13">
      <c r="A641" s="172">
        <v>2012</v>
      </c>
      <c r="B641" s="219">
        <v>3300</v>
      </c>
      <c r="C641" t="s">
        <v>12</v>
      </c>
      <c r="D641" t="str">
        <f>IF(C641="United Kingdom", "United Kingdom", VLOOKUP(C641,Towns_and_cities_by_PES_area[],2,FALSE))</f>
        <v>South East</v>
      </c>
      <c r="E641" t="s">
        <v>11</v>
      </c>
      <c r="F641" s="207">
        <v>13.612762571606474</v>
      </c>
      <c r="G641" s="142">
        <v>449.22116486301366</v>
      </c>
      <c r="H641" s="207">
        <v>12.400298935242837</v>
      </c>
      <c r="I641" s="142">
        <v>409.20986486301365</v>
      </c>
      <c r="J641" s="207">
        <v>14.124531558219175</v>
      </c>
      <c r="K641" s="142">
        <v>466.10954142123279</v>
      </c>
      <c r="L641" s="207"/>
      <c r="M641" s="142"/>
    </row>
    <row r="642" spans="1:13">
      <c r="A642" s="172">
        <v>2012</v>
      </c>
      <c r="B642" s="219">
        <v>3300</v>
      </c>
      <c r="C642" t="s">
        <v>13</v>
      </c>
      <c r="D642" t="str">
        <f>IF(C642="United Kingdom", "United Kingdom", VLOOKUP(C642,Towns_and_cities_by_PES_area[],2,FALSE))</f>
        <v>South Wales</v>
      </c>
      <c r="E642" t="s">
        <v>9</v>
      </c>
      <c r="F642" s="207">
        <v>17.938294125155668</v>
      </c>
      <c r="G642" s="142">
        <v>591.9637061301371</v>
      </c>
      <c r="H642" s="207">
        <v>15.594454965753426</v>
      </c>
      <c r="I642" s="142">
        <v>514.61701386986306</v>
      </c>
      <c r="J642" s="207">
        <v>16.933209934620177</v>
      </c>
      <c r="K642" s="142">
        <v>558.79592784246586</v>
      </c>
      <c r="L642" s="207"/>
      <c r="M642" s="142"/>
    </row>
    <row r="643" spans="1:13">
      <c r="A643" s="172">
        <v>2012</v>
      </c>
      <c r="B643" s="219">
        <v>3300</v>
      </c>
      <c r="C643" t="s">
        <v>13</v>
      </c>
      <c r="D643" t="str">
        <f>IF(C643="United Kingdom", "United Kingdom", VLOOKUP(C643,Towns_and_cities_by_PES_area[],2,FALSE))</f>
        <v>South Wales</v>
      </c>
      <c r="E643" t="s">
        <v>7</v>
      </c>
      <c r="F643" s="207">
        <v>15.848484848484848</v>
      </c>
      <c r="G643" s="142">
        <v>523</v>
      </c>
      <c r="H643" s="207">
        <v>14.68030303030303</v>
      </c>
      <c r="I643" s="142">
        <v>484.45</v>
      </c>
      <c r="J643" s="207">
        <v>15.928181818181818</v>
      </c>
      <c r="K643" s="142">
        <v>525.63</v>
      </c>
      <c r="L643" s="207">
        <v>15.252448534783159</v>
      </c>
      <c r="M643" s="142">
        <v>503.33080164784428</v>
      </c>
    </row>
    <row r="644" spans="1:13">
      <c r="A644" s="172">
        <v>2012</v>
      </c>
      <c r="B644" s="219">
        <v>3300</v>
      </c>
      <c r="C644" t="s">
        <v>13</v>
      </c>
      <c r="D644" t="str">
        <f>IF(C644="United Kingdom", "United Kingdom", VLOOKUP(C644,Towns_and_cities_by_PES_area[],2,FALSE))</f>
        <v>South Wales</v>
      </c>
      <c r="E644" t="s">
        <v>11</v>
      </c>
      <c r="F644" s="207">
        <v>14.23835780199253</v>
      </c>
      <c r="G644" s="142">
        <v>469.86580746575351</v>
      </c>
      <c r="H644" s="207">
        <v>13.025894165628895</v>
      </c>
      <c r="I644" s="142">
        <v>429.8545074657535</v>
      </c>
      <c r="J644" s="207">
        <v>14.80277977739726</v>
      </c>
      <c r="K644" s="142">
        <v>488.49173265410957</v>
      </c>
      <c r="L644" s="207"/>
      <c r="M644" s="142"/>
    </row>
    <row r="645" spans="1:13">
      <c r="A645" s="172">
        <v>2012</v>
      </c>
      <c r="B645" s="219">
        <v>3300</v>
      </c>
      <c r="C645" t="s">
        <v>14</v>
      </c>
      <c r="D645" t="str">
        <f>IF(C645="United Kingdom", "United Kingdom", VLOOKUP(C645,Towns_and_cities_by_PES_area[],2,FALSE))</f>
        <v>Southern Scotland</v>
      </c>
      <c r="E645" t="s">
        <v>9</v>
      </c>
      <c r="F645" s="207">
        <v>16.909494318181817</v>
      </c>
      <c r="G645" s="142">
        <v>558.01331249999998</v>
      </c>
      <c r="H645" s="207">
        <v>15.088119358655046</v>
      </c>
      <c r="I645" s="142">
        <v>497.90793883561651</v>
      </c>
      <c r="J645" s="207">
        <v>15.717647338107099</v>
      </c>
      <c r="K645" s="142">
        <v>518.68236215753427</v>
      </c>
      <c r="L645" s="207"/>
      <c r="M645" s="142"/>
    </row>
    <row r="646" spans="1:13">
      <c r="A646" s="172">
        <v>2012</v>
      </c>
      <c r="B646" s="219">
        <v>3300</v>
      </c>
      <c r="C646" t="s">
        <v>14</v>
      </c>
      <c r="D646" t="str">
        <f>IF(C646="United Kingdom", "United Kingdom", VLOOKUP(C646,Towns_and_cities_by_PES_area[],2,FALSE))</f>
        <v>Southern Scotland</v>
      </c>
      <c r="E646" t="s">
        <v>7</v>
      </c>
      <c r="F646" s="207">
        <v>15.545151515151515</v>
      </c>
      <c r="G646" s="142">
        <v>512.99</v>
      </c>
      <c r="H646" s="207">
        <v>14.075454545454546</v>
      </c>
      <c r="I646" s="142">
        <v>464.49</v>
      </c>
      <c r="J646" s="207">
        <v>15.00060606060606</v>
      </c>
      <c r="K646" s="142">
        <v>495.02</v>
      </c>
      <c r="L646" s="207">
        <v>14.633407540669364</v>
      </c>
      <c r="M646" s="142">
        <v>482.90244884208897</v>
      </c>
    </row>
    <row r="647" spans="1:13">
      <c r="A647" s="172">
        <v>2012</v>
      </c>
      <c r="B647" s="219">
        <v>3300</v>
      </c>
      <c r="C647" t="s">
        <v>14</v>
      </c>
      <c r="D647" t="str">
        <f>IF(C647="United Kingdom", "United Kingdom", VLOOKUP(C647,Towns_and_cities_by_PES_area[],2,FALSE))</f>
        <v>Southern Scotland</v>
      </c>
      <c r="E647" t="s">
        <v>11</v>
      </c>
      <c r="F647" s="207">
        <v>13.840804526774596</v>
      </c>
      <c r="G647" s="142">
        <v>456.74654938356167</v>
      </c>
      <c r="H647" s="207">
        <v>12.628340890410959</v>
      </c>
      <c r="I647" s="142">
        <v>416.73524938356167</v>
      </c>
      <c r="J647" s="207">
        <v>14.378093613013704</v>
      </c>
      <c r="K647" s="142">
        <v>474.47708922945219</v>
      </c>
      <c r="L647" s="207"/>
      <c r="M647" s="142"/>
    </row>
    <row r="648" spans="1:13">
      <c r="A648" s="172">
        <v>2012</v>
      </c>
      <c r="B648" s="219">
        <v>3300</v>
      </c>
      <c r="C648" t="s">
        <v>15</v>
      </c>
      <c r="D648" t="str">
        <f>IF(C648="United Kingdom", "United Kingdom", VLOOKUP(C648,Towns_and_cities_by_PES_area[],2,FALSE))</f>
        <v>Eastern</v>
      </c>
      <c r="E648" t="s">
        <v>9</v>
      </c>
      <c r="F648" s="207">
        <v>16.396270238169368</v>
      </c>
      <c r="G648" s="142">
        <v>541.07691785958912</v>
      </c>
      <c r="H648" s="207">
        <v>15.398727272727271</v>
      </c>
      <c r="I648" s="142">
        <v>508.15799999999996</v>
      </c>
      <c r="J648" s="207">
        <v>15.652588374844333</v>
      </c>
      <c r="K648" s="142">
        <v>516.53541636986301</v>
      </c>
      <c r="L648" s="207"/>
      <c r="M648" s="142"/>
    </row>
    <row r="649" spans="1:13">
      <c r="A649" s="172">
        <v>2012</v>
      </c>
      <c r="B649" s="219">
        <v>3300</v>
      </c>
      <c r="C649" t="s">
        <v>15</v>
      </c>
      <c r="D649" t="str">
        <f>IF(C649="United Kingdom", "United Kingdom", VLOOKUP(C649,Towns_and_cities_by_PES_area[],2,FALSE))</f>
        <v>Eastern</v>
      </c>
      <c r="E649" t="s">
        <v>7</v>
      </c>
      <c r="F649" s="207">
        <v>14.847878787878788</v>
      </c>
      <c r="G649" s="142">
        <v>489.98</v>
      </c>
      <c r="H649" s="207">
        <v>13.66090909090909</v>
      </c>
      <c r="I649" s="142">
        <v>450.81</v>
      </c>
      <c r="J649" s="207">
        <v>14.797272727272727</v>
      </c>
      <c r="K649" s="142">
        <v>488.31</v>
      </c>
      <c r="L649" s="207">
        <v>14.154195131387805</v>
      </c>
      <c r="M649" s="142">
        <v>467.08843933579755</v>
      </c>
    </row>
    <row r="650" spans="1:13">
      <c r="A650" s="172">
        <v>2012</v>
      </c>
      <c r="B650" s="219">
        <v>3300</v>
      </c>
      <c r="C650" t="s">
        <v>15</v>
      </c>
      <c r="D650" t="str">
        <f>IF(C650="United Kingdom", "United Kingdom", VLOOKUP(C650,Towns_and_cities_by_PES_area[],2,FALSE))</f>
        <v>Eastern</v>
      </c>
      <c r="E650" t="s">
        <v>11</v>
      </c>
      <c r="F650" s="207">
        <v>13.510196531755916</v>
      </c>
      <c r="G650" s="142">
        <v>445.83648554794524</v>
      </c>
      <c r="H650" s="207">
        <v>12.297732895392281</v>
      </c>
      <c r="I650" s="142">
        <v>405.8251855479453</v>
      </c>
      <c r="J650" s="207">
        <v>13.854081861768371</v>
      </c>
      <c r="K650" s="142">
        <v>457.18470143835623</v>
      </c>
      <c r="L650" s="207"/>
      <c r="M650" s="142"/>
    </row>
    <row r="651" spans="1:13">
      <c r="A651" s="172">
        <v>2012</v>
      </c>
      <c r="B651" s="219">
        <v>3300</v>
      </c>
      <c r="C651" t="s">
        <v>16</v>
      </c>
      <c r="D651" t="str">
        <f>IF(C651="United Kingdom", "United Kingdom", VLOOKUP(C651,Towns_and_cities_by_PES_area[],2,FALSE))</f>
        <v>Yorkshire</v>
      </c>
      <c r="E651" t="s">
        <v>9</v>
      </c>
      <c r="F651" s="207">
        <v>16.878961710772103</v>
      </c>
      <c r="G651" s="142">
        <v>557.00573645547945</v>
      </c>
      <c r="H651" s="207">
        <v>15.016488044831881</v>
      </c>
      <c r="I651" s="142">
        <v>495.54410547945207</v>
      </c>
      <c r="J651" s="207">
        <v>15.785053469800749</v>
      </c>
      <c r="K651" s="142">
        <v>520.90676450342471</v>
      </c>
      <c r="L651" s="207"/>
      <c r="M651" s="142"/>
    </row>
    <row r="652" spans="1:13">
      <c r="A652" s="172">
        <v>2012</v>
      </c>
      <c r="B652" s="219">
        <v>3300</v>
      </c>
      <c r="C652" t="s">
        <v>16</v>
      </c>
      <c r="D652" t="str">
        <f>IF(C652="United Kingdom", "United Kingdom", VLOOKUP(C652,Towns_and_cities_by_PES_area[],2,FALSE))</f>
        <v>Yorkshire</v>
      </c>
      <c r="E652" t="s">
        <v>7</v>
      </c>
      <c r="F652" s="207">
        <v>14.869696969696969</v>
      </c>
      <c r="G652" s="142">
        <v>490.7</v>
      </c>
      <c r="H652" s="207">
        <v>13.57030303030303</v>
      </c>
      <c r="I652" s="142">
        <v>447.82</v>
      </c>
      <c r="J652" s="207">
        <v>14.805757575757575</v>
      </c>
      <c r="K652" s="142">
        <v>488.59</v>
      </c>
      <c r="L652" s="207">
        <v>14.173006196505261</v>
      </c>
      <c r="M652" s="142">
        <v>467.70920448467359</v>
      </c>
    </row>
    <row r="653" spans="1:13">
      <c r="A653" s="172">
        <v>2012</v>
      </c>
      <c r="B653" s="219">
        <v>3300</v>
      </c>
      <c r="C653" t="s">
        <v>16</v>
      </c>
      <c r="D653" t="str">
        <f>IF(C653="United Kingdom", "United Kingdom", VLOOKUP(C653,Towns_and_cities_by_PES_area[],2,FALSE))</f>
        <v>Yorkshire</v>
      </c>
      <c r="E653" t="s">
        <v>11</v>
      </c>
      <c r="F653" s="207">
        <v>13.421608960149438</v>
      </c>
      <c r="G653" s="142">
        <v>442.91309568493148</v>
      </c>
      <c r="H653" s="207">
        <v>12.209145323785805</v>
      </c>
      <c r="I653" s="142">
        <v>402.90179568493159</v>
      </c>
      <c r="J653" s="207">
        <v>13.911407448630134</v>
      </c>
      <c r="K653" s="142">
        <v>459.07644580479445</v>
      </c>
      <c r="L653" s="207"/>
      <c r="M653" s="142"/>
    </row>
    <row r="654" spans="1:13">
      <c r="A654" s="172">
        <v>2012</v>
      </c>
      <c r="B654" s="219">
        <v>3300</v>
      </c>
      <c r="C654" t="s">
        <v>17</v>
      </c>
      <c r="D654" t="str">
        <f>IF(C654="United Kingdom", "United Kingdom", VLOOKUP(C654,Towns_and_cities_by_PES_area[],2,FALSE))</f>
        <v>Merseyside &amp; North Wales</v>
      </c>
      <c r="E654" t="s">
        <v>9</v>
      </c>
      <c r="F654" s="207">
        <v>17.600514638854296</v>
      </c>
      <c r="G654" s="142">
        <v>580.81698308219177</v>
      </c>
      <c r="H654" s="207">
        <v>15.889106443026153</v>
      </c>
      <c r="I654" s="142">
        <v>524.34051261986303</v>
      </c>
      <c r="J654" s="207">
        <v>16.258114090909093</v>
      </c>
      <c r="K654" s="142">
        <v>536.51776500000005</v>
      </c>
      <c r="L654" s="207"/>
      <c r="M654" s="142"/>
    </row>
    <row r="655" spans="1:13">
      <c r="A655" s="172">
        <v>2012</v>
      </c>
      <c r="B655" s="219">
        <v>3300</v>
      </c>
      <c r="C655" t="s">
        <v>17</v>
      </c>
      <c r="D655" t="str">
        <f>IF(C655="United Kingdom", "United Kingdom", VLOOKUP(C655,Towns_and_cities_by_PES_area[],2,FALSE))</f>
        <v>Merseyside &amp; North Wales</v>
      </c>
      <c r="E655" t="s">
        <v>7</v>
      </c>
      <c r="F655" s="207">
        <v>16.154242424242426</v>
      </c>
      <c r="G655" s="142">
        <v>533.09</v>
      </c>
      <c r="H655" s="207">
        <v>14.614545454545453</v>
      </c>
      <c r="I655" s="142">
        <v>482.28</v>
      </c>
      <c r="J655" s="207">
        <v>15.633030303030303</v>
      </c>
      <c r="K655" s="142">
        <v>515.89</v>
      </c>
      <c r="L655" s="207">
        <v>15.237203171001378</v>
      </c>
      <c r="M655" s="142">
        <v>502.82770464304548</v>
      </c>
    </row>
    <row r="656" spans="1:13">
      <c r="A656" s="172">
        <v>2012</v>
      </c>
      <c r="B656" s="219">
        <v>3300</v>
      </c>
      <c r="C656" t="s">
        <v>17</v>
      </c>
      <c r="D656" t="str">
        <f>IF(C656="United Kingdom", "United Kingdom", VLOOKUP(C656,Towns_and_cities_by_PES_area[],2,FALSE))</f>
        <v>Merseyside &amp; North Wales</v>
      </c>
      <c r="E656" t="s">
        <v>11</v>
      </c>
      <c r="F656" s="207">
        <v>14.295114028642587</v>
      </c>
      <c r="G656" s="142">
        <v>471.73876294520539</v>
      </c>
      <c r="H656" s="207">
        <v>13.082650392278952</v>
      </c>
      <c r="I656" s="142">
        <v>431.72746294520539</v>
      </c>
      <c r="J656" s="207">
        <v>14.886779777397264</v>
      </c>
      <c r="K656" s="142">
        <v>491.26373265410967</v>
      </c>
      <c r="L656" s="207"/>
      <c r="M656" s="142"/>
    </row>
    <row r="657" spans="1:13">
      <c r="A657" s="172">
        <v>2012</v>
      </c>
      <c r="B657" s="219">
        <v>3300</v>
      </c>
      <c r="C657" t="s">
        <v>18</v>
      </c>
      <c r="D657" t="str">
        <f>IF(C657="United Kingdom", "United Kingdom", VLOOKUP(C657,Towns_and_cities_by_PES_area[],2,FALSE))</f>
        <v>London</v>
      </c>
      <c r="E657" t="s">
        <v>9</v>
      </c>
      <c r="F657" s="207">
        <v>17.025161232876712</v>
      </c>
      <c r="G657" s="142">
        <v>561.83032068493151</v>
      </c>
      <c r="H657" s="207">
        <v>14.978554484744706</v>
      </c>
      <c r="I657" s="142">
        <v>494.29229799657531</v>
      </c>
      <c r="J657" s="207">
        <v>15.524377872042344</v>
      </c>
      <c r="K657" s="142">
        <v>512.30446977739734</v>
      </c>
      <c r="L657" s="207"/>
      <c r="M657" s="142"/>
    </row>
    <row r="658" spans="1:13">
      <c r="A658" s="172">
        <v>2012</v>
      </c>
      <c r="B658" s="219">
        <v>3300</v>
      </c>
      <c r="C658" t="s">
        <v>18</v>
      </c>
      <c r="D658" t="str">
        <f>IF(C658="United Kingdom", "United Kingdom", VLOOKUP(C658,Towns_and_cities_by_PES_area[],2,FALSE))</f>
        <v>London</v>
      </c>
      <c r="E658" t="s">
        <v>7</v>
      </c>
      <c r="F658" s="207">
        <v>14.82030303030303</v>
      </c>
      <c r="G658" s="142">
        <v>489.07</v>
      </c>
      <c r="H658" s="207">
        <v>13.75030303030303</v>
      </c>
      <c r="I658" s="142">
        <v>453.76</v>
      </c>
      <c r="J658" s="207">
        <v>14.843333333333334</v>
      </c>
      <c r="K658" s="142">
        <v>489.83</v>
      </c>
      <c r="L658" s="207">
        <v>14.389518541303973</v>
      </c>
      <c r="M658" s="142">
        <v>474.85411186303111</v>
      </c>
    </row>
    <row r="659" spans="1:13">
      <c r="A659" s="172">
        <v>2012</v>
      </c>
      <c r="B659" s="219">
        <v>3300</v>
      </c>
      <c r="C659" t="s">
        <v>18</v>
      </c>
      <c r="D659" t="str">
        <f>IF(C659="United Kingdom", "United Kingdom", VLOOKUP(C659,Towns_and_cities_by_PES_area[],2,FALSE))</f>
        <v>London</v>
      </c>
      <c r="E659" t="s">
        <v>11</v>
      </c>
      <c r="F659" s="207">
        <v>13.713853904109589</v>
      </c>
      <c r="G659" s="142">
        <v>452.55717883561647</v>
      </c>
      <c r="H659" s="207">
        <v>12.501390267745954</v>
      </c>
      <c r="I659" s="142">
        <v>412.54587883561646</v>
      </c>
      <c r="J659" s="207">
        <v>14.2415936130137</v>
      </c>
      <c r="K659" s="142">
        <v>469.97258922945213</v>
      </c>
      <c r="L659" s="207"/>
      <c r="M659" s="142"/>
    </row>
    <row r="660" spans="1:13">
      <c r="A660" s="172">
        <v>2012</v>
      </c>
      <c r="B660" s="219">
        <v>3300</v>
      </c>
      <c r="C660" t="s">
        <v>19</v>
      </c>
      <c r="D660" t="str">
        <f>IF(C660="United Kingdom", "United Kingdom", VLOOKUP(C660,Towns_and_cities_by_PES_area[],2,FALSE))</f>
        <v>North West</v>
      </c>
      <c r="E660" t="s">
        <v>9</v>
      </c>
      <c r="F660" s="207">
        <v>16.92887788916563</v>
      </c>
      <c r="G660" s="142">
        <v>558.65297034246578</v>
      </c>
      <c r="H660" s="207">
        <v>15.645954545454549</v>
      </c>
      <c r="I660" s="142">
        <v>516.31650000000013</v>
      </c>
      <c r="J660" s="207">
        <v>16.101431000933999</v>
      </c>
      <c r="K660" s="142">
        <v>531.34722303082197</v>
      </c>
      <c r="L660" s="207"/>
      <c r="M660" s="142"/>
    </row>
    <row r="661" spans="1:13">
      <c r="A661" s="172">
        <v>2012</v>
      </c>
      <c r="B661" s="219">
        <v>3300</v>
      </c>
      <c r="C661" t="s">
        <v>19</v>
      </c>
      <c r="D661" t="str">
        <f>IF(C661="United Kingdom", "United Kingdom", VLOOKUP(C661,Towns_and_cities_by_PES_area[],2,FALSE))</f>
        <v>North West</v>
      </c>
      <c r="E661" t="s">
        <v>7</v>
      </c>
      <c r="F661" s="207">
        <v>15.166969696969696</v>
      </c>
      <c r="G661" s="142">
        <v>500.51</v>
      </c>
      <c r="H661" s="207">
        <v>13.893636363636364</v>
      </c>
      <c r="I661" s="142">
        <v>458.49</v>
      </c>
      <c r="J661" s="207">
        <v>15.204242424242425</v>
      </c>
      <c r="K661" s="142">
        <v>501.74</v>
      </c>
      <c r="L661" s="207">
        <v>14.485462126849947</v>
      </c>
      <c r="M661" s="142">
        <v>478.02025018604826</v>
      </c>
    </row>
    <row r="662" spans="1:13">
      <c r="A662" s="172">
        <v>2012</v>
      </c>
      <c r="B662" s="219">
        <v>3300</v>
      </c>
      <c r="C662" t="s">
        <v>19</v>
      </c>
      <c r="D662" t="str">
        <f>IF(C662="United Kingdom", "United Kingdom", VLOOKUP(C662,Towns_and_cities_by_PES_area[],2,FALSE))</f>
        <v>North West</v>
      </c>
      <c r="E662" t="s">
        <v>11</v>
      </c>
      <c r="F662" s="207">
        <v>13.735806880448321</v>
      </c>
      <c r="G662" s="142">
        <v>453.28162705479457</v>
      </c>
      <c r="H662" s="207">
        <v>12.523343244084684</v>
      </c>
      <c r="I662" s="142">
        <v>413.27032705479456</v>
      </c>
      <c r="J662" s="207">
        <v>14.250531558219183</v>
      </c>
      <c r="K662" s="142">
        <v>470.26754142123303</v>
      </c>
      <c r="L662" s="207"/>
      <c r="M662" s="142"/>
    </row>
    <row r="663" spans="1:13">
      <c r="A663" s="172">
        <v>2012</v>
      </c>
      <c r="B663" s="219">
        <v>3300</v>
      </c>
      <c r="C663" t="s">
        <v>20</v>
      </c>
      <c r="D663" t="str">
        <f>IF(C663="United Kingdom", "United Kingdom", VLOOKUP(C663,Towns_and_cities_by_PES_area[],2,FALSE))</f>
        <v>North East</v>
      </c>
      <c r="E663" t="s">
        <v>9</v>
      </c>
      <c r="F663" s="207">
        <v>16.904045062266505</v>
      </c>
      <c r="G663" s="142">
        <v>557.83348705479466</v>
      </c>
      <c r="H663" s="207">
        <v>14.655740516811955</v>
      </c>
      <c r="I663" s="142">
        <v>483.63943705479448</v>
      </c>
      <c r="J663" s="207">
        <v>15.752091914694894</v>
      </c>
      <c r="K663" s="142">
        <v>519.81903318493153</v>
      </c>
      <c r="L663" s="207"/>
      <c r="M663" s="142"/>
    </row>
    <row r="664" spans="1:13">
      <c r="A664" s="172">
        <v>2012</v>
      </c>
      <c r="B664" s="219">
        <v>3300</v>
      </c>
      <c r="C664" t="s">
        <v>20</v>
      </c>
      <c r="D664" t="str">
        <f>IF(C664="United Kingdom", "United Kingdom", VLOOKUP(C664,Towns_and_cities_by_PES_area[],2,FALSE))</f>
        <v>North East</v>
      </c>
      <c r="E664" t="s">
        <v>7</v>
      </c>
      <c r="F664" s="207">
        <v>14.927878787878788</v>
      </c>
      <c r="G664" s="142">
        <v>492.62</v>
      </c>
      <c r="H664" s="207">
        <v>13.686666666666667</v>
      </c>
      <c r="I664" s="142">
        <v>451.66</v>
      </c>
      <c r="J664" s="207">
        <v>14.889393939393941</v>
      </c>
      <c r="K664" s="142">
        <v>491.35</v>
      </c>
      <c r="L664" s="207">
        <v>14.22025295836421</v>
      </c>
      <c r="M664" s="142">
        <v>469.26834762601891</v>
      </c>
    </row>
    <row r="665" spans="1:13">
      <c r="A665" s="172">
        <v>2012</v>
      </c>
      <c r="B665" s="219">
        <v>3300</v>
      </c>
      <c r="C665" t="s">
        <v>20</v>
      </c>
      <c r="D665" t="str">
        <f>IF(C665="United Kingdom", "United Kingdom", VLOOKUP(C665,Towns_and_cities_by_PES_area[],2,FALSE))</f>
        <v>North East</v>
      </c>
      <c r="E665" t="s">
        <v>11</v>
      </c>
      <c r="F665" s="207">
        <v>13.455092845579079</v>
      </c>
      <c r="G665" s="142">
        <v>444.01806390410962</v>
      </c>
      <c r="H665" s="207">
        <v>12.242629209215444</v>
      </c>
      <c r="I665" s="142">
        <v>404.00676390410968</v>
      </c>
      <c r="J665" s="207">
        <v>13.944469503424656</v>
      </c>
      <c r="K665" s="142">
        <v>460.16749361301368</v>
      </c>
      <c r="L665" s="207"/>
      <c r="M665" s="142"/>
    </row>
    <row r="666" spans="1:13">
      <c r="A666" s="172">
        <v>2012</v>
      </c>
      <c r="B666" s="219">
        <v>3300</v>
      </c>
      <c r="C666" t="s">
        <v>21</v>
      </c>
      <c r="D666" t="str">
        <f>IF(C666="United Kingdom", "United Kingdom", VLOOKUP(C666,Towns_and_cities_by_PES_area[],2,FALSE))</f>
        <v>East Midlands</v>
      </c>
      <c r="E666" t="s">
        <v>9</v>
      </c>
      <c r="F666" s="207">
        <v>16.687465672478208</v>
      </c>
      <c r="G666" s="142">
        <v>550.68636719178085</v>
      </c>
      <c r="H666" s="207">
        <v>15.038863636363638</v>
      </c>
      <c r="I666" s="142">
        <v>496.28250000000008</v>
      </c>
      <c r="J666" s="207">
        <v>15.552954838107098</v>
      </c>
      <c r="K666" s="142">
        <v>513.24750965753424</v>
      </c>
      <c r="L666" s="207"/>
      <c r="M666" s="142"/>
    </row>
    <row r="667" spans="1:13">
      <c r="A667" s="172">
        <v>2012</v>
      </c>
      <c r="B667" s="219">
        <v>3300</v>
      </c>
      <c r="C667" t="s">
        <v>21</v>
      </c>
      <c r="D667" t="str">
        <f>IF(C667="United Kingdom", "United Kingdom", VLOOKUP(C667,Towns_and_cities_by_PES_area[],2,FALSE))</f>
        <v>East Midlands</v>
      </c>
      <c r="E667" t="s">
        <v>7</v>
      </c>
      <c r="F667" s="207">
        <v>14.803030303030303</v>
      </c>
      <c r="G667" s="142">
        <v>488.5</v>
      </c>
      <c r="H667" s="207">
        <v>13.653030303030304</v>
      </c>
      <c r="I667" s="142">
        <v>450.55</v>
      </c>
      <c r="J667" s="207">
        <v>14.853939393939394</v>
      </c>
      <c r="K667" s="142">
        <v>490.18</v>
      </c>
      <c r="L667" s="207">
        <v>14.174450326975482</v>
      </c>
      <c r="M667" s="142">
        <v>467.7568607901909</v>
      </c>
    </row>
    <row r="668" spans="1:13">
      <c r="A668" s="172">
        <v>2012</v>
      </c>
      <c r="B668" s="219">
        <v>3300</v>
      </c>
      <c r="C668" t="s">
        <v>21</v>
      </c>
      <c r="D668" t="str">
        <f>IF(C668="United Kingdom", "United Kingdom", VLOOKUP(C668,Towns_and_cities_by_PES_area[],2,FALSE))</f>
        <v>East Midlands</v>
      </c>
      <c r="E668" t="s">
        <v>11</v>
      </c>
      <c r="F668" s="207">
        <v>13.443832347447072</v>
      </c>
      <c r="G668" s="142">
        <v>443.6464674657534</v>
      </c>
      <c r="H668" s="207">
        <v>12.231368711083437</v>
      </c>
      <c r="I668" s="142">
        <v>403.63516746575345</v>
      </c>
      <c r="J668" s="207">
        <v>13.932407448630135</v>
      </c>
      <c r="K668" s="142">
        <v>459.76944580479449</v>
      </c>
      <c r="L668" s="207"/>
      <c r="M668" s="142"/>
    </row>
    <row r="669" spans="1:13">
      <c r="A669" s="172">
        <v>2012</v>
      </c>
      <c r="B669" s="219">
        <v>3300</v>
      </c>
      <c r="C669" t="s">
        <v>22</v>
      </c>
      <c r="D669" t="str">
        <f>IF(C669="United Kingdom", "United Kingdom", VLOOKUP(C669,Towns_and_cities_by_PES_area[],2,FALSE))</f>
        <v>South West</v>
      </c>
      <c r="E669" t="s">
        <v>9</v>
      </c>
      <c r="F669" s="207">
        <v>18.173979276151929</v>
      </c>
      <c r="G669" s="142">
        <v>599.74131611301368</v>
      </c>
      <c r="H669" s="207">
        <v>15.84218134806974</v>
      </c>
      <c r="I669" s="142">
        <v>522.79198448630143</v>
      </c>
      <c r="J669" s="207">
        <v>16.672060289539228</v>
      </c>
      <c r="K669" s="142">
        <v>550.17798955479452</v>
      </c>
      <c r="L669" s="207"/>
      <c r="M669" s="142"/>
    </row>
    <row r="670" spans="1:13">
      <c r="A670" s="172">
        <v>2012</v>
      </c>
      <c r="B670" s="219">
        <v>3300</v>
      </c>
      <c r="C670" t="s">
        <v>22</v>
      </c>
      <c r="D670" t="str">
        <f>IF(C670="United Kingdom", "United Kingdom", VLOOKUP(C670,Towns_and_cities_by_PES_area[],2,FALSE))</f>
        <v>South West</v>
      </c>
      <c r="E670" t="s">
        <v>7</v>
      </c>
      <c r="F670" s="207">
        <v>15.659999999999998</v>
      </c>
      <c r="G670" s="142">
        <v>516.78</v>
      </c>
      <c r="H670" s="207">
        <v>14.552121212121213</v>
      </c>
      <c r="I670" s="142">
        <v>480.22</v>
      </c>
      <c r="J670" s="207">
        <v>15.675151515151514</v>
      </c>
      <c r="K670" s="142">
        <v>517.28</v>
      </c>
      <c r="L670" s="207">
        <v>15.01551341190132</v>
      </c>
      <c r="M670" s="142">
        <v>495.51194259274359</v>
      </c>
    </row>
    <row r="671" spans="1:13">
      <c r="A671" s="172">
        <v>2012</v>
      </c>
      <c r="B671" s="219">
        <v>3300</v>
      </c>
      <c r="C671" t="s">
        <v>22</v>
      </c>
      <c r="D671" t="str">
        <f>IF(C671="United Kingdom", "United Kingdom", VLOOKUP(C671,Towns_and_cities_by_PES_area[],2,FALSE))</f>
        <v>South West</v>
      </c>
      <c r="E671" t="s">
        <v>11</v>
      </c>
      <c r="F671" s="207">
        <v>14.46398096513076</v>
      </c>
      <c r="G671" s="142">
        <v>477.31137184931509</v>
      </c>
      <c r="H671" s="207">
        <v>13.25151732876712</v>
      </c>
      <c r="I671" s="142">
        <v>437.30007184931497</v>
      </c>
      <c r="J671" s="207">
        <v>14.993341832191781</v>
      </c>
      <c r="K671" s="142">
        <v>494.78028046232879</v>
      </c>
      <c r="L671" s="207"/>
      <c r="M671" s="142"/>
    </row>
    <row r="672" spans="1:13">
      <c r="A672" s="172">
        <v>2012</v>
      </c>
      <c r="B672" s="219">
        <v>3300</v>
      </c>
      <c r="C672" t="s">
        <v>23</v>
      </c>
      <c r="D672" t="str">
        <f>IF(C672="United Kingdom", "United Kingdom", VLOOKUP(C672,Towns_and_cities_by_PES_area[],2,FALSE))</f>
        <v>Southern</v>
      </c>
      <c r="E672" t="s">
        <v>9</v>
      </c>
      <c r="F672" s="207">
        <v>17.358712725716064</v>
      </c>
      <c r="G672" s="142">
        <v>572.83751994863007</v>
      </c>
      <c r="H672" s="207">
        <v>15.381545454545453</v>
      </c>
      <c r="I672" s="142">
        <v>507.59099999999995</v>
      </c>
      <c r="J672" s="207">
        <v>16.269100331569117</v>
      </c>
      <c r="K672" s="142">
        <v>536.88031094178086</v>
      </c>
      <c r="L672" s="207"/>
      <c r="M672" s="142"/>
    </row>
    <row r="673" spans="1:13">
      <c r="A673" s="172">
        <v>2012</v>
      </c>
      <c r="B673" s="219">
        <v>3300</v>
      </c>
      <c r="C673" t="s">
        <v>23</v>
      </c>
      <c r="D673" t="str">
        <f>IF(C673="United Kingdom", "United Kingdom", VLOOKUP(C673,Towns_and_cities_by_PES_area[],2,FALSE))</f>
        <v>Southern</v>
      </c>
      <c r="E673" t="s">
        <v>7</v>
      </c>
      <c r="F673" s="207">
        <v>14.915151515151514</v>
      </c>
      <c r="G673" s="142">
        <v>492.2</v>
      </c>
      <c r="H673" s="207">
        <v>13.833030303030304</v>
      </c>
      <c r="I673" s="142">
        <v>456.49</v>
      </c>
      <c r="J673" s="207">
        <v>14.966060606060607</v>
      </c>
      <c r="K673" s="142">
        <v>493.88</v>
      </c>
      <c r="L673" s="207">
        <v>14.248807251530852</v>
      </c>
      <c r="M673" s="142">
        <v>470.21063930051815</v>
      </c>
    </row>
    <row r="674" spans="1:13">
      <c r="A674" s="172">
        <v>2012</v>
      </c>
      <c r="B674" s="219">
        <v>3300</v>
      </c>
      <c r="C674" t="s">
        <v>23</v>
      </c>
      <c r="D674" t="str">
        <f>IF(C674="United Kingdom", "United Kingdom", VLOOKUP(C674,Towns_and_cities_by_PES_area[],2,FALSE))</f>
        <v>Southern</v>
      </c>
      <c r="E674" t="s">
        <v>11</v>
      </c>
      <c r="F674" s="207">
        <v>13.674290479452056</v>
      </c>
      <c r="G674" s="142">
        <v>451.25158582191784</v>
      </c>
      <c r="H674" s="207">
        <v>12.461826843088419</v>
      </c>
      <c r="I674" s="142">
        <v>411.24028582191784</v>
      </c>
      <c r="J674" s="207">
        <v>14.19803155821918</v>
      </c>
      <c r="K674" s="142">
        <v>468.5350414212329</v>
      </c>
      <c r="L674" s="207"/>
      <c r="M674" s="142"/>
    </row>
    <row r="675" spans="1:13">
      <c r="A675" s="208">
        <v>2012</v>
      </c>
      <c r="B675" s="218">
        <v>3300</v>
      </c>
      <c r="C675" s="208" t="s">
        <v>98</v>
      </c>
      <c r="D675" s="208" t="str">
        <f>IF(C675="United Kingdom", "United Kingdom", VLOOKUP(C675,Towns_and_cities_by_PES_area[],2,FALSE))</f>
        <v>United Kingdom</v>
      </c>
      <c r="E675" s="208" t="s">
        <v>9</v>
      </c>
      <c r="F675" s="209">
        <v>18.173979276151929</v>
      </c>
      <c r="G675" s="210">
        <v>599.74131611301368</v>
      </c>
      <c r="H675" s="209">
        <v>15.889106443026153</v>
      </c>
      <c r="I675" s="210">
        <v>524.34051261986303</v>
      </c>
      <c r="J675" s="209">
        <v>16.933209934620177</v>
      </c>
      <c r="K675" s="210">
        <v>558.79592784246586</v>
      </c>
      <c r="L675" s="209"/>
      <c r="M675" s="210"/>
    </row>
    <row r="676" spans="1:13">
      <c r="A676" s="208">
        <v>2012</v>
      </c>
      <c r="B676" s="218">
        <v>3300</v>
      </c>
      <c r="C676" s="208" t="s">
        <v>98</v>
      </c>
      <c r="D676" s="208" t="str">
        <f>IF(C676="United Kingdom", "United Kingdom", VLOOKUP(C676,Towns_and_cities_by_PES_area[],2,FALSE))</f>
        <v>United Kingdom</v>
      </c>
      <c r="E676" s="208" t="s">
        <v>7</v>
      </c>
      <c r="F676" s="209">
        <v>15.156666666666666</v>
      </c>
      <c r="G676" s="210">
        <v>500.17</v>
      </c>
      <c r="H676" s="209">
        <v>13.938484848484849</v>
      </c>
      <c r="I676" s="210">
        <v>459.97</v>
      </c>
      <c r="J676" s="209">
        <v>15.188181818181818</v>
      </c>
      <c r="K676" s="210">
        <v>501.21</v>
      </c>
      <c r="L676" s="209">
        <v>14.500055435974469</v>
      </c>
      <c r="M676" s="210">
        <v>478.50182938715744</v>
      </c>
    </row>
    <row r="677" spans="1:13">
      <c r="A677" s="208">
        <v>2012</v>
      </c>
      <c r="B677" s="218">
        <v>3300</v>
      </c>
      <c r="C677" s="208" t="s">
        <v>98</v>
      </c>
      <c r="D677" s="208" t="str">
        <f>IF(C677="United Kingdom", "United Kingdom", VLOOKUP(C677,Towns_and_cities_by_PES_area[],2,FALSE))</f>
        <v>United Kingdom</v>
      </c>
      <c r="E677" s="208" t="s">
        <v>11</v>
      </c>
      <c r="F677" s="209">
        <v>13.421608960149438</v>
      </c>
      <c r="G677" s="210">
        <v>442.91309568493148</v>
      </c>
      <c r="H677" s="209">
        <v>12.209145323785805</v>
      </c>
      <c r="I677" s="210">
        <v>402.90179568493159</v>
      </c>
      <c r="J677" s="209">
        <v>13.854081861768371</v>
      </c>
      <c r="K677" s="210">
        <v>457.18470143835623</v>
      </c>
      <c r="L677" s="209"/>
      <c r="M677" s="210"/>
    </row>
    <row r="678" spans="1:13">
      <c r="A678" s="172">
        <v>2013</v>
      </c>
      <c r="B678" s="219">
        <v>3800</v>
      </c>
      <c r="C678" t="s">
        <v>6</v>
      </c>
      <c r="D678" t="str">
        <f>IF(C678="United Kingdom", "United Kingdom", VLOOKUP(C678,Towns_and_cities_by_PES_area[],2,FALSE))</f>
        <v>Northern Scotland</v>
      </c>
      <c r="E678" t="s">
        <v>9</v>
      </c>
      <c r="F678" s="207">
        <v>16.785078947368422</v>
      </c>
      <c r="G678" s="142">
        <v>637.83300000000008</v>
      </c>
      <c r="H678" s="207">
        <v>17.134618421052636</v>
      </c>
      <c r="I678" s="142">
        <v>651.11550000000011</v>
      </c>
      <c r="J678" s="207">
        <v>16.739712512617157</v>
      </c>
      <c r="K678" s="142">
        <v>636.10907547945203</v>
      </c>
      <c r="L678" s="207"/>
      <c r="M678" s="142"/>
    </row>
    <row r="679" spans="1:13">
      <c r="A679" s="172">
        <v>2013</v>
      </c>
      <c r="B679" s="219">
        <v>3800</v>
      </c>
      <c r="C679" t="s">
        <v>6</v>
      </c>
      <c r="D679" t="str">
        <f>IF(C679="United Kingdom", "United Kingdom", VLOOKUP(C679,Towns_and_cities_by_PES_area[],2,FALSE))</f>
        <v>Northern Scotland</v>
      </c>
      <c r="E679" t="s">
        <v>7</v>
      </c>
      <c r="F679" s="207">
        <v>15.323684210526315</v>
      </c>
      <c r="G679" s="142">
        <v>582.29999999999995</v>
      </c>
      <c r="H679" s="207">
        <v>14.24815789473684</v>
      </c>
      <c r="I679" s="142">
        <v>541.42999999999995</v>
      </c>
      <c r="J679" s="207">
        <v>15.485526315789475</v>
      </c>
      <c r="K679" s="142">
        <v>588.45000000000005</v>
      </c>
      <c r="L679" s="207">
        <v>14.745723503010657</v>
      </c>
      <c r="M679" s="142">
        <v>560.33749311440499</v>
      </c>
    </row>
    <row r="680" spans="1:13">
      <c r="A680" s="172">
        <v>2013</v>
      </c>
      <c r="B680" s="219">
        <v>3800</v>
      </c>
      <c r="C680" t="s">
        <v>6</v>
      </c>
      <c r="D680" t="str">
        <f>IF(C680="United Kingdom", "United Kingdom", VLOOKUP(C680,Towns_and_cities_by_PES_area[],2,FALSE))</f>
        <v>Northern Scotland</v>
      </c>
      <c r="E680" t="s">
        <v>11</v>
      </c>
      <c r="F680" s="207">
        <v>14.080109155100939</v>
      </c>
      <c r="G680" s="142">
        <v>535.04414789383566</v>
      </c>
      <c r="H680" s="207">
        <v>12.638242947458544</v>
      </c>
      <c r="I680" s="142">
        <v>480.25323200342473</v>
      </c>
      <c r="J680" s="207">
        <v>14.509494078947371</v>
      </c>
      <c r="K680" s="142">
        <v>551.3607750000001</v>
      </c>
      <c r="L680" s="207"/>
      <c r="M680" s="142"/>
    </row>
    <row r="681" spans="1:13">
      <c r="A681" s="172">
        <v>2013</v>
      </c>
      <c r="B681" s="219">
        <v>3800</v>
      </c>
      <c r="C681" t="s">
        <v>8</v>
      </c>
      <c r="D681" t="str">
        <f>IF(C681="United Kingdom", "United Kingdom", VLOOKUP(C681,Towns_and_cities_by_PES_area[],2,FALSE))</f>
        <v>Northern Ireland</v>
      </c>
      <c r="E681" t="s">
        <v>9</v>
      </c>
      <c r="F681" s="207">
        <v>17.280236842105261</v>
      </c>
      <c r="G681" s="142">
        <v>656.64899999999989</v>
      </c>
      <c r="H681" s="207">
        <v>17.263105263157897</v>
      </c>
      <c r="I681" s="142">
        <v>655.99800000000005</v>
      </c>
      <c r="J681" s="207">
        <v>16.66640476027397</v>
      </c>
      <c r="K681" s="142">
        <v>633.32338089041082</v>
      </c>
      <c r="L681" s="207"/>
      <c r="M681" s="142"/>
    </row>
    <row r="682" spans="1:13">
      <c r="A682" s="172">
        <v>2013</v>
      </c>
      <c r="B682" s="219">
        <v>3800</v>
      </c>
      <c r="C682" t="s">
        <v>10</v>
      </c>
      <c r="D682" t="str">
        <f>IF(C682="United Kingdom", "United Kingdom", VLOOKUP(C682,Towns_and_cities_by_PES_area[],2,FALSE))</f>
        <v>West Midlands</v>
      </c>
      <c r="E682" t="s">
        <v>7</v>
      </c>
      <c r="F682" s="207">
        <v>15.412894736842105</v>
      </c>
      <c r="G682" s="142">
        <v>585.69000000000005</v>
      </c>
      <c r="H682" s="207">
        <v>14.277894736842104</v>
      </c>
      <c r="I682" s="142">
        <v>542.55999999999995</v>
      </c>
      <c r="J682" s="207">
        <v>15.537631578947368</v>
      </c>
      <c r="K682" s="142">
        <v>590.42999999999995</v>
      </c>
      <c r="L682" s="207">
        <v>14.765730383053446</v>
      </c>
      <c r="M682" s="142">
        <v>561.09775455603096</v>
      </c>
    </row>
    <row r="683" spans="1:13">
      <c r="A683" s="172">
        <v>2013</v>
      </c>
      <c r="B683" s="219">
        <v>3800</v>
      </c>
      <c r="C683" t="s">
        <v>10</v>
      </c>
      <c r="D683" t="str">
        <f>IF(C683="United Kingdom", "United Kingdom", VLOOKUP(C683,Towns_and_cities_by_PES_area[],2,FALSE))</f>
        <v>West Midlands</v>
      </c>
      <c r="E683" t="s">
        <v>11</v>
      </c>
      <c r="F683" s="207">
        <v>14.13512340167628</v>
      </c>
      <c r="G683" s="142">
        <v>537.13468926369865</v>
      </c>
      <c r="H683" s="207">
        <v>12.700655795331651</v>
      </c>
      <c r="I683" s="142">
        <v>482.62492022260273</v>
      </c>
      <c r="J683" s="207">
        <v>14.60399407894737</v>
      </c>
      <c r="K683" s="142">
        <v>554.951775</v>
      </c>
      <c r="L683" s="207"/>
      <c r="M683" s="142"/>
    </row>
    <row r="684" spans="1:13">
      <c r="A684" s="172">
        <v>2013</v>
      </c>
      <c r="B684" s="219">
        <v>3800</v>
      </c>
      <c r="C684" t="s">
        <v>10</v>
      </c>
      <c r="D684" t="str">
        <f>IF(C684="United Kingdom", "United Kingdom", VLOOKUP(C684,Towns_and_cities_by_PES_area[],2,FALSE))</f>
        <v>West Midlands</v>
      </c>
      <c r="E684" t="s">
        <v>9</v>
      </c>
      <c r="F684" s="207">
        <v>16.951697368421051</v>
      </c>
      <c r="G684" s="142">
        <v>644.16449999999998</v>
      </c>
      <c r="H684" s="207">
        <v>16.042894736842108</v>
      </c>
      <c r="I684" s="142">
        <v>609.63000000000011</v>
      </c>
      <c r="J684" s="207">
        <v>16.801918047945207</v>
      </c>
      <c r="K684" s="142">
        <v>638.47288582191788</v>
      </c>
      <c r="L684" s="207"/>
      <c r="M684" s="142"/>
    </row>
    <row r="685" spans="1:13">
      <c r="A685" s="172">
        <v>2013</v>
      </c>
      <c r="B685" s="219">
        <v>3800</v>
      </c>
      <c r="C685" t="s">
        <v>12</v>
      </c>
      <c r="D685" t="str">
        <f>IF(C685="United Kingdom", "United Kingdom", VLOOKUP(C685,Towns_and_cities_by_PES_area[],2,FALSE))</f>
        <v>South East</v>
      </c>
      <c r="E685" t="s">
        <v>7</v>
      </c>
      <c r="F685" s="207">
        <v>15.549473684210527</v>
      </c>
      <c r="G685" s="142">
        <v>590.88</v>
      </c>
      <c r="H685" s="207">
        <v>14.497631578947367</v>
      </c>
      <c r="I685" s="142">
        <v>550.91</v>
      </c>
      <c r="J685" s="207">
        <v>15.645263157894737</v>
      </c>
      <c r="K685" s="142">
        <v>594.52</v>
      </c>
      <c r="L685" s="207">
        <v>15.134262740704518</v>
      </c>
      <c r="M685" s="142">
        <v>575.10198414677166</v>
      </c>
    </row>
    <row r="686" spans="1:13">
      <c r="A686" s="172">
        <v>2013</v>
      </c>
      <c r="B686" s="219">
        <v>3800</v>
      </c>
      <c r="C686" t="s">
        <v>12</v>
      </c>
      <c r="D686" t="str">
        <f>IF(C686="United Kingdom", "United Kingdom", VLOOKUP(C686,Towns_and_cities_by_PES_area[],2,FALSE))</f>
        <v>South East</v>
      </c>
      <c r="E686" t="s">
        <v>11</v>
      </c>
      <c r="F686" s="207">
        <v>14.371468333183129</v>
      </c>
      <c r="G686" s="142">
        <v>546.11579666095895</v>
      </c>
      <c r="H686" s="207">
        <v>12.937000726838498</v>
      </c>
      <c r="I686" s="142">
        <v>491.60602761986297</v>
      </c>
      <c r="J686" s="207">
        <v>14.845494078947372</v>
      </c>
      <c r="K686" s="142">
        <v>564.12877500000013</v>
      </c>
      <c r="L686" s="207"/>
      <c r="M686" s="142"/>
    </row>
    <row r="687" spans="1:13">
      <c r="A687" s="172">
        <v>2013</v>
      </c>
      <c r="B687" s="219">
        <v>3800</v>
      </c>
      <c r="C687" t="s">
        <v>12</v>
      </c>
      <c r="D687" t="str">
        <f>IF(C687="United Kingdom", "United Kingdom", VLOOKUP(C687,Towns_and_cities_by_PES_area[],2,FALSE))</f>
        <v>South East</v>
      </c>
      <c r="E687" t="s">
        <v>9</v>
      </c>
      <c r="F687" s="207">
        <v>17.858842105263157</v>
      </c>
      <c r="G687" s="142">
        <v>678.63600000000008</v>
      </c>
      <c r="H687" s="207">
        <v>17.090822368421051</v>
      </c>
      <c r="I687" s="142">
        <v>649.45124999999996</v>
      </c>
      <c r="J687" s="207">
        <v>17.492999999999999</v>
      </c>
      <c r="K687" s="142">
        <v>664.73400000000004</v>
      </c>
      <c r="L687" s="207"/>
      <c r="M687" s="142"/>
    </row>
    <row r="688" spans="1:13">
      <c r="A688" s="172">
        <v>2013</v>
      </c>
      <c r="B688" s="219">
        <v>3800</v>
      </c>
      <c r="C688" t="s">
        <v>13</v>
      </c>
      <c r="D688" t="str">
        <f>IF(C688="United Kingdom", "United Kingdom", VLOOKUP(C688,Towns_and_cities_by_PES_area[],2,FALSE))</f>
        <v>South Wales</v>
      </c>
      <c r="E688" t="s">
        <v>7</v>
      </c>
      <c r="F688" s="207">
        <v>16.613421052631576</v>
      </c>
      <c r="G688" s="142">
        <v>631.30999999999995</v>
      </c>
      <c r="H688" s="207">
        <v>15.407368421052631</v>
      </c>
      <c r="I688" s="142">
        <v>585.48</v>
      </c>
      <c r="J688" s="207">
        <v>16.532368421052631</v>
      </c>
      <c r="K688" s="142">
        <v>628.23</v>
      </c>
      <c r="L688" s="207">
        <v>15.965199536731371</v>
      </c>
      <c r="M688" s="142">
        <v>606.677582395792</v>
      </c>
    </row>
    <row r="689" spans="1:13">
      <c r="A689" s="172">
        <v>2013</v>
      </c>
      <c r="B689" s="219">
        <v>3800</v>
      </c>
      <c r="C689" t="s">
        <v>13</v>
      </c>
      <c r="D689" t="str">
        <f>IF(C689="United Kingdom", "United Kingdom", VLOOKUP(C689,Towns_and_cities_by_PES_area[],2,FALSE))</f>
        <v>South Wales</v>
      </c>
      <c r="E689" t="s">
        <v>11</v>
      </c>
      <c r="F689" s="207">
        <v>15.045168470169429</v>
      </c>
      <c r="G689" s="142">
        <v>571.71640186643833</v>
      </c>
      <c r="H689" s="207">
        <v>13.610700863824801</v>
      </c>
      <c r="I689" s="142">
        <v>517.20663282534247</v>
      </c>
      <c r="J689" s="207">
        <v>15.517494078947369</v>
      </c>
      <c r="K689" s="142">
        <v>589.66477500000008</v>
      </c>
      <c r="L689" s="207"/>
      <c r="M689" s="142"/>
    </row>
    <row r="690" spans="1:13">
      <c r="A690" s="172">
        <v>2013</v>
      </c>
      <c r="B690" s="219">
        <v>3800</v>
      </c>
      <c r="C690" t="s">
        <v>13</v>
      </c>
      <c r="D690" t="str">
        <f>IF(C690="United Kingdom", "United Kingdom", VLOOKUP(C690,Towns_and_cities_by_PES_area[],2,FALSE))</f>
        <v>South Wales</v>
      </c>
      <c r="E690" t="s">
        <v>9</v>
      </c>
      <c r="F690" s="207">
        <v>16.94302103370584</v>
      </c>
      <c r="G690" s="142">
        <v>643.83479928082193</v>
      </c>
      <c r="H690" s="207">
        <v>16.262917808219175</v>
      </c>
      <c r="I690" s="142">
        <v>617.99087671232871</v>
      </c>
      <c r="J690" s="207">
        <v>16.94302103370584</v>
      </c>
      <c r="K690" s="142">
        <v>643.83479928082193</v>
      </c>
      <c r="L690" s="207"/>
      <c r="M690" s="142"/>
    </row>
    <row r="691" spans="1:13">
      <c r="A691" s="172">
        <v>2013</v>
      </c>
      <c r="B691" s="219">
        <v>3800</v>
      </c>
      <c r="C691" t="s">
        <v>14</v>
      </c>
      <c r="D691" t="str">
        <f>IF(C691="United Kingdom", "United Kingdom", VLOOKUP(C691,Towns_and_cities_by_PES_area[],2,FALSE))</f>
        <v>Southern Scotland</v>
      </c>
      <c r="E691" t="s">
        <v>7</v>
      </c>
      <c r="F691" s="207">
        <v>15.797894736842105</v>
      </c>
      <c r="G691" s="142">
        <v>600.32000000000005</v>
      </c>
      <c r="H691" s="207">
        <v>14.518421052631581</v>
      </c>
      <c r="I691" s="142">
        <v>551.70000000000005</v>
      </c>
      <c r="J691" s="207">
        <v>15.844736842105265</v>
      </c>
      <c r="K691" s="142">
        <v>602.1</v>
      </c>
      <c r="L691" s="207">
        <v>15.072685410438813</v>
      </c>
      <c r="M691" s="142">
        <v>572.76204559667485</v>
      </c>
    </row>
    <row r="692" spans="1:13">
      <c r="A692" s="172">
        <v>2013</v>
      </c>
      <c r="B692" s="219">
        <v>3800</v>
      </c>
      <c r="C692" t="s">
        <v>14</v>
      </c>
      <c r="D692" t="str">
        <f>IF(C692="United Kingdom", "United Kingdom", VLOOKUP(C692,Towns_and_cities_by_PES_area[],2,FALSE))</f>
        <v>Southern Scotland</v>
      </c>
      <c r="E692" t="s">
        <v>11</v>
      </c>
      <c r="F692" s="207">
        <v>14.095890798936553</v>
      </c>
      <c r="G692" s="142">
        <v>535.64385035958901</v>
      </c>
      <c r="H692" s="207">
        <v>12.65402459129416</v>
      </c>
      <c r="I692" s="142">
        <v>480.85293446917814</v>
      </c>
      <c r="J692" s="207">
        <v>14.530494078947365</v>
      </c>
      <c r="K692" s="142">
        <v>552.15877499999988</v>
      </c>
      <c r="L692" s="207"/>
      <c r="M692" s="142"/>
    </row>
    <row r="693" spans="1:13">
      <c r="A693" s="172">
        <v>2013</v>
      </c>
      <c r="B693" s="219">
        <v>3800</v>
      </c>
      <c r="C693" t="s">
        <v>14</v>
      </c>
      <c r="D693" t="str">
        <f>IF(C693="United Kingdom", "United Kingdom", VLOOKUP(C693,Towns_and_cities_by_PES_area[],2,FALSE))</f>
        <v>Southern Scotland</v>
      </c>
      <c r="E693" t="s">
        <v>9</v>
      </c>
      <c r="F693" s="207">
        <v>17.664796295061286</v>
      </c>
      <c r="G693" s="142">
        <v>671.2622592123289</v>
      </c>
      <c r="H693" s="207">
        <v>16.696432034967557</v>
      </c>
      <c r="I693" s="142">
        <v>634.46441732876713</v>
      </c>
      <c r="J693" s="207">
        <v>17.514120840843546</v>
      </c>
      <c r="K693" s="142">
        <v>665.53659195205478</v>
      </c>
      <c r="L693" s="207"/>
      <c r="M693" s="142"/>
    </row>
    <row r="694" spans="1:13">
      <c r="A694" s="172">
        <v>2013</v>
      </c>
      <c r="B694" s="219">
        <v>3800</v>
      </c>
      <c r="C694" t="s">
        <v>15</v>
      </c>
      <c r="D694" t="str">
        <f>IF(C694="United Kingdom", "United Kingdom", VLOOKUP(C694,Towns_and_cities_by_PES_area[],2,FALSE))</f>
        <v>Eastern</v>
      </c>
      <c r="E694" t="s">
        <v>7</v>
      </c>
      <c r="F694" s="207">
        <v>16.896052631578947</v>
      </c>
      <c r="G694" s="142">
        <v>642.04999999999995</v>
      </c>
      <c r="H694" s="207">
        <v>15.653947368421054</v>
      </c>
      <c r="I694" s="142">
        <v>594.85</v>
      </c>
      <c r="J694" s="207">
        <v>16.962894736842106</v>
      </c>
      <c r="K694" s="142">
        <v>644.59</v>
      </c>
      <c r="L694" s="207">
        <v>16.204008539788411</v>
      </c>
      <c r="M694" s="142">
        <v>615.75232451195961</v>
      </c>
    </row>
    <row r="695" spans="1:13">
      <c r="A695" s="172">
        <v>2013</v>
      </c>
      <c r="B695" s="219">
        <v>3800</v>
      </c>
      <c r="C695" t="s">
        <v>15</v>
      </c>
      <c r="D695" t="str">
        <f>IF(C695="United Kingdom", "United Kingdom", VLOOKUP(C695,Towns_and_cities_by_PES_area[],2,FALSE))</f>
        <v>Eastern</v>
      </c>
      <c r="E695" t="s">
        <v>11</v>
      </c>
      <c r="F695" s="207">
        <v>15.380994078947371</v>
      </c>
      <c r="G695" s="142">
        <v>584.47777500000007</v>
      </c>
      <c r="H695" s="207">
        <v>13.48073963094809</v>
      </c>
      <c r="I695" s="142">
        <v>512.26810597602741</v>
      </c>
      <c r="J695" s="207">
        <v>15.380994078947371</v>
      </c>
      <c r="K695" s="142">
        <v>584.47777500000007</v>
      </c>
      <c r="L695" s="207"/>
      <c r="M695" s="142"/>
    </row>
    <row r="696" spans="1:13">
      <c r="A696" s="172">
        <v>2013</v>
      </c>
      <c r="B696" s="219">
        <v>3800</v>
      </c>
      <c r="C696" t="s">
        <v>15</v>
      </c>
      <c r="D696" t="str">
        <f>IF(C696="United Kingdom", "United Kingdom", VLOOKUP(C696,Towns_and_cities_by_PES_area[],2,FALSE))</f>
        <v>Eastern</v>
      </c>
      <c r="E696" t="s">
        <v>9</v>
      </c>
      <c r="F696" s="207">
        <v>17.225802631578947</v>
      </c>
      <c r="G696" s="142">
        <v>654.58050000000003</v>
      </c>
      <c r="H696" s="207">
        <v>16.246463013698627</v>
      </c>
      <c r="I696" s="142">
        <v>617.36559452054792</v>
      </c>
      <c r="J696" s="207">
        <v>16.974727116077869</v>
      </c>
      <c r="K696" s="142">
        <v>645.03963041095892</v>
      </c>
      <c r="L696" s="207"/>
      <c r="M696" s="142"/>
    </row>
    <row r="697" spans="1:13">
      <c r="A697" s="172">
        <v>2013</v>
      </c>
      <c r="B697" s="219">
        <v>3800</v>
      </c>
      <c r="C697" t="s">
        <v>16</v>
      </c>
      <c r="D697" t="str">
        <f>IF(C697="United Kingdom", "United Kingdom", VLOOKUP(C697,Towns_and_cities_by_PES_area[],2,FALSE))</f>
        <v>Yorkshire</v>
      </c>
      <c r="E697" t="s">
        <v>7</v>
      </c>
      <c r="F697" s="207">
        <v>15.756052631578948</v>
      </c>
      <c r="G697" s="142">
        <v>598.73</v>
      </c>
      <c r="H697" s="207">
        <v>14.617894736842105</v>
      </c>
      <c r="I697" s="142">
        <v>555.48</v>
      </c>
      <c r="J697" s="207">
        <v>15.887631578947371</v>
      </c>
      <c r="K697" s="142">
        <v>603.73</v>
      </c>
      <c r="L697" s="207">
        <v>15.157097135898706</v>
      </c>
      <c r="M697" s="142">
        <v>575.96969116415084</v>
      </c>
    </row>
    <row r="698" spans="1:13">
      <c r="A698" s="172">
        <v>2013</v>
      </c>
      <c r="B698" s="219">
        <v>3800</v>
      </c>
      <c r="C698" t="s">
        <v>16</v>
      </c>
      <c r="D698" t="str">
        <f>IF(C698="United Kingdom", "United Kingdom", VLOOKUP(C698,Towns_and_cities_by_PES_area[],2,FALSE))</f>
        <v>Yorkshire</v>
      </c>
      <c r="E698" t="s">
        <v>11</v>
      </c>
      <c r="F698" s="207">
        <v>14.421643949621487</v>
      </c>
      <c r="G698" s="142">
        <v>548.02247008561653</v>
      </c>
      <c r="H698" s="207">
        <v>12.987176343276857</v>
      </c>
      <c r="I698" s="142">
        <v>493.51270104452061</v>
      </c>
      <c r="J698" s="207">
        <v>14.845494078947372</v>
      </c>
      <c r="K698" s="142">
        <v>564.12877500000013</v>
      </c>
      <c r="L698" s="207"/>
      <c r="M698" s="142"/>
    </row>
    <row r="699" spans="1:13">
      <c r="A699" s="172">
        <v>2013</v>
      </c>
      <c r="B699" s="219">
        <v>3800</v>
      </c>
      <c r="C699" t="s">
        <v>16</v>
      </c>
      <c r="D699" t="str">
        <f>IF(C699="United Kingdom", "United Kingdom", VLOOKUP(C699,Towns_and_cities_by_PES_area[],2,FALSE))</f>
        <v>Yorkshire</v>
      </c>
      <c r="E699" s="172" t="s">
        <v>7</v>
      </c>
      <c r="K699" s="142"/>
      <c r="L699" s="207"/>
      <c r="M699" s="142"/>
    </row>
    <row r="700" spans="1:13">
      <c r="A700" s="172">
        <v>2013</v>
      </c>
      <c r="B700" s="219">
        <v>3800</v>
      </c>
      <c r="C700" t="s">
        <v>17</v>
      </c>
      <c r="D700" t="str">
        <f>IF(C700="United Kingdom", "United Kingdom", VLOOKUP(C700,Towns_and_cities_by_PES_area[],2,FALSE))</f>
        <v>Merseyside &amp; North Wales</v>
      </c>
      <c r="E700" t="s">
        <v>9</v>
      </c>
      <c r="F700" s="207">
        <v>17.026991774513338</v>
      </c>
      <c r="G700" s="142">
        <v>647.02568743150675</v>
      </c>
      <c r="H700" s="207">
        <v>16.179394736842109</v>
      </c>
      <c r="I700" s="142">
        <v>614.81700000000012</v>
      </c>
      <c r="J700" s="207">
        <v>16.93334536319394</v>
      </c>
      <c r="K700" s="142">
        <v>643.46712380136978</v>
      </c>
      <c r="L700" s="207"/>
      <c r="M700" s="142"/>
    </row>
    <row r="701" spans="1:13">
      <c r="A701" s="172">
        <v>2013</v>
      </c>
      <c r="B701" s="219">
        <v>3800</v>
      </c>
      <c r="C701" t="s">
        <v>17</v>
      </c>
      <c r="D701" t="str">
        <f>IF(C701="United Kingdom", "United Kingdom", VLOOKUP(C701,Towns_and_cities_by_PES_area[],2,FALSE))</f>
        <v>Merseyside &amp; North Wales</v>
      </c>
      <c r="E701" t="s">
        <v>7</v>
      </c>
      <c r="F701" s="207">
        <v>15.630000000000003</v>
      </c>
      <c r="G701" s="142">
        <v>593.94000000000005</v>
      </c>
      <c r="H701" s="207">
        <v>14.487631578947369</v>
      </c>
      <c r="I701" s="142">
        <v>550.53</v>
      </c>
      <c r="J701" s="207">
        <v>15.74184210526316</v>
      </c>
      <c r="K701" s="142">
        <v>598.19000000000005</v>
      </c>
      <c r="L701" s="207">
        <v>14.925355678851401</v>
      </c>
      <c r="M701" s="142">
        <v>567.16351579635329</v>
      </c>
    </row>
    <row r="702" spans="1:13">
      <c r="A702" s="172">
        <v>2013</v>
      </c>
      <c r="B702" s="219">
        <v>3800</v>
      </c>
      <c r="C702" t="s">
        <v>17</v>
      </c>
      <c r="D702" t="str">
        <f>IF(C702="United Kingdom", "United Kingdom", VLOOKUP(C702,Towns_and_cities_by_PES_area[],2,FALSE))</f>
        <v>Merseyside &amp; North Wales</v>
      </c>
      <c r="E702" t="s">
        <v>11</v>
      </c>
      <c r="F702" s="207">
        <v>14.258085290645278</v>
      </c>
      <c r="G702" s="142">
        <v>541.80724104452054</v>
      </c>
      <c r="H702" s="207">
        <v>12.816219083002883</v>
      </c>
      <c r="I702" s="142">
        <v>487.01632515410961</v>
      </c>
      <c r="J702" s="207">
        <v>14.719494078947365</v>
      </c>
      <c r="K702" s="142">
        <v>559.34077499999989</v>
      </c>
      <c r="L702" s="207"/>
      <c r="M702" s="142"/>
    </row>
    <row r="703" spans="1:13">
      <c r="A703" s="172">
        <v>2013</v>
      </c>
      <c r="B703" s="219">
        <v>3800</v>
      </c>
      <c r="C703" t="s">
        <v>18</v>
      </c>
      <c r="D703" t="str">
        <f>IF(C703="United Kingdom", "United Kingdom", VLOOKUP(C703,Towns_and_cities_by_PES_area[],2,FALSE))</f>
        <v>London</v>
      </c>
      <c r="E703" t="s">
        <v>9</v>
      </c>
      <c r="F703" s="207">
        <v>17.11772328136265</v>
      </c>
      <c r="G703" s="142">
        <v>650.47348469178075</v>
      </c>
      <c r="H703" s="207">
        <v>16.517757236842108</v>
      </c>
      <c r="I703" s="142">
        <v>627.67477500000018</v>
      </c>
      <c r="J703" s="207">
        <v>17.334657236842105</v>
      </c>
      <c r="K703" s="142">
        <v>658.71697499999993</v>
      </c>
      <c r="L703" s="207"/>
      <c r="M703" s="142"/>
    </row>
    <row r="704" spans="1:13">
      <c r="A704" s="172">
        <v>2013</v>
      </c>
      <c r="B704" s="219">
        <v>3800</v>
      </c>
      <c r="C704" t="s">
        <v>18</v>
      </c>
      <c r="D704" t="str">
        <f>IF(C704="United Kingdom", "United Kingdom", VLOOKUP(C704,Towns_and_cities_by_PES_area[],2,FALSE))</f>
        <v>London</v>
      </c>
      <c r="E704" t="s">
        <v>7</v>
      </c>
      <c r="F704" s="207">
        <v>15.971842105263157</v>
      </c>
      <c r="G704" s="142">
        <v>606.92999999999995</v>
      </c>
      <c r="H704" s="207">
        <v>14.581578947368421</v>
      </c>
      <c r="I704" s="142">
        <v>554.1</v>
      </c>
      <c r="J704" s="207">
        <v>15.756578947368421</v>
      </c>
      <c r="K704" s="142">
        <v>598.75</v>
      </c>
      <c r="L704" s="207">
        <v>15.163685223177973</v>
      </c>
      <c r="M704" s="142">
        <v>576.22003848076292</v>
      </c>
    </row>
    <row r="705" spans="1:13">
      <c r="A705" s="172">
        <v>2013</v>
      </c>
      <c r="B705" s="219">
        <v>3800</v>
      </c>
      <c r="C705" t="s">
        <v>18</v>
      </c>
      <c r="D705" t="str">
        <f>IF(C705="United Kingdom", "United Kingdom", VLOOKUP(C705,Towns_and_cities_by_PES_area[],2,FALSE))</f>
        <v>London</v>
      </c>
      <c r="E705" t="s">
        <v>11</v>
      </c>
      <c r="F705" s="207">
        <v>14.468419292087239</v>
      </c>
      <c r="G705" s="142">
        <v>549.79993309931513</v>
      </c>
      <c r="H705" s="207">
        <v>13.033951685742611</v>
      </c>
      <c r="I705" s="142">
        <v>495.2901640582192</v>
      </c>
      <c r="J705" s="207">
        <v>14.98199407894737</v>
      </c>
      <c r="K705" s="142">
        <v>569.31577500000003</v>
      </c>
      <c r="L705" s="207"/>
      <c r="M705" s="142"/>
    </row>
    <row r="706" spans="1:13">
      <c r="A706" s="172">
        <v>2013</v>
      </c>
      <c r="B706" s="219">
        <v>3800</v>
      </c>
      <c r="C706" t="s">
        <v>19</v>
      </c>
      <c r="D706" t="str">
        <f>IF(C706="United Kingdom", "United Kingdom", VLOOKUP(C706,Towns_and_cities_by_PES_area[],2,FALSE))</f>
        <v>North West</v>
      </c>
      <c r="E706" t="s">
        <v>9</v>
      </c>
      <c r="F706" s="207">
        <v>18.194396158074984</v>
      </c>
      <c r="G706" s="142">
        <v>691.38705400684933</v>
      </c>
      <c r="H706" s="207">
        <v>17.188251315789476</v>
      </c>
      <c r="I706" s="142">
        <v>653.15355</v>
      </c>
      <c r="J706" s="207">
        <v>17.890933411589764</v>
      </c>
      <c r="K706" s="142">
        <v>679.855469640411</v>
      </c>
      <c r="L706" s="207"/>
      <c r="M706" s="142"/>
    </row>
    <row r="707" spans="1:13">
      <c r="A707" s="172">
        <v>2013</v>
      </c>
      <c r="B707" s="219">
        <v>3800</v>
      </c>
      <c r="C707" t="s">
        <v>19</v>
      </c>
      <c r="D707" t="str">
        <f>IF(C707="United Kingdom", "United Kingdom", VLOOKUP(C707,Towns_and_cities_by_PES_area[],2,FALSE))</f>
        <v>North West</v>
      </c>
      <c r="E707" t="s">
        <v>7</v>
      </c>
      <c r="F707" s="207">
        <v>16.54</v>
      </c>
      <c r="G707" s="142">
        <v>628.52</v>
      </c>
      <c r="H707" s="207">
        <v>15.292631578947368</v>
      </c>
      <c r="I707" s="142">
        <v>581.12</v>
      </c>
      <c r="J707" s="207">
        <v>16.688421052631579</v>
      </c>
      <c r="K707" s="142">
        <v>634.16</v>
      </c>
      <c r="L707" s="207">
        <v>15.906428852209748</v>
      </c>
      <c r="M707" s="142">
        <v>604.44429638397037</v>
      </c>
    </row>
    <row r="708" spans="1:13">
      <c r="A708" s="172">
        <v>2013</v>
      </c>
      <c r="B708" s="219">
        <v>3800</v>
      </c>
      <c r="C708" t="s">
        <v>19</v>
      </c>
      <c r="D708" t="str">
        <f>IF(C708="United Kingdom", "United Kingdom", VLOOKUP(C708,Towns_and_cities_by_PES_area[],2,FALSE))</f>
        <v>North West</v>
      </c>
      <c r="E708" t="s">
        <v>11</v>
      </c>
      <c r="F708" s="207">
        <v>14.843791282894738</v>
      </c>
      <c r="G708" s="142">
        <v>564.06406875000005</v>
      </c>
      <c r="H708" s="207">
        <v>13.481806891222064</v>
      </c>
      <c r="I708" s="142">
        <v>512.30866186643846</v>
      </c>
      <c r="J708" s="207">
        <v>15.433494078947369</v>
      </c>
      <c r="K708" s="142">
        <v>586.47277499999996</v>
      </c>
      <c r="L708" s="207"/>
      <c r="M708" s="142"/>
    </row>
    <row r="709" spans="1:13">
      <c r="A709" s="172">
        <v>2013</v>
      </c>
      <c r="B709" s="219">
        <v>3800</v>
      </c>
      <c r="C709" t="s">
        <v>20</v>
      </c>
      <c r="D709" t="str">
        <f>IF(C709="United Kingdom", "United Kingdom", VLOOKUP(C709,Towns_and_cities_by_PES_area[],2,FALSE))</f>
        <v>North East</v>
      </c>
      <c r="E709" t="s">
        <v>9</v>
      </c>
      <c r="F709" s="207">
        <v>17.93613355533526</v>
      </c>
      <c r="G709" s="142">
        <v>681.57307510273984</v>
      </c>
      <c r="H709" s="207">
        <v>16.998394736842108</v>
      </c>
      <c r="I709" s="142">
        <v>645.93900000000008</v>
      </c>
      <c r="J709" s="207">
        <v>17.631799165014421</v>
      </c>
      <c r="K709" s="142">
        <v>670.00836827054798</v>
      </c>
      <c r="L709" s="207"/>
      <c r="M709" s="142"/>
    </row>
    <row r="710" spans="1:13">
      <c r="A710" s="172">
        <v>2013</v>
      </c>
      <c r="B710" s="219">
        <v>3800</v>
      </c>
      <c r="C710" t="s">
        <v>20</v>
      </c>
      <c r="D710" t="str">
        <f>IF(C710="United Kingdom", "United Kingdom", VLOOKUP(C710,Towns_and_cities_by_PES_area[],2,FALSE))</f>
        <v>North East</v>
      </c>
      <c r="E710" t="s">
        <v>7</v>
      </c>
      <c r="F710" s="207">
        <v>16.422105263157892</v>
      </c>
      <c r="G710" s="142">
        <v>624.04</v>
      </c>
      <c r="H710" s="207">
        <v>15.30842105263158</v>
      </c>
      <c r="I710" s="142">
        <v>581.72</v>
      </c>
      <c r="J710" s="207">
        <v>16.566315789473684</v>
      </c>
      <c r="K710" s="142">
        <v>629.52</v>
      </c>
      <c r="L710" s="207">
        <v>15.786042767126442</v>
      </c>
      <c r="M710" s="142">
        <v>599.86962515080484</v>
      </c>
    </row>
    <row r="711" spans="1:13">
      <c r="A711" s="172">
        <v>2013</v>
      </c>
      <c r="B711" s="219">
        <v>3800</v>
      </c>
      <c r="C711" t="s">
        <v>20</v>
      </c>
      <c r="D711" t="str">
        <f>IF(C711="United Kingdom", "United Kingdom", VLOOKUP(C711,Towns_and_cities_by_PES_area[],2,FALSE))</f>
        <v>North East</v>
      </c>
      <c r="E711" t="s">
        <v>11</v>
      </c>
      <c r="F711" s="207">
        <v>15.557791282894737</v>
      </c>
      <c r="G711" s="142">
        <v>591.19606874999999</v>
      </c>
      <c r="H711" s="207">
        <v>13.663408289924298</v>
      </c>
      <c r="I711" s="142">
        <v>519.20951501712329</v>
      </c>
      <c r="J711" s="207">
        <v>15.632994078947371</v>
      </c>
      <c r="K711" s="142">
        <v>594.05377500000009</v>
      </c>
      <c r="L711" s="207"/>
      <c r="M711" s="142"/>
    </row>
    <row r="712" spans="1:13">
      <c r="A712" s="172">
        <v>2013</v>
      </c>
      <c r="B712" s="219">
        <v>3800</v>
      </c>
      <c r="C712" t="s">
        <v>21</v>
      </c>
      <c r="D712" t="str">
        <f>IF(C712="United Kingdom", "United Kingdom", VLOOKUP(C712,Towns_and_cities_by_PES_area[],2,FALSE))</f>
        <v>East Midlands</v>
      </c>
      <c r="E712" t="s">
        <v>9</v>
      </c>
      <c r="F712" s="207">
        <v>17.539667938896901</v>
      </c>
      <c r="G712" s="142">
        <v>666.5073816780822</v>
      </c>
      <c r="H712" s="207">
        <v>16.249900684931507</v>
      </c>
      <c r="I712" s="142">
        <v>617.49622602739726</v>
      </c>
      <c r="J712" s="207">
        <v>17.152527384192499</v>
      </c>
      <c r="K712" s="142">
        <v>651.79604059931501</v>
      </c>
      <c r="L712" s="207"/>
      <c r="M712" s="142"/>
    </row>
    <row r="713" spans="1:13">
      <c r="A713" s="172">
        <v>2013</v>
      </c>
      <c r="B713" s="219">
        <v>3800</v>
      </c>
      <c r="C713" t="s">
        <v>21</v>
      </c>
      <c r="D713" t="str">
        <f>IF(C713="United Kingdom", "United Kingdom", VLOOKUP(C713,Towns_and_cities_by_PES_area[],2,FALSE))</f>
        <v>East Midlands</v>
      </c>
      <c r="E713" t="s">
        <v>7</v>
      </c>
      <c r="F713" s="207">
        <v>15.861842105263158</v>
      </c>
      <c r="G713" s="142">
        <v>602.75</v>
      </c>
      <c r="H713" s="207">
        <v>14.658684210526316</v>
      </c>
      <c r="I713" s="142">
        <v>557.03</v>
      </c>
      <c r="J713" s="207">
        <v>15.999736842105264</v>
      </c>
      <c r="K713" s="142">
        <v>607.99</v>
      </c>
      <c r="L713" s="207">
        <v>15.112688257069539</v>
      </c>
      <c r="M713" s="142">
        <v>574.2821537686425</v>
      </c>
    </row>
    <row r="714" spans="1:13">
      <c r="A714" s="172">
        <v>2013</v>
      </c>
      <c r="B714" s="219">
        <v>3800</v>
      </c>
      <c r="C714" t="s">
        <v>21</v>
      </c>
      <c r="D714" t="str">
        <f>IF(C714="United Kingdom", "United Kingdom", VLOOKUP(C714,Towns_and_cities_by_PES_area[],2,FALSE))</f>
        <v>East Midlands</v>
      </c>
      <c r="E714" t="s">
        <v>11</v>
      </c>
      <c r="F714" s="207">
        <v>14.342672442772169</v>
      </c>
      <c r="G714" s="142">
        <v>545.0215528253425</v>
      </c>
      <c r="H714" s="207">
        <v>12.900806235129778</v>
      </c>
      <c r="I714" s="142">
        <v>490.23063693493157</v>
      </c>
      <c r="J714" s="207">
        <v>14.79299407894737</v>
      </c>
      <c r="K714" s="142">
        <v>562.13377500000001</v>
      </c>
      <c r="L714" s="207"/>
      <c r="M714" s="142"/>
    </row>
    <row r="715" spans="1:13">
      <c r="A715" s="172">
        <v>2013</v>
      </c>
      <c r="B715" s="219">
        <v>3800</v>
      </c>
      <c r="C715" t="s">
        <v>22</v>
      </c>
      <c r="D715" t="str">
        <f>IF(C715="United Kingdom", "United Kingdom", VLOOKUP(C715,Towns_and_cities_by_PES_area[],2,FALSE))</f>
        <v>South West</v>
      </c>
      <c r="E715" t="s">
        <v>9</v>
      </c>
      <c r="F715" s="207">
        <v>17.009447368421057</v>
      </c>
      <c r="G715" s="142">
        <v>646.35900000000015</v>
      </c>
      <c r="H715" s="207">
        <v>17.546605263157897</v>
      </c>
      <c r="I715" s="142">
        <v>666.77100000000007</v>
      </c>
      <c r="J715" s="207">
        <v>16.865272678442683</v>
      </c>
      <c r="K715" s="142">
        <v>640.880361780822</v>
      </c>
      <c r="L715" s="207"/>
      <c r="M715" s="142"/>
    </row>
    <row r="716" spans="1:13">
      <c r="A716" s="172">
        <v>2013</v>
      </c>
      <c r="B716" s="219">
        <v>3800</v>
      </c>
      <c r="C716" t="s">
        <v>22</v>
      </c>
      <c r="D716" t="str">
        <f>IF(C716="United Kingdom", "United Kingdom", VLOOKUP(C716,Towns_and_cities_by_PES_area[],2,FALSE))</f>
        <v>South West</v>
      </c>
      <c r="E716" t="s">
        <v>7</v>
      </c>
      <c r="F716" s="207">
        <v>15.877894736842105</v>
      </c>
      <c r="G716" s="142">
        <v>603.36</v>
      </c>
      <c r="H716" s="207">
        <v>14.483421052631579</v>
      </c>
      <c r="I716" s="142">
        <v>550.37</v>
      </c>
      <c r="J716" s="207">
        <v>15.837105263157895</v>
      </c>
      <c r="K716" s="142">
        <v>601.80999999999995</v>
      </c>
      <c r="L716" s="207">
        <v>15.121540463268197</v>
      </c>
      <c r="M716" s="142">
        <v>574.61853760419149</v>
      </c>
    </row>
    <row r="717" spans="1:13">
      <c r="A717" s="172">
        <v>2013</v>
      </c>
      <c r="B717" s="219">
        <v>3800</v>
      </c>
      <c r="C717" t="s">
        <v>22</v>
      </c>
      <c r="D717" t="str">
        <f>IF(C717="United Kingdom", "United Kingdom", VLOOKUP(C717,Towns_and_cities_by_PES_area[],2,FALSE))</f>
        <v>South West</v>
      </c>
      <c r="E717" t="s">
        <v>11</v>
      </c>
      <c r="F717" s="207">
        <v>14.36578940023432</v>
      </c>
      <c r="G717" s="142">
        <v>545.8999972089041</v>
      </c>
      <c r="H717" s="207">
        <v>12.923923192591927</v>
      </c>
      <c r="I717" s="142">
        <v>491.10908131849317</v>
      </c>
      <c r="J717" s="207">
        <v>14.824494078947367</v>
      </c>
      <c r="K717" s="142">
        <v>563.3307749999999</v>
      </c>
      <c r="L717" s="207"/>
      <c r="M717" s="142"/>
    </row>
    <row r="718" spans="1:13">
      <c r="A718" s="172">
        <v>2013</v>
      </c>
      <c r="B718" s="219">
        <v>3800</v>
      </c>
      <c r="C718" t="s">
        <v>23</v>
      </c>
      <c r="D718" t="str">
        <f>IF(C718="United Kingdom", "United Kingdom", VLOOKUP(C718,Towns_and_cities_by_PES_area[],2,FALSE))</f>
        <v>Southern</v>
      </c>
      <c r="E718" t="s">
        <v>9</v>
      </c>
      <c r="F718" s="207">
        <v>16.998106706020188</v>
      </c>
      <c r="G718" s="142">
        <v>645.92805482876713</v>
      </c>
      <c r="H718" s="207">
        <v>17.336605263157892</v>
      </c>
      <c r="I718" s="142">
        <v>658.79099999999994</v>
      </c>
      <c r="J718" s="207">
        <v>16.843640596611394</v>
      </c>
      <c r="K718" s="142">
        <v>640.05834267123294</v>
      </c>
      <c r="L718" s="207"/>
      <c r="M718" s="142"/>
    </row>
    <row r="719" spans="1:13">
      <c r="A719" s="172">
        <v>2013</v>
      </c>
      <c r="B719" s="219">
        <v>3800</v>
      </c>
      <c r="C719" t="s">
        <v>23</v>
      </c>
      <c r="D719" t="str">
        <f>IF(C719="United Kingdom", "United Kingdom", VLOOKUP(C719,Towns_and_cities_by_PES_area[],2,FALSE))</f>
        <v>Southern</v>
      </c>
      <c r="E719" t="s">
        <v>7</v>
      </c>
      <c r="F719" s="207">
        <v>15.677631578947368</v>
      </c>
      <c r="G719" s="142">
        <v>595.75</v>
      </c>
      <c r="H719" s="207">
        <v>14.27342105263158</v>
      </c>
      <c r="I719" s="142">
        <v>542.39</v>
      </c>
      <c r="J719" s="207">
        <v>15.597105263157896</v>
      </c>
      <c r="K719" s="142">
        <v>592.69000000000005</v>
      </c>
      <c r="L719" s="207">
        <v>14.918725209080556</v>
      </c>
      <c r="M719" s="142">
        <v>566.91155794506108</v>
      </c>
    </row>
    <row r="720" spans="1:13">
      <c r="A720" s="172">
        <v>2013</v>
      </c>
      <c r="B720" s="219">
        <v>3800</v>
      </c>
      <c r="C720" t="s">
        <v>23</v>
      </c>
      <c r="D720" t="str">
        <f>IF(C720="United Kingdom", "United Kingdom", VLOOKUP(C720,Towns_and_cities_by_PES_area[],2,FALSE))</f>
        <v>Southern</v>
      </c>
      <c r="E720" t="s">
        <v>11</v>
      </c>
      <c r="F720" s="207">
        <v>14.06307038797765</v>
      </c>
      <c r="G720" s="142">
        <v>534.3966747431507</v>
      </c>
      <c r="H720" s="207">
        <v>12.621204180335255</v>
      </c>
      <c r="I720" s="142">
        <v>479.60575885273971</v>
      </c>
      <c r="J720" s="207">
        <v>14.488494078947364</v>
      </c>
      <c r="K720" s="142">
        <v>550.56277499999987</v>
      </c>
      <c r="L720" s="207"/>
      <c r="M720" s="142"/>
    </row>
    <row r="721" spans="1:13">
      <c r="A721" s="208">
        <v>2013</v>
      </c>
      <c r="B721" s="218">
        <v>3800</v>
      </c>
      <c r="C721" s="208" t="s">
        <v>98</v>
      </c>
      <c r="D721" s="208" t="str">
        <f>IF(C721="United Kingdom", "United Kingdom", VLOOKUP(C721,Towns_and_cities_by_PES_area[],2,FALSE))</f>
        <v>United Kingdom</v>
      </c>
      <c r="E721" s="208" t="s">
        <v>9</v>
      </c>
      <c r="F721" s="209">
        <v>18.194396158074984</v>
      </c>
      <c r="G721" s="210">
        <v>691.38705400684933</v>
      </c>
      <c r="H721" s="209">
        <v>17.546605263157897</v>
      </c>
      <c r="I721" s="210">
        <v>666.77100000000007</v>
      </c>
      <c r="J721" s="209">
        <v>17.890933411589764</v>
      </c>
      <c r="K721" s="210">
        <v>679.855469640411</v>
      </c>
      <c r="L721" s="209"/>
      <c r="M721" s="210"/>
    </row>
    <row r="722" spans="1:13">
      <c r="A722" s="208">
        <v>2013</v>
      </c>
      <c r="B722" s="218">
        <v>3800</v>
      </c>
      <c r="C722" s="208" t="s">
        <v>98</v>
      </c>
      <c r="D722" s="208" t="str">
        <f>IF(C722="United Kingdom", "United Kingdom", VLOOKUP(C722,Towns_and_cities_by_PES_area[],2,FALSE))</f>
        <v>United Kingdom</v>
      </c>
      <c r="E722" s="208" t="s">
        <v>7</v>
      </c>
      <c r="F722" s="209">
        <v>15.831578947368422</v>
      </c>
      <c r="G722" s="210">
        <v>601.6</v>
      </c>
      <c r="H722" s="209">
        <v>14.647105263157895</v>
      </c>
      <c r="I722" s="210">
        <v>556.59</v>
      </c>
      <c r="J722" s="209">
        <v>15.928684210526315</v>
      </c>
      <c r="K722" s="210">
        <v>605.29</v>
      </c>
      <c r="L722" s="209">
        <v>15.195741105222449</v>
      </c>
      <c r="M722" s="210">
        <v>577.4381619984531</v>
      </c>
    </row>
    <row r="723" spans="1:13">
      <c r="A723" s="208">
        <v>2013</v>
      </c>
      <c r="B723" s="218">
        <v>3800</v>
      </c>
      <c r="C723" s="208" t="s">
        <v>98</v>
      </c>
      <c r="D723" s="208" t="str">
        <f>IF(C723="United Kingdom", "United Kingdom", VLOOKUP(C723,Towns_and_cities_by_PES_area[],2,FALSE))</f>
        <v>United Kingdom</v>
      </c>
      <c r="E723" s="208" t="s">
        <v>11</v>
      </c>
      <c r="F723" s="209">
        <v>14.205615789473688</v>
      </c>
      <c r="G723" s="210">
        <v>539.81340000000012</v>
      </c>
      <c r="H723" s="209">
        <v>13.142642763157895</v>
      </c>
      <c r="I723" s="210">
        <v>499.42042499999997</v>
      </c>
      <c r="J723" s="209">
        <v>14.310263157894736</v>
      </c>
      <c r="K723" s="210">
        <v>543.79</v>
      </c>
      <c r="L723" s="209"/>
      <c r="M723" s="210"/>
    </row>
    <row r="724" spans="1:13">
      <c r="A724" s="172">
        <v>2014</v>
      </c>
      <c r="B724" s="219">
        <v>3800</v>
      </c>
      <c r="C724" t="s">
        <v>57</v>
      </c>
      <c r="D724" t="str">
        <f>C724</f>
        <v>East Midlands</v>
      </c>
      <c r="E724" t="s">
        <v>7</v>
      </c>
      <c r="F724" s="207">
        <v>15.619118626304967</v>
      </c>
      <c r="G724" s="142">
        <v>593.52650779958879</v>
      </c>
      <c r="H724" s="207">
        <v>14.411810283296807</v>
      </c>
      <c r="I724" s="142">
        <v>547.6487907652787</v>
      </c>
      <c r="J724" s="207">
        <v>15.72722152677982</v>
      </c>
      <c r="K724" s="142">
        <v>597.63441801763315</v>
      </c>
      <c r="L724" s="207">
        <v>14.942427922508411</v>
      </c>
      <c r="M724" s="142">
        <v>567.8122610553196</v>
      </c>
    </row>
    <row r="725" spans="1:13">
      <c r="A725" s="172">
        <v>2014</v>
      </c>
      <c r="B725" s="219">
        <v>3800</v>
      </c>
      <c r="C725" t="s">
        <v>53</v>
      </c>
      <c r="D725" t="str">
        <f t="shared" ref="D725:D804" si="0">C725</f>
        <v>Eastern</v>
      </c>
      <c r="E725" t="s">
        <v>7</v>
      </c>
      <c r="F725" s="207">
        <v>15.646900483102527</v>
      </c>
      <c r="G725" s="142">
        <v>594.58221835789607</v>
      </c>
      <c r="H725" s="207">
        <v>14.413393098578171</v>
      </c>
      <c r="I725" s="142">
        <v>547.7089377459705</v>
      </c>
      <c r="J725" s="207">
        <v>15.741291958717337</v>
      </c>
      <c r="K725" s="142">
        <v>598.16909443125883</v>
      </c>
      <c r="L725" s="207">
        <v>14.927715776039429</v>
      </c>
      <c r="M725" s="142">
        <v>567.25319948949834</v>
      </c>
    </row>
    <row r="726" spans="1:13">
      <c r="A726" s="172">
        <v>2014</v>
      </c>
      <c r="B726" s="219">
        <v>3800</v>
      </c>
      <c r="C726" t="s">
        <v>18</v>
      </c>
      <c r="D726" t="str">
        <f t="shared" si="0"/>
        <v>London</v>
      </c>
      <c r="E726" t="s">
        <v>7</v>
      </c>
      <c r="F726" s="207">
        <v>15.997027082924095</v>
      </c>
      <c r="G726" s="142">
        <v>607.8870291511156</v>
      </c>
      <c r="H726" s="207">
        <v>14.780911672517231</v>
      </c>
      <c r="I726" s="142">
        <v>561.67464355565471</v>
      </c>
      <c r="J726" s="207">
        <v>16.082041502991746</v>
      </c>
      <c r="K726" s="142">
        <v>611.11757711368637</v>
      </c>
      <c r="L726" s="207">
        <v>15.505763022225599</v>
      </c>
      <c r="M726" s="142">
        <v>589.21899484457276</v>
      </c>
    </row>
    <row r="727" spans="1:13">
      <c r="A727" s="172">
        <v>2014</v>
      </c>
      <c r="B727" s="219">
        <v>3800</v>
      </c>
      <c r="C727" t="s">
        <v>79</v>
      </c>
      <c r="D727" t="str">
        <f t="shared" si="0"/>
        <v>Merseyside &amp; North Wales</v>
      </c>
      <c r="E727" t="s">
        <v>7</v>
      </c>
      <c r="F727" s="207">
        <v>17.455809787740471</v>
      </c>
      <c r="G727" s="142">
        <v>663.32077193413784</v>
      </c>
      <c r="H727" s="207">
        <v>16.032581349443827</v>
      </c>
      <c r="I727" s="142">
        <v>609.23809127886545</v>
      </c>
      <c r="J727" s="207">
        <v>17.322325660186127</v>
      </c>
      <c r="K727" s="142">
        <v>658.24837508707287</v>
      </c>
      <c r="L727" s="207">
        <v>16.674643251791661</v>
      </c>
      <c r="M727" s="142">
        <v>633.63644356808322</v>
      </c>
    </row>
    <row r="728" spans="1:13">
      <c r="A728" s="172">
        <v>2014</v>
      </c>
      <c r="B728" s="219">
        <v>3800</v>
      </c>
      <c r="C728" t="s">
        <v>56</v>
      </c>
      <c r="D728" t="str">
        <f t="shared" si="0"/>
        <v>North East</v>
      </c>
      <c r="E728" t="s">
        <v>7</v>
      </c>
      <c r="F728" s="207">
        <v>16.283730526259035</v>
      </c>
      <c r="G728" s="142">
        <v>618.78175999784332</v>
      </c>
      <c r="H728" s="207">
        <v>14.944734695601248</v>
      </c>
      <c r="I728" s="142">
        <v>567.89991843284736</v>
      </c>
      <c r="J728" s="207">
        <v>16.228694351111084</v>
      </c>
      <c r="K728" s="142">
        <v>616.69038534222113</v>
      </c>
      <c r="L728" s="207">
        <v>15.497188189531968</v>
      </c>
      <c r="M728" s="142">
        <v>588.89315120221477</v>
      </c>
    </row>
    <row r="729" spans="1:13">
      <c r="A729" s="172">
        <v>2014</v>
      </c>
      <c r="B729" s="219">
        <v>3800</v>
      </c>
      <c r="C729" t="s">
        <v>70</v>
      </c>
      <c r="D729" t="str">
        <f t="shared" si="0"/>
        <v>North Scotland</v>
      </c>
      <c r="E729" t="s">
        <v>7</v>
      </c>
      <c r="F729" s="207">
        <v>17.563013563604009</v>
      </c>
      <c r="G729" s="142">
        <v>667.39451541695234</v>
      </c>
      <c r="H729" s="207">
        <v>16.216070720823488</v>
      </c>
      <c r="I729" s="142">
        <v>616.21068739129259</v>
      </c>
      <c r="J729" s="207">
        <v>17.59784276201141</v>
      </c>
      <c r="K729" s="142">
        <v>668.71802495643362</v>
      </c>
      <c r="L729" s="207">
        <v>16.797764973751448</v>
      </c>
      <c r="M729" s="142">
        <v>638.31506900255499</v>
      </c>
    </row>
    <row r="730" spans="1:13">
      <c r="A730" s="172">
        <v>2014</v>
      </c>
      <c r="B730" s="219">
        <v>3800</v>
      </c>
      <c r="C730" t="s">
        <v>55</v>
      </c>
      <c r="D730" t="str">
        <f t="shared" si="0"/>
        <v>North West</v>
      </c>
      <c r="E730" t="s">
        <v>7</v>
      </c>
      <c r="F730" s="207">
        <v>16.361002871321606</v>
      </c>
      <c r="G730" s="142">
        <v>621.71810911022101</v>
      </c>
      <c r="H730" s="207">
        <v>15.118551453759183</v>
      </c>
      <c r="I730" s="142">
        <v>574.50495524284895</v>
      </c>
      <c r="J730" s="207">
        <v>16.444656911145724</v>
      </c>
      <c r="K730" s="142">
        <v>624.89696262353755</v>
      </c>
      <c r="L730" s="207">
        <v>15.691631292267472</v>
      </c>
      <c r="M730" s="142">
        <v>596.28198910616391</v>
      </c>
    </row>
    <row r="731" spans="1:13">
      <c r="A731" s="172">
        <v>2014</v>
      </c>
      <c r="B731" s="219">
        <v>3800</v>
      </c>
      <c r="C731" t="s">
        <v>48</v>
      </c>
      <c r="D731" t="str">
        <f t="shared" si="0"/>
        <v>Northern Ireland</v>
      </c>
      <c r="E731" t="s">
        <v>7</v>
      </c>
      <c r="F731" s="207">
        <v>18.037591296602148</v>
      </c>
      <c r="G731" s="142">
        <v>685.42846927088169</v>
      </c>
      <c r="H731" s="207">
        <v>16.961777828740303</v>
      </c>
      <c r="I731" s="142">
        <v>644.54755749213143</v>
      </c>
      <c r="J731" s="207">
        <v>17.431244149935274</v>
      </c>
      <c r="K731" s="142">
        <v>662.38727769754041</v>
      </c>
      <c r="L731" s="207">
        <v>17.405653968062449</v>
      </c>
      <c r="M731" s="142">
        <v>661.41485078637299</v>
      </c>
    </row>
    <row r="732" spans="1:13">
      <c r="A732" s="172">
        <v>2014</v>
      </c>
      <c r="B732" s="219">
        <v>3800</v>
      </c>
      <c r="C732" t="s">
        <v>50</v>
      </c>
      <c r="D732" t="str">
        <f t="shared" si="0"/>
        <v>South East</v>
      </c>
      <c r="E732" t="s">
        <v>7</v>
      </c>
      <c r="F732" s="207">
        <v>16.073522006366385</v>
      </c>
      <c r="G732" s="142">
        <v>610.79383624192269</v>
      </c>
      <c r="H732" s="207">
        <v>14.825360539400023</v>
      </c>
      <c r="I732" s="142">
        <v>563.36370049720085</v>
      </c>
      <c r="J732" s="207">
        <v>16.175968527045999</v>
      </c>
      <c r="K732" s="142">
        <v>614.68680402774794</v>
      </c>
      <c r="L732" s="207">
        <v>15.295609008115507</v>
      </c>
      <c r="M732" s="142">
        <v>581.23314230838923</v>
      </c>
    </row>
    <row r="733" spans="1:13">
      <c r="A733" s="172">
        <v>2014</v>
      </c>
      <c r="B733" s="219">
        <v>3800</v>
      </c>
      <c r="C733" t="s">
        <v>71</v>
      </c>
      <c r="D733" t="str">
        <f t="shared" si="0"/>
        <v>South Scotland</v>
      </c>
      <c r="E733" t="s">
        <v>7</v>
      </c>
      <c r="F733" s="207">
        <v>15.985155276721921</v>
      </c>
      <c r="G733" s="142">
        <v>607.43590051543299</v>
      </c>
      <c r="H733" s="207">
        <v>14.632395400507999</v>
      </c>
      <c r="I733" s="142">
        <v>556.03102521930396</v>
      </c>
      <c r="J733" s="207">
        <v>15.838955325564235</v>
      </c>
      <c r="K733" s="142">
        <v>601.88030237144096</v>
      </c>
      <c r="L733" s="207">
        <v>15.20444872069055</v>
      </c>
      <c r="M733" s="142">
        <v>577.7690513862409</v>
      </c>
    </row>
    <row r="734" spans="1:13">
      <c r="A734" s="172">
        <v>2014</v>
      </c>
      <c r="B734" s="219">
        <v>3800</v>
      </c>
      <c r="C734" t="s">
        <v>51</v>
      </c>
      <c r="D734" t="str">
        <f t="shared" si="0"/>
        <v>South Wales</v>
      </c>
      <c r="E734" t="s">
        <v>7</v>
      </c>
      <c r="F734" s="207">
        <v>17.051864501568616</v>
      </c>
      <c r="G734" s="142">
        <v>647.97085105960741</v>
      </c>
      <c r="H734" s="207">
        <v>15.737600060428658</v>
      </c>
      <c r="I734" s="142">
        <v>598.02880229628897</v>
      </c>
      <c r="J734" s="207">
        <v>17.160296827996653</v>
      </c>
      <c r="K734" s="142">
        <v>652.09127946387275</v>
      </c>
      <c r="L734" s="207">
        <v>16.369055588508033</v>
      </c>
      <c r="M734" s="142">
        <v>622.02411236330522</v>
      </c>
    </row>
    <row r="735" spans="1:13">
      <c r="A735" s="172">
        <v>2014</v>
      </c>
      <c r="B735" s="219">
        <v>3800</v>
      </c>
      <c r="C735" t="s">
        <v>58</v>
      </c>
      <c r="D735" t="str">
        <f t="shared" si="0"/>
        <v>South West</v>
      </c>
      <c r="E735" t="s">
        <v>7</v>
      </c>
      <c r="F735" s="207">
        <v>16.987632065629313</v>
      </c>
      <c r="G735" s="142">
        <v>645.53001849391387</v>
      </c>
      <c r="H735" s="207">
        <v>15.746382131741607</v>
      </c>
      <c r="I735" s="142">
        <v>598.36252100618105</v>
      </c>
      <c r="J735" s="207">
        <v>17.097416324702635</v>
      </c>
      <c r="K735" s="142">
        <v>649.70182033870014</v>
      </c>
      <c r="L735" s="207">
        <v>16.264712408239301</v>
      </c>
      <c r="M735" s="142">
        <v>618.0590715130935</v>
      </c>
    </row>
    <row r="736" spans="1:13">
      <c r="A736" s="172">
        <v>2014</v>
      </c>
      <c r="B736" s="219">
        <v>3800</v>
      </c>
      <c r="C736" t="s">
        <v>59</v>
      </c>
      <c r="D736" t="str">
        <f t="shared" si="0"/>
        <v>Southern</v>
      </c>
      <c r="E736" t="s">
        <v>7</v>
      </c>
      <c r="F736" s="207">
        <v>16.160627077630682</v>
      </c>
      <c r="G736" s="142">
        <v>614.10382894996587</v>
      </c>
      <c r="H736" s="207">
        <v>14.909732262991612</v>
      </c>
      <c r="I736" s="142">
        <v>566.56982599368132</v>
      </c>
      <c r="J736" s="207">
        <v>16.233027095027587</v>
      </c>
      <c r="K736" s="142">
        <v>616.85502961104839</v>
      </c>
      <c r="L736" s="207">
        <v>15.367600468083001</v>
      </c>
      <c r="M736" s="142">
        <v>583.96881778715408</v>
      </c>
    </row>
    <row r="737" spans="1:13">
      <c r="A737" s="172">
        <v>2014</v>
      </c>
      <c r="B737" s="219">
        <v>3800</v>
      </c>
      <c r="C737" t="s">
        <v>49</v>
      </c>
      <c r="D737" t="str">
        <f t="shared" si="0"/>
        <v>West Midlands</v>
      </c>
      <c r="E737" t="s">
        <v>7</v>
      </c>
      <c r="F737" s="207">
        <v>16.352679584326847</v>
      </c>
      <c r="G737" s="142">
        <v>621.40182420442011</v>
      </c>
      <c r="H737" s="207">
        <v>14.865869406473589</v>
      </c>
      <c r="I737" s="142">
        <v>564.90303744599635</v>
      </c>
      <c r="J737" s="207">
        <v>16.231347455984668</v>
      </c>
      <c r="K737" s="142">
        <v>616.79120332741741</v>
      </c>
      <c r="L737" s="207">
        <v>15.515310691782183</v>
      </c>
      <c r="M737" s="142">
        <v>589.581806287723</v>
      </c>
    </row>
    <row r="738" spans="1:13">
      <c r="A738" s="172">
        <v>2014</v>
      </c>
      <c r="B738" s="219">
        <v>3800</v>
      </c>
      <c r="C738" t="s">
        <v>54</v>
      </c>
      <c r="D738" t="str">
        <f t="shared" si="0"/>
        <v>Yorkshire</v>
      </c>
      <c r="E738" t="s">
        <v>7</v>
      </c>
      <c r="F738" s="207">
        <v>16.153670597546437</v>
      </c>
      <c r="G738" s="142">
        <v>613.83948270676467</v>
      </c>
      <c r="H738" s="207">
        <v>14.686317935356483</v>
      </c>
      <c r="I738" s="142">
        <v>558.08008154354638</v>
      </c>
      <c r="J738" s="207">
        <v>15.983484064145529</v>
      </c>
      <c r="K738" s="142">
        <v>607.37239443753003</v>
      </c>
      <c r="L738" s="207">
        <v>15.324702393413562</v>
      </c>
      <c r="M738" s="142">
        <v>582.33869094971533</v>
      </c>
    </row>
    <row r="739" spans="1:13">
      <c r="A739" s="208">
        <v>2014</v>
      </c>
      <c r="B739" s="218">
        <v>3800</v>
      </c>
      <c r="C739" s="208" t="s">
        <v>98</v>
      </c>
      <c r="D739" s="208" t="str">
        <f t="shared" si="0"/>
        <v>United Kingdom</v>
      </c>
      <c r="E739" s="208" t="s">
        <v>7</v>
      </c>
      <c r="F739" s="209">
        <v>16.281605393076159</v>
      </c>
      <c r="G739" s="210">
        <v>618.70100493689404</v>
      </c>
      <c r="H739" s="209">
        <v>14.989684243797392</v>
      </c>
      <c r="I739" s="210">
        <v>569.60800126430081</v>
      </c>
      <c r="J739" s="209">
        <v>16.392678402372354</v>
      </c>
      <c r="K739" s="210">
        <v>622.92177929014952</v>
      </c>
      <c r="L739" s="209">
        <v>15.579389560186954</v>
      </c>
      <c r="M739" s="210">
        <v>592.01680328710427</v>
      </c>
    </row>
    <row r="740" spans="1:13">
      <c r="A740" s="172">
        <v>2015</v>
      </c>
      <c r="B740" s="219">
        <v>3800</v>
      </c>
      <c r="C740" t="s">
        <v>57</v>
      </c>
      <c r="D740" t="str">
        <f t="shared" si="0"/>
        <v>East Midlands</v>
      </c>
      <c r="E740" t="s">
        <v>7</v>
      </c>
      <c r="F740" s="207">
        <v>15.592621868872</v>
      </c>
      <c r="G740" s="142">
        <v>592.51963101713602</v>
      </c>
      <c r="H740" s="207">
        <v>14.131506321522474</v>
      </c>
      <c r="I740" s="142">
        <v>536.99724021785403</v>
      </c>
      <c r="J740" s="207">
        <v>15.678540410182624</v>
      </c>
      <c r="K740" s="142">
        <v>595.78453558693968</v>
      </c>
      <c r="L740" s="207">
        <v>14.746704461433874</v>
      </c>
      <c r="M740" s="142">
        <v>560.3747695344872</v>
      </c>
    </row>
    <row r="741" spans="1:13">
      <c r="A741" s="172">
        <v>2015</v>
      </c>
      <c r="B741" s="219">
        <v>3800</v>
      </c>
      <c r="C741" t="s">
        <v>53</v>
      </c>
      <c r="D741" t="str">
        <f t="shared" si="0"/>
        <v>Eastern</v>
      </c>
      <c r="E741" t="s">
        <v>7</v>
      </c>
      <c r="F741" s="207">
        <v>15.619977139183442</v>
      </c>
      <c r="G741" s="142">
        <v>593.55913128897078</v>
      </c>
      <c r="H741" s="207">
        <v>14.116629785446399</v>
      </c>
      <c r="I741" s="142">
        <v>536.43193184696315</v>
      </c>
      <c r="J741" s="207">
        <v>15.698294080866981</v>
      </c>
      <c r="K741" s="142">
        <v>596.53517507294532</v>
      </c>
      <c r="L741" s="207">
        <v>14.723699291827309</v>
      </c>
      <c r="M741" s="142">
        <v>559.50057308943769</v>
      </c>
    </row>
    <row r="742" spans="1:13">
      <c r="A742" s="172">
        <v>2015</v>
      </c>
      <c r="B742" s="219">
        <v>3800</v>
      </c>
      <c r="C742" t="s">
        <v>18</v>
      </c>
      <c r="D742" t="str">
        <f t="shared" si="0"/>
        <v>London</v>
      </c>
      <c r="E742" t="s">
        <v>7</v>
      </c>
      <c r="F742" s="207">
        <v>15.975530916032199</v>
      </c>
      <c r="G742" s="142">
        <v>607.07017480922354</v>
      </c>
      <c r="H742" s="207">
        <v>14.59466511603828</v>
      </c>
      <c r="I742" s="142">
        <v>554.5972744094546</v>
      </c>
      <c r="J742" s="207">
        <v>16.056764422066021</v>
      </c>
      <c r="K742" s="142">
        <v>610.15704803850872</v>
      </c>
      <c r="L742" s="207">
        <v>15.404538276643201</v>
      </c>
      <c r="M742" s="142">
        <v>585.37245451244166</v>
      </c>
    </row>
    <row r="743" spans="1:13">
      <c r="A743" s="172">
        <v>2015</v>
      </c>
      <c r="B743" s="219">
        <v>3800</v>
      </c>
      <c r="C743" t="s">
        <v>79</v>
      </c>
      <c r="D743" t="str">
        <f t="shared" si="0"/>
        <v>Merseyside &amp; North Wales</v>
      </c>
      <c r="E743" t="s">
        <v>7</v>
      </c>
      <c r="F743" s="207">
        <v>17.392487130341454</v>
      </c>
      <c r="G743" s="142">
        <v>660.91451095297532</v>
      </c>
      <c r="H743" s="207">
        <v>15.75165875786449</v>
      </c>
      <c r="I743" s="142">
        <v>598.5630327988506</v>
      </c>
      <c r="J743" s="207">
        <v>17.260283519246116</v>
      </c>
      <c r="K743" s="142">
        <v>655.89077373135228</v>
      </c>
      <c r="L743" s="207">
        <v>16.482846766921469</v>
      </c>
      <c r="M743" s="142">
        <v>626.34817714301585</v>
      </c>
    </row>
    <row r="744" spans="1:13">
      <c r="A744" s="172">
        <v>2015</v>
      </c>
      <c r="B744" s="219">
        <v>3800</v>
      </c>
      <c r="C744" t="s">
        <v>56</v>
      </c>
      <c r="D744" t="str">
        <f t="shared" si="0"/>
        <v>North East</v>
      </c>
      <c r="E744" t="s">
        <v>7</v>
      </c>
      <c r="F744" s="207">
        <v>16.230564343297278</v>
      </c>
      <c r="G744" s="142">
        <v>616.76144504529657</v>
      </c>
      <c r="H744" s="207">
        <v>14.616766262996256</v>
      </c>
      <c r="I744" s="142">
        <v>555.43711799385767</v>
      </c>
      <c r="J744" s="207">
        <v>16.141987000335202</v>
      </c>
      <c r="K744" s="142">
        <v>613.39550601273777</v>
      </c>
      <c r="L744" s="207">
        <v>15.25954462806969</v>
      </c>
      <c r="M744" s="142">
        <v>579.86269586664821</v>
      </c>
    </row>
    <row r="745" spans="1:13">
      <c r="A745" s="172">
        <v>2015</v>
      </c>
      <c r="B745" s="219">
        <v>3800</v>
      </c>
      <c r="C745" t="s">
        <v>70</v>
      </c>
      <c r="D745" t="str">
        <f t="shared" si="0"/>
        <v>North Scotland</v>
      </c>
      <c r="E745" t="s">
        <v>7</v>
      </c>
      <c r="F745" s="207">
        <v>17.501361343028492</v>
      </c>
      <c r="G745" s="142">
        <v>665.05173103508275</v>
      </c>
      <c r="H745" s="207">
        <v>16.065901817350216</v>
      </c>
      <c r="I745" s="142">
        <v>610.50426905930829</v>
      </c>
      <c r="J745" s="207">
        <v>17.506273765286075</v>
      </c>
      <c r="K745" s="142">
        <v>665.23840308087074</v>
      </c>
      <c r="L745" s="207">
        <v>16.678808113561111</v>
      </c>
      <c r="M745" s="142">
        <v>633.79470831532217</v>
      </c>
    </row>
    <row r="746" spans="1:13">
      <c r="A746" s="172">
        <v>2015</v>
      </c>
      <c r="B746" s="219">
        <v>3800</v>
      </c>
      <c r="C746" t="s">
        <v>55</v>
      </c>
      <c r="D746" t="str">
        <f t="shared" si="0"/>
        <v>North West</v>
      </c>
      <c r="E746" t="s">
        <v>7</v>
      </c>
      <c r="F746" s="207">
        <v>16.328597289554246</v>
      </c>
      <c r="G746" s="142">
        <v>620.48669700306129</v>
      </c>
      <c r="H746" s="207">
        <v>14.788385912998974</v>
      </c>
      <c r="I746" s="142">
        <v>561.95866469396105</v>
      </c>
      <c r="J746" s="207">
        <v>16.391107542826049</v>
      </c>
      <c r="K746" s="142">
        <v>622.86208662738989</v>
      </c>
      <c r="L746" s="207">
        <v>15.476698720378698</v>
      </c>
      <c r="M746" s="142">
        <v>588.11455137439054</v>
      </c>
    </row>
    <row r="747" spans="1:13">
      <c r="A747" s="172">
        <v>2015</v>
      </c>
      <c r="B747" s="219">
        <v>3800</v>
      </c>
      <c r="C747" t="s">
        <v>48</v>
      </c>
      <c r="D747" t="str">
        <f t="shared" si="0"/>
        <v>Northern Ireland</v>
      </c>
      <c r="E747" t="s">
        <v>7</v>
      </c>
      <c r="F747" s="207">
        <v>16.874106051825937</v>
      </c>
      <c r="G747" s="142">
        <v>641.21602996938554</v>
      </c>
      <c r="H747" s="207">
        <v>16.129341926384935</v>
      </c>
      <c r="I747" s="142">
        <v>612.91499320262756</v>
      </c>
      <c r="J747" s="207">
        <v>16.250425699600481</v>
      </c>
      <c r="K747" s="142">
        <v>617.51617658481825</v>
      </c>
      <c r="L747" s="207">
        <v>16.353936480929285</v>
      </c>
      <c r="M747" s="142">
        <v>621.44958627531287</v>
      </c>
    </row>
    <row r="748" spans="1:13">
      <c r="A748" s="172">
        <v>2015</v>
      </c>
      <c r="B748" s="219">
        <v>3800</v>
      </c>
      <c r="C748" t="s">
        <v>50</v>
      </c>
      <c r="D748" t="str">
        <f t="shared" si="0"/>
        <v>South East</v>
      </c>
      <c r="E748" t="s">
        <v>7</v>
      </c>
      <c r="F748" s="207">
        <v>16.029725870891614</v>
      </c>
      <c r="G748" s="142">
        <v>609.12958309388137</v>
      </c>
      <c r="H748" s="207">
        <v>14.645117582686121</v>
      </c>
      <c r="I748" s="142">
        <v>556.51446814207259</v>
      </c>
      <c r="J748" s="207">
        <v>16.110070314052582</v>
      </c>
      <c r="K748" s="142">
        <v>612.18267193399811</v>
      </c>
      <c r="L748" s="207">
        <v>15.151471378676472</v>
      </c>
      <c r="M748" s="142">
        <v>575.75591238970594</v>
      </c>
    </row>
    <row r="749" spans="1:13">
      <c r="A749" s="172">
        <v>2015</v>
      </c>
      <c r="B749" s="219">
        <v>3800</v>
      </c>
      <c r="C749" t="s">
        <v>71</v>
      </c>
      <c r="D749" t="str">
        <f t="shared" si="0"/>
        <v>South Scotland</v>
      </c>
      <c r="E749" t="s">
        <v>7</v>
      </c>
      <c r="F749" s="207">
        <v>15.862967436141112</v>
      </c>
      <c r="G749" s="142">
        <v>602.79276257336221</v>
      </c>
      <c r="H749" s="207">
        <v>14.356651750998791</v>
      </c>
      <c r="I749" s="142">
        <v>545.55276653795408</v>
      </c>
      <c r="J749" s="207">
        <v>15.760551020312615</v>
      </c>
      <c r="K749" s="142">
        <v>598.9009387718794</v>
      </c>
      <c r="L749" s="207">
        <v>15.002935858419871</v>
      </c>
      <c r="M749" s="142">
        <v>570.11156261995518</v>
      </c>
    </row>
    <row r="750" spans="1:13">
      <c r="A750" s="172">
        <v>2015</v>
      </c>
      <c r="B750" s="219">
        <v>3800</v>
      </c>
      <c r="C750" t="s">
        <v>51</v>
      </c>
      <c r="D750" t="str">
        <f t="shared" si="0"/>
        <v>South Wales</v>
      </c>
      <c r="E750" t="s">
        <v>7</v>
      </c>
      <c r="F750" s="207">
        <v>16.981167040182697</v>
      </c>
      <c r="G750" s="142">
        <v>645.2843475269425</v>
      </c>
      <c r="H750" s="207">
        <v>15.566245964670717</v>
      </c>
      <c r="I750" s="142">
        <v>591.51734665748722</v>
      </c>
      <c r="J750" s="207">
        <v>17.059519414269282</v>
      </c>
      <c r="K750" s="142">
        <v>648.26173774223264</v>
      </c>
      <c r="L750" s="207">
        <v>16.222755183499348</v>
      </c>
      <c r="M750" s="142">
        <v>616.46469697297528</v>
      </c>
    </row>
    <row r="751" spans="1:13">
      <c r="A751" s="172">
        <v>2015</v>
      </c>
      <c r="B751" s="219">
        <v>3800</v>
      </c>
      <c r="C751" t="s">
        <v>58</v>
      </c>
      <c r="D751" t="str">
        <f t="shared" si="0"/>
        <v>South West</v>
      </c>
      <c r="E751" t="s">
        <v>7</v>
      </c>
      <c r="F751" s="207">
        <v>16.929420672163122</v>
      </c>
      <c r="G751" s="142">
        <v>643.3179855421987</v>
      </c>
      <c r="H751" s="207">
        <v>15.549593443432345</v>
      </c>
      <c r="I751" s="142">
        <v>590.88455085042904</v>
      </c>
      <c r="J751" s="207">
        <v>17.055013719065556</v>
      </c>
      <c r="K751" s="142">
        <v>648.09052132449119</v>
      </c>
      <c r="L751" s="207">
        <v>16.110999552536565</v>
      </c>
      <c r="M751" s="142">
        <v>612.21798299638942</v>
      </c>
    </row>
    <row r="752" spans="1:13">
      <c r="A752" s="172">
        <v>2015</v>
      </c>
      <c r="B752" s="219">
        <v>3800</v>
      </c>
      <c r="C752" t="s">
        <v>59</v>
      </c>
      <c r="D752" t="str">
        <f t="shared" si="0"/>
        <v>Southern</v>
      </c>
      <c r="E752" t="s">
        <v>7</v>
      </c>
      <c r="F752" s="207">
        <v>16.057988904223262</v>
      </c>
      <c r="G752" s="142">
        <v>610.2035783604839</v>
      </c>
      <c r="H752" s="207">
        <v>14.602887192319965</v>
      </c>
      <c r="I752" s="142">
        <v>554.90971330815876</v>
      </c>
      <c r="J752" s="207">
        <v>16.150667491582976</v>
      </c>
      <c r="K752" s="142">
        <v>613.72536468015312</v>
      </c>
      <c r="L752" s="207">
        <v>15.12696059496013</v>
      </c>
      <c r="M752" s="142">
        <v>574.82450260848486</v>
      </c>
    </row>
    <row r="753" spans="1:13">
      <c r="A753" s="172">
        <v>2015</v>
      </c>
      <c r="B753" s="219">
        <v>3800</v>
      </c>
      <c r="C753" t="s">
        <v>49</v>
      </c>
      <c r="D753" t="str">
        <f t="shared" si="0"/>
        <v>West Midlands</v>
      </c>
      <c r="E753" t="s">
        <v>7</v>
      </c>
      <c r="F753" s="207">
        <v>16.228399085034365</v>
      </c>
      <c r="G753" s="142">
        <v>616.67916523130589</v>
      </c>
      <c r="H753" s="207">
        <v>14.51612183567487</v>
      </c>
      <c r="I753" s="142">
        <v>551.612629755645</v>
      </c>
      <c r="J753" s="207">
        <v>16.173077567407031</v>
      </c>
      <c r="K753" s="142">
        <v>614.57694756146714</v>
      </c>
      <c r="L753" s="207">
        <v>15.255823322387624</v>
      </c>
      <c r="M753" s="142">
        <v>579.72128625072969</v>
      </c>
    </row>
    <row r="754" spans="1:13">
      <c r="A754" s="172">
        <v>2015</v>
      </c>
      <c r="B754" s="219">
        <v>3800</v>
      </c>
      <c r="C754" t="s">
        <v>54</v>
      </c>
      <c r="D754" t="str">
        <f t="shared" si="0"/>
        <v>Yorkshire</v>
      </c>
      <c r="E754" t="s">
        <v>7</v>
      </c>
      <c r="F754" s="207">
        <v>16.01786998022051</v>
      </c>
      <c r="G754" s="142">
        <v>608.67905924837942</v>
      </c>
      <c r="H754" s="207">
        <v>14.277598988545559</v>
      </c>
      <c r="I754" s="142">
        <v>542.54876156473119</v>
      </c>
      <c r="J754" s="207">
        <v>15.923955940960472</v>
      </c>
      <c r="K754" s="142">
        <v>605.1103257564979</v>
      </c>
      <c r="L754" s="207">
        <v>15.02096313681847</v>
      </c>
      <c r="M754" s="142">
        <v>570.79659919910182</v>
      </c>
    </row>
    <row r="755" spans="1:13">
      <c r="A755" s="208">
        <v>2015</v>
      </c>
      <c r="B755" s="218">
        <v>3800</v>
      </c>
      <c r="C755" s="208" t="s">
        <v>98</v>
      </c>
      <c r="D755" s="208" t="str">
        <f t="shared" si="0"/>
        <v>United Kingdom</v>
      </c>
      <c r="E755" s="208" t="s">
        <v>7</v>
      </c>
      <c r="F755" s="209">
        <v>16.184620949071249</v>
      </c>
      <c r="G755" s="210">
        <v>615.01559606470744</v>
      </c>
      <c r="H755" s="209">
        <v>14.69467234717195</v>
      </c>
      <c r="I755" s="210">
        <v>558.39754919253414</v>
      </c>
      <c r="J755" s="209">
        <v>16.256334890836438</v>
      </c>
      <c r="K755" s="210">
        <v>617.74072585178465</v>
      </c>
      <c r="L755" s="209">
        <v>15.350821925183809</v>
      </c>
      <c r="M755" s="210">
        <v>583.33123315698469</v>
      </c>
    </row>
    <row r="756" spans="1:13">
      <c r="A756" s="172">
        <v>2016</v>
      </c>
      <c r="B756" s="219">
        <v>3800</v>
      </c>
      <c r="C756" s="172" t="s">
        <v>57</v>
      </c>
      <c r="D756" t="str">
        <f t="shared" si="0"/>
        <v>East Midlands</v>
      </c>
      <c r="E756" s="172" t="s">
        <v>7</v>
      </c>
      <c r="F756" s="207">
        <v>15.895554304939779</v>
      </c>
      <c r="G756" s="142">
        <v>604.03106358771163</v>
      </c>
      <c r="H756" s="207">
        <v>14.189545182057126</v>
      </c>
      <c r="I756" s="142">
        <v>539.20271691817072</v>
      </c>
      <c r="J756" s="207">
        <v>15.951034368984285</v>
      </c>
      <c r="K756" s="142">
        <v>606.13930602140283</v>
      </c>
      <c r="L756" s="207">
        <v>14.859720305999883</v>
      </c>
      <c r="M756" s="142">
        <v>564.66937162799547</v>
      </c>
    </row>
    <row r="757" spans="1:13">
      <c r="A757" s="172">
        <v>2016</v>
      </c>
      <c r="B757" s="219">
        <v>3800</v>
      </c>
      <c r="C757" s="172" t="s">
        <v>53</v>
      </c>
      <c r="D757" t="str">
        <f t="shared" si="0"/>
        <v>Eastern</v>
      </c>
      <c r="E757" s="172" t="s">
        <v>7</v>
      </c>
      <c r="F757" s="207">
        <v>15.930072146438279</v>
      </c>
      <c r="G757" s="142">
        <v>605.3427415646546</v>
      </c>
      <c r="H757" s="207">
        <v>14.241440910026027</v>
      </c>
      <c r="I757" s="142">
        <v>541.17475458098897</v>
      </c>
      <c r="J757" s="207">
        <v>15.972380583910256</v>
      </c>
      <c r="K757" s="142">
        <v>606.95046218858977</v>
      </c>
      <c r="L757" s="207">
        <v>14.887812269666783</v>
      </c>
      <c r="M757" s="142">
        <v>565.73686624733773</v>
      </c>
    </row>
    <row r="758" spans="1:13">
      <c r="A758" s="172">
        <v>2016</v>
      </c>
      <c r="B758" s="219">
        <v>3800</v>
      </c>
      <c r="C758" s="172" t="s">
        <v>18</v>
      </c>
      <c r="D758" t="str">
        <f t="shared" si="0"/>
        <v>London</v>
      </c>
      <c r="E758" s="172" t="s">
        <v>7</v>
      </c>
      <c r="F758" s="207">
        <v>16.289299881900828</v>
      </c>
      <c r="G758" s="142">
        <v>618.99339551223147</v>
      </c>
      <c r="H758" s="207">
        <v>14.772716459752949</v>
      </c>
      <c r="I758" s="142">
        <v>561.36322547061206</v>
      </c>
      <c r="J758" s="207">
        <v>16.346728447763283</v>
      </c>
      <c r="K758" s="142">
        <v>621.17568101500467</v>
      </c>
      <c r="L758" s="207">
        <v>15.633107353008016</v>
      </c>
      <c r="M758" s="142">
        <v>594.05807941430464</v>
      </c>
    </row>
    <row r="759" spans="1:13">
      <c r="A759" s="172">
        <v>2016</v>
      </c>
      <c r="B759" s="219">
        <v>3800</v>
      </c>
      <c r="C759" s="172" t="s">
        <v>79</v>
      </c>
      <c r="D759" t="str">
        <f t="shared" si="0"/>
        <v>Merseyside &amp; North Wales</v>
      </c>
      <c r="E759" s="172" t="s">
        <v>7</v>
      </c>
      <c r="F759" s="207">
        <v>17.683695811771752</v>
      </c>
      <c r="G759" s="142">
        <v>671.98044084732658</v>
      </c>
      <c r="H759" s="207">
        <v>15.682959814467393</v>
      </c>
      <c r="I759" s="142">
        <v>595.95247294976093</v>
      </c>
      <c r="J759" s="207">
        <v>17.532174349058575</v>
      </c>
      <c r="K759" s="142">
        <v>666.22262526422583</v>
      </c>
      <c r="L759" s="207">
        <v>16.530999666881499</v>
      </c>
      <c r="M759" s="142">
        <v>628.17798734149699</v>
      </c>
    </row>
    <row r="760" spans="1:13">
      <c r="A760" s="172">
        <v>2016</v>
      </c>
      <c r="B760" s="219">
        <v>3800</v>
      </c>
      <c r="C760" s="172" t="s">
        <v>56</v>
      </c>
      <c r="D760" t="str">
        <f t="shared" si="0"/>
        <v>North East</v>
      </c>
      <c r="E760" s="172" t="s">
        <v>7</v>
      </c>
      <c r="F760" s="207">
        <v>16.473748208164636</v>
      </c>
      <c r="G760" s="142">
        <v>626.00243191025618</v>
      </c>
      <c r="H760" s="207">
        <v>14.583471412445775</v>
      </c>
      <c r="I760" s="142">
        <v>554.17191367293947</v>
      </c>
      <c r="J760" s="207">
        <v>16.375382921651262</v>
      </c>
      <c r="K760" s="142">
        <v>622.26455102274804</v>
      </c>
      <c r="L760" s="207">
        <v>15.297325112264199</v>
      </c>
      <c r="M760" s="142">
        <v>581.2983542660395</v>
      </c>
    </row>
    <row r="761" spans="1:13">
      <c r="A761" s="172">
        <v>2016</v>
      </c>
      <c r="B761" s="219">
        <v>3800</v>
      </c>
      <c r="C761" s="172" t="s">
        <v>70</v>
      </c>
      <c r="D761" t="str">
        <f t="shared" si="0"/>
        <v>North Scotland</v>
      </c>
      <c r="E761" s="172" t="s">
        <v>7</v>
      </c>
      <c r="F761" s="207">
        <v>17.793731266118453</v>
      </c>
      <c r="G761" s="142">
        <v>676.1617881125012</v>
      </c>
      <c r="H761" s="207">
        <v>16.001674822035227</v>
      </c>
      <c r="I761" s="142">
        <v>608.06364323733862</v>
      </c>
      <c r="J761" s="207">
        <v>17.805288776799333</v>
      </c>
      <c r="K761" s="142">
        <v>676.60097351837464</v>
      </c>
      <c r="L761" s="207">
        <v>16.741702351805273</v>
      </c>
      <c r="M761" s="142">
        <v>636.1846893686004</v>
      </c>
    </row>
    <row r="762" spans="1:13">
      <c r="A762" s="172">
        <v>2016</v>
      </c>
      <c r="B762" s="219">
        <v>3800</v>
      </c>
      <c r="C762" s="172" t="s">
        <v>55</v>
      </c>
      <c r="D762" t="str">
        <f t="shared" si="0"/>
        <v>North West</v>
      </c>
      <c r="E762" s="172" t="s">
        <v>7</v>
      </c>
      <c r="F762" s="207">
        <v>16.623740705228769</v>
      </c>
      <c r="G762" s="142">
        <v>631.70214679869332</v>
      </c>
      <c r="H762" s="207">
        <v>14.718018496841466</v>
      </c>
      <c r="I762" s="142">
        <v>559.28470287997573</v>
      </c>
      <c r="J762" s="207">
        <v>16.648710711073402</v>
      </c>
      <c r="K762" s="142">
        <v>632.65100702078928</v>
      </c>
      <c r="L762" s="207">
        <v>15.517231206315813</v>
      </c>
      <c r="M762" s="142">
        <v>589.65478584000084</v>
      </c>
    </row>
    <row r="763" spans="1:13">
      <c r="A763" s="172">
        <v>2016</v>
      </c>
      <c r="B763" s="219">
        <v>3800</v>
      </c>
      <c r="C763" s="172" t="s">
        <v>48</v>
      </c>
      <c r="D763" t="str">
        <f t="shared" si="0"/>
        <v>Northern Ireland</v>
      </c>
      <c r="E763" s="172" t="s">
        <v>7</v>
      </c>
      <c r="F763" s="207">
        <v>15.195875781409526</v>
      </c>
      <c r="G763" s="142">
        <v>577.44327969356198</v>
      </c>
      <c r="H763" s="207">
        <v>14.474363337856378</v>
      </c>
      <c r="I763" s="142">
        <v>550.02580683854239</v>
      </c>
      <c r="J763" s="207">
        <v>14.552498757329655</v>
      </c>
      <c r="K763" s="142">
        <v>552.99495277852691</v>
      </c>
      <c r="L763" s="207">
        <v>14.670840102905313</v>
      </c>
      <c r="M763" s="142">
        <v>557.49192391040197</v>
      </c>
    </row>
    <row r="764" spans="1:13">
      <c r="A764" s="172">
        <v>2016</v>
      </c>
      <c r="B764" s="219">
        <v>3800</v>
      </c>
      <c r="C764" s="172" t="s">
        <v>50</v>
      </c>
      <c r="D764" t="str">
        <f t="shared" si="0"/>
        <v>South East</v>
      </c>
      <c r="E764" s="172" t="s">
        <v>7</v>
      </c>
      <c r="F764" s="207">
        <v>16.354728630405909</v>
      </c>
      <c r="G764" s="142">
        <v>621.47968795542442</v>
      </c>
      <c r="H764" s="207">
        <v>14.815881765673764</v>
      </c>
      <c r="I764" s="142">
        <v>563.00350709560303</v>
      </c>
      <c r="J764" s="207">
        <v>16.382119803666981</v>
      </c>
      <c r="K764" s="142">
        <v>622.52055253934532</v>
      </c>
      <c r="L764" s="207">
        <v>15.347702277154216</v>
      </c>
      <c r="M764" s="142">
        <v>583.21268653186019</v>
      </c>
    </row>
    <row r="765" spans="1:13">
      <c r="A765" s="172">
        <v>2016</v>
      </c>
      <c r="B765" s="219">
        <v>3800</v>
      </c>
      <c r="C765" s="172" t="s">
        <v>71</v>
      </c>
      <c r="D765" t="str">
        <f t="shared" si="0"/>
        <v>South Scotland</v>
      </c>
      <c r="E765" s="172" t="s">
        <v>7</v>
      </c>
      <c r="F765" s="207">
        <v>16.182304382219677</v>
      </c>
      <c r="G765" s="142">
        <v>614.92756652434764</v>
      </c>
      <c r="H765" s="207">
        <v>14.414270919305094</v>
      </c>
      <c r="I765" s="142">
        <v>547.7422949335936</v>
      </c>
      <c r="J765" s="207">
        <v>16.083331163866085</v>
      </c>
      <c r="K765" s="142">
        <v>611.16658422691125</v>
      </c>
      <c r="L765" s="207">
        <v>15.139757366318566</v>
      </c>
      <c r="M765" s="142">
        <v>575.31077992010546</v>
      </c>
    </row>
    <row r="766" spans="1:13">
      <c r="A766" s="172">
        <v>2016</v>
      </c>
      <c r="B766" s="219">
        <v>3800</v>
      </c>
      <c r="C766" s="172" t="s">
        <v>51</v>
      </c>
      <c r="D766" t="str">
        <f t="shared" si="0"/>
        <v>South Wales</v>
      </c>
      <c r="E766" s="172" t="s">
        <v>7</v>
      </c>
      <c r="F766" s="207">
        <v>17.275883170061494</v>
      </c>
      <c r="G766" s="142">
        <v>656.48356046233687</v>
      </c>
      <c r="H766" s="207">
        <v>15.591899349283423</v>
      </c>
      <c r="I766" s="142">
        <v>592.49217527277006</v>
      </c>
      <c r="J766" s="207">
        <v>17.364084332377857</v>
      </c>
      <c r="K766" s="142">
        <v>659.83520463035859</v>
      </c>
      <c r="L766" s="207">
        <v>16.323216665423292</v>
      </c>
      <c r="M766" s="142">
        <v>620.2822332860851</v>
      </c>
    </row>
    <row r="767" spans="1:13">
      <c r="A767" s="172">
        <v>2016</v>
      </c>
      <c r="B767" s="219">
        <v>3800</v>
      </c>
      <c r="C767" s="172" t="s">
        <v>58</v>
      </c>
      <c r="D767" t="str">
        <f t="shared" si="0"/>
        <v>South West</v>
      </c>
      <c r="E767" s="172" t="s">
        <v>7</v>
      </c>
      <c r="F767" s="207">
        <v>17.250051631638769</v>
      </c>
      <c r="G767" s="142">
        <v>655.50196200227322</v>
      </c>
      <c r="H767" s="207">
        <v>15.682637893591728</v>
      </c>
      <c r="I767" s="142">
        <v>595.9402399564857</v>
      </c>
      <c r="J767" s="207">
        <v>17.331674643597815</v>
      </c>
      <c r="K767" s="142">
        <v>658.60363645671691</v>
      </c>
      <c r="L767" s="207">
        <v>16.281712882182745</v>
      </c>
      <c r="M767" s="142">
        <v>618.70508952294426</v>
      </c>
    </row>
    <row r="768" spans="1:13">
      <c r="A768" s="172">
        <v>2016</v>
      </c>
      <c r="B768" s="219">
        <v>3800</v>
      </c>
      <c r="C768" s="172" t="s">
        <v>59</v>
      </c>
      <c r="D768" t="str">
        <f t="shared" si="0"/>
        <v>Southern</v>
      </c>
      <c r="E768" s="172" t="s">
        <v>7</v>
      </c>
      <c r="F768" s="207">
        <v>16.359273830467895</v>
      </c>
      <c r="G768" s="142">
        <v>621.65240555777996</v>
      </c>
      <c r="H768" s="207">
        <v>14.639073917216169</v>
      </c>
      <c r="I768" s="142">
        <v>556.28480885421448</v>
      </c>
      <c r="J768" s="207">
        <v>16.439566108987023</v>
      </c>
      <c r="K768" s="142">
        <v>624.70351214150685</v>
      </c>
      <c r="L768" s="207">
        <v>15.224533977830177</v>
      </c>
      <c r="M768" s="142">
        <v>578.53229115754675</v>
      </c>
    </row>
    <row r="769" spans="1:13">
      <c r="A769" s="172">
        <v>2016</v>
      </c>
      <c r="B769" s="219">
        <v>3800</v>
      </c>
      <c r="C769" s="172" t="s">
        <v>49</v>
      </c>
      <c r="D769" t="str">
        <f t="shared" si="0"/>
        <v>West Midlands</v>
      </c>
      <c r="E769" s="172" t="s">
        <v>7</v>
      </c>
      <c r="F769" s="207">
        <v>16.505544536906072</v>
      </c>
      <c r="G769" s="142">
        <v>627.21069240243071</v>
      </c>
      <c r="H769" s="207">
        <v>14.56062065084118</v>
      </c>
      <c r="I769" s="142">
        <v>553.30358473196486</v>
      </c>
      <c r="J769" s="207">
        <v>16.448707260276048</v>
      </c>
      <c r="K769" s="142">
        <v>625.05087589048992</v>
      </c>
      <c r="L769" s="207">
        <v>15.360241120750448</v>
      </c>
      <c r="M769" s="142">
        <v>583.68916258851698</v>
      </c>
    </row>
    <row r="770" spans="1:13">
      <c r="A770" s="172">
        <v>2016</v>
      </c>
      <c r="B770" s="219">
        <v>3800</v>
      </c>
      <c r="C770" s="172" t="s">
        <v>54</v>
      </c>
      <c r="D770" t="str">
        <f t="shared" si="0"/>
        <v>Yorkshire</v>
      </c>
      <c r="E770" s="172" t="s">
        <v>7</v>
      </c>
      <c r="F770" s="207">
        <v>16.278769840598276</v>
      </c>
      <c r="G770" s="142">
        <v>618.59325394273446</v>
      </c>
      <c r="H770" s="207">
        <v>14.268177268483949</v>
      </c>
      <c r="I770" s="142">
        <v>542.1907362023901</v>
      </c>
      <c r="J770" s="207">
        <v>16.193530267743821</v>
      </c>
      <c r="K770" s="142">
        <v>615.3541501742651</v>
      </c>
      <c r="L770" s="207">
        <v>15.086172887681004</v>
      </c>
      <c r="M770" s="142">
        <v>573.27456973187816</v>
      </c>
    </row>
    <row r="771" spans="1:13">
      <c r="A771" s="208">
        <v>2016</v>
      </c>
      <c r="B771" s="218">
        <v>3800</v>
      </c>
      <c r="C771" s="208" t="s">
        <v>98</v>
      </c>
      <c r="D771" s="208" t="str">
        <f t="shared" si="0"/>
        <v>United Kingdom</v>
      </c>
      <c r="E771" s="208" t="s">
        <v>7</v>
      </c>
      <c r="F771" s="209">
        <v>16.423747447429111</v>
      </c>
      <c r="G771" s="210">
        <v>624.10240300230623</v>
      </c>
      <c r="H771" s="209">
        <v>14.7065116780837</v>
      </c>
      <c r="I771" s="210">
        <v>558.84744376718061</v>
      </c>
      <c r="J771" s="209">
        <v>16.382364674208628</v>
      </c>
      <c r="K771" s="210">
        <v>622.52985761992784</v>
      </c>
      <c r="L771" s="209">
        <v>15.408170397114986</v>
      </c>
      <c r="M771" s="210">
        <v>585.51047509036948</v>
      </c>
    </row>
    <row r="772" spans="1:13">
      <c r="A772" s="172">
        <v>2017</v>
      </c>
      <c r="B772" s="219">
        <v>3800</v>
      </c>
      <c r="C772" s="172" t="s">
        <v>57</v>
      </c>
      <c r="D772" t="str">
        <f t="shared" si="0"/>
        <v>East Midlands</v>
      </c>
      <c r="E772" s="172" t="s">
        <v>7</v>
      </c>
      <c r="F772" s="216">
        <v>17.11</v>
      </c>
      <c r="G772" s="217">
        <v>650</v>
      </c>
      <c r="H772" s="216">
        <v>15.27</v>
      </c>
      <c r="I772" s="217">
        <v>580</v>
      </c>
      <c r="J772" s="216">
        <v>15.91</v>
      </c>
      <c r="K772" s="217">
        <v>605</v>
      </c>
      <c r="L772" s="216">
        <v>15.78</v>
      </c>
      <c r="M772" s="217">
        <v>600</v>
      </c>
    </row>
    <row r="773" spans="1:13">
      <c r="A773" s="172">
        <v>2017</v>
      </c>
      <c r="B773" s="219">
        <v>3800</v>
      </c>
      <c r="C773" s="172" t="s">
        <v>53</v>
      </c>
      <c r="D773" t="str">
        <f t="shared" si="0"/>
        <v>Eastern</v>
      </c>
      <c r="E773" s="172" t="s">
        <v>7</v>
      </c>
      <c r="F773" s="216">
        <v>17.350000000000001</v>
      </c>
      <c r="G773" s="217">
        <v>659</v>
      </c>
      <c r="H773" s="216">
        <v>15.44</v>
      </c>
      <c r="I773" s="217">
        <v>587</v>
      </c>
      <c r="J773" s="216">
        <v>16.059999999999999</v>
      </c>
      <c r="K773" s="217">
        <v>610</v>
      </c>
      <c r="L773" s="216">
        <v>15.99</v>
      </c>
      <c r="M773" s="217">
        <v>608</v>
      </c>
    </row>
    <row r="774" spans="1:13">
      <c r="A774" s="172">
        <v>2017</v>
      </c>
      <c r="B774" s="219">
        <v>3800</v>
      </c>
      <c r="C774" s="172" t="s">
        <v>18</v>
      </c>
      <c r="D774" t="str">
        <f t="shared" si="0"/>
        <v>London</v>
      </c>
      <c r="E774" s="172" t="s">
        <v>7</v>
      </c>
      <c r="F774" s="216">
        <v>17.77</v>
      </c>
      <c r="G774" s="217">
        <v>675</v>
      </c>
      <c r="H774" s="216">
        <v>15.92</v>
      </c>
      <c r="I774" s="217">
        <v>605</v>
      </c>
      <c r="J774" s="216">
        <v>15.89</v>
      </c>
      <c r="K774" s="217">
        <v>604</v>
      </c>
      <c r="L774" s="216">
        <v>16.53</v>
      </c>
      <c r="M774" s="217">
        <v>628</v>
      </c>
    </row>
    <row r="775" spans="1:13">
      <c r="A775" s="172">
        <v>2017</v>
      </c>
      <c r="B775" s="219">
        <v>3800</v>
      </c>
      <c r="C775" s="172" t="s">
        <v>79</v>
      </c>
      <c r="D775" t="str">
        <f t="shared" si="0"/>
        <v>Merseyside &amp; North Wales</v>
      </c>
      <c r="E775" s="172" t="s">
        <v>7</v>
      </c>
      <c r="F775" s="216">
        <v>18.79</v>
      </c>
      <c r="G775" s="217">
        <v>714</v>
      </c>
      <c r="H775" s="216">
        <v>16.68</v>
      </c>
      <c r="I775" s="217">
        <v>634</v>
      </c>
      <c r="J775" s="216">
        <v>17.23</v>
      </c>
      <c r="K775" s="217">
        <v>655</v>
      </c>
      <c r="L775" s="216">
        <v>17.23</v>
      </c>
      <c r="M775" s="217">
        <v>655</v>
      </c>
    </row>
    <row r="776" spans="1:13">
      <c r="A776" s="172">
        <v>2017</v>
      </c>
      <c r="B776" s="219">
        <v>3800</v>
      </c>
      <c r="C776" s="172" t="s">
        <v>56</v>
      </c>
      <c r="D776" t="str">
        <f t="shared" si="0"/>
        <v>North East</v>
      </c>
      <c r="E776" s="172" t="s">
        <v>7</v>
      </c>
      <c r="F776" s="216">
        <v>17.760000000000002</v>
      </c>
      <c r="G776" s="217">
        <v>675</v>
      </c>
      <c r="H776" s="216">
        <v>15.65</v>
      </c>
      <c r="I776" s="217">
        <v>595</v>
      </c>
      <c r="J776" s="216">
        <v>16.28</v>
      </c>
      <c r="K776" s="217">
        <v>619</v>
      </c>
      <c r="L776" s="216">
        <v>16.21</v>
      </c>
      <c r="M776" s="217">
        <v>616</v>
      </c>
    </row>
    <row r="777" spans="1:13">
      <c r="A777" s="172">
        <v>2017</v>
      </c>
      <c r="B777" s="219">
        <v>3800</v>
      </c>
      <c r="C777" s="172" t="s">
        <v>70</v>
      </c>
      <c r="D777" t="str">
        <f t="shared" si="0"/>
        <v>North Scotland</v>
      </c>
      <c r="E777" s="172" t="s">
        <v>7</v>
      </c>
      <c r="F777" s="216">
        <v>19</v>
      </c>
      <c r="G777" s="217">
        <v>722</v>
      </c>
      <c r="H777" s="216">
        <v>17.13</v>
      </c>
      <c r="I777" s="217">
        <v>651</v>
      </c>
      <c r="J777" s="216">
        <v>17.72</v>
      </c>
      <c r="K777" s="217">
        <v>673</v>
      </c>
      <c r="L777" s="216">
        <v>17.64</v>
      </c>
      <c r="M777" s="217">
        <v>670</v>
      </c>
    </row>
    <row r="778" spans="1:13">
      <c r="A778" s="172">
        <v>2017</v>
      </c>
      <c r="B778" s="219">
        <v>3800</v>
      </c>
      <c r="C778" s="172" t="s">
        <v>55</v>
      </c>
      <c r="D778" t="str">
        <f t="shared" si="0"/>
        <v>North West</v>
      </c>
      <c r="E778" s="172" t="s">
        <v>7</v>
      </c>
      <c r="F778" s="216">
        <v>17.57</v>
      </c>
      <c r="G778" s="217">
        <v>668</v>
      </c>
      <c r="H778" s="216">
        <v>15.64</v>
      </c>
      <c r="I778" s="217">
        <v>594</v>
      </c>
      <c r="J778" s="216">
        <v>16.260000000000002</v>
      </c>
      <c r="K778" s="217">
        <v>618</v>
      </c>
      <c r="L778" s="216">
        <v>16.2</v>
      </c>
      <c r="M778" s="217">
        <v>616</v>
      </c>
    </row>
    <row r="779" spans="1:13">
      <c r="A779" s="172">
        <v>2017</v>
      </c>
      <c r="B779" s="219">
        <v>3800</v>
      </c>
      <c r="C779" s="172" t="s">
        <v>48</v>
      </c>
      <c r="D779" t="str">
        <f t="shared" si="0"/>
        <v>Northern Ireland</v>
      </c>
      <c r="E779" s="172" t="s">
        <v>7</v>
      </c>
      <c r="F779" s="216">
        <v>14.69</v>
      </c>
      <c r="G779" s="217">
        <v>558</v>
      </c>
      <c r="H779" s="216">
        <v>14</v>
      </c>
      <c r="I779" s="217">
        <v>532</v>
      </c>
      <c r="J779" s="216">
        <v>14.27</v>
      </c>
      <c r="K779" s="217">
        <v>542</v>
      </c>
      <c r="L779" s="216">
        <v>14.26</v>
      </c>
      <c r="M779" s="217">
        <v>542</v>
      </c>
    </row>
    <row r="780" spans="1:13">
      <c r="A780" s="172">
        <v>2017</v>
      </c>
      <c r="B780" s="219">
        <v>3800</v>
      </c>
      <c r="C780" s="172" t="s">
        <v>50</v>
      </c>
      <c r="D780" t="str">
        <f t="shared" si="0"/>
        <v>South East</v>
      </c>
      <c r="E780" s="172" t="s">
        <v>7</v>
      </c>
      <c r="F780" s="216">
        <v>18</v>
      </c>
      <c r="G780" s="217">
        <v>684</v>
      </c>
      <c r="H780" s="216">
        <v>16.059999999999999</v>
      </c>
      <c r="I780" s="217">
        <v>610</v>
      </c>
      <c r="J780" s="216">
        <v>16.46</v>
      </c>
      <c r="K780" s="217">
        <v>625</v>
      </c>
      <c r="L780" s="216">
        <v>16.54</v>
      </c>
      <c r="M780" s="217">
        <v>628</v>
      </c>
    </row>
    <row r="781" spans="1:13">
      <c r="A781" s="172">
        <v>2017</v>
      </c>
      <c r="B781" s="219">
        <v>3800</v>
      </c>
      <c r="C781" s="172" t="s">
        <v>71</v>
      </c>
      <c r="D781" t="str">
        <f t="shared" si="0"/>
        <v>South Scotland</v>
      </c>
      <c r="E781" s="172" t="s">
        <v>7</v>
      </c>
      <c r="F781" s="216">
        <v>17.399999999999999</v>
      </c>
      <c r="G781" s="217">
        <v>661</v>
      </c>
      <c r="H781" s="216">
        <v>15.5</v>
      </c>
      <c r="I781" s="217">
        <v>589</v>
      </c>
      <c r="J781" s="216">
        <v>16.13</v>
      </c>
      <c r="K781" s="217">
        <v>613</v>
      </c>
      <c r="L781" s="216">
        <v>16.02</v>
      </c>
      <c r="M781" s="217">
        <v>609</v>
      </c>
    </row>
    <row r="782" spans="1:13">
      <c r="A782" s="172">
        <v>2017</v>
      </c>
      <c r="B782" s="219">
        <v>3800</v>
      </c>
      <c r="C782" s="172" t="s">
        <v>51</v>
      </c>
      <c r="D782" t="str">
        <f t="shared" si="0"/>
        <v>South Wales</v>
      </c>
      <c r="E782" s="172" t="s">
        <v>7</v>
      </c>
      <c r="F782" s="216">
        <v>18.41</v>
      </c>
      <c r="G782" s="217">
        <v>700</v>
      </c>
      <c r="H782" s="216">
        <v>16.59</v>
      </c>
      <c r="I782" s="217">
        <v>630</v>
      </c>
      <c r="J782" s="216">
        <v>17.059999999999999</v>
      </c>
      <c r="K782" s="217">
        <v>648</v>
      </c>
      <c r="L782" s="216">
        <v>17.09</v>
      </c>
      <c r="M782" s="217">
        <v>649</v>
      </c>
    </row>
    <row r="783" spans="1:13">
      <c r="A783" s="172">
        <v>2017</v>
      </c>
      <c r="B783" s="219">
        <v>3800</v>
      </c>
      <c r="C783" s="172" t="s">
        <v>58</v>
      </c>
      <c r="D783" t="str">
        <f t="shared" si="0"/>
        <v>South West</v>
      </c>
      <c r="E783" s="172" t="s">
        <v>7</v>
      </c>
      <c r="F783" s="216">
        <v>18.93</v>
      </c>
      <c r="G783" s="217">
        <v>719</v>
      </c>
      <c r="H783" s="216">
        <v>16.95</v>
      </c>
      <c r="I783" s="217">
        <v>644</v>
      </c>
      <c r="J783" s="216">
        <v>17.36</v>
      </c>
      <c r="K783" s="217">
        <v>660</v>
      </c>
      <c r="L783" s="216">
        <v>17.440000000000001</v>
      </c>
      <c r="M783" s="217">
        <v>663</v>
      </c>
    </row>
    <row r="784" spans="1:13">
      <c r="A784" s="172">
        <v>2017</v>
      </c>
      <c r="B784" s="219">
        <v>3800</v>
      </c>
      <c r="C784" s="172" t="s">
        <v>59</v>
      </c>
      <c r="D784" t="str">
        <f t="shared" si="0"/>
        <v>Southern</v>
      </c>
      <c r="E784" s="172" t="s">
        <v>7</v>
      </c>
      <c r="F784" s="216">
        <v>17.739999999999998</v>
      </c>
      <c r="G784" s="217">
        <v>674</v>
      </c>
      <c r="H784" s="216">
        <v>15.76</v>
      </c>
      <c r="I784" s="217">
        <v>599</v>
      </c>
      <c r="J784" s="216">
        <v>16.38</v>
      </c>
      <c r="K784" s="217">
        <v>622</v>
      </c>
      <c r="L784" s="216">
        <v>16.239999999999998</v>
      </c>
      <c r="M784" s="217">
        <v>617</v>
      </c>
    </row>
    <row r="785" spans="1:13">
      <c r="A785" s="172">
        <v>2017</v>
      </c>
      <c r="B785" s="219">
        <v>3800</v>
      </c>
      <c r="C785" s="172" t="s">
        <v>49</v>
      </c>
      <c r="D785" t="str">
        <f t="shared" si="0"/>
        <v>West Midlands</v>
      </c>
      <c r="E785" s="172" t="s">
        <v>7</v>
      </c>
      <c r="F785" s="216">
        <v>17.79</v>
      </c>
      <c r="G785" s="217">
        <v>676</v>
      </c>
      <c r="H785" s="216">
        <v>15.59</v>
      </c>
      <c r="I785" s="217">
        <v>592</v>
      </c>
      <c r="J785" s="216">
        <v>16.29</v>
      </c>
      <c r="K785" s="217">
        <v>619</v>
      </c>
      <c r="L785" s="216">
        <v>16.22</v>
      </c>
      <c r="M785" s="217">
        <v>616</v>
      </c>
    </row>
    <row r="786" spans="1:13">
      <c r="A786" s="172">
        <v>2017</v>
      </c>
      <c r="B786" s="219">
        <v>3800</v>
      </c>
      <c r="C786" s="172" t="s">
        <v>54</v>
      </c>
      <c r="D786" t="str">
        <f t="shared" si="0"/>
        <v>Yorkshire</v>
      </c>
      <c r="E786" s="172" t="s">
        <v>7</v>
      </c>
      <c r="F786" s="216">
        <v>17.489999999999998</v>
      </c>
      <c r="G786" s="217">
        <v>664</v>
      </c>
      <c r="H786" s="216">
        <v>15.23</v>
      </c>
      <c r="I786" s="217">
        <v>579</v>
      </c>
      <c r="J786" s="216">
        <v>15.97</v>
      </c>
      <c r="K786" s="217">
        <v>607</v>
      </c>
      <c r="L786" s="216">
        <v>15.87</v>
      </c>
      <c r="M786" s="217">
        <v>603</v>
      </c>
    </row>
    <row r="787" spans="1:13">
      <c r="A787" s="208">
        <v>2017</v>
      </c>
      <c r="B787" s="218">
        <v>3800</v>
      </c>
      <c r="C787" s="208" t="s">
        <v>98</v>
      </c>
      <c r="D787" s="208" t="str">
        <f t="shared" si="0"/>
        <v>United Kingdom</v>
      </c>
      <c r="E787" s="208" t="s">
        <v>7</v>
      </c>
      <c r="F787" s="209">
        <v>17.68</v>
      </c>
      <c r="G787" s="210">
        <v>672</v>
      </c>
      <c r="H787" s="209">
        <v>15.76</v>
      </c>
      <c r="I787" s="210">
        <v>599</v>
      </c>
      <c r="J787" s="209">
        <v>16.2</v>
      </c>
      <c r="K787" s="210">
        <v>616</v>
      </c>
      <c r="L787" s="209">
        <v>16.29</v>
      </c>
      <c r="M787" s="210">
        <v>619</v>
      </c>
    </row>
    <row r="788" spans="1:13">
      <c r="A788" s="172">
        <v>2018</v>
      </c>
      <c r="B788" s="219">
        <v>3800</v>
      </c>
      <c r="C788" t="s">
        <v>57</v>
      </c>
      <c r="D788" t="str">
        <f t="shared" si="0"/>
        <v>East Midlands</v>
      </c>
      <c r="E788" s="172" t="s">
        <v>7</v>
      </c>
      <c r="F788" s="207">
        <v>18.5610919847201</v>
      </c>
      <c r="G788" s="142">
        <v>705.32149541936383</v>
      </c>
      <c r="H788" s="207">
        <v>16.772798133071724</v>
      </c>
      <c r="I788" s="142">
        <v>637.36632905672548</v>
      </c>
      <c r="J788" s="207">
        <v>16.826566890802027</v>
      </c>
      <c r="K788" s="142">
        <v>639.40954185047701</v>
      </c>
      <c r="L788" s="207">
        <v>17.150275404619403</v>
      </c>
      <c r="M788" s="142">
        <v>651.7104653755373</v>
      </c>
    </row>
    <row r="789" spans="1:13">
      <c r="A789" s="172">
        <v>2018</v>
      </c>
      <c r="B789" s="219">
        <v>3800</v>
      </c>
      <c r="C789" t="s">
        <v>53</v>
      </c>
      <c r="D789" t="str">
        <f t="shared" si="0"/>
        <v>Eastern</v>
      </c>
      <c r="E789" s="172" t="s">
        <v>7</v>
      </c>
      <c r="F789" s="207">
        <v>19.025641853735923</v>
      </c>
      <c r="G789" s="142">
        <v>722.97439044196506</v>
      </c>
      <c r="H789" s="207">
        <v>17.153169324554671</v>
      </c>
      <c r="I789" s="142">
        <v>651.82043433307751</v>
      </c>
      <c r="J789" s="207">
        <v>17.192376000817873</v>
      </c>
      <c r="K789" s="142">
        <v>653.31028803107927</v>
      </c>
      <c r="L789" s="207">
        <v>17.578282385823748</v>
      </c>
      <c r="M789" s="142">
        <v>667.97473066130249</v>
      </c>
    </row>
    <row r="790" spans="1:13">
      <c r="A790" s="172">
        <v>2018</v>
      </c>
      <c r="B790" s="219">
        <v>3800</v>
      </c>
      <c r="C790" t="s">
        <v>18</v>
      </c>
      <c r="D790" t="str">
        <f t="shared" si="0"/>
        <v>London</v>
      </c>
      <c r="E790" s="172" t="s">
        <v>7</v>
      </c>
      <c r="F790" s="207">
        <v>19.323316383215559</v>
      </c>
      <c r="G790" s="142">
        <v>734.28602256219119</v>
      </c>
      <c r="H790" s="207">
        <v>17.452561537410645</v>
      </c>
      <c r="I790" s="142">
        <v>663.19733842160451</v>
      </c>
      <c r="J790" s="207">
        <v>16.528135391852842</v>
      </c>
      <c r="K790" s="142">
        <v>628.0691448904081</v>
      </c>
      <c r="L790" s="207">
        <v>17.816880370876913</v>
      </c>
      <c r="M790" s="142">
        <v>677.04145409332261</v>
      </c>
    </row>
    <row r="791" spans="1:13">
      <c r="A791" s="172">
        <v>2018</v>
      </c>
      <c r="B791" s="219">
        <v>3800</v>
      </c>
      <c r="C791" t="s">
        <v>79</v>
      </c>
      <c r="D791" t="str">
        <f t="shared" si="0"/>
        <v>Merseyside &amp; North Wales</v>
      </c>
      <c r="E791" s="172" t="s">
        <v>7</v>
      </c>
      <c r="F791" s="207">
        <v>20.028975284388853</v>
      </c>
      <c r="G791" s="142">
        <v>761.10106080677645</v>
      </c>
      <c r="H791" s="207">
        <v>18.131072781016471</v>
      </c>
      <c r="I791" s="142">
        <v>688.98076567862597</v>
      </c>
      <c r="J791" s="207">
        <v>17.83259795337128</v>
      </c>
      <c r="K791" s="142">
        <v>677.63872222810858</v>
      </c>
      <c r="L791" s="207">
        <v>18.404059121156877</v>
      </c>
      <c r="M791" s="142">
        <v>699.35424660396131</v>
      </c>
    </row>
    <row r="792" spans="1:13">
      <c r="A792" s="172">
        <v>2018</v>
      </c>
      <c r="B792" s="219">
        <v>3800</v>
      </c>
      <c r="C792" t="s">
        <v>56</v>
      </c>
      <c r="D792" t="str">
        <f t="shared" si="0"/>
        <v>North East</v>
      </c>
      <c r="E792" s="172" t="s">
        <v>7</v>
      </c>
      <c r="F792" s="207">
        <v>19.074700627202663</v>
      </c>
      <c r="G792" s="142">
        <v>724.83862383370126</v>
      </c>
      <c r="H792" s="207">
        <v>17.167881230565442</v>
      </c>
      <c r="I792" s="142">
        <v>652.37948676148687</v>
      </c>
      <c r="J792" s="207">
        <v>17.157764682763471</v>
      </c>
      <c r="K792" s="142">
        <v>651.99505794501192</v>
      </c>
      <c r="L792" s="207">
        <v>17.537214210494163</v>
      </c>
      <c r="M792" s="142">
        <v>666.4141399987783</v>
      </c>
    </row>
    <row r="793" spans="1:13">
      <c r="A793" s="172">
        <v>2018</v>
      </c>
      <c r="B793" s="219">
        <v>3800</v>
      </c>
      <c r="C793" t="s">
        <v>70</v>
      </c>
      <c r="D793" t="str">
        <f t="shared" si="0"/>
        <v>North Scotland</v>
      </c>
      <c r="E793" s="172" t="s">
        <v>7</v>
      </c>
      <c r="F793" s="207">
        <v>20.266680853813817</v>
      </c>
      <c r="G793" s="142">
        <v>770.13387244492503</v>
      </c>
      <c r="H793" s="207">
        <v>18.577846462191271</v>
      </c>
      <c r="I793" s="142">
        <v>705.95816556326838</v>
      </c>
      <c r="J793" s="207">
        <v>18.435261953906036</v>
      </c>
      <c r="K793" s="142">
        <v>700.53995424842935</v>
      </c>
      <c r="L793" s="207">
        <v>18.905045051593376</v>
      </c>
      <c r="M793" s="142">
        <v>718.39171196054826</v>
      </c>
    </row>
    <row r="794" spans="1:13">
      <c r="A794" s="172">
        <v>2018</v>
      </c>
      <c r="B794" s="219">
        <v>3800</v>
      </c>
      <c r="C794" t="s">
        <v>55</v>
      </c>
      <c r="D794" t="str">
        <f t="shared" si="0"/>
        <v>North West</v>
      </c>
      <c r="E794" s="172" t="s">
        <v>7</v>
      </c>
      <c r="F794" s="207">
        <v>18.856826767517106</v>
      </c>
      <c r="G794" s="142">
        <v>716.55941716565007</v>
      </c>
      <c r="H794" s="207">
        <v>17.094526098562266</v>
      </c>
      <c r="I794" s="142">
        <v>649.59199174536604</v>
      </c>
      <c r="J794" s="207">
        <v>16.994427905650106</v>
      </c>
      <c r="K794" s="142">
        <v>645.78826041470404</v>
      </c>
      <c r="L794" s="207">
        <v>17.435123225067269</v>
      </c>
      <c r="M794" s="142">
        <v>662.53468255255621</v>
      </c>
    </row>
    <row r="795" spans="1:13">
      <c r="A795" s="172">
        <v>2018</v>
      </c>
      <c r="B795" s="219">
        <v>3800</v>
      </c>
      <c r="C795" t="s">
        <v>48</v>
      </c>
      <c r="D795" t="str">
        <f t="shared" si="0"/>
        <v>Northern Ireland</v>
      </c>
      <c r="E795" s="172" t="s">
        <v>7</v>
      </c>
      <c r="F795" s="207">
        <v>16.167544769380704</v>
      </c>
      <c r="G795" s="142">
        <v>614.36670123646672</v>
      </c>
      <c r="H795" s="207">
        <v>15.162257509350091</v>
      </c>
      <c r="I795" s="142">
        <v>576.16578535530346</v>
      </c>
      <c r="J795" s="207">
        <v>15.910760589240578</v>
      </c>
      <c r="K795" s="142">
        <v>604.6089023911419</v>
      </c>
      <c r="L795" s="207">
        <v>15.630207390976741</v>
      </c>
      <c r="M795" s="142">
        <v>593.94788085711616</v>
      </c>
    </row>
    <row r="796" spans="1:13">
      <c r="A796" s="172">
        <v>2018</v>
      </c>
      <c r="B796" s="219">
        <v>3800</v>
      </c>
      <c r="C796" t="s">
        <v>50</v>
      </c>
      <c r="D796" t="str">
        <f t="shared" si="0"/>
        <v>South East</v>
      </c>
      <c r="E796" s="172" t="s">
        <v>7</v>
      </c>
      <c r="F796" s="207">
        <v>19.761692081700392</v>
      </c>
      <c r="G796" s="142">
        <v>750.94429910461497</v>
      </c>
      <c r="H796" s="207">
        <v>17.76446720166712</v>
      </c>
      <c r="I796" s="142">
        <v>675.04975366335054</v>
      </c>
      <c r="J796" s="207">
        <v>17.555802106375626</v>
      </c>
      <c r="K796" s="142">
        <v>667.12048004227381</v>
      </c>
      <c r="L796" s="207">
        <v>18.129190824470108</v>
      </c>
      <c r="M796" s="142">
        <v>688.90925132986411</v>
      </c>
    </row>
    <row r="797" spans="1:13">
      <c r="A797" s="172">
        <v>2018</v>
      </c>
      <c r="B797" s="219">
        <v>3800</v>
      </c>
      <c r="C797" t="s">
        <v>71</v>
      </c>
      <c r="D797" t="str">
        <f t="shared" si="0"/>
        <v>South Scotland</v>
      </c>
      <c r="E797" s="172" t="s">
        <v>7</v>
      </c>
      <c r="F797" s="207">
        <v>18.939496233799378</v>
      </c>
      <c r="G797" s="142">
        <v>719.70085688437632</v>
      </c>
      <c r="H797" s="207">
        <v>17.197857343205502</v>
      </c>
      <c r="I797" s="142">
        <v>653.51857904180906</v>
      </c>
      <c r="J797" s="207">
        <v>17.079610113727981</v>
      </c>
      <c r="K797" s="142">
        <v>649.02518432166323</v>
      </c>
      <c r="L797" s="207">
        <v>17.512567183514776</v>
      </c>
      <c r="M797" s="142">
        <v>665.4775529735615</v>
      </c>
    </row>
    <row r="798" spans="1:13">
      <c r="A798" s="172">
        <v>2018</v>
      </c>
      <c r="B798" s="219">
        <v>3800</v>
      </c>
      <c r="C798" t="s">
        <v>51</v>
      </c>
      <c r="D798" t="str">
        <f t="shared" si="0"/>
        <v>South Wales</v>
      </c>
      <c r="E798" s="172" t="s">
        <v>7</v>
      </c>
      <c r="F798" s="207">
        <v>19.538757772606225</v>
      </c>
      <c r="G798" s="142">
        <v>742.47279535903658</v>
      </c>
      <c r="H798" s="207">
        <v>17.930254285137732</v>
      </c>
      <c r="I798" s="142">
        <v>681.34966283523374</v>
      </c>
      <c r="J798" s="207">
        <v>17.707836729383544</v>
      </c>
      <c r="K798" s="142">
        <v>672.89779571657471</v>
      </c>
      <c r="L798" s="207">
        <v>18.211079401340285</v>
      </c>
      <c r="M798" s="142">
        <v>692.02101725093087</v>
      </c>
    </row>
    <row r="799" spans="1:13">
      <c r="A799" s="172">
        <v>2018</v>
      </c>
      <c r="B799" s="219">
        <v>3800</v>
      </c>
      <c r="C799" t="s">
        <v>58</v>
      </c>
      <c r="D799" t="str">
        <f t="shared" si="0"/>
        <v>South West</v>
      </c>
      <c r="E799" s="172" t="s">
        <v>7</v>
      </c>
      <c r="F799" s="207">
        <v>20.547034551801513</v>
      </c>
      <c r="G799" s="142">
        <v>780.78731296845751</v>
      </c>
      <c r="H799" s="207">
        <v>18.523435434699859</v>
      </c>
      <c r="I799" s="142">
        <v>703.89054651859465</v>
      </c>
      <c r="J799" s="207">
        <v>18.157636993293565</v>
      </c>
      <c r="K799" s="142">
        <v>689.99020574515555</v>
      </c>
      <c r="L799" s="207">
        <v>18.855758613347081</v>
      </c>
      <c r="M799" s="142">
        <v>716.5188273071891</v>
      </c>
    </row>
    <row r="800" spans="1:13">
      <c r="A800" s="172">
        <v>2018</v>
      </c>
      <c r="B800" s="219">
        <v>3800</v>
      </c>
      <c r="C800" t="s">
        <v>59</v>
      </c>
      <c r="D800" t="str">
        <f t="shared" si="0"/>
        <v>Southern</v>
      </c>
      <c r="E800" s="172" t="s">
        <v>7</v>
      </c>
      <c r="F800" s="207">
        <v>19.29790895250002</v>
      </c>
      <c r="G800" s="142">
        <v>733.32054019500072</v>
      </c>
      <c r="H800" s="207">
        <v>17.343917550544099</v>
      </c>
      <c r="I800" s="142">
        <v>659.06886692067565</v>
      </c>
      <c r="J800" s="207">
        <v>17.163216774251193</v>
      </c>
      <c r="K800" s="142">
        <v>652.20223742154531</v>
      </c>
      <c r="L800" s="207">
        <v>17.687722091156772</v>
      </c>
      <c r="M800" s="142">
        <v>672.1334394639573</v>
      </c>
    </row>
    <row r="801" spans="1:13">
      <c r="A801" s="172">
        <v>2018</v>
      </c>
      <c r="B801" s="219">
        <v>3800</v>
      </c>
      <c r="C801" t="s">
        <v>49</v>
      </c>
      <c r="D801" t="str">
        <f t="shared" si="0"/>
        <v>West Midlands</v>
      </c>
      <c r="E801" s="172" t="s">
        <v>7</v>
      </c>
      <c r="F801" s="207">
        <v>19.216858943593358</v>
      </c>
      <c r="G801" s="142">
        <v>730.24063985654755</v>
      </c>
      <c r="H801" s="207">
        <v>17.239293839950854</v>
      </c>
      <c r="I801" s="142">
        <v>655.0931659181324</v>
      </c>
      <c r="J801" s="207">
        <v>17.205032216640053</v>
      </c>
      <c r="K801" s="142">
        <v>653.79122423232207</v>
      </c>
      <c r="L801" s="207">
        <v>17.640491606844979</v>
      </c>
      <c r="M801" s="142">
        <v>670.33868106010925</v>
      </c>
    </row>
    <row r="802" spans="1:13">
      <c r="A802" s="172">
        <v>2018</v>
      </c>
      <c r="B802" s="219">
        <v>3800</v>
      </c>
      <c r="C802" t="s">
        <v>54</v>
      </c>
      <c r="D802" t="str">
        <f t="shared" si="0"/>
        <v>Yorkshire</v>
      </c>
      <c r="E802" s="172" t="s">
        <v>7</v>
      </c>
      <c r="F802" s="207">
        <v>18.838812961147543</v>
      </c>
      <c r="G802" s="142">
        <v>715.8748925236066</v>
      </c>
      <c r="H802" s="207">
        <v>16.896085457339034</v>
      </c>
      <c r="I802" s="142">
        <v>642.0512473788832</v>
      </c>
      <c r="J802" s="207">
        <v>16.808073907768627</v>
      </c>
      <c r="K802" s="142">
        <v>638.70680849520784</v>
      </c>
      <c r="L802" s="207">
        <v>17.283089293388365</v>
      </c>
      <c r="M802" s="142">
        <v>656.75739314875784</v>
      </c>
    </row>
    <row r="803" spans="1:13">
      <c r="A803" s="208">
        <v>2018</v>
      </c>
      <c r="B803" s="218">
        <v>3800</v>
      </c>
      <c r="C803" s="208" t="s">
        <v>98</v>
      </c>
      <c r="D803" s="208" t="str">
        <f t="shared" si="0"/>
        <v>United Kingdom</v>
      </c>
      <c r="E803" s="208" t="s">
        <v>7</v>
      </c>
      <c r="F803" s="209">
        <v>19.167559294568079</v>
      </c>
      <c r="G803" s="210">
        <v>728.36725319358698</v>
      </c>
      <c r="H803" s="209">
        <v>17.337271970707789</v>
      </c>
      <c r="I803" s="210">
        <v>658.8163348868959</v>
      </c>
      <c r="J803" s="209">
        <v>17.115446804186657</v>
      </c>
      <c r="K803" s="210">
        <v>650.386978559093</v>
      </c>
      <c r="L803" s="209">
        <v>17.680742445282512</v>
      </c>
      <c r="M803" s="210">
        <v>671.86821292073546</v>
      </c>
    </row>
    <row r="804" spans="1:13">
      <c r="A804" s="172">
        <v>2019</v>
      </c>
      <c r="B804" s="219">
        <v>3800</v>
      </c>
      <c r="C804" t="s">
        <v>57</v>
      </c>
      <c r="D804" t="str">
        <f t="shared" si="0"/>
        <v>East Midlands</v>
      </c>
      <c r="E804" s="172" t="s">
        <v>7</v>
      </c>
      <c r="F804" s="207">
        <v>19.9493084708309</v>
      </c>
      <c r="G804" s="142">
        <v>758.07372189157411</v>
      </c>
      <c r="H804" s="207">
        <v>18.2319369576872</v>
      </c>
      <c r="I804" s="142">
        <v>692.81360439211358</v>
      </c>
      <c r="J804" s="207">
        <v>17.08943146791901</v>
      </c>
      <c r="K804" s="142">
        <v>649.39839578092233</v>
      </c>
      <c r="L804" s="207">
        <v>18.39319693813238</v>
      </c>
      <c r="M804" s="142">
        <v>698.94148364903049</v>
      </c>
    </row>
    <row r="805" spans="1:13">
      <c r="A805" s="172">
        <v>2019</v>
      </c>
      <c r="B805" s="219">
        <v>3800</v>
      </c>
      <c r="C805" t="s">
        <v>53</v>
      </c>
      <c r="D805" t="str">
        <f t="shared" ref="D805:D819" si="1">C805</f>
        <v>Eastern</v>
      </c>
      <c r="E805" s="172" t="s">
        <v>7</v>
      </c>
      <c r="F805" s="207">
        <v>20.592614323996887</v>
      </c>
      <c r="G805" s="142">
        <v>782.5193443118817</v>
      </c>
      <c r="H805" s="207">
        <v>18.669157264043537</v>
      </c>
      <c r="I805" s="142">
        <v>709.42797603365443</v>
      </c>
      <c r="J805" s="207">
        <v>17.463137503891765</v>
      </c>
      <c r="K805" s="142">
        <v>663.59922514788707</v>
      </c>
      <c r="L805" s="207">
        <v>18.914511961058146</v>
      </c>
      <c r="M805" s="142">
        <v>718.75145452020956</v>
      </c>
    </row>
    <row r="806" spans="1:13">
      <c r="A806" s="172">
        <v>2019</v>
      </c>
      <c r="B806" s="219">
        <v>3800</v>
      </c>
      <c r="C806" t="s">
        <v>18</v>
      </c>
      <c r="D806" t="str">
        <f t="shared" si="1"/>
        <v>London</v>
      </c>
      <c r="E806" s="172" t="s">
        <v>7</v>
      </c>
      <c r="F806" s="207">
        <v>19.883004359015196</v>
      </c>
      <c r="G806" s="142">
        <v>755.55416564257746</v>
      </c>
      <c r="H806" s="207">
        <v>18.451292533084803</v>
      </c>
      <c r="I806" s="142">
        <v>701.14911625722254</v>
      </c>
      <c r="J806" s="207">
        <v>16.756754317653925</v>
      </c>
      <c r="K806" s="142">
        <v>636.75666407084918</v>
      </c>
      <c r="L806" s="207">
        <v>18.521322705547121</v>
      </c>
      <c r="M806" s="142">
        <v>703.81026281079062</v>
      </c>
    </row>
    <row r="807" spans="1:13">
      <c r="A807" s="172">
        <v>2019</v>
      </c>
      <c r="B807" s="219">
        <v>3800</v>
      </c>
      <c r="C807" t="s">
        <v>79</v>
      </c>
      <c r="D807" t="str">
        <f t="shared" si="1"/>
        <v>Merseyside &amp; North Wales</v>
      </c>
      <c r="E807" s="172" t="s">
        <v>7</v>
      </c>
      <c r="F807" s="207">
        <v>21.444378500597299</v>
      </c>
      <c r="G807" s="142">
        <v>814.88638302269737</v>
      </c>
      <c r="H807" s="207">
        <v>19.337777890735172</v>
      </c>
      <c r="I807" s="142">
        <v>734.83555984793657</v>
      </c>
      <c r="J807" s="207">
        <v>17.878069363533214</v>
      </c>
      <c r="K807" s="142">
        <v>679.36663581426217</v>
      </c>
      <c r="L807" s="207">
        <v>19.519426926438694</v>
      </c>
      <c r="M807" s="142">
        <v>741.73822320467036</v>
      </c>
    </row>
    <row r="808" spans="1:13">
      <c r="A808" s="172">
        <v>2019</v>
      </c>
      <c r="B808" s="219">
        <v>3800</v>
      </c>
      <c r="C808" t="s">
        <v>56</v>
      </c>
      <c r="D808" t="str">
        <f t="shared" si="1"/>
        <v>North East</v>
      </c>
      <c r="E808" s="172" t="s">
        <v>7</v>
      </c>
      <c r="F808" s="207">
        <v>20.730454144193128</v>
      </c>
      <c r="G808" s="142">
        <v>787.75725747933882</v>
      </c>
      <c r="H808" s="207">
        <v>18.580001208658</v>
      </c>
      <c r="I808" s="142">
        <v>706.04004592900401</v>
      </c>
      <c r="J808" s="207">
        <v>17.364469053530552</v>
      </c>
      <c r="K808" s="142">
        <v>659.84982403416097</v>
      </c>
      <c r="L808" s="207">
        <v>18.712631785485875</v>
      </c>
      <c r="M808" s="142">
        <v>711.08000784846331</v>
      </c>
    </row>
    <row r="809" spans="1:13">
      <c r="A809" s="172">
        <v>2019</v>
      </c>
      <c r="B809" s="219">
        <v>3800</v>
      </c>
      <c r="C809" t="s">
        <v>70</v>
      </c>
      <c r="D809" t="str">
        <f t="shared" si="1"/>
        <v>North Scotland</v>
      </c>
      <c r="E809" s="172" t="s">
        <v>7</v>
      </c>
      <c r="F809" s="207">
        <v>21.20789322758074</v>
      </c>
      <c r="G809" s="142">
        <v>805.89994264806808</v>
      </c>
      <c r="H809" s="207">
        <v>19.677505194798478</v>
      </c>
      <c r="I809" s="142">
        <v>747.74519740234211</v>
      </c>
      <c r="J809" s="207">
        <v>18.710919340680618</v>
      </c>
      <c r="K809" s="142">
        <v>711.0149349458635</v>
      </c>
      <c r="L809" s="207">
        <v>19.819540192304267</v>
      </c>
      <c r="M809" s="142">
        <v>753.14252730756209</v>
      </c>
    </row>
    <row r="810" spans="1:13">
      <c r="A810" s="172">
        <v>2019</v>
      </c>
      <c r="B810" s="219">
        <v>3800</v>
      </c>
      <c r="C810" t="s">
        <v>55</v>
      </c>
      <c r="D810" t="str">
        <f t="shared" si="1"/>
        <v>North West</v>
      </c>
      <c r="E810" s="172" t="s">
        <v>7</v>
      </c>
      <c r="F810" s="207">
        <v>20.453421620297892</v>
      </c>
      <c r="G810" s="142">
        <v>777.23002157131987</v>
      </c>
      <c r="H810" s="207">
        <v>18.499660064397048</v>
      </c>
      <c r="I810" s="142">
        <v>702.98708244708791</v>
      </c>
      <c r="J810" s="207">
        <v>17.226789691329898</v>
      </c>
      <c r="K810" s="142">
        <v>654.61800827053605</v>
      </c>
      <c r="L810" s="207">
        <v>18.600859426550599</v>
      </c>
      <c r="M810" s="142">
        <v>706.83265820892268</v>
      </c>
    </row>
    <row r="811" spans="1:13">
      <c r="A811" s="172">
        <v>2019</v>
      </c>
      <c r="B811" s="219">
        <v>3800</v>
      </c>
      <c r="C811" t="s">
        <v>48</v>
      </c>
      <c r="D811" t="str">
        <f t="shared" si="1"/>
        <v>Northern Ireland</v>
      </c>
      <c r="E811" s="172" t="s">
        <v>7</v>
      </c>
      <c r="F811" s="207">
        <v>17.137345559046569</v>
      </c>
      <c r="G811" s="142">
        <v>651.21913124376965</v>
      </c>
      <c r="H811" s="207">
        <v>16.057019369314073</v>
      </c>
      <c r="I811" s="142">
        <v>610.16673603393485</v>
      </c>
      <c r="J811" s="207">
        <v>16.776127417579271</v>
      </c>
      <c r="K811" s="142">
        <v>637.49284186801242</v>
      </c>
      <c r="L811" s="207">
        <v>16.501270822422946</v>
      </c>
      <c r="M811" s="142">
        <v>627.04829125207186</v>
      </c>
    </row>
    <row r="812" spans="1:13">
      <c r="A812" s="172">
        <v>2019</v>
      </c>
      <c r="B812" s="219">
        <v>3800</v>
      </c>
      <c r="C812" t="s">
        <v>50</v>
      </c>
      <c r="D812" t="str">
        <f t="shared" si="1"/>
        <v>South East</v>
      </c>
      <c r="E812" s="172" t="s">
        <v>7</v>
      </c>
      <c r="F812" s="207">
        <v>20.854371051013214</v>
      </c>
      <c r="G812" s="142">
        <v>792.46609993850223</v>
      </c>
      <c r="H812" s="207">
        <v>18.968845334139502</v>
      </c>
      <c r="I812" s="142">
        <v>720.81612269730113</v>
      </c>
      <c r="J812" s="207">
        <v>17.726293965797908</v>
      </c>
      <c r="K812" s="142">
        <v>673.59917070032043</v>
      </c>
      <c r="L812" s="207">
        <v>19.166967435777629</v>
      </c>
      <c r="M812" s="142">
        <v>728.34476255954996</v>
      </c>
    </row>
    <row r="813" spans="1:13">
      <c r="A813" s="172">
        <v>2019</v>
      </c>
      <c r="B813" s="219">
        <v>3800</v>
      </c>
      <c r="C813" t="s">
        <v>71</v>
      </c>
      <c r="D813" t="str">
        <f t="shared" si="1"/>
        <v>South Scotland</v>
      </c>
      <c r="E813" s="172" t="s">
        <v>7</v>
      </c>
      <c r="F813" s="207">
        <v>20.726481444202289</v>
      </c>
      <c r="G813" s="142">
        <v>787.60629487968697</v>
      </c>
      <c r="H813" s="207">
        <v>18.638057832470416</v>
      </c>
      <c r="I813" s="142">
        <v>708.24619763387579</v>
      </c>
      <c r="J813" s="207">
        <v>17.156078528301379</v>
      </c>
      <c r="K813" s="142">
        <v>651.93098407545233</v>
      </c>
      <c r="L813" s="207">
        <v>18.691720769337671</v>
      </c>
      <c r="M813" s="142">
        <v>710.28538923483154</v>
      </c>
    </row>
    <row r="814" spans="1:13">
      <c r="A814" s="172">
        <v>2019</v>
      </c>
      <c r="B814" s="219">
        <v>3800</v>
      </c>
      <c r="C814" t="s">
        <v>51</v>
      </c>
      <c r="D814" t="str">
        <f t="shared" si="1"/>
        <v>South Wales</v>
      </c>
      <c r="E814" s="172" t="s">
        <v>7</v>
      </c>
      <c r="F814" s="207">
        <v>20.566670902502477</v>
      </c>
      <c r="G814" s="142">
        <v>781.5334942950941</v>
      </c>
      <c r="H814" s="207">
        <v>19.049545621813046</v>
      </c>
      <c r="I814" s="142">
        <v>723.88273362889572</v>
      </c>
      <c r="J814" s="207">
        <v>18.226941219764111</v>
      </c>
      <c r="K814" s="142">
        <v>692.62376635103624</v>
      </c>
      <c r="L814" s="207">
        <v>19.1651894430724</v>
      </c>
      <c r="M814" s="142">
        <v>728.27719883675115</v>
      </c>
    </row>
    <row r="815" spans="1:13">
      <c r="A815" s="172">
        <v>2019</v>
      </c>
      <c r="B815" s="219">
        <v>3800</v>
      </c>
      <c r="C815" t="s">
        <v>58</v>
      </c>
      <c r="D815" t="str">
        <f t="shared" si="1"/>
        <v>South West</v>
      </c>
      <c r="E815" s="172" t="s">
        <v>7</v>
      </c>
      <c r="F815" s="207">
        <v>21.241566365217455</v>
      </c>
      <c r="G815" s="142">
        <v>807.17952187826324</v>
      </c>
      <c r="H815" s="207">
        <v>19.453719897596937</v>
      </c>
      <c r="I815" s="142">
        <v>739.2413561086837</v>
      </c>
      <c r="J815" s="207">
        <v>18.465467979545672</v>
      </c>
      <c r="K815" s="142">
        <v>701.68778322273556</v>
      </c>
      <c r="L815" s="207">
        <v>19.621150395013437</v>
      </c>
      <c r="M815" s="142">
        <v>745.60371501051065</v>
      </c>
    </row>
    <row r="816" spans="1:13">
      <c r="A816" s="172">
        <v>2019</v>
      </c>
      <c r="B816" s="219">
        <v>3800</v>
      </c>
      <c r="C816" t="s">
        <v>59</v>
      </c>
      <c r="D816" t="str">
        <f t="shared" si="1"/>
        <v>Southern</v>
      </c>
      <c r="E816" s="172" t="s">
        <v>7</v>
      </c>
      <c r="F816" s="207">
        <v>20.447463345202756</v>
      </c>
      <c r="G816" s="142">
        <v>777.00360711770475</v>
      </c>
      <c r="H816" s="207">
        <v>18.570077937968414</v>
      </c>
      <c r="I816" s="142">
        <v>705.6629616427997</v>
      </c>
      <c r="J816" s="207">
        <v>17.63790675498532</v>
      </c>
      <c r="K816" s="142">
        <v>670.24045668944211</v>
      </c>
      <c r="L816" s="207">
        <v>18.791126589163611</v>
      </c>
      <c r="M816" s="142">
        <v>714.06281038821726</v>
      </c>
    </row>
    <row r="817" spans="1:13">
      <c r="A817" s="172">
        <v>2019</v>
      </c>
      <c r="B817" s="219">
        <v>3800</v>
      </c>
      <c r="C817" t="s">
        <v>49</v>
      </c>
      <c r="D817" t="str">
        <f t="shared" si="1"/>
        <v>West Midlands</v>
      </c>
      <c r="E817" s="172" t="s">
        <v>7</v>
      </c>
      <c r="F817" s="207">
        <v>20.88220444029162</v>
      </c>
      <c r="G817" s="142">
        <v>793.52376873108153</v>
      </c>
      <c r="H817" s="207">
        <v>18.570853813822289</v>
      </c>
      <c r="I817" s="142">
        <v>705.69244492524695</v>
      </c>
      <c r="J817" s="207">
        <v>17.572564958294176</v>
      </c>
      <c r="K817" s="142">
        <v>667.75746841517866</v>
      </c>
      <c r="L817" s="207">
        <v>18.81585851166091</v>
      </c>
      <c r="M817" s="142">
        <v>715.00262344311454</v>
      </c>
    </row>
    <row r="818" spans="1:13">
      <c r="A818" s="172">
        <v>2019</v>
      </c>
      <c r="B818" s="219">
        <v>3800</v>
      </c>
      <c r="C818" t="s">
        <v>54</v>
      </c>
      <c r="D818" t="str">
        <f t="shared" si="1"/>
        <v>Yorkshire</v>
      </c>
      <c r="E818" s="172" t="s">
        <v>7</v>
      </c>
      <c r="F818" s="207">
        <v>20.522823265668375</v>
      </c>
      <c r="G818" s="142">
        <v>779.86728409539819</v>
      </c>
      <c r="H818" s="207">
        <v>18.286446410295373</v>
      </c>
      <c r="I818" s="142">
        <v>694.88496359122416</v>
      </c>
      <c r="J818" s="207">
        <v>17.085873366944298</v>
      </c>
      <c r="K818" s="142">
        <v>649.26318794388339</v>
      </c>
      <c r="L818" s="207">
        <v>18.484518855177022</v>
      </c>
      <c r="M818" s="142">
        <v>702.41171649672674</v>
      </c>
    </row>
    <row r="819" spans="1:13">
      <c r="A819" s="208">
        <v>2019</v>
      </c>
      <c r="B819" s="218">
        <v>3800</v>
      </c>
      <c r="C819" s="208" t="s">
        <v>98</v>
      </c>
      <c r="D819" s="208" t="str">
        <f t="shared" si="1"/>
        <v>United Kingdom</v>
      </c>
      <c r="E819" s="208" t="s">
        <v>7</v>
      </c>
      <c r="F819" s="209">
        <v>20.414424890870897</v>
      </c>
      <c r="G819" s="210">
        <v>775.74814585309412</v>
      </c>
      <c r="H819" s="209">
        <v>18.602643092884929</v>
      </c>
      <c r="I819" s="210">
        <v>706.90043752962731</v>
      </c>
      <c r="J819" s="209">
        <v>17.379265374281985</v>
      </c>
      <c r="K819" s="210">
        <v>660.41208422271541</v>
      </c>
      <c r="L819" s="209">
        <v>18.750201984741864</v>
      </c>
      <c r="M819" s="210">
        <v>712.50767542019082</v>
      </c>
    </row>
  </sheetData>
  <hyperlinks>
    <hyperlink ref="A8" location="Methodology!Print_Area" display="Historical regions have been mapped to PES area (see methodology here)" xr:uid="{347F8799-89D3-4AA8-92D7-8898CE306730}"/>
  </hyperlinks>
  <pageMargins left="0.7" right="0.7" top="0.75" bottom="0.75" header="0.3" footer="0.3"/>
  <pageSetup paperSize="9" orientation="portrait"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theme="3"/>
    <pageSetUpPr fitToPage="1"/>
  </sheetPr>
  <dimension ref="A1:R44"/>
  <sheetViews>
    <sheetView showGridLines="0" zoomScaleNormal="100" workbookViewId="0"/>
  </sheetViews>
  <sheetFormatPr defaultColWidth="9.109375" defaultRowHeight="13.2"/>
  <cols>
    <col min="1" max="1" width="229.109375" customWidth="1"/>
    <col min="2" max="2" width="26.33203125" customWidth="1"/>
    <col min="3" max="3" width="20" customWidth="1"/>
    <col min="4" max="4" width="12.109375" customWidth="1"/>
    <col min="5" max="5" width="10.44140625" customWidth="1"/>
    <col min="6" max="6" width="1.77734375" customWidth="1"/>
    <col min="7" max="7" width="12.33203125" customWidth="1"/>
    <col min="8" max="8" width="1.77734375" customWidth="1"/>
    <col min="9" max="9" width="11.5546875" customWidth="1"/>
    <col min="10" max="10" width="1.77734375" customWidth="1"/>
    <col min="11" max="11" width="9.5546875" customWidth="1"/>
    <col min="12" max="12" width="0.109375" customWidth="1"/>
    <col min="13" max="13" width="2.33203125" customWidth="1"/>
    <col min="17" max="17" width="5.77734375" customWidth="1"/>
  </cols>
  <sheetData>
    <row r="1" spans="1:18" ht="15.6">
      <c r="A1" s="10" t="s">
        <v>44</v>
      </c>
      <c r="B1" s="11"/>
      <c r="C1" s="11"/>
      <c r="D1" s="11"/>
      <c r="E1" s="11"/>
      <c r="F1" s="11"/>
      <c r="G1" s="11"/>
      <c r="H1" s="11"/>
      <c r="I1" s="11"/>
      <c r="J1" s="11"/>
      <c r="K1" s="11"/>
      <c r="L1" s="11"/>
      <c r="M1" s="11"/>
      <c r="N1" s="11"/>
      <c r="O1" s="11"/>
      <c r="P1" s="11"/>
      <c r="Q1" s="11"/>
      <c r="R1" s="6"/>
    </row>
    <row r="2" spans="1:18" ht="33" customHeight="1">
      <c r="A2" s="12" t="s">
        <v>45</v>
      </c>
      <c r="B2" s="201"/>
      <c r="C2" s="201"/>
      <c r="D2" s="201"/>
      <c r="E2" s="201"/>
      <c r="F2" s="201"/>
      <c r="G2" s="201"/>
      <c r="H2" s="201"/>
      <c r="I2" s="201"/>
      <c r="J2" s="201"/>
      <c r="K2" s="201"/>
      <c r="L2" s="201"/>
      <c r="M2" s="201"/>
      <c r="N2" s="201"/>
      <c r="O2" s="201"/>
      <c r="P2" s="201"/>
      <c r="Q2" s="201"/>
      <c r="R2" s="6"/>
    </row>
    <row r="3" spans="1:18" ht="27.6">
      <c r="A3" s="15" t="s">
        <v>46</v>
      </c>
      <c r="B3" s="15"/>
      <c r="C3" s="15"/>
      <c r="D3" s="15"/>
      <c r="E3" s="15"/>
      <c r="F3" s="15"/>
      <c r="G3" s="15"/>
      <c r="H3" s="15"/>
      <c r="I3" s="15"/>
      <c r="J3" s="15"/>
      <c r="K3" s="15"/>
      <c r="L3" s="15"/>
      <c r="M3" s="15"/>
      <c r="N3" s="15"/>
      <c r="O3" s="15"/>
      <c r="P3" s="15"/>
      <c r="Q3" s="15"/>
      <c r="R3" s="6"/>
    </row>
    <row r="4" spans="1:18" ht="13.8">
      <c r="A4" s="16" t="s">
        <v>83</v>
      </c>
      <c r="B4" s="16"/>
      <c r="C4" s="16"/>
      <c r="D4" s="16"/>
      <c r="E4" s="16"/>
      <c r="F4" s="16"/>
      <c r="G4" s="16"/>
      <c r="H4" s="16"/>
      <c r="I4" s="16"/>
      <c r="J4" s="16"/>
      <c r="K4" s="16"/>
      <c r="L4" s="16"/>
      <c r="M4" s="16"/>
      <c r="N4" s="16"/>
      <c r="O4" s="16"/>
      <c r="P4" s="16"/>
      <c r="Q4" s="16"/>
      <c r="R4" s="6"/>
    </row>
    <row r="5" spans="1:18" ht="27.45" customHeight="1">
      <c r="A5" s="12" t="s">
        <v>76</v>
      </c>
      <c r="B5" s="201"/>
      <c r="C5" s="201"/>
      <c r="D5" s="201"/>
      <c r="E5" s="201"/>
      <c r="F5" s="201"/>
      <c r="G5" s="201"/>
      <c r="H5" s="201"/>
      <c r="I5" s="201"/>
      <c r="J5" s="201"/>
      <c r="K5" s="201"/>
      <c r="L5" s="201"/>
      <c r="M5" s="201"/>
      <c r="N5" s="201"/>
      <c r="O5" s="201"/>
      <c r="P5" s="201"/>
      <c r="Q5" s="201"/>
      <c r="R5" s="6"/>
    </row>
    <row r="6" spans="1:18" ht="27.6">
      <c r="A6" s="15" t="s">
        <v>89</v>
      </c>
      <c r="B6" s="15"/>
      <c r="C6" s="15"/>
      <c r="D6" s="15"/>
      <c r="E6" s="15"/>
      <c r="F6" s="15"/>
      <c r="G6" s="15"/>
      <c r="H6" s="15"/>
      <c r="I6" s="15"/>
      <c r="J6" s="15"/>
      <c r="K6" s="15"/>
      <c r="L6" s="15"/>
      <c r="M6" s="15"/>
      <c r="N6" s="15"/>
      <c r="O6" s="15"/>
      <c r="P6" s="15"/>
      <c r="Q6" s="15"/>
      <c r="R6" s="6"/>
    </row>
    <row r="7" spans="1:18" ht="27.6">
      <c r="A7" s="15" t="s">
        <v>93</v>
      </c>
      <c r="B7" s="15"/>
      <c r="C7" s="15"/>
      <c r="D7" s="15"/>
      <c r="E7" s="15"/>
      <c r="F7" s="15"/>
      <c r="G7" s="15"/>
      <c r="H7" s="15"/>
      <c r="I7" s="15"/>
      <c r="J7" s="15"/>
      <c r="K7" s="15"/>
      <c r="L7" s="15"/>
      <c r="M7" s="15"/>
      <c r="N7" s="15"/>
      <c r="O7" s="15"/>
      <c r="P7" s="15"/>
      <c r="Q7" s="15"/>
      <c r="R7" s="6"/>
    </row>
    <row r="8" spans="1:18" ht="13.8">
      <c r="A8" s="196" t="s">
        <v>114</v>
      </c>
      <c r="B8" s="196"/>
      <c r="C8" s="196"/>
      <c r="D8" s="196"/>
      <c r="E8" s="196"/>
      <c r="F8" s="196"/>
      <c r="G8" s="196"/>
      <c r="H8" s="196"/>
      <c r="I8" s="196"/>
      <c r="J8" s="196"/>
      <c r="K8" s="196"/>
      <c r="L8" s="196"/>
      <c r="M8" s="196"/>
      <c r="N8" s="196"/>
      <c r="O8" s="196"/>
      <c r="P8" s="196"/>
      <c r="Q8" s="196"/>
      <c r="R8" s="6"/>
    </row>
    <row r="9" spans="1:18" ht="27.6">
      <c r="A9" s="196" t="s">
        <v>94</v>
      </c>
      <c r="B9" s="196"/>
      <c r="C9" s="196"/>
      <c r="D9" s="196"/>
      <c r="E9" s="196"/>
      <c r="F9" s="196"/>
      <c r="G9" s="196"/>
      <c r="H9" s="196"/>
      <c r="I9" s="196"/>
      <c r="J9" s="196"/>
      <c r="K9" s="196"/>
      <c r="L9" s="196"/>
      <c r="M9" s="196"/>
      <c r="N9" s="196"/>
      <c r="O9" s="196"/>
      <c r="P9" s="196"/>
      <c r="Q9" s="196"/>
      <c r="R9" s="6"/>
    </row>
    <row r="10" spans="1:18" ht="30" customHeight="1">
      <c r="A10" s="197" t="s">
        <v>90</v>
      </c>
      <c r="B10" s="170"/>
      <c r="C10" s="170"/>
      <c r="D10" s="170"/>
      <c r="E10" s="170"/>
      <c r="F10" s="170"/>
      <c r="G10" s="170"/>
      <c r="H10" s="170"/>
      <c r="I10" s="170"/>
      <c r="J10" s="170"/>
      <c r="K10" s="170"/>
      <c r="L10" s="170"/>
      <c r="M10" s="170"/>
      <c r="N10" s="170"/>
      <c r="O10" s="170"/>
      <c r="P10" s="170"/>
      <c r="Q10" s="170"/>
      <c r="R10" s="6"/>
    </row>
    <row r="11" spans="1:18" ht="69">
      <c r="A11" s="15" t="s">
        <v>186</v>
      </c>
      <c r="B11" s="15"/>
      <c r="C11" s="15"/>
      <c r="D11" s="15"/>
      <c r="E11" s="15"/>
      <c r="F11" s="15"/>
      <c r="G11" s="15"/>
      <c r="H11" s="15"/>
      <c r="I11" s="15"/>
      <c r="J11" s="15"/>
      <c r="K11" s="15"/>
      <c r="L11" s="15"/>
      <c r="M11" s="15"/>
      <c r="N11" s="15"/>
      <c r="O11" s="15"/>
      <c r="P11" s="15"/>
      <c r="Q11" s="15"/>
      <c r="R11" s="6"/>
    </row>
    <row r="12" spans="1:18" s="244" customFormat="1" ht="15">
      <c r="A12" s="241" t="s">
        <v>187</v>
      </c>
      <c r="B12" s="242"/>
      <c r="C12" s="242"/>
      <c r="D12" s="242"/>
      <c r="E12" s="242"/>
      <c r="F12" s="242"/>
      <c r="G12" s="242"/>
      <c r="H12" s="242"/>
      <c r="I12" s="242"/>
      <c r="J12" s="242"/>
      <c r="K12" s="242"/>
      <c r="L12" s="242"/>
      <c r="M12" s="242"/>
      <c r="N12" s="242"/>
      <c r="O12" s="242"/>
      <c r="P12" s="242"/>
      <c r="Q12" s="242"/>
      <c r="R12" s="243"/>
    </row>
    <row r="13" spans="1:18" ht="27.6">
      <c r="A13" s="15" t="s">
        <v>84</v>
      </c>
      <c r="B13" s="15"/>
      <c r="C13" s="15"/>
      <c r="D13" s="15"/>
      <c r="E13" s="15"/>
      <c r="F13" s="15"/>
      <c r="G13" s="15"/>
      <c r="H13" s="15"/>
      <c r="I13" s="15"/>
      <c r="J13" s="15"/>
      <c r="K13" s="15"/>
      <c r="L13" s="15"/>
      <c r="M13" s="15"/>
      <c r="N13" s="15"/>
      <c r="O13" s="15"/>
      <c r="P13" s="15"/>
      <c r="Q13" s="15"/>
      <c r="R13" s="6"/>
    </row>
    <row r="14" spans="1:18" ht="13.8">
      <c r="A14" s="15" t="s">
        <v>77</v>
      </c>
      <c r="B14" s="202"/>
      <c r="C14" s="202"/>
      <c r="D14" s="202"/>
      <c r="E14" s="202"/>
      <c r="F14" s="202"/>
      <c r="G14" s="202"/>
      <c r="H14" s="202"/>
      <c r="I14" s="202"/>
      <c r="J14" s="202"/>
      <c r="K14" s="202"/>
      <c r="L14" s="202"/>
      <c r="M14" s="202"/>
      <c r="N14" s="202"/>
      <c r="O14" s="202"/>
      <c r="P14" s="202"/>
      <c r="Q14" s="170"/>
      <c r="R14" s="6"/>
    </row>
    <row r="15" spans="1:18" s="199" customFormat="1" ht="27.6">
      <c r="A15" s="170" t="s">
        <v>153</v>
      </c>
      <c r="B15" s="203"/>
      <c r="C15" s="203"/>
      <c r="D15" s="203"/>
      <c r="E15" s="203"/>
      <c r="F15" s="203"/>
      <c r="G15" s="203"/>
      <c r="H15" s="203"/>
      <c r="I15" s="203"/>
      <c r="J15" s="203"/>
      <c r="K15" s="203"/>
      <c r="L15" s="203"/>
      <c r="M15" s="203"/>
      <c r="N15" s="203"/>
      <c r="O15" s="203"/>
      <c r="P15" s="203"/>
      <c r="Q15" s="203"/>
      <c r="R15" s="198"/>
    </row>
    <row r="16" spans="1:18" ht="15">
      <c r="A16" s="245" t="s">
        <v>188</v>
      </c>
      <c r="B16" s="204"/>
      <c r="C16" s="204"/>
      <c r="D16" s="204"/>
      <c r="E16" s="204"/>
      <c r="F16" s="204"/>
      <c r="G16" s="204"/>
      <c r="H16" s="204"/>
      <c r="I16" s="204"/>
      <c r="J16" s="204"/>
      <c r="K16" s="204"/>
      <c r="L16" s="204"/>
      <c r="M16" s="204"/>
      <c r="N16" s="204"/>
      <c r="O16" s="204"/>
      <c r="P16" s="204"/>
      <c r="Q16" s="204"/>
      <c r="R16" s="8"/>
    </row>
    <row r="17" spans="1:18" ht="13.8">
      <c r="A17" s="205" t="s">
        <v>115</v>
      </c>
      <c r="B17" s="206"/>
      <c r="C17" s="206"/>
      <c r="D17" s="170"/>
      <c r="E17" s="170"/>
      <c r="F17" s="170"/>
      <c r="G17" s="170"/>
      <c r="H17" s="170"/>
      <c r="I17" s="170"/>
      <c r="J17" s="170"/>
      <c r="K17" s="170"/>
      <c r="L17" s="170"/>
      <c r="M17" s="170"/>
      <c r="N17" s="170"/>
      <c r="O17" s="170"/>
      <c r="P17" s="170"/>
      <c r="Q17" s="170"/>
      <c r="R17" s="6"/>
    </row>
    <row r="18" spans="1:18" ht="13.8">
      <c r="A18" s="15" t="s">
        <v>116</v>
      </c>
      <c r="B18" s="15"/>
      <c r="C18" s="15"/>
      <c r="D18" s="15"/>
      <c r="E18" s="15"/>
      <c r="F18" s="15"/>
      <c r="G18" s="15"/>
      <c r="H18" s="15"/>
      <c r="I18" s="15"/>
      <c r="J18" s="15"/>
      <c r="K18" s="15"/>
      <c r="L18" s="15"/>
      <c r="M18" s="15"/>
      <c r="N18" s="15"/>
      <c r="O18" s="15"/>
      <c r="P18" s="15"/>
      <c r="Q18" s="15"/>
      <c r="R18" s="9"/>
    </row>
    <row r="19" spans="1:18" ht="27.6">
      <c r="A19" s="173" t="s">
        <v>129</v>
      </c>
      <c r="B19" s="171"/>
      <c r="C19" s="171"/>
      <c r="D19" s="171"/>
      <c r="E19" s="171"/>
      <c r="F19" s="171"/>
      <c r="G19" s="171"/>
      <c r="H19" s="171"/>
      <c r="I19" s="171"/>
      <c r="J19" s="171"/>
      <c r="K19" s="171"/>
      <c r="L19" s="171"/>
      <c r="M19" s="171"/>
      <c r="N19" s="171"/>
      <c r="O19" s="171"/>
      <c r="P19" s="171"/>
      <c r="Q19" s="171"/>
      <c r="R19" s="9"/>
    </row>
    <row r="20" spans="1:18" ht="30" customHeight="1">
      <c r="A20" s="16" t="s">
        <v>95</v>
      </c>
      <c r="B20" s="201"/>
      <c r="C20" s="201"/>
      <c r="D20" s="201"/>
      <c r="E20" s="201"/>
      <c r="F20" s="201"/>
      <c r="G20" s="201"/>
      <c r="H20" s="201"/>
      <c r="I20" s="201"/>
      <c r="J20" s="201"/>
      <c r="K20" s="201"/>
      <c r="L20" s="201"/>
      <c r="M20" s="201"/>
      <c r="N20" s="201"/>
      <c r="O20" s="201"/>
      <c r="P20" s="201"/>
      <c r="Q20" s="201"/>
      <c r="R20" s="6"/>
    </row>
    <row r="21" spans="1:18" ht="13.8">
      <c r="A21" s="193" t="s">
        <v>147</v>
      </c>
      <c r="B21" s="194" t="s">
        <v>146</v>
      </c>
      <c r="C21" s="13"/>
      <c r="D21" s="13"/>
      <c r="E21" s="13"/>
      <c r="F21" s="13"/>
      <c r="G21" s="13"/>
      <c r="H21" s="13"/>
      <c r="I21" s="13"/>
      <c r="J21" s="13"/>
      <c r="K21" s="13"/>
      <c r="L21" s="13"/>
      <c r="M21" s="13"/>
      <c r="N21" s="13"/>
      <c r="O21" s="13"/>
      <c r="P21" s="13"/>
      <c r="Q21" s="7"/>
    </row>
    <row r="22" spans="1:18" ht="13.8">
      <c r="A22" s="15" t="s">
        <v>6</v>
      </c>
      <c r="B22" s="15" t="s">
        <v>47</v>
      </c>
      <c r="C22" s="13"/>
      <c r="D22" s="13"/>
      <c r="E22" s="13"/>
      <c r="F22" s="13"/>
      <c r="G22" s="13"/>
      <c r="H22" s="13"/>
      <c r="I22" s="13"/>
      <c r="J22" s="13"/>
      <c r="K22" s="13"/>
      <c r="L22" s="13"/>
      <c r="M22" s="13"/>
      <c r="N22" s="13"/>
      <c r="O22" s="13"/>
      <c r="P22" s="13"/>
      <c r="Q22" s="7"/>
    </row>
    <row r="23" spans="1:18" ht="13.8">
      <c r="A23" s="15" t="s">
        <v>8</v>
      </c>
      <c r="B23" s="15" t="s">
        <v>48</v>
      </c>
      <c r="C23" s="17"/>
      <c r="D23" s="17"/>
      <c r="E23" s="17"/>
      <c r="F23" s="17"/>
      <c r="G23" s="17"/>
      <c r="H23" s="17"/>
      <c r="I23" s="17"/>
      <c r="J23" s="17"/>
      <c r="K23" s="13"/>
      <c r="L23" s="13"/>
      <c r="M23" s="13"/>
      <c r="N23" s="13"/>
      <c r="O23" s="13"/>
      <c r="P23" s="13"/>
      <c r="Q23" s="7"/>
    </row>
    <row r="24" spans="1:18" ht="13.8">
      <c r="A24" s="15" t="s">
        <v>10</v>
      </c>
      <c r="B24" s="15" t="s">
        <v>49</v>
      </c>
      <c r="C24" s="17"/>
      <c r="D24" s="17"/>
      <c r="E24" s="17"/>
      <c r="F24" s="17"/>
      <c r="G24" s="17"/>
      <c r="H24" s="17"/>
      <c r="I24" s="17"/>
      <c r="J24" s="17"/>
      <c r="K24" s="13"/>
      <c r="L24" s="13"/>
      <c r="M24" s="13"/>
      <c r="N24" s="13"/>
      <c r="O24" s="13"/>
      <c r="P24" s="13"/>
      <c r="Q24" s="7"/>
    </row>
    <row r="25" spans="1:18" ht="13.8">
      <c r="A25" s="15" t="s">
        <v>12</v>
      </c>
      <c r="B25" s="15" t="s">
        <v>50</v>
      </c>
      <c r="C25" s="17"/>
      <c r="D25" s="17"/>
      <c r="E25" s="17"/>
      <c r="F25" s="17"/>
      <c r="G25" s="17"/>
      <c r="H25" s="17"/>
      <c r="I25" s="17"/>
      <c r="J25" s="17"/>
      <c r="K25" s="13"/>
      <c r="L25" s="13"/>
      <c r="M25" s="13"/>
      <c r="N25" s="13"/>
      <c r="O25" s="13"/>
      <c r="P25" s="13"/>
      <c r="Q25" s="7"/>
    </row>
    <row r="26" spans="1:18" ht="13.8">
      <c r="A26" s="15" t="s">
        <v>13</v>
      </c>
      <c r="B26" s="15" t="s">
        <v>51</v>
      </c>
      <c r="C26" s="17"/>
      <c r="D26" s="17"/>
      <c r="E26" s="17"/>
      <c r="F26" s="17"/>
      <c r="G26" s="17"/>
      <c r="H26" s="17"/>
      <c r="I26" s="17"/>
      <c r="J26" s="17"/>
      <c r="K26" s="13"/>
      <c r="L26" s="13"/>
      <c r="M26" s="13"/>
      <c r="N26" s="13"/>
      <c r="O26" s="13"/>
      <c r="P26" s="13"/>
      <c r="Q26" s="7"/>
    </row>
    <row r="27" spans="1:18" ht="13.8">
      <c r="A27" s="15" t="s">
        <v>14</v>
      </c>
      <c r="B27" s="15" t="s">
        <v>52</v>
      </c>
      <c r="C27" s="17"/>
      <c r="D27" s="17"/>
      <c r="E27" s="17"/>
      <c r="F27" s="17"/>
      <c r="G27" s="17"/>
      <c r="H27" s="17"/>
      <c r="I27" s="17"/>
      <c r="J27" s="17"/>
      <c r="K27" s="13"/>
      <c r="L27" s="13"/>
      <c r="M27" s="13"/>
      <c r="N27" s="13"/>
      <c r="O27" s="13"/>
      <c r="P27" s="13"/>
      <c r="Q27" s="7"/>
    </row>
    <row r="28" spans="1:18" ht="13.8">
      <c r="A28" s="15" t="s">
        <v>15</v>
      </c>
      <c r="B28" s="15" t="s">
        <v>53</v>
      </c>
      <c r="C28" s="17"/>
      <c r="D28" s="17"/>
      <c r="E28" s="17"/>
      <c r="F28" s="13"/>
      <c r="G28" s="17"/>
      <c r="H28" s="17"/>
      <c r="I28" s="17"/>
      <c r="J28" s="17"/>
      <c r="K28" s="13"/>
      <c r="L28" s="13"/>
      <c r="M28" s="13"/>
      <c r="N28" s="13"/>
      <c r="O28" s="13"/>
      <c r="P28" s="13"/>
      <c r="Q28" s="7"/>
    </row>
    <row r="29" spans="1:18" ht="13.8">
      <c r="A29" s="15" t="s">
        <v>16</v>
      </c>
      <c r="B29" s="15" t="s">
        <v>54</v>
      </c>
      <c r="C29" s="18"/>
      <c r="D29" s="17"/>
      <c r="E29" s="17"/>
      <c r="F29" s="17"/>
      <c r="G29" s="17"/>
      <c r="H29" s="17"/>
      <c r="I29" s="17"/>
      <c r="J29" s="17"/>
      <c r="K29" s="13"/>
      <c r="L29" s="13"/>
      <c r="M29" s="13"/>
      <c r="N29" s="13"/>
      <c r="O29" s="13"/>
      <c r="P29" s="13"/>
      <c r="Q29" s="7"/>
    </row>
    <row r="30" spans="1:18" ht="13.8">
      <c r="A30" s="15" t="s">
        <v>17</v>
      </c>
      <c r="B30" s="15" t="s">
        <v>79</v>
      </c>
      <c r="C30" s="19"/>
      <c r="D30" s="19"/>
      <c r="E30" s="19"/>
      <c r="F30" s="19"/>
      <c r="G30" s="19"/>
      <c r="H30" s="19"/>
      <c r="I30" s="20"/>
      <c r="J30" s="19"/>
      <c r="K30" s="13"/>
      <c r="L30" s="13"/>
      <c r="M30" s="13"/>
      <c r="N30" s="13"/>
      <c r="O30" s="13"/>
      <c r="P30" s="13"/>
      <c r="Q30" s="7"/>
    </row>
    <row r="31" spans="1:18" ht="13.8">
      <c r="A31" s="15" t="s">
        <v>18</v>
      </c>
      <c r="B31" s="15" t="s">
        <v>18</v>
      </c>
      <c r="C31" s="19"/>
      <c r="D31" s="19"/>
      <c r="E31" s="19"/>
      <c r="F31" s="19"/>
      <c r="G31" s="19"/>
      <c r="H31" s="19"/>
      <c r="I31" s="20"/>
      <c r="J31" s="20"/>
      <c r="K31" s="13"/>
      <c r="L31" s="13"/>
      <c r="M31" s="13"/>
      <c r="N31" s="13"/>
      <c r="O31" s="13"/>
      <c r="P31" s="13"/>
      <c r="Q31" s="7"/>
    </row>
    <row r="32" spans="1:18" ht="13.8">
      <c r="A32" s="15" t="s">
        <v>19</v>
      </c>
      <c r="B32" s="15" t="s">
        <v>55</v>
      </c>
      <c r="C32" s="19"/>
      <c r="D32" s="19"/>
      <c r="E32" s="20"/>
      <c r="F32" s="17"/>
      <c r="G32" s="20"/>
      <c r="H32" s="20"/>
      <c r="I32" s="19"/>
      <c r="J32" s="19"/>
      <c r="K32" s="13"/>
      <c r="L32" s="13"/>
      <c r="M32" s="13"/>
      <c r="N32" s="13"/>
      <c r="O32" s="13"/>
      <c r="P32" s="13"/>
      <c r="Q32" s="7"/>
    </row>
    <row r="33" spans="1:18" ht="13.8">
      <c r="A33" s="15" t="s">
        <v>20</v>
      </c>
      <c r="B33" s="15" t="s">
        <v>56</v>
      </c>
      <c r="C33" s="17"/>
      <c r="D33" s="17"/>
      <c r="E33" s="17"/>
      <c r="F33" s="17"/>
      <c r="G33" s="17"/>
      <c r="H33" s="17"/>
      <c r="I33" s="17"/>
      <c r="J33" s="17"/>
      <c r="K33" s="13"/>
      <c r="L33" s="13"/>
      <c r="M33" s="13"/>
      <c r="N33" s="13"/>
      <c r="O33" s="13"/>
      <c r="P33" s="13"/>
      <c r="Q33" s="7"/>
    </row>
    <row r="34" spans="1:18" ht="13.8">
      <c r="A34" s="15" t="s">
        <v>21</v>
      </c>
      <c r="B34" s="15" t="s">
        <v>57</v>
      </c>
      <c r="C34" s="21"/>
      <c r="D34" s="21"/>
      <c r="E34" s="21"/>
      <c r="F34" s="21"/>
      <c r="G34" s="21"/>
      <c r="H34" s="21"/>
      <c r="I34" s="17"/>
      <c r="J34" s="17"/>
      <c r="K34" s="13"/>
      <c r="L34" s="13"/>
      <c r="M34" s="13"/>
      <c r="N34" s="13"/>
      <c r="O34" s="13"/>
      <c r="P34" s="13"/>
      <c r="Q34" s="7"/>
    </row>
    <row r="35" spans="1:18" ht="13.8">
      <c r="A35" s="15" t="s">
        <v>22</v>
      </c>
      <c r="B35" s="15" t="s">
        <v>58</v>
      </c>
      <c r="C35" s="22"/>
      <c r="D35" s="22"/>
      <c r="E35" s="21"/>
      <c r="F35" s="21"/>
      <c r="G35" s="21"/>
      <c r="H35" s="21"/>
      <c r="I35" s="17"/>
      <c r="J35" s="17"/>
      <c r="K35" s="13"/>
      <c r="L35" s="13"/>
      <c r="M35" s="13"/>
      <c r="N35" s="13"/>
      <c r="O35" s="13"/>
      <c r="P35" s="13"/>
      <c r="Q35" s="7"/>
    </row>
    <row r="36" spans="1:18" ht="13.8">
      <c r="A36" s="195" t="s">
        <v>23</v>
      </c>
      <c r="B36" s="195" t="s">
        <v>59</v>
      </c>
      <c r="C36" s="21"/>
      <c r="D36" s="21"/>
      <c r="E36" s="21"/>
      <c r="F36" s="21"/>
      <c r="G36" s="21"/>
      <c r="H36" s="21"/>
      <c r="I36" s="17"/>
      <c r="J36" s="17"/>
      <c r="K36" s="11"/>
      <c r="L36" s="11"/>
      <c r="M36" s="11"/>
      <c r="N36" s="11"/>
      <c r="O36" s="11"/>
      <c r="P36" s="11"/>
      <c r="Q36" s="6"/>
    </row>
    <row r="37" spans="1:18" ht="27.45" customHeight="1">
      <c r="A37" s="23" t="s">
        <v>60</v>
      </c>
      <c r="B37" s="17"/>
      <c r="C37" s="24"/>
      <c r="D37" s="21"/>
      <c r="E37" s="21"/>
      <c r="F37" s="21"/>
      <c r="G37" s="21"/>
      <c r="H37" s="21"/>
      <c r="I37" s="21"/>
      <c r="J37" s="17"/>
      <c r="K37" s="25"/>
      <c r="L37" s="13"/>
      <c r="M37" s="13"/>
      <c r="N37" s="13"/>
      <c r="O37" s="13"/>
      <c r="P37" s="13"/>
      <c r="Q37" s="13"/>
      <c r="R37" s="7"/>
    </row>
    <row r="38" spans="1:18" ht="13.8">
      <c r="A38" s="200" t="s">
        <v>148</v>
      </c>
      <c r="B38" s="200"/>
      <c r="C38" s="200"/>
      <c r="D38" s="200"/>
      <c r="E38" s="200"/>
      <c r="F38" s="200"/>
      <c r="G38" s="200"/>
      <c r="H38" s="200"/>
      <c r="I38" s="200"/>
      <c r="J38" s="200"/>
      <c r="K38" s="200"/>
      <c r="L38" s="200"/>
      <c r="M38" s="200"/>
      <c r="N38" s="200"/>
      <c r="O38" s="200"/>
      <c r="P38" s="200"/>
      <c r="Q38" s="200"/>
      <c r="R38" s="7"/>
    </row>
    <row r="39" spans="1:18" ht="27.6">
      <c r="A39" s="200" t="s">
        <v>149</v>
      </c>
      <c r="B39" s="200"/>
      <c r="C39" s="200"/>
      <c r="D39" s="200"/>
      <c r="E39" s="200"/>
      <c r="F39" s="200"/>
      <c r="G39" s="200"/>
      <c r="H39" s="200"/>
      <c r="I39" s="200"/>
      <c r="J39" s="200"/>
      <c r="K39" s="200"/>
      <c r="L39" s="200"/>
      <c r="M39" s="200"/>
      <c r="N39" s="200"/>
      <c r="O39" s="200"/>
      <c r="P39" s="200"/>
      <c r="Q39" s="200"/>
      <c r="R39" s="7"/>
    </row>
    <row r="40" spans="1:18" ht="13.8">
      <c r="A40" s="200" t="s">
        <v>150</v>
      </c>
      <c r="B40" s="200"/>
      <c r="C40" s="200"/>
      <c r="D40" s="200"/>
      <c r="E40" s="200"/>
      <c r="F40" s="200"/>
      <c r="G40" s="200"/>
      <c r="H40" s="200"/>
      <c r="I40" s="200"/>
      <c r="J40" s="200"/>
      <c r="K40" s="200"/>
      <c r="L40" s="200"/>
      <c r="M40" s="200"/>
      <c r="N40" s="200"/>
      <c r="O40" s="200"/>
      <c r="P40" s="200"/>
      <c r="Q40" s="200"/>
      <c r="R40" s="7"/>
    </row>
    <row r="41" spans="1:18" ht="13.8">
      <c r="A41" s="200" t="s">
        <v>151</v>
      </c>
      <c r="B41" s="200"/>
      <c r="C41" s="200"/>
      <c r="D41" s="200"/>
      <c r="E41" s="200"/>
      <c r="F41" s="200"/>
      <c r="G41" s="200"/>
      <c r="H41" s="200"/>
      <c r="I41" s="200"/>
      <c r="J41" s="200"/>
      <c r="K41" s="200"/>
      <c r="L41" s="200"/>
      <c r="M41" s="200"/>
      <c r="N41" s="200"/>
      <c r="O41" s="200"/>
      <c r="P41" s="200"/>
      <c r="Q41" s="200"/>
      <c r="R41" s="7"/>
    </row>
    <row r="42" spans="1:18" ht="13.8">
      <c r="A42" s="200" t="s">
        <v>152</v>
      </c>
      <c r="B42" s="200"/>
      <c r="C42" s="200"/>
      <c r="D42" s="200"/>
      <c r="E42" s="200"/>
      <c r="F42" s="200"/>
      <c r="G42" s="200"/>
      <c r="H42" s="200"/>
      <c r="I42" s="200"/>
      <c r="J42" s="200"/>
      <c r="K42" s="200"/>
      <c r="L42" s="200"/>
      <c r="M42" s="200"/>
      <c r="N42" s="200"/>
      <c r="O42" s="200"/>
      <c r="P42" s="200"/>
      <c r="Q42" s="200"/>
      <c r="R42" s="6"/>
    </row>
    <row r="43" spans="1:18" s="248" customFormat="1">
      <c r="A43" s="246" t="s">
        <v>78</v>
      </c>
      <c r="B43" s="247"/>
      <c r="C43" s="247"/>
      <c r="D43" s="247"/>
      <c r="E43" s="247"/>
      <c r="F43" s="247"/>
      <c r="G43" s="247"/>
      <c r="H43" s="247"/>
      <c r="I43" s="247"/>
      <c r="J43" s="247"/>
      <c r="K43" s="247"/>
      <c r="L43" s="247"/>
      <c r="M43" s="247"/>
      <c r="N43" s="247"/>
      <c r="O43" s="247"/>
      <c r="P43" s="247"/>
      <c r="Q43" s="247"/>
      <c r="R43" s="247"/>
    </row>
    <row r="44" spans="1:18">
      <c r="A44" s="11"/>
      <c r="B44" s="11"/>
      <c r="C44" s="11"/>
      <c r="D44" s="11"/>
      <c r="E44" s="11"/>
      <c r="F44" s="11"/>
      <c r="G44" s="11"/>
      <c r="H44" s="11"/>
      <c r="I44" s="11"/>
      <c r="J44" s="11"/>
      <c r="K44" s="11"/>
      <c r="L44" s="11"/>
      <c r="M44" s="11"/>
      <c r="N44" s="11"/>
      <c r="O44" s="11"/>
      <c r="P44" s="11"/>
      <c r="Q44" s="11"/>
      <c r="R44" s="6"/>
    </row>
  </sheetData>
  <hyperlinks>
    <hyperlink ref="A43" location="Contents!A1" display="Return to Contents Page" xr:uid="{00000000-0004-0000-0D00-000001000000}"/>
    <hyperlink ref="A12" r:id="rId1" xr:uid="{DAC5A16F-B0AD-4C85-A016-0F4D65A7E69C}"/>
    <hyperlink ref="A16" r:id="rId2" xr:uid="{25EA3C24-472A-4A1D-971F-9A47B1ABB9E7}"/>
  </hyperlinks>
  <pageMargins left="0.78740157480314965" right="0.78740157480314965" top="0.78740157480314965" bottom="0.78740157480314965" header="0.51181102362204722" footer="0.51181102362204722"/>
  <pageSetup paperSize="9" scale="57" orientation="portrait" horizontalDpi="300" r:id="rId3"/>
  <headerFooter alignWithMargins="0">
    <oddFooter>&amp;C34</oddFooter>
  </headerFooter>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6330B-8A4E-4031-8BB5-8FA0D42A9C9F}">
  <sheetPr>
    <tabColor theme="9" tint="0.59999389629810485"/>
  </sheetPr>
  <dimension ref="A1:Q32"/>
  <sheetViews>
    <sheetView workbookViewId="0">
      <selection activeCell="A7" sqref="A7:L22"/>
    </sheetView>
  </sheetViews>
  <sheetFormatPr defaultColWidth="9.109375" defaultRowHeight="13.2"/>
  <cols>
    <col min="1" max="1" width="21.77734375" customWidth="1"/>
    <col min="2" max="3" width="9.77734375" customWidth="1"/>
    <col min="4" max="4" width="1.5546875" customWidth="1"/>
    <col min="5" max="6" width="9.77734375" customWidth="1"/>
    <col min="7" max="7" width="1.5546875" customWidth="1"/>
    <col min="8" max="9" width="9.77734375" customWidth="1"/>
    <col min="10" max="10" width="1.5546875" customWidth="1"/>
    <col min="11" max="12" width="9.77734375" customWidth="1"/>
    <col min="16" max="16" width="16.21875" bestFit="1" customWidth="1"/>
  </cols>
  <sheetData>
    <row r="1" spans="1:12" ht="18" customHeight="1">
      <c r="A1" s="38" t="s">
        <v>97</v>
      </c>
      <c r="B1" s="39"/>
      <c r="C1" s="40"/>
      <c r="D1" s="40"/>
      <c r="E1" s="39"/>
      <c r="F1" s="39"/>
      <c r="G1" s="39"/>
      <c r="H1" s="40"/>
      <c r="I1" s="39"/>
      <c r="J1" s="39"/>
      <c r="K1" s="39"/>
      <c r="L1" s="40"/>
    </row>
    <row r="2" spans="1:12" ht="18" customHeight="1">
      <c r="A2" s="41" t="s">
        <v>124</v>
      </c>
      <c r="B2" s="42"/>
      <c r="C2" s="42"/>
      <c r="D2" s="42"/>
      <c r="E2" s="42"/>
      <c r="F2" s="42"/>
      <c r="G2" s="42"/>
      <c r="H2" s="42"/>
      <c r="I2" s="42"/>
      <c r="J2" s="42"/>
      <c r="K2" s="42"/>
      <c r="L2" s="42"/>
    </row>
    <row r="3" spans="1:12" ht="18" customHeight="1">
      <c r="A3" s="27" t="s">
        <v>98</v>
      </c>
      <c r="B3" s="44"/>
      <c r="C3" s="44"/>
      <c r="D3" s="44"/>
      <c r="E3" s="44"/>
      <c r="F3" s="44"/>
      <c r="G3" s="44"/>
      <c r="H3" s="44"/>
      <c r="I3" s="44"/>
      <c r="J3" s="44"/>
      <c r="K3" s="44"/>
      <c r="L3" s="44"/>
    </row>
    <row r="4" spans="1:12" ht="16.05" customHeight="1">
      <c r="A4" s="45"/>
      <c r="B4" s="45"/>
      <c r="C4" s="46"/>
      <c r="D4" s="46"/>
      <c r="E4" s="45"/>
      <c r="F4" s="45"/>
      <c r="G4" s="45"/>
      <c r="H4" s="46"/>
      <c r="I4" s="45"/>
      <c r="J4" s="45"/>
      <c r="K4" s="45"/>
      <c r="L4" s="47" t="s">
        <v>0</v>
      </c>
    </row>
    <row r="5" spans="1:12" ht="16.05" customHeight="1">
      <c r="A5" s="48" t="s">
        <v>1</v>
      </c>
      <c r="B5" s="255" t="s">
        <v>2</v>
      </c>
      <c r="C5" s="255"/>
      <c r="D5" s="49"/>
      <c r="E5" s="255" t="s">
        <v>26</v>
      </c>
      <c r="F5" s="255"/>
      <c r="G5" s="49"/>
      <c r="H5" s="255" t="s">
        <v>33</v>
      </c>
      <c r="I5" s="255"/>
      <c r="J5" s="49"/>
      <c r="K5" s="255" t="s">
        <v>66</v>
      </c>
      <c r="L5" s="255"/>
    </row>
    <row r="6" spans="1:12" ht="24" customHeight="1">
      <c r="A6" s="50" t="s">
        <v>119</v>
      </c>
      <c r="B6" s="28" t="s">
        <v>34</v>
      </c>
      <c r="C6" s="29" t="s">
        <v>43</v>
      </c>
      <c r="D6" s="29"/>
      <c r="E6" s="28" t="s">
        <v>34</v>
      </c>
      <c r="F6" s="30" t="s">
        <v>5</v>
      </c>
      <c r="G6" s="30"/>
      <c r="H6" s="28" t="s">
        <v>34</v>
      </c>
      <c r="I6" s="30" t="s">
        <v>5</v>
      </c>
      <c r="J6" s="30"/>
      <c r="K6" s="28" t="s">
        <v>34</v>
      </c>
      <c r="L6" s="30" t="s">
        <v>5</v>
      </c>
    </row>
    <row r="7" spans="1:12" ht="16.05" customHeight="1">
      <c r="A7" s="3" t="s">
        <v>57</v>
      </c>
      <c r="B7" s="31">
        <v>18.71</v>
      </c>
      <c r="C7" s="32">
        <v>674</v>
      </c>
      <c r="D7" s="31"/>
      <c r="E7" s="31">
        <v>16.88</v>
      </c>
      <c r="F7" s="32">
        <v>608</v>
      </c>
      <c r="G7" s="31"/>
      <c r="H7" s="31">
        <v>16.95</v>
      </c>
      <c r="I7" s="32">
        <v>610</v>
      </c>
      <c r="J7" s="31"/>
      <c r="K7" s="31">
        <v>17.27</v>
      </c>
      <c r="L7" s="32">
        <v>622</v>
      </c>
    </row>
    <row r="8" spans="1:12" ht="16.05" customHeight="1">
      <c r="A8" s="3" t="s">
        <v>53</v>
      </c>
      <c r="B8" s="31">
        <v>19.18</v>
      </c>
      <c r="C8" s="32">
        <v>690</v>
      </c>
      <c r="D8" s="58"/>
      <c r="E8" s="31">
        <v>17.260000000000002</v>
      </c>
      <c r="F8" s="32">
        <v>622</v>
      </c>
      <c r="G8" s="58"/>
      <c r="H8" s="31">
        <v>17.32</v>
      </c>
      <c r="I8" s="32">
        <v>624</v>
      </c>
      <c r="J8" s="58"/>
      <c r="K8" s="31">
        <v>17.7</v>
      </c>
      <c r="L8" s="32">
        <v>637</v>
      </c>
    </row>
    <row r="9" spans="1:12" ht="16.05" customHeight="1">
      <c r="A9" s="3" t="s">
        <v>18</v>
      </c>
      <c r="B9" s="31">
        <v>19.47</v>
      </c>
      <c r="C9" s="32">
        <v>701</v>
      </c>
      <c r="D9" s="58"/>
      <c r="E9" s="31">
        <v>17.57</v>
      </c>
      <c r="F9" s="32">
        <v>632</v>
      </c>
      <c r="G9" s="58"/>
      <c r="H9" s="31">
        <v>16.670000000000002</v>
      </c>
      <c r="I9" s="32">
        <v>600</v>
      </c>
      <c r="J9" s="58"/>
      <c r="K9" s="31">
        <v>17.95</v>
      </c>
      <c r="L9" s="32">
        <v>646</v>
      </c>
    </row>
    <row r="10" spans="1:12" ht="16.05" customHeight="1">
      <c r="A10" s="3" t="s">
        <v>79</v>
      </c>
      <c r="B10" s="31">
        <v>20.18</v>
      </c>
      <c r="C10" s="32">
        <v>726</v>
      </c>
      <c r="D10" s="58"/>
      <c r="E10" s="31">
        <v>18.25</v>
      </c>
      <c r="F10" s="32">
        <v>657</v>
      </c>
      <c r="G10" s="58"/>
      <c r="H10" s="31">
        <v>17.96</v>
      </c>
      <c r="I10" s="32">
        <v>647</v>
      </c>
      <c r="J10" s="58"/>
      <c r="K10" s="31">
        <v>18.53</v>
      </c>
      <c r="L10" s="32">
        <v>667</v>
      </c>
    </row>
    <row r="11" spans="1:12" ht="16.05" customHeight="1">
      <c r="A11" s="3" t="s">
        <v>56</v>
      </c>
      <c r="B11" s="31">
        <v>19.22</v>
      </c>
      <c r="C11" s="32">
        <v>692</v>
      </c>
      <c r="D11" s="58"/>
      <c r="E11" s="31">
        <v>17.28</v>
      </c>
      <c r="F11" s="32">
        <v>622</v>
      </c>
      <c r="G11" s="58"/>
      <c r="H11" s="31">
        <v>17.260000000000002</v>
      </c>
      <c r="I11" s="32">
        <v>621</v>
      </c>
      <c r="J11" s="58"/>
      <c r="K11" s="31">
        <v>17.649999999999999</v>
      </c>
      <c r="L11" s="32">
        <v>636</v>
      </c>
    </row>
    <row r="12" spans="1:12" ht="16.05" customHeight="1">
      <c r="A12" s="3" t="s">
        <v>70</v>
      </c>
      <c r="B12" s="31">
        <v>20.420000000000002</v>
      </c>
      <c r="C12" s="32">
        <v>735</v>
      </c>
      <c r="D12" s="58"/>
      <c r="E12" s="31">
        <v>18.690000000000001</v>
      </c>
      <c r="F12" s="32">
        <v>673</v>
      </c>
      <c r="G12" s="58"/>
      <c r="H12" s="31">
        <v>18.59</v>
      </c>
      <c r="I12" s="32">
        <v>669</v>
      </c>
      <c r="J12" s="58"/>
      <c r="K12" s="31">
        <v>19.03</v>
      </c>
      <c r="L12" s="32">
        <v>685</v>
      </c>
    </row>
    <row r="13" spans="1:12" ht="16.05" customHeight="1">
      <c r="A13" s="3" t="s">
        <v>55</v>
      </c>
      <c r="B13" s="31">
        <v>19.010000000000002</v>
      </c>
      <c r="C13" s="32">
        <v>684</v>
      </c>
      <c r="D13" s="58"/>
      <c r="E13" s="31">
        <v>17.21</v>
      </c>
      <c r="F13" s="32">
        <v>619</v>
      </c>
      <c r="G13" s="58"/>
      <c r="H13" s="31">
        <v>17.12</v>
      </c>
      <c r="I13" s="32">
        <v>616</v>
      </c>
      <c r="J13" s="58"/>
      <c r="K13" s="31">
        <v>17.559999999999999</v>
      </c>
      <c r="L13" s="32">
        <v>632</v>
      </c>
    </row>
    <row r="14" spans="1:12" ht="16.05" customHeight="1">
      <c r="A14" s="3" t="s">
        <v>48</v>
      </c>
      <c r="B14" s="31">
        <v>16.170000000000002</v>
      </c>
      <c r="C14" s="32">
        <v>582</v>
      </c>
      <c r="D14" s="58"/>
      <c r="E14" s="31">
        <v>15.13</v>
      </c>
      <c r="F14" s="32">
        <v>545</v>
      </c>
      <c r="G14" s="58"/>
      <c r="H14" s="31">
        <v>15.91</v>
      </c>
      <c r="I14" s="32">
        <v>573</v>
      </c>
      <c r="J14" s="58"/>
      <c r="K14" s="31">
        <v>15.62</v>
      </c>
      <c r="L14" s="32">
        <v>562</v>
      </c>
    </row>
    <row r="15" spans="1:12" ht="16.05" customHeight="1">
      <c r="A15" s="3" t="s">
        <v>50</v>
      </c>
      <c r="B15" s="31">
        <v>19.899999999999999</v>
      </c>
      <c r="C15" s="32">
        <v>717</v>
      </c>
      <c r="D15" s="58"/>
      <c r="E15" s="31">
        <v>17.88</v>
      </c>
      <c r="F15" s="32">
        <v>644</v>
      </c>
      <c r="G15" s="58"/>
      <c r="H15" s="31">
        <v>17.68</v>
      </c>
      <c r="I15" s="32">
        <v>636</v>
      </c>
      <c r="J15" s="58"/>
      <c r="K15" s="31">
        <v>18.25</v>
      </c>
      <c r="L15" s="32">
        <v>657</v>
      </c>
    </row>
    <row r="16" spans="1:12" ht="16.05" customHeight="1">
      <c r="A16" s="3" t="s">
        <v>71</v>
      </c>
      <c r="B16" s="31">
        <v>19.09</v>
      </c>
      <c r="C16" s="32">
        <v>687</v>
      </c>
      <c r="D16" s="58"/>
      <c r="E16" s="31">
        <v>17.32</v>
      </c>
      <c r="F16" s="32">
        <v>623</v>
      </c>
      <c r="G16" s="58"/>
      <c r="H16" s="31">
        <v>17.21</v>
      </c>
      <c r="I16" s="32">
        <v>619</v>
      </c>
      <c r="J16" s="58"/>
      <c r="K16" s="31">
        <v>17.64</v>
      </c>
      <c r="L16" s="32">
        <v>635</v>
      </c>
    </row>
    <row r="17" spans="1:17" ht="16.05" customHeight="1">
      <c r="A17" s="3" t="s">
        <v>51</v>
      </c>
      <c r="B17" s="31">
        <v>19.690000000000001</v>
      </c>
      <c r="C17" s="32">
        <v>709</v>
      </c>
      <c r="D17" s="58"/>
      <c r="E17" s="31">
        <v>18.04</v>
      </c>
      <c r="F17" s="32">
        <v>649</v>
      </c>
      <c r="G17" s="58"/>
      <c r="H17" s="31">
        <v>17.829999999999998</v>
      </c>
      <c r="I17" s="32">
        <v>642</v>
      </c>
      <c r="J17" s="58"/>
      <c r="K17" s="31">
        <v>18.329999999999998</v>
      </c>
      <c r="L17" s="32">
        <v>660</v>
      </c>
    </row>
    <row r="18" spans="1:17" ht="16.05" customHeight="1">
      <c r="A18" s="3" t="s">
        <v>58</v>
      </c>
      <c r="B18" s="31">
        <v>20.69</v>
      </c>
      <c r="C18" s="32">
        <v>745</v>
      </c>
      <c r="D18" s="58"/>
      <c r="E18" s="31">
        <v>18.64</v>
      </c>
      <c r="F18" s="32">
        <v>671</v>
      </c>
      <c r="G18" s="58"/>
      <c r="H18" s="31">
        <v>18.29</v>
      </c>
      <c r="I18" s="32">
        <v>658</v>
      </c>
      <c r="J18" s="58"/>
      <c r="K18" s="31">
        <v>18.98</v>
      </c>
      <c r="L18" s="32">
        <v>683</v>
      </c>
    </row>
    <row r="19" spans="1:17" ht="16.05" customHeight="1">
      <c r="A19" s="3" t="s">
        <v>59</v>
      </c>
      <c r="B19" s="31">
        <v>19.45</v>
      </c>
      <c r="C19" s="32">
        <v>700</v>
      </c>
      <c r="D19" s="58"/>
      <c r="E19" s="31">
        <v>17.45</v>
      </c>
      <c r="F19" s="32">
        <v>628</v>
      </c>
      <c r="G19" s="58"/>
      <c r="H19" s="31">
        <v>17.29</v>
      </c>
      <c r="I19" s="32">
        <v>623</v>
      </c>
      <c r="J19" s="58"/>
      <c r="K19" s="31">
        <v>17.809999999999999</v>
      </c>
      <c r="L19" s="32">
        <v>641</v>
      </c>
    </row>
    <row r="20" spans="1:17" ht="16.05" customHeight="1">
      <c r="A20" s="3" t="s">
        <v>49</v>
      </c>
      <c r="B20" s="31">
        <v>19.37</v>
      </c>
      <c r="C20" s="32">
        <v>697</v>
      </c>
      <c r="D20" s="58"/>
      <c r="E20" s="31">
        <v>17.350000000000001</v>
      </c>
      <c r="F20" s="32">
        <v>625</v>
      </c>
      <c r="G20" s="58"/>
      <c r="H20" s="31">
        <v>17.329999999999998</v>
      </c>
      <c r="I20" s="32">
        <v>624</v>
      </c>
      <c r="J20" s="58"/>
      <c r="K20" s="31">
        <v>17.760000000000002</v>
      </c>
      <c r="L20" s="32">
        <v>639</v>
      </c>
    </row>
    <row r="21" spans="1:17" ht="16.05" customHeight="1">
      <c r="A21" s="3" t="s">
        <v>54</v>
      </c>
      <c r="B21" s="31">
        <v>18.989999999999998</v>
      </c>
      <c r="C21" s="32">
        <v>684</v>
      </c>
      <c r="D21" s="58"/>
      <c r="E21" s="31">
        <v>17.010000000000002</v>
      </c>
      <c r="F21" s="32">
        <v>612</v>
      </c>
      <c r="G21" s="58"/>
      <c r="H21" s="31">
        <v>16.93</v>
      </c>
      <c r="I21" s="32">
        <v>609</v>
      </c>
      <c r="J21" s="58"/>
      <c r="K21" s="31">
        <v>17.399999999999999</v>
      </c>
      <c r="L21" s="32">
        <v>627</v>
      </c>
    </row>
    <row r="22" spans="1:17" ht="24" customHeight="1" thickBot="1">
      <c r="A22" s="56" t="s">
        <v>127</v>
      </c>
      <c r="B22" s="34">
        <v>19.309999999999999</v>
      </c>
      <c r="C22" s="35">
        <v>695</v>
      </c>
      <c r="D22" s="34"/>
      <c r="E22" s="34">
        <v>17.45</v>
      </c>
      <c r="F22" s="35">
        <v>628</v>
      </c>
      <c r="G22" s="34"/>
      <c r="H22" s="34">
        <v>17.239999999999998</v>
      </c>
      <c r="I22" s="35">
        <v>620</v>
      </c>
      <c r="J22" s="145"/>
      <c r="K22" s="34">
        <v>17.8</v>
      </c>
      <c r="L22" s="35">
        <v>641</v>
      </c>
    </row>
    <row r="23" spans="1:17" s="109" customFormat="1" ht="12.75" customHeight="1" thickTop="1">
      <c r="A23" s="3"/>
      <c r="B23" s="3"/>
      <c r="C23" s="31"/>
      <c r="D23" s="31"/>
      <c r="E23" s="3"/>
      <c r="F23" s="3"/>
      <c r="G23" s="3"/>
      <c r="H23" s="31"/>
      <c r="I23" s="3"/>
      <c r="J23" s="3"/>
      <c r="K23" s="3"/>
      <c r="L23" s="31"/>
    </row>
    <row r="24" spans="1:17" s="109" customFormat="1" ht="12.75" customHeight="1">
      <c r="A24" s="256" t="s">
        <v>123</v>
      </c>
      <c r="B24" s="256"/>
      <c r="C24" s="256"/>
      <c r="D24" s="256"/>
      <c r="E24" s="256"/>
      <c r="F24" s="256"/>
      <c r="G24" s="256"/>
      <c r="H24" s="256"/>
      <c r="I24" s="256"/>
      <c r="J24" s="256"/>
      <c r="K24" s="256"/>
      <c r="L24" s="256"/>
    </row>
    <row r="25" spans="1:17" s="109" customFormat="1" ht="12.75" customHeight="1">
      <c r="A25" s="157" t="s">
        <v>122</v>
      </c>
    </row>
    <row r="26" spans="1:17" s="109" customFormat="1" ht="12.75" customHeight="1">
      <c r="A26" s="157" t="s">
        <v>121</v>
      </c>
    </row>
    <row r="27" spans="1:17" s="109" customFormat="1" ht="12.75" customHeight="1">
      <c r="A27" s="157" t="s">
        <v>120</v>
      </c>
      <c r="B27" s="103"/>
    </row>
    <row r="28" spans="1:17" s="109" customFormat="1" ht="12.75" customHeight="1">
      <c r="A28" s="155"/>
      <c r="B28" s="87"/>
      <c r="C28" s="158"/>
      <c r="D28" s="158"/>
      <c r="E28" s="158"/>
      <c r="F28" s="158"/>
      <c r="G28" s="158"/>
      <c r="H28" s="158"/>
      <c r="I28" s="158"/>
      <c r="J28" s="158"/>
      <c r="K28" s="158"/>
      <c r="L28" s="158"/>
      <c r="M28" s="158"/>
      <c r="N28" s="87"/>
      <c r="O28" s="87"/>
      <c r="P28" s="87"/>
      <c r="Q28" s="87"/>
    </row>
    <row r="29" spans="1:17" ht="12.75" customHeight="1">
      <c r="A29" s="159" t="s">
        <v>125</v>
      </c>
      <c r="B29" s="156"/>
      <c r="C29" s="152"/>
      <c r="D29" s="152"/>
      <c r="E29" s="152"/>
      <c r="F29" s="152"/>
      <c r="G29" s="152"/>
      <c r="H29" s="152"/>
      <c r="I29" s="152"/>
      <c r="J29" s="152"/>
      <c r="K29" s="152"/>
      <c r="L29" s="152"/>
      <c r="M29" s="152"/>
      <c r="N29" s="152"/>
      <c r="O29" s="152"/>
      <c r="P29" s="152"/>
      <c r="Q29" s="152"/>
    </row>
    <row r="30" spans="1:17" ht="12.75" customHeight="1">
      <c r="A30" s="159" t="s">
        <v>126</v>
      </c>
      <c r="B30" s="153"/>
      <c r="C30" s="153"/>
      <c r="D30" s="153"/>
      <c r="E30" s="153"/>
      <c r="F30" s="153"/>
      <c r="G30" s="153"/>
      <c r="H30" s="153"/>
      <c r="I30" s="153"/>
      <c r="J30" s="153"/>
      <c r="K30" s="153"/>
      <c r="L30" s="153"/>
      <c r="M30" s="153"/>
      <c r="N30" s="153"/>
      <c r="O30" s="153"/>
      <c r="P30" s="153"/>
      <c r="Q30" s="153"/>
    </row>
    <row r="31" spans="1:17" ht="12.75" customHeight="1">
      <c r="A31" s="151"/>
      <c r="B31" s="151"/>
      <c r="C31" s="151"/>
      <c r="Q31" s="149"/>
    </row>
    <row r="32" spans="1:17" ht="12.75" customHeight="1">
      <c r="A32" s="154" t="s">
        <v>78</v>
      </c>
      <c r="B32" s="151"/>
      <c r="C32" s="151"/>
      <c r="Q32" s="149"/>
    </row>
  </sheetData>
  <mergeCells count="5">
    <mergeCell ref="B5:C5"/>
    <mergeCell ref="E5:F5"/>
    <mergeCell ref="H5:I5"/>
    <mergeCell ref="K5:L5"/>
    <mergeCell ref="A24:L24"/>
  </mergeCells>
  <hyperlinks>
    <hyperlink ref="A32" location="Contents!A1" display="Return to Contents Page" xr:uid="{F7EF2482-7CD7-4E67-BB76-1A04EB401A9C}"/>
  </hyperlinks>
  <printOptions horizontalCentered="1"/>
  <pageMargins left="0.70866141732283472" right="0.70866141732283472"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21</vt:i4>
      </vt:variant>
    </vt:vector>
  </HeadingPairs>
  <TitlesOfParts>
    <vt:vector size="52" baseType="lpstr">
      <vt:lpstr>Cover Sheet</vt:lpstr>
      <vt:lpstr>Contents</vt:lpstr>
      <vt:lpstr>2.2.3</vt:lpstr>
      <vt:lpstr>Historic Data -&gt;</vt:lpstr>
      <vt:lpstr>2019 - 3600kWh</vt:lpstr>
      <vt:lpstr>2.2.3 (Time Series)</vt:lpstr>
      <vt:lpstr>2.2.3 (Time Series 3,800 kWh)</vt:lpstr>
      <vt:lpstr>Methodology</vt:lpstr>
      <vt:lpstr>2018 - 3600kWh</vt:lpstr>
      <vt:lpstr>2019 - 3800kWh</vt:lpstr>
      <vt:lpstr>2018 - 3800kWh</vt:lpstr>
      <vt:lpstr>2017 - 3,600kWh</vt:lpstr>
      <vt:lpstr>2016 - 3,800kWh</vt:lpstr>
      <vt:lpstr>2015 - 3,800kWh</vt:lpstr>
      <vt:lpstr>2014 - 3,800kWh</vt:lpstr>
      <vt:lpstr>2013 - 3,800kWh</vt:lpstr>
      <vt:lpstr>2012 - 3,300kWh</vt:lpstr>
      <vt:lpstr>2011 - 3,300kWh</vt:lpstr>
      <vt:lpstr>2010 - 3,300kWh</vt:lpstr>
      <vt:lpstr>2009 - 3,300kWh</vt:lpstr>
      <vt:lpstr>2008 - 3,300kWh</vt:lpstr>
      <vt:lpstr>2007 - 3,300kWh</vt:lpstr>
      <vt:lpstr>2006 - 3,300kWh</vt:lpstr>
      <vt:lpstr>2005 - 3,300kWh</vt:lpstr>
      <vt:lpstr>2004 - 3,300kWh</vt:lpstr>
      <vt:lpstr>2003 - 3,300kWh</vt:lpstr>
      <vt:lpstr>2002 - 3,300kWh</vt:lpstr>
      <vt:lpstr>2001 - 3,300kWh</vt:lpstr>
      <vt:lpstr>2000 - 3,300kWh</vt:lpstr>
      <vt:lpstr>1999 - 3,300kWh</vt:lpstr>
      <vt:lpstr>1998 - 3,300kWh</vt:lpstr>
      <vt:lpstr>'2.2.3'!Print_Area</vt:lpstr>
      <vt:lpstr>'2003 - 3,300kWh'!Print_Area</vt:lpstr>
      <vt:lpstr>'2004 - 3,300kWh'!Print_Area</vt:lpstr>
      <vt:lpstr>'2005 - 3,300kWh'!Print_Area</vt:lpstr>
      <vt:lpstr>'2006 - 3,300kWh'!Print_Area</vt:lpstr>
      <vt:lpstr>'2007 - 3,300kWh'!Print_Area</vt:lpstr>
      <vt:lpstr>'2008 - 3,300kWh'!Print_Area</vt:lpstr>
      <vt:lpstr>'2009 - 3,300kWh'!Print_Area</vt:lpstr>
      <vt:lpstr>'2010 - 3,300kWh'!Print_Area</vt:lpstr>
      <vt:lpstr>'2011 - 3,300kWh'!Print_Area</vt:lpstr>
      <vt:lpstr>'2012 - 3,300kWh'!Print_Area</vt:lpstr>
      <vt:lpstr>'2013 - 3,800kWh'!Print_Area</vt:lpstr>
      <vt:lpstr>'2015 - 3,800kWh'!Print_Area</vt:lpstr>
      <vt:lpstr>'2016 - 3,800kWh'!Print_Area</vt:lpstr>
      <vt:lpstr>'2017 - 3,600kWh'!Print_Area</vt:lpstr>
      <vt:lpstr>'2018 - 3600kWh'!Print_Area</vt:lpstr>
      <vt:lpstr>'2018 - 3800kWh'!Print_Area</vt:lpstr>
      <vt:lpstr>'2019 - 3600kWh'!Print_Area</vt:lpstr>
      <vt:lpstr>'2019 - 3800kWh'!Print_Area</vt:lpstr>
      <vt:lpstr>'Historic Data -&gt;'!Print_Area</vt:lpstr>
      <vt:lpstr>Methodology!Print_Area</vt:lpstr>
    </vt:vector>
  </TitlesOfParts>
  <Company>Public Trust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Energy Stats</cp:lastModifiedBy>
  <cp:lastPrinted>2018-06-22T22:36:54Z</cp:lastPrinted>
  <dcterms:created xsi:type="dcterms:W3CDTF">2001-04-18T12:39:06Z</dcterms:created>
  <dcterms:modified xsi:type="dcterms:W3CDTF">2022-05-19T11:48:10Z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2019-12-11T16:51:40Z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77fcdf3d-3f95-4854-b2fa-0000d27bfb88</vt:lpwstr>
  </property>
  <property fmtid="{D5CDD505-2E9C-101B-9397-08002B2CF9AE}" pid="8" name="MSIP_Label_ba62f585-b40f-4ab9-bafe-39150f03d124_ContentBits">
    <vt:lpwstr>0</vt:lpwstr>
  </property>
</Properties>
</file>