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ost\OneDrive\Ambiente de Trabalho\UNI\MECD\SP\SP-Project\code\"/>
    </mc:Choice>
  </mc:AlternateContent>
  <xr:revisionPtr revIDLastSave="0" documentId="8_{C27DE313-B78E-4356-B1EA-3D97A2375EA1}" xr6:coauthVersionLast="47" xr6:coauthVersionMax="47" xr10:uidLastSave="{00000000-0000-0000-0000-000000000000}"/>
  <bookViews>
    <workbookView xWindow="-110" yWindow="-110" windowWidth="19420" windowHeight="10300" xr2:uid="{9F5B9CC6-6BA1-43AE-BC09-A41D0CECE0B6}"/>
  </bookViews>
  <sheets>
    <sheet name="Folh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43" i="1"/>
  <c r="D34" i="1"/>
  <c r="D33" i="1"/>
  <c r="I35" i="1"/>
  <c r="I27" i="1"/>
  <c r="I19" i="1"/>
  <c r="I11" i="1"/>
  <c r="I3" i="1"/>
  <c r="D27" i="1"/>
  <c r="D21" i="1"/>
  <c r="D15" i="1"/>
  <c r="D9" i="1"/>
  <c r="D3" i="1"/>
</calcChain>
</file>

<file path=xl/sharedStrings.xml><?xml version="1.0" encoding="utf-8"?>
<sst xmlns="http://schemas.openxmlformats.org/spreadsheetml/2006/main" count="161" uniqueCount="78">
  <si>
    <t>Key Exchange</t>
  </si>
  <si>
    <t xml:space="preserve">Encryption with Integrity and Authenticity </t>
  </si>
  <si>
    <t>Total</t>
  </si>
  <si>
    <t>#1</t>
  </si>
  <si>
    <t>#2</t>
  </si>
  <si>
    <t>#3</t>
  </si>
  <si>
    <t>#4</t>
  </si>
  <si>
    <t>#5</t>
  </si>
  <si>
    <t>#6</t>
  </si>
  <si>
    <t>#7</t>
  </si>
  <si>
    <t>#8</t>
  </si>
  <si>
    <t>6.93</t>
  </si>
  <si>
    <t>12.5</t>
  </si>
  <si>
    <t>9.47</t>
  </si>
  <si>
    <t>2.01</t>
  </si>
  <si>
    <t>1.01</t>
  </si>
  <si>
    <t>4.51</t>
  </si>
  <si>
    <t>2.09</t>
  </si>
  <si>
    <t>6.56</t>
  </si>
  <si>
    <t>10.3</t>
  </si>
  <si>
    <t>5.52</t>
  </si>
  <si>
    <t>0.943</t>
  </si>
  <si>
    <t>1.02</t>
  </si>
  <si>
    <t>Key Exchange (ms)</t>
  </si>
  <si>
    <t>Encryption without Integrity and Authenticity (ms)</t>
  </si>
  <si>
    <t>Total (s)</t>
  </si>
  <si>
    <t>6.51</t>
  </si>
  <si>
    <t>5.11</t>
  </si>
  <si>
    <t>5.09</t>
  </si>
  <si>
    <t>8.55</t>
  </si>
  <si>
    <t>5.01</t>
  </si>
  <si>
    <t>1.08</t>
  </si>
  <si>
    <t>1.91</t>
  </si>
  <si>
    <t>7.08</t>
  </si>
  <si>
    <t>7.02</t>
  </si>
  <si>
    <t>6.6</t>
  </si>
  <si>
    <t>1.45</t>
  </si>
  <si>
    <t>1.5</t>
  </si>
  <si>
    <t>0.998</t>
  </si>
  <si>
    <t>6.05</t>
  </si>
  <si>
    <t>62.2</t>
  </si>
  <si>
    <t>9.02</t>
  </si>
  <si>
    <t>8.5</t>
  </si>
  <si>
    <t>6.57</t>
  </si>
  <si>
    <t>4.52</t>
  </si>
  <si>
    <t>2.51</t>
  </si>
  <si>
    <t>6.71</t>
  </si>
  <si>
    <t>7.26</t>
  </si>
  <si>
    <t>1.52</t>
  </si>
  <si>
    <t>5.14</t>
  </si>
  <si>
    <t>0.507</t>
  </si>
  <si>
    <t>38.3</t>
  </si>
  <si>
    <t>6.38</t>
  </si>
  <si>
    <t>6.01</t>
  </si>
  <si>
    <t>0.999</t>
  </si>
  <si>
    <t>8.01</t>
  </si>
  <si>
    <t>89.2</t>
  </si>
  <si>
    <t>17.3</t>
  </si>
  <si>
    <t>5.64</t>
  </si>
  <si>
    <t>5.62</t>
  </si>
  <si>
    <t>1.04</t>
  </si>
  <si>
    <t>5.53</t>
  </si>
  <si>
    <t>15.5</t>
  </si>
  <si>
    <t>1.31</t>
  </si>
  <si>
    <t>6.33</t>
  </si>
  <si>
    <t>0.506</t>
  </si>
  <si>
    <t>7.32</t>
  </si>
  <si>
    <t>81.2</t>
  </si>
  <si>
    <t>16.4</t>
  </si>
  <si>
    <t>8.03</t>
  </si>
  <si>
    <t>5.66</t>
  </si>
  <si>
    <t>1.53</t>
  </si>
  <si>
    <t>14.4</t>
  </si>
  <si>
    <t>1.42</t>
  </si>
  <si>
    <t>2.17</t>
  </si>
  <si>
    <t>25.9</t>
  </si>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</sst>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6444-BD21-4AC6-8768-5C79DD225BD5}">
  <dimension ref="A1:I44"/>
  <sheetViews>
    <sheetView tabSelected="1" workbookViewId="0">
      <selection activeCell="K48" sqref="K48"/>
    </sheetView>
  </sheetViews>
  <sheetFormatPr defaultRowHeight="14.5" x14ac:dyDescent="0.35"/>
  <cols>
    <col min="2" max="2" width="18" customWidth="1"/>
    <col min="3" max="3" width="44.08984375" customWidth="1"/>
    <col min="5" max="5" width="13.54296875" customWidth="1"/>
    <col min="6" max="6" width="12.6328125" customWidth="1"/>
    <col min="7" max="7" width="18" customWidth="1"/>
    <col min="8" max="8" width="38.7265625" customWidth="1"/>
  </cols>
  <sheetData>
    <row r="1" spans="1:9" x14ac:dyDescent="0.35">
      <c r="A1" s="1"/>
    </row>
    <row r="2" spans="1:9" ht="15" thickBot="1" x14ac:dyDescent="0.4">
      <c r="B2" s="3" t="s">
        <v>23</v>
      </c>
      <c r="C2" s="3" t="s">
        <v>24</v>
      </c>
      <c r="D2" s="3" t="s">
        <v>25</v>
      </c>
      <c r="E2" s="1"/>
      <c r="F2" s="1"/>
      <c r="G2" s="3" t="s">
        <v>0</v>
      </c>
      <c r="H2" s="3" t="s">
        <v>1</v>
      </c>
      <c r="I2" s="3" t="s">
        <v>2</v>
      </c>
    </row>
    <row r="3" spans="1:9" x14ac:dyDescent="0.35">
      <c r="A3" s="4" t="s">
        <v>3</v>
      </c>
      <c r="B3" s="7">
        <v>341</v>
      </c>
      <c r="C3" s="7" t="s">
        <v>15</v>
      </c>
      <c r="D3" s="9">
        <f>SUM(B3:C8)/1000</f>
        <v>3.3450000000000002</v>
      </c>
      <c r="F3" s="4" t="s">
        <v>3</v>
      </c>
      <c r="G3" s="7" t="s">
        <v>22</v>
      </c>
      <c r="H3" s="7" t="s">
        <v>49</v>
      </c>
      <c r="I3" s="9">
        <f>SUM(G3:H10)/1000</f>
        <v>9.4610000000000003</v>
      </c>
    </row>
    <row r="4" spans="1:9" x14ac:dyDescent="0.35">
      <c r="A4" s="5" t="s">
        <v>4</v>
      </c>
      <c r="B4" s="2" t="s">
        <v>11</v>
      </c>
      <c r="C4" s="2" t="s">
        <v>16</v>
      </c>
      <c r="D4" s="10"/>
      <c r="F4" s="5" t="s">
        <v>4</v>
      </c>
      <c r="G4" s="2">
        <v>13</v>
      </c>
      <c r="H4" s="2">
        <v>24</v>
      </c>
      <c r="I4" s="10"/>
    </row>
    <row r="5" spans="1:9" x14ac:dyDescent="0.35">
      <c r="A5" s="5" t="s">
        <v>5</v>
      </c>
      <c r="B5" s="2" t="s">
        <v>12</v>
      </c>
      <c r="C5" s="2" t="s">
        <v>17</v>
      </c>
      <c r="D5" s="10"/>
      <c r="F5" s="5" t="s">
        <v>5</v>
      </c>
      <c r="G5" s="2" t="s">
        <v>46</v>
      </c>
      <c r="H5" s="2" t="s">
        <v>50</v>
      </c>
      <c r="I5" s="10"/>
    </row>
    <row r="6" spans="1:9" x14ac:dyDescent="0.35">
      <c r="A6" s="5" t="s">
        <v>6</v>
      </c>
      <c r="B6" s="2" t="s">
        <v>13</v>
      </c>
      <c r="C6" s="2">
        <v>393</v>
      </c>
      <c r="D6" s="10"/>
      <c r="F6" s="5" t="s">
        <v>6</v>
      </c>
      <c r="G6" s="2" t="s">
        <v>47</v>
      </c>
      <c r="H6" s="2">
        <v>8</v>
      </c>
      <c r="I6" s="10"/>
    </row>
    <row r="7" spans="1:9" x14ac:dyDescent="0.35">
      <c r="A7" s="5" t="s">
        <v>7</v>
      </c>
      <c r="B7" s="2" t="s">
        <v>14</v>
      </c>
      <c r="C7" s="2">
        <v>2610</v>
      </c>
      <c r="D7" s="10"/>
      <c r="F7" s="5" t="s">
        <v>7</v>
      </c>
      <c r="G7" s="2" t="s">
        <v>15</v>
      </c>
      <c r="H7" s="2">
        <v>664</v>
      </c>
      <c r="I7" s="10"/>
    </row>
    <row r="8" spans="1:9" ht="15" thickBot="1" x14ac:dyDescent="0.4">
      <c r="A8" s="5" t="s">
        <v>8</v>
      </c>
      <c r="B8" s="2">
        <v>1</v>
      </c>
      <c r="C8" s="2">
        <v>0</v>
      </c>
      <c r="D8" s="11"/>
      <c r="F8" s="5" t="s">
        <v>8</v>
      </c>
      <c r="G8" s="2" t="s">
        <v>48</v>
      </c>
      <c r="H8" s="2">
        <v>142</v>
      </c>
      <c r="I8" s="10"/>
    </row>
    <row r="9" spans="1:9" x14ac:dyDescent="0.35">
      <c r="A9" s="4" t="s">
        <v>3</v>
      </c>
      <c r="B9" s="7">
        <v>278</v>
      </c>
      <c r="C9" s="7" t="s">
        <v>15</v>
      </c>
      <c r="D9" s="9">
        <f>SUM(B9:C14)/1000</f>
        <v>3.4359999999999999</v>
      </c>
      <c r="F9" s="12" t="s">
        <v>9</v>
      </c>
      <c r="G9" s="2">
        <v>0</v>
      </c>
      <c r="H9" s="2" t="s">
        <v>51</v>
      </c>
      <c r="I9" s="10"/>
    </row>
    <row r="10" spans="1:9" ht="15" thickBot="1" x14ac:dyDescent="0.4">
      <c r="A10" s="5" t="s">
        <v>4</v>
      </c>
      <c r="B10" s="2" t="s">
        <v>18</v>
      </c>
      <c r="C10" s="2" t="s">
        <v>26</v>
      </c>
      <c r="D10" s="10"/>
      <c r="F10" s="13" t="s">
        <v>10</v>
      </c>
      <c r="G10" s="8">
        <v>0</v>
      </c>
      <c r="H10" s="8">
        <v>8610</v>
      </c>
      <c r="I10" s="11"/>
    </row>
    <row r="11" spans="1:9" x14ac:dyDescent="0.35">
      <c r="A11" s="5" t="s">
        <v>5</v>
      </c>
      <c r="B11" s="2" t="s">
        <v>19</v>
      </c>
      <c r="C11" s="2" t="s">
        <v>27</v>
      </c>
      <c r="D11" s="10"/>
      <c r="F11" s="4" t="s">
        <v>3</v>
      </c>
      <c r="G11" s="7">
        <v>310</v>
      </c>
      <c r="H11" s="7" t="s">
        <v>15</v>
      </c>
      <c r="I11" s="9">
        <f>SUM(G11:H18)/1000</f>
        <v>3.3119999999999998</v>
      </c>
    </row>
    <row r="12" spans="1:9" x14ac:dyDescent="0.35">
      <c r="A12" s="5" t="s">
        <v>6</v>
      </c>
      <c r="B12" s="2" t="s">
        <v>20</v>
      </c>
      <c r="C12" s="2">
        <v>388</v>
      </c>
      <c r="D12" s="10"/>
      <c r="F12" s="5" t="s">
        <v>4</v>
      </c>
      <c r="G12" s="2" t="s">
        <v>46</v>
      </c>
      <c r="H12" s="2" t="s">
        <v>53</v>
      </c>
      <c r="I12" s="10"/>
    </row>
    <row r="13" spans="1:9" x14ac:dyDescent="0.35">
      <c r="A13" s="5" t="s">
        <v>7</v>
      </c>
      <c r="B13" s="2" t="s">
        <v>21</v>
      </c>
      <c r="C13" s="2">
        <v>2770</v>
      </c>
      <c r="D13" s="10"/>
      <c r="F13" s="5" t="s">
        <v>5</v>
      </c>
      <c r="G13" s="2" t="s">
        <v>18</v>
      </c>
      <c r="H13" s="2" t="s">
        <v>54</v>
      </c>
      <c r="I13" s="10"/>
    </row>
    <row r="14" spans="1:9" ht="15" thickBot="1" x14ac:dyDescent="0.4">
      <c r="A14" s="5" t="s">
        <v>8</v>
      </c>
      <c r="B14" s="2" t="s">
        <v>22</v>
      </c>
      <c r="C14" s="2">
        <v>0</v>
      </c>
      <c r="D14" s="11"/>
      <c r="F14" s="5" t="s">
        <v>6</v>
      </c>
      <c r="G14" s="2" t="s">
        <v>52</v>
      </c>
      <c r="H14" s="2" t="s">
        <v>55</v>
      </c>
      <c r="I14" s="10"/>
    </row>
    <row r="15" spans="1:9" x14ac:dyDescent="0.35">
      <c r="A15" s="4" t="s">
        <v>3</v>
      </c>
      <c r="B15" s="7">
        <v>398</v>
      </c>
      <c r="C15" s="7" t="s">
        <v>32</v>
      </c>
      <c r="D15" s="9">
        <f>SUM(B15:C20)/1000</f>
        <v>4.6689999999999996</v>
      </c>
      <c r="F15" s="5" t="s">
        <v>7</v>
      </c>
      <c r="G15" s="2" t="s">
        <v>15</v>
      </c>
      <c r="H15" s="2">
        <v>432</v>
      </c>
      <c r="I15" s="10"/>
    </row>
    <row r="16" spans="1:9" x14ac:dyDescent="0.35">
      <c r="A16" s="5" t="s">
        <v>4</v>
      </c>
      <c r="B16" s="2" t="s">
        <v>28</v>
      </c>
      <c r="C16" s="2" t="s">
        <v>33</v>
      </c>
      <c r="D16" s="10"/>
      <c r="F16" s="5" t="s">
        <v>8</v>
      </c>
      <c r="G16" s="2">
        <v>0</v>
      </c>
      <c r="H16" s="2" t="s">
        <v>56</v>
      </c>
      <c r="I16" s="10"/>
    </row>
    <row r="17" spans="1:9" x14ac:dyDescent="0.35">
      <c r="A17" s="5" t="s">
        <v>5</v>
      </c>
      <c r="B17" s="2" t="s">
        <v>29</v>
      </c>
      <c r="C17" s="2" t="s">
        <v>14</v>
      </c>
      <c r="D17" s="10"/>
      <c r="F17" s="12" t="s">
        <v>9</v>
      </c>
      <c r="G17" s="2">
        <v>0</v>
      </c>
      <c r="H17" s="2" t="s">
        <v>57</v>
      </c>
      <c r="I17" s="10"/>
    </row>
    <row r="18" spans="1:9" ht="15" thickBot="1" x14ac:dyDescent="0.4">
      <c r="A18" s="5" t="s">
        <v>6</v>
      </c>
      <c r="B18" s="2" t="s">
        <v>30</v>
      </c>
      <c r="C18" s="2">
        <v>621</v>
      </c>
      <c r="D18" s="10"/>
      <c r="F18" s="13" t="s">
        <v>10</v>
      </c>
      <c r="G18" s="8">
        <v>0</v>
      </c>
      <c r="H18" s="8">
        <v>2570</v>
      </c>
      <c r="I18" s="11"/>
    </row>
    <row r="19" spans="1:9" x14ac:dyDescent="0.35">
      <c r="A19" s="5" t="s">
        <v>7</v>
      </c>
      <c r="B19" s="2" t="s">
        <v>31</v>
      </c>
      <c r="C19" s="2">
        <v>3650</v>
      </c>
      <c r="D19" s="10"/>
      <c r="F19" s="4" t="s">
        <v>3</v>
      </c>
      <c r="G19" s="7">
        <v>407</v>
      </c>
      <c r="H19" s="7" t="s">
        <v>15</v>
      </c>
      <c r="I19" s="9">
        <f>SUM(G19:H26)/1000</f>
        <v>3.306</v>
      </c>
    </row>
    <row r="20" spans="1:9" ht="15" thickBot="1" x14ac:dyDescent="0.4">
      <c r="A20" s="5" t="s">
        <v>8</v>
      </c>
      <c r="B20" s="2" t="s">
        <v>15</v>
      </c>
      <c r="C20" s="2">
        <v>0</v>
      </c>
      <c r="D20" s="11"/>
      <c r="F20" s="5" t="s">
        <v>4</v>
      </c>
      <c r="G20" s="2" t="s">
        <v>58</v>
      </c>
      <c r="H20" s="2" t="s">
        <v>61</v>
      </c>
      <c r="I20" s="10"/>
    </row>
    <row r="21" spans="1:9" x14ac:dyDescent="0.35">
      <c r="A21" s="4" t="s">
        <v>3</v>
      </c>
      <c r="B21" s="7">
        <v>797</v>
      </c>
      <c r="C21" s="7" t="s">
        <v>38</v>
      </c>
      <c r="D21" s="9">
        <f>SUM(B21:C26)/1000</f>
        <v>3.8559999999999999</v>
      </c>
      <c r="F21" s="5" t="s">
        <v>5</v>
      </c>
      <c r="G21" s="2" t="s">
        <v>26</v>
      </c>
      <c r="H21" s="2">
        <v>1</v>
      </c>
      <c r="I21" s="10"/>
    </row>
    <row r="22" spans="1:9" x14ac:dyDescent="0.35">
      <c r="A22" s="5" t="s">
        <v>4</v>
      </c>
      <c r="B22" s="2" t="s">
        <v>34</v>
      </c>
      <c r="C22" s="2" t="s">
        <v>39</v>
      </c>
      <c r="D22" s="10"/>
      <c r="F22" s="5" t="s">
        <v>6</v>
      </c>
      <c r="G22" s="2" t="s">
        <v>59</v>
      </c>
      <c r="H22" s="2" t="s">
        <v>30</v>
      </c>
      <c r="I22" s="10"/>
    </row>
    <row r="23" spans="1:9" x14ac:dyDescent="0.35">
      <c r="A23" s="5" t="s">
        <v>5</v>
      </c>
      <c r="B23" s="2" t="s">
        <v>35</v>
      </c>
      <c r="C23" s="2" t="s">
        <v>14</v>
      </c>
      <c r="D23" s="10"/>
      <c r="F23" s="5" t="s">
        <v>7</v>
      </c>
      <c r="G23" s="2">
        <v>0</v>
      </c>
      <c r="H23" s="2">
        <v>418</v>
      </c>
      <c r="I23" s="10"/>
    </row>
    <row r="24" spans="1:9" x14ac:dyDescent="0.35">
      <c r="A24" s="5" t="s">
        <v>6</v>
      </c>
      <c r="B24" s="2" t="s">
        <v>30</v>
      </c>
      <c r="C24" s="2">
        <v>379</v>
      </c>
      <c r="D24" s="10"/>
      <c r="F24" s="5" t="s">
        <v>8</v>
      </c>
      <c r="G24" s="2" t="s">
        <v>60</v>
      </c>
      <c r="H24" s="2">
        <v>80</v>
      </c>
      <c r="I24" s="10"/>
    </row>
    <row r="25" spans="1:9" x14ac:dyDescent="0.35">
      <c r="A25" s="5" t="s">
        <v>7</v>
      </c>
      <c r="B25" s="2" t="s">
        <v>36</v>
      </c>
      <c r="C25" s="2">
        <v>2680</v>
      </c>
      <c r="D25" s="10"/>
      <c r="F25" s="12" t="s">
        <v>9</v>
      </c>
      <c r="G25" s="2">
        <v>0</v>
      </c>
      <c r="H25" s="2" t="s">
        <v>62</v>
      </c>
      <c r="I25" s="10"/>
    </row>
    <row r="26" spans="1:9" ht="15" thickBot="1" x14ac:dyDescent="0.4">
      <c r="A26" s="6" t="s">
        <v>8</v>
      </c>
      <c r="B26" s="8" t="s">
        <v>37</v>
      </c>
      <c r="C26" s="8">
        <v>0</v>
      </c>
      <c r="D26" s="11"/>
      <c r="F26" s="13" t="s">
        <v>10</v>
      </c>
      <c r="G26" s="8">
        <v>0</v>
      </c>
      <c r="H26" s="8">
        <v>2400</v>
      </c>
      <c r="I26" s="11"/>
    </row>
    <row r="27" spans="1:9" x14ac:dyDescent="0.35">
      <c r="A27" s="4" t="s">
        <v>3</v>
      </c>
      <c r="B27" s="7" t="s">
        <v>40</v>
      </c>
      <c r="C27" s="7">
        <v>0</v>
      </c>
      <c r="D27" s="9">
        <f>SUM(B27:C32)/1000</f>
        <v>3.012</v>
      </c>
      <c r="F27" s="4" t="s">
        <v>3</v>
      </c>
      <c r="G27" s="7">
        <v>1430</v>
      </c>
      <c r="H27" s="7" t="s">
        <v>15</v>
      </c>
      <c r="I27" s="9">
        <f>SUM(G27:H34)/1000</f>
        <v>4.4850000000000003</v>
      </c>
    </row>
    <row r="28" spans="1:9" x14ac:dyDescent="0.35">
      <c r="A28" s="5" t="s">
        <v>4</v>
      </c>
      <c r="B28" s="2" t="s">
        <v>41</v>
      </c>
      <c r="C28" s="2" t="s">
        <v>44</v>
      </c>
      <c r="D28" s="10"/>
      <c r="F28" s="5" t="s">
        <v>4</v>
      </c>
      <c r="G28" s="2">
        <v>5</v>
      </c>
      <c r="H28" s="2" t="s">
        <v>64</v>
      </c>
      <c r="I28" s="10"/>
    </row>
    <row r="29" spans="1:9" x14ac:dyDescent="0.35">
      <c r="A29" s="5" t="s">
        <v>5</v>
      </c>
      <c r="B29" s="2" t="s">
        <v>42</v>
      </c>
      <c r="C29" s="2" t="s">
        <v>45</v>
      </c>
      <c r="D29" s="10"/>
      <c r="F29" s="5" t="s">
        <v>5</v>
      </c>
      <c r="G29" s="2" t="s">
        <v>55</v>
      </c>
      <c r="H29" s="2" t="s">
        <v>65</v>
      </c>
      <c r="I29" s="10"/>
    </row>
    <row r="30" spans="1:9" x14ac:dyDescent="0.35">
      <c r="A30" s="5" t="s">
        <v>6</v>
      </c>
      <c r="B30" s="2" t="s">
        <v>43</v>
      </c>
      <c r="C30" s="2">
        <v>381</v>
      </c>
      <c r="D30" s="10"/>
      <c r="F30" s="5" t="s">
        <v>6</v>
      </c>
      <c r="G30" s="2">
        <v>6</v>
      </c>
      <c r="H30" s="2" t="s">
        <v>66</v>
      </c>
      <c r="I30" s="10"/>
    </row>
    <row r="31" spans="1:9" x14ac:dyDescent="0.35">
      <c r="A31" s="5" t="s">
        <v>7</v>
      </c>
      <c r="B31" s="2" t="s">
        <v>15</v>
      </c>
      <c r="C31" s="2">
        <v>2630</v>
      </c>
      <c r="D31" s="10"/>
      <c r="F31" s="5" t="s">
        <v>7</v>
      </c>
      <c r="G31" s="2" t="s">
        <v>63</v>
      </c>
      <c r="H31" s="2">
        <v>433</v>
      </c>
      <c r="I31" s="10"/>
    </row>
    <row r="32" spans="1:9" ht="15" thickBot="1" x14ac:dyDescent="0.4">
      <c r="A32" s="14" t="s">
        <v>8</v>
      </c>
      <c r="B32" s="3">
        <v>1</v>
      </c>
      <c r="C32" s="3">
        <v>0</v>
      </c>
      <c r="D32" s="10"/>
      <c r="F32" s="5" t="s">
        <v>8</v>
      </c>
      <c r="G32" s="2">
        <v>1</v>
      </c>
      <c r="H32" s="2" t="s">
        <v>67</v>
      </c>
      <c r="I32" s="10"/>
    </row>
    <row r="33" spans="1:9" ht="15" thickBot="1" x14ac:dyDescent="0.4">
      <c r="A33" s="15" t="s">
        <v>76</v>
      </c>
      <c r="B33" s="16"/>
      <c r="C33" s="16"/>
      <c r="D33" s="19">
        <f>AVERAGE(D3:D32)</f>
        <v>3.6635999999999997</v>
      </c>
      <c r="F33" s="12" t="s">
        <v>9</v>
      </c>
      <c r="G33" s="2">
        <v>0</v>
      </c>
      <c r="H33" s="2" t="s">
        <v>68</v>
      </c>
      <c r="I33" s="10"/>
    </row>
    <row r="34" spans="1:9" ht="15" thickBot="1" x14ac:dyDescent="0.4">
      <c r="A34" s="17" t="s">
        <v>77</v>
      </c>
      <c r="B34" s="18"/>
      <c r="C34" s="18"/>
      <c r="D34" s="19">
        <f>_xlfn.STDEV.P(D3:D32)</f>
        <v>0.57021701132112901</v>
      </c>
      <c r="F34" s="13" t="s">
        <v>10</v>
      </c>
      <c r="G34" s="8">
        <v>0</v>
      </c>
      <c r="H34" s="8">
        <v>2610</v>
      </c>
      <c r="I34" s="11"/>
    </row>
    <row r="35" spans="1:9" x14ac:dyDescent="0.35">
      <c r="F35" s="4" t="s">
        <v>3</v>
      </c>
      <c r="G35" s="7">
        <v>1200</v>
      </c>
      <c r="H35" s="7" t="s">
        <v>71</v>
      </c>
      <c r="I35" s="9">
        <f>SUM(G35:H42)/1000</f>
        <v>10.693</v>
      </c>
    </row>
    <row r="36" spans="1:9" x14ac:dyDescent="0.35">
      <c r="F36" s="5" t="s">
        <v>4</v>
      </c>
      <c r="G36" s="2" t="s">
        <v>69</v>
      </c>
      <c r="H36" s="2" t="s">
        <v>72</v>
      </c>
      <c r="I36" s="10"/>
    </row>
    <row r="37" spans="1:9" x14ac:dyDescent="0.35">
      <c r="F37" s="5" t="s">
        <v>5</v>
      </c>
      <c r="G37" s="2">
        <v>7</v>
      </c>
      <c r="H37" s="2" t="s">
        <v>73</v>
      </c>
      <c r="I37" s="10"/>
    </row>
    <row r="38" spans="1:9" x14ac:dyDescent="0.35">
      <c r="F38" s="5" t="s">
        <v>6</v>
      </c>
      <c r="G38" s="2" t="s">
        <v>70</v>
      </c>
      <c r="H38" s="2">
        <v>25</v>
      </c>
      <c r="I38" s="10"/>
    </row>
    <row r="39" spans="1:9" x14ac:dyDescent="0.35">
      <c r="F39" s="5" t="s">
        <v>7</v>
      </c>
      <c r="G39" s="2" t="s">
        <v>54</v>
      </c>
      <c r="H39" s="2" t="s">
        <v>74</v>
      </c>
      <c r="I39" s="10"/>
    </row>
    <row r="40" spans="1:9" x14ac:dyDescent="0.35">
      <c r="F40" s="5" t="s">
        <v>8</v>
      </c>
      <c r="G40" s="2" t="s">
        <v>54</v>
      </c>
      <c r="H40" s="2">
        <v>181</v>
      </c>
      <c r="I40" s="10"/>
    </row>
    <row r="41" spans="1:9" x14ac:dyDescent="0.35">
      <c r="F41" s="12" t="s">
        <v>9</v>
      </c>
      <c r="G41" s="2">
        <v>0</v>
      </c>
      <c r="H41" s="2" t="s">
        <v>75</v>
      </c>
      <c r="I41" s="10"/>
    </row>
    <row r="42" spans="1:9" ht="15" thickBot="1" x14ac:dyDescent="0.4">
      <c r="F42" s="13" t="s">
        <v>10</v>
      </c>
      <c r="G42" s="8">
        <v>0</v>
      </c>
      <c r="H42" s="8">
        <v>9280</v>
      </c>
      <c r="I42" s="11"/>
    </row>
    <row r="43" spans="1:9" ht="15" thickBot="1" x14ac:dyDescent="0.4">
      <c r="F43" s="15" t="s">
        <v>76</v>
      </c>
      <c r="G43" s="16"/>
      <c r="H43" s="16"/>
      <c r="I43" s="19">
        <f>AVERAGE(I3:I42)</f>
        <v>6.2513999999999994</v>
      </c>
    </row>
    <row r="44" spans="1:9" ht="15" thickBot="1" x14ac:dyDescent="0.4">
      <c r="F44" s="17" t="s">
        <v>77</v>
      </c>
      <c r="G44" s="18"/>
      <c r="H44" s="18"/>
      <c r="I44" s="19">
        <f>_xlfn.STDEV.P(I3:I42)</f>
        <v>3.1769471257797171</v>
      </c>
    </row>
  </sheetData>
  <mergeCells count="14">
    <mergeCell ref="D3:D8"/>
    <mergeCell ref="A33:C33"/>
    <mergeCell ref="A34:C34"/>
    <mergeCell ref="F43:H43"/>
    <mergeCell ref="F44:H44"/>
    <mergeCell ref="I3:I10"/>
    <mergeCell ref="I11:I18"/>
    <mergeCell ref="I19:I26"/>
    <mergeCell ref="I27:I34"/>
    <mergeCell ref="I35:I42"/>
    <mergeCell ref="D27:D32"/>
    <mergeCell ref="D9:D14"/>
    <mergeCell ref="D15:D20"/>
    <mergeCell ref="D21:D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PCosta 2001</dc:creator>
  <cp:lastModifiedBy>PCosta 2001</cp:lastModifiedBy>
  <dcterms:created xsi:type="dcterms:W3CDTF">2022-10-12T21:17:19Z</dcterms:created>
  <dcterms:modified xsi:type="dcterms:W3CDTF">2022-10-12T22:34:17Z</dcterms:modified>
</cp:coreProperties>
</file>