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ost\OneDrive\Ambiente de Trabalho\UNI\MECD\SP\SP-Project\Assignment 1\code\"/>
    </mc:Choice>
  </mc:AlternateContent>
  <xr:revisionPtr revIDLastSave="0" documentId="13_ncr:1_{52548352-BA0C-4099-BD06-F0248D67DC71}" xr6:coauthVersionLast="47" xr6:coauthVersionMax="47" xr10:uidLastSave="{00000000-0000-0000-0000-000000000000}"/>
  <bookViews>
    <workbookView xWindow="-110" yWindow="-110" windowWidth="19420" windowHeight="10300" xr2:uid="{9F5B9CC6-6BA1-43AE-BC09-A41D0CECE0B6}"/>
  </bookViews>
  <sheets>
    <sheet name="Folh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27" i="1"/>
  <c r="K19" i="1"/>
  <c r="K11" i="1"/>
  <c r="K3" i="1"/>
  <c r="E27" i="1"/>
  <c r="E21" i="1"/>
  <c r="E15" i="1"/>
  <c r="E9" i="1"/>
  <c r="E3" i="1"/>
  <c r="E33" i="1" l="1"/>
  <c r="E34" i="1"/>
  <c r="K44" i="1"/>
  <c r="K43" i="1"/>
</calcChain>
</file>

<file path=xl/sharedStrings.xml><?xml version="1.0" encoding="utf-8"?>
<sst xmlns="http://schemas.openxmlformats.org/spreadsheetml/2006/main" count="176" uniqueCount="87">
  <si>
    <t>Key Exchange</t>
  </si>
  <si>
    <t xml:space="preserve">Encryption with Integrity and Authenticity </t>
  </si>
  <si>
    <t>Total</t>
  </si>
  <si>
    <t>#1</t>
  </si>
  <si>
    <t>#2</t>
  </si>
  <si>
    <t>#3</t>
  </si>
  <si>
    <t>#4</t>
  </si>
  <si>
    <t>#5</t>
  </si>
  <si>
    <t>#6</t>
  </si>
  <si>
    <t>#7</t>
  </si>
  <si>
    <t>#8</t>
  </si>
  <si>
    <t>6.93</t>
  </si>
  <si>
    <t>12.5</t>
  </si>
  <si>
    <t>9.47</t>
  </si>
  <si>
    <t>2.01</t>
  </si>
  <si>
    <t>1.01</t>
  </si>
  <si>
    <t>4.51</t>
  </si>
  <si>
    <t>2.09</t>
  </si>
  <si>
    <t>6.56</t>
  </si>
  <si>
    <t>10.3</t>
  </si>
  <si>
    <t>5.52</t>
  </si>
  <si>
    <t>0.943</t>
  </si>
  <si>
    <t>1.02</t>
  </si>
  <si>
    <t>Key Exchange (ms)</t>
  </si>
  <si>
    <t>Encryption without Integrity and Authenticity (ms)</t>
  </si>
  <si>
    <t>Total (s)</t>
  </si>
  <si>
    <t>6.51</t>
  </si>
  <si>
    <t>5.11</t>
  </si>
  <si>
    <t>5.09</t>
  </si>
  <si>
    <t>8.55</t>
  </si>
  <si>
    <t>5.01</t>
  </si>
  <si>
    <t>1.08</t>
  </si>
  <si>
    <t>1.91</t>
  </si>
  <si>
    <t>7.08</t>
  </si>
  <si>
    <t>7.02</t>
  </si>
  <si>
    <t>6.6</t>
  </si>
  <si>
    <t>1.45</t>
  </si>
  <si>
    <t>1.5</t>
  </si>
  <si>
    <t>0.998</t>
  </si>
  <si>
    <t>6.05</t>
  </si>
  <si>
    <t>62.2</t>
  </si>
  <si>
    <t>9.02</t>
  </si>
  <si>
    <t>8.5</t>
  </si>
  <si>
    <t>6.57</t>
  </si>
  <si>
    <t>4.52</t>
  </si>
  <si>
    <t>2.51</t>
  </si>
  <si>
    <t>6.71</t>
  </si>
  <si>
    <t>6.38</t>
  </si>
  <si>
    <t>6.01</t>
  </si>
  <si>
    <t>0.999</t>
  </si>
  <si>
    <t>8.01</t>
  </si>
  <si>
    <t>89.2</t>
  </si>
  <si>
    <t>17.3</t>
  </si>
  <si>
    <t>5.64</t>
  </si>
  <si>
    <t>5.62</t>
  </si>
  <si>
    <t>1.04</t>
  </si>
  <si>
    <t>5.53</t>
  </si>
  <si>
    <t>15.5</t>
  </si>
  <si>
    <t>1.31</t>
  </si>
  <si>
    <t>6.33</t>
  </si>
  <si>
    <t>0.506</t>
  </si>
  <si>
    <t>7.32</t>
  </si>
  <si>
    <t>81.2</t>
  </si>
  <si>
    <t>16.4</t>
  </si>
  <si>
    <t>Média</t>
  </si>
  <si>
    <t>Desvio Padrão</t>
  </si>
  <si>
    <t>8.68</t>
  </si>
  <si>
    <t>7.54</t>
  </si>
  <si>
    <t>7.53</t>
  </si>
  <si>
    <t>1.51</t>
  </si>
  <si>
    <t>1.38</t>
  </si>
  <si>
    <t>4.26</t>
  </si>
  <si>
    <t>8.32</t>
  </si>
  <si>
    <t>70.7</t>
  </si>
  <si>
    <t>11.8</t>
  </si>
  <si>
    <t>6.66</t>
  </si>
  <si>
    <t>8.29</t>
  </si>
  <si>
    <t>0.513</t>
  </si>
  <si>
    <t>73.8</t>
  </si>
  <si>
    <t>18.01</t>
  </si>
  <si>
    <t>Etapas</t>
  </si>
  <si>
    <t>Medição</t>
  </si>
  <si>
    <t>M1</t>
  </si>
  <si>
    <t>M2</t>
  </si>
  <si>
    <t>M3</t>
  </si>
  <si>
    <t>M4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</si>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</sst>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7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6444-BD21-4AC6-8768-5C79DD225BD5}">
  <dimension ref="A1:K44"/>
  <sheetViews>
    <sheetView tabSelected="1" topLeftCell="A7" zoomScale="50" zoomScaleNormal="50" workbookViewId="0">
      <selection activeCell="G2" sqref="G2:K44"/>
    </sheetView>
  </sheetViews>
  <sheetFormatPr defaultRowHeight="14.5" x14ac:dyDescent="0.35"/>
  <cols>
    <col min="1" max="1" width="12.6328125" customWidth="1"/>
    <col min="3" max="3" width="18" customWidth="1"/>
    <col min="4" max="4" width="44.08984375" customWidth="1"/>
    <col min="6" max="7" width="13.54296875" customWidth="1"/>
    <col min="8" max="8" width="12.6328125" customWidth="1"/>
    <col min="9" max="9" width="18" customWidth="1"/>
    <col min="10" max="10" width="38.7265625" customWidth="1"/>
  </cols>
  <sheetData>
    <row r="1" spans="1:11" ht="15" thickBot="1" x14ac:dyDescent="0.4">
      <c r="B1" s="1"/>
    </row>
    <row r="2" spans="1:11" ht="15" thickBot="1" x14ac:dyDescent="0.4">
      <c r="A2" s="6" t="s">
        <v>81</v>
      </c>
      <c r="B2" s="7" t="s">
        <v>80</v>
      </c>
      <c r="C2" s="17" t="s">
        <v>23</v>
      </c>
      <c r="D2" s="7" t="s">
        <v>24</v>
      </c>
      <c r="E2" s="18" t="s">
        <v>25</v>
      </c>
      <c r="F2" s="1"/>
      <c r="G2" s="6" t="s">
        <v>81</v>
      </c>
      <c r="H2" s="17" t="s">
        <v>80</v>
      </c>
      <c r="I2" s="7" t="s">
        <v>0</v>
      </c>
      <c r="J2" s="7" t="s">
        <v>1</v>
      </c>
      <c r="K2" s="18" t="s">
        <v>2</v>
      </c>
    </row>
    <row r="3" spans="1:11" x14ac:dyDescent="0.35">
      <c r="A3" s="19" t="s">
        <v>82</v>
      </c>
      <c r="B3" s="14" t="s">
        <v>3</v>
      </c>
      <c r="C3" s="3">
        <v>341</v>
      </c>
      <c r="D3" s="3" t="s">
        <v>15</v>
      </c>
      <c r="E3" s="8">
        <f>SUM(C3:D8)/1000</f>
        <v>3.3450000000000002</v>
      </c>
      <c r="G3" s="19" t="s">
        <v>82</v>
      </c>
      <c r="H3" s="14" t="s">
        <v>3</v>
      </c>
      <c r="I3" s="3">
        <v>791</v>
      </c>
      <c r="J3" s="3">
        <v>1</v>
      </c>
      <c r="K3" s="8">
        <f>SUM(I3:J10)/1000</f>
        <v>3.4129999999999998</v>
      </c>
    </row>
    <row r="4" spans="1:11" x14ac:dyDescent="0.35">
      <c r="A4" s="20"/>
      <c r="B4" s="15" t="s">
        <v>4</v>
      </c>
      <c r="C4" s="2" t="s">
        <v>11</v>
      </c>
      <c r="D4" s="2" t="s">
        <v>16</v>
      </c>
      <c r="E4" s="9"/>
      <c r="G4" s="20"/>
      <c r="H4" s="15" t="s">
        <v>4</v>
      </c>
      <c r="I4" s="2" t="s">
        <v>75</v>
      </c>
      <c r="J4" s="2">
        <v>5</v>
      </c>
      <c r="K4" s="9"/>
    </row>
    <row r="5" spans="1:11" x14ac:dyDescent="0.35">
      <c r="A5" s="20"/>
      <c r="B5" s="15" t="s">
        <v>5</v>
      </c>
      <c r="C5" s="2" t="s">
        <v>12</v>
      </c>
      <c r="D5" s="2" t="s">
        <v>17</v>
      </c>
      <c r="E5" s="9"/>
      <c r="G5" s="20"/>
      <c r="H5" s="15" t="s">
        <v>5</v>
      </c>
      <c r="I5" s="2" t="s">
        <v>76</v>
      </c>
      <c r="J5" s="2" t="s">
        <v>22</v>
      </c>
      <c r="K5" s="9"/>
    </row>
    <row r="6" spans="1:11" x14ac:dyDescent="0.35">
      <c r="A6" s="20"/>
      <c r="B6" s="15" t="s">
        <v>6</v>
      </c>
      <c r="C6" s="2" t="s">
        <v>13</v>
      </c>
      <c r="D6" s="2">
        <v>393</v>
      </c>
      <c r="E6" s="9"/>
      <c r="G6" s="20"/>
      <c r="H6" s="15" t="s">
        <v>6</v>
      </c>
      <c r="I6" s="2" t="s">
        <v>56</v>
      </c>
      <c r="J6" s="2" t="s">
        <v>48</v>
      </c>
      <c r="K6" s="9"/>
    </row>
    <row r="7" spans="1:11" x14ac:dyDescent="0.35">
      <c r="A7" s="20"/>
      <c r="B7" s="15" t="s">
        <v>7</v>
      </c>
      <c r="C7" s="2" t="s">
        <v>14</v>
      </c>
      <c r="D7" s="2">
        <v>2610</v>
      </c>
      <c r="E7" s="9"/>
      <c r="G7" s="20"/>
      <c r="H7" s="15" t="s">
        <v>7</v>
      </c>
      <c r="I7" s="2" t="s">
        <v>60</v>
      </c>
      <c r="J7" s="2">
        <v>396</v>
      </c>
      <c r="K7" s="9"/>
    </row>
    <row r="8" spans="1:11" ht="15" thickBot="1" x14ac:dyDescent="0.4">
      <c r="A8" s="21"/>
      <c r="B8" s="16" t="s">
        <v>8</v>
      </c>
      <c r="C8" s="4">
        <v>1</v>
      </c>
      <c r="D8" s="4">
        <v>0</v>
      </c>
      <c r="E8" s="10"/>
      <c r="G8" s="20"/>
      <c r="H8" s="15" t="s">
        <v>8</v>
      </c>
      <c r="I8" s="2" t="s">
        <v>77</v>
      </c>
      <c r="J8" s="2" t="s">
        <v>78</v>
      </c>
      <c r="K8" s="9"/>
    </row>
    <row r="9" spans="1:11" x14ac:dyDescent="0.35">
      <c r="A9" s="19" t="s">
        <v>83</v>
      </c>
      <c r="B9" s="14" t="s">
        <v>3</v>
      </c>
      <c r="C9" s="3">
        <v>278</v>
      </c>
      <c r="D9" s="3" t="s">
        <v>15</v>
      </c>
      <c r="E9" s="8">
        <f>SUM(C9:D14)/1000</f>
        <v>3.4359999999999999</v>
      </c>
      <c r="G9" s="20"/>
      <c r="H9" s="15" t="s">
        <v>9</v>
      </c>
      <c r="I9" s="2">
        <v>0</v>
      </c>
      <c r="J9" s="2" t="s">
        <v>79</v>
      </c>
      <c r="K9" s="9"/>
    </row>
    <row r="10" spans="1:11" ht="15" thickBot="1" x14ac:dyDescent="0.4">
      <c r="A10" s="20"/>
      <c r="B10" s="15" t="s">
        <v>4</v>
      </c>
      <c r="C10" s="2" t="s">
        <v>18</v>
      </c>
      <c r="D10" s="2" t="s">
        <v>26</v>
      </c>
      <c r="E10" s="9"/>
      <c r="G10" s="21"/>
      <c r="H10" s="16" t="s">
        <v>10</v>
      </c>
      <c r="I10" s="4">
        <v>0</v>
      </c>
      <c r="J10" s="4">
        <v>2220</v>
      </c>
      <c r="K10" s="10"/>
    </row>
    <row r="11" spans="1:11" x14ac:dyDescent="0.35">
      <c r="A11" s="20"/>
      <c r="B11" s="15" t="s">
        <v>5</v>
      </c>
      <c r="C11" s="2" t="s">
        <v>19</v>
      </c>
      <c r="D11" s="2" t="s">
        <v>27</v>
      </c>
      <c r="E11" s="9"/>
      <c r="G11" s="19" t="s">
        <v>83</v>
      </c>
      <c r="H11" s="14" t="s">
        <v>3</v>
      </c>
      <c r="I11" s="3">
        <v>310</v>
      </c>
      <c r="J11" s="3" t="s">
        <v>15</v>
      </c>
      <c r="K11" s="8">
        <f>SUM(I11:J18)/1000</f>
        <v>3.3119999999999998</v>
      </c>
    </row>
    <row r="12" spans="1:11" x14ac:dyDescent="0.35">
      <c r="A12" s="20"/>
      <c r="B12" s="15" t="s">
        <v>6</v>
      </c>
      <c r="C12" s="2" t="s">
        <v>20</v>
      </c>
      <c r="D12" s="2">
        <v>388</v>
      </c>
      <c r="E12" s="9"/>
      <c r="G12" s="20"/>
      <c r="H12" s="15" t="s">
        <v>4</v>
      </c>
      <c r="I12" s="2" t="s">
        <v>46</v>
      </c>
      <c r="J12" s="2" t="s">
        <v>48</v>
      </c>
      <c r="K12" s="9"/>
    </row>
    <row r="13" spans="1:11" x14ac:dyDescent="0.35">
      <c r="A13" s="20"/>
      <c r="B13" s="15" t="s">
        <v>7</v>
      </c>
      <c r="C13" s="2" t="s">
        <v>21</v>
      </c>
      <c r="D13" s="2">
        <v>2770</v>
      </c>
      <c r="E13" s="9"/>
      <c r="G13" s="20"/>
      <c r="H13" s="15" t="s">
        <v>5</v>
      </c>
      <c r="I13" s="2" t="s">
        <v>18</v>
      </c>
      <c r="J13" s="2" t="s">
        <v>49</v>
      </c>
      <c r="K13" s="9"/>
    </row>
    <row r="14" spans="1:11" ht="15" thickBot="1" x14ac:dyDescent="0.4">
      <c r="A14" s="21"/>
      <c r="B14" s="16" t="s">
        <v>8</v>
      </c>
      <c r="C14" s="4" t="s">
        <v>22</v>
      </c>
      <c r="D14" s="4">
        <v>0</v>
      </c>
      <c r="E14" s="10"/>
      <c r="G14" s="20"/>
      <c r="H14" s="15" t="s">
        <v>6</v>
      </c>
      <c r="I14" s="2" t="s">
        <v>47</v>
      </c>
      <c r="J14" s="2" t="s">
        <v>50</v>
      </c>
      <c r="K14" s="9"/>
    </row>
    <row r="15" spans="1:11" x14ac:dyDescent="0.35">
      <c r="A15" s="19" t="s">
        <v>84</v>
      </c>
      <c r="B15" s="14" t="s">
        <v>3</v>
      </c>
      <c r="C15" s="3">
        <v>398</v>
      </c>
      <c r="D15" s="3" t="s">
        <v>32</v>
      </c>
      <c r="E15" s="8">
        <f>SUM(C15:D20)/1000</f>
        <v>4.6689999999999996</v>
      </c>
      <c r="G15" s="20"/>
      <c r="H15" s="15" t="s">
        <v>7</v>
      </c>
      <c r="I15" s="2" t="s">
        <v>15</v>
      </c>
      <c r="J15" s="2">
        <v>432</v>
      </c>
      <c r="K15" s="9"/>
    </row>
    <row r="16" spans="1:11" x14ac:dyDescent="0.35">
      <c r="A16" s="20"/>
      <c r="B16" s="15" t="s">
        <v>4</v>
      </c>
      <c r="C16" s="2" t="s">
        <v>28</v>
      </c>
      <c r="D16" s="2" t="s">
        <v>33</v>
      </c>
      <c r="E16" s="9"/>
      <c r="G16" s="20"/>
      <c r="H16" s="15" t="s">
        <v>8</v>
      </c>
      <c r="I16" s="2">
        <v>0</v>
      </c>
      <c r="J16" s="2" t="s">
        <v>51</v>
      </c>
      <c r="K16" s="9"/>
    </row>
    <row r="17" spans="1:11" x14ac:dyDescent="0.35">
      <c r="A17" s="20"/>
      <c r="B17" s="15" t="s">
        <v>5</v>
      </c>
      <c r="C17" s="2" t="s">
        <v>29</v>
      </c>
      <c r="D17" s="2" t="s">
        <v>14</v>
      </c>
      <c r="E17" s="9"/>
      <c r="G17" s="20"/>
      <c r="H17" s="15" t="s">
        <v>9</v>
      </c>
      <c r="I17" s="2">
        <v>0</v>
      </c>
      <c r="J17" s="2" t="s">
        <v>52</v>
      </c>
      <c r="K17" s="9"/>
    </row>
    <row r="18" spans="1:11" ht="15" thickBot="1" x14ac:dyDescent="0.4">
      <c r="A18" s="20"/>
      <c r="B18" s="15" t="s">
        <v>6</v>
      </c>
      <c r="C18" s="2" t="s">
        <v>30</v>
      </c>
      <c r="D18" s="2">
        <v>621</v>
      </c>
      <c r="E18" s="9"/>
      <c r="G18" s="21"/>
      <c r="H18" s="16" t="s">
        <v>10</v>
      </c>
      <c r="I18" s="4">
        <v>0</v>
      </c>
      <c r="J18" s="4">
        <v>2570</v>
      </c>
      <c r="K18" s="10"/>
    </row>
    <row r="19" spans="1:11" x14ac:dyDescent="0.35">
      <c r="A19" s="20"/>
      <c r="B19" s="15" t="s">
        <v>7</v>
      </c>
      <c r="C19" s="2" t="s">
        <v>31</v>
      </c>
      <c r="D19" s="2">
        <v>3650</v>
      </c>
      <c r="E19" s="9"/>
      <c r="G19" s="19" t="s">
        <v>84</v>
      </c>
      <c r="H19" s="14" t="s">
        <v>3</v>
      </c>
      <c r="I19" s="3">
        <v>407</v>
      </c>
      <c r="J19" s="3" t="s">
        <v>15</v>
      </c>
      <c r="K19" s="8">
        <f>SUM(I19:J26)/1000</f>
        <v>3.306</v>
      </c>
    </row>
    <row r="20" spans="1:11" ht="15" thickBot="1" x14ac:dyDescent="0.4">
      <c r="A20" s="21"/>
      <c r="B20" s="16" t="s">
        <v>8</v>
      </c>
      <c r="C20" s="4" t="s">
        <v>15</v>
      </c>
      <c r="D20" s="4">
        <v>0</v>
      </c>
      <c r="E20" s="10"/>
      <c r="G20" s="20"/>
      <c r="H20" s="15" t="s">
        <v>4</v>
      </c>
      <c r="I20" s="2" t="s">
        <v>53</v>
      </c>
      <c r="J20" s="2" t="s">
        <v>56</v>
      </c>
      <c r="K20" s="9"/>
    </row>
    <row r="21" spans="1:11" x14ac:dyDescent="0.35">
      <c r="A21" s="19" t="s">
        <v>85</v>
      </c>
      <c r="B21" s="14" t="s">
        <v>3</v>
      </c>
      <c r="C21" s="3">
        <v>797</v>
      </c>
      <c r="D21" s="3" t="s">
        <v>38</v>
      </c>
      <c r="E21" s="8">
        <f>SUM(C21:D26)/1000</f>
        <v>3.8559999999999999</v>
      </c>
      <c r="G21" s="20"/>
      <c r="H21" s="15" t="s">
        <v>5</v>
      </c>
      <c r="I21" s="2" t="s">
        <v>26</v>
      </c>
      <c r="J21" s="2">
        <v>1</v>
      </c>
      <c r="K21" s="9"/>
    </row>
    <row r="22" spans="1:11" x14ac:dyDescent="0.35">
      <c r="A22" s="20"/>
      <c r="B22" s="15" t="s">
        <v>4</v>
      </c>
      <c r="C22" s="2" t="s">
        <v>34</v>
      </c>
      <c r="D22" s="2" t="s">
        <v>39</v>
      </c>
      <c r="E22" s="9"/>
      <c r="G22" s="20"/>
      <c r="H22" s="15" t="s">
        <v>6</v>
      </c>
      <c r="I22" s="2" t="s">
        <v>54</v>
      </c>
      <c r="J22" s="2" t="s">
        <v>30</v>
      </c>
      <c r="K22" s="9"/>
    </row>
    <row r="23" spans="1:11" x14ac:dyDescent="0.35">
      <c r="A23" s="20"/>
      <c r="B23" s="15" t="s">
        <v>5</v>
      </c>
      <c r="C23" s="2" t="s">
        <v>35</v>
      </c>
      <c r="D23" s="2" t="s">
        <v>14</v>
      </c>
      <c r="E23" s="9"/>
      <c r="G23" s="20"/>
      <c r="H23" s="15" t="s">
        <v>7</v>
      </c>
      <c r="I23" s="2">
        <v>0</v>
      </c>
      <c r="J23" s="2">
        <v>418</v>
      </c>
      <c r="K23" s="9"/>
    </row>
    <row r="24" spans="1:11" x14ac:dyDescent="0.35">
      <c r="A24" s="20"/>
      <c r="B24" s="15" t="s">
        <v>6</v>
      </c>
      <c r="C24" s="2" t="s">
        <v>30</v>
      </c>
      <c r="D24" s="2">
        <v>379</v>
      </c>
      <c r="E24" s="9"/>
      <c r="G24" s="20"/>
      <c r="H24" s="15" t="s">
        <v>8</v>
      </c>
      <c r="I24" s="2" t="s">
        <v>55</v>
      </c>
      <c r="J24" s="2">
        <v>80</v>
      </c>
      <c r="K24" s="9"/>
    </row>
    <row r="25" spans="1:11" x14ac:dyDescent="0.35">
      <c r="A25" s="20"/>
      <c r="B25" s="15" t="s">
        <v>7</v>
      </c>
      <c r="C25" s="2" t="s">
        <v>36</v>
      </c>
      <c r="D25" s="2">
        <v>2680</v>
      </c>
      <c r="E25" s="9"/>
      <c r="G25" s="20"/>
      <c r="H25" s="15" t="s">
        <v>9</v>
      </c>
      <c r="I25" s="2">
        <v>0</v>
      </c>
      <c r="J25" s="2" t="s">
        <v>57</v>
      </c>
      <c r="K25" s="9"/>
    </row>
    <row r="26" spans="1:11" ht="15" thickBot="1" x14ac:dyDescent="0.4">
      <c r="A26" s="21"/>
      <c r="B26" s="16" t="s">
        <v>8</v>
      </c>
      <c r="C26" s="4" t="s">
        <v>37</v>
      </c>
      <c r="D26" s="4">
        <v>0</v>
      </c>
      <c r="E26" s="10"/>
      <c r="G26" s="21"/>
      <c r="H26" s="16" t="s">
        <v>10</v>
      </c>
      <c r="I26" s="4">
        <v>0</v>
      </c>
      <c r="J26" s="4">
        <v>2400</v>
      </c>
      <c r="K26" s="10"/>
    </row>
    <row r="27" spans="1:11" x14ac:dyDescent="0.35">
      <c r="A27" s="19" t="s">
        <v>86</v>
      </c>
      <c r="B27" s="14" t="s">
        <v>3</v>
      </c>
      <c r="C27" s="3" t="s">
        <v>40</v>
      </c>
      <c r="D27" s="3">
        <v>0</v>
      </c>
      <c r="E27" s="8">
        <f>SUM(C27:D32)/1000</f>
        <v>3.012</v>
      </c>
      <c r="G27" s="19" t="s">
        <v>85</v>
      </c>
      <c r="H27" s="14" t="s">
        <v>3</v>
      </c>
      <c r="I27" s="3">
        <v>1430</v>
      </c>
      <c r="J27" s="3" t="s">
        <v>15</v>
      </c>
      <c r="K27" s="8">
        <f>SUM(I27:J34)/1000</f>
        <v>4.4850000000000003</v>
      </c>
    </row>
    <row r="28" spans="1:11" x14ac:dyDescent="0.35">
      <c r="A28" s="20"/>
      <c r="B28" s="15" t="s">
        <v>4</v>
      </c>
      <c r="C28" s="2" t="s">
        <v>41</v>
      </c>
      <c r="D28" s="2" t="s">
        <v>44</v>
      </c>
      <c r="E28" s="9"/>
      <c r="G28" s="20"/>
      <c r="H28" s="15" t="s">
        <v>4</v>
      </c>
      <c r="I28" s="2">
        <v>5</v>
      </c>
      <c r="J28" s="2" t="s">
        <v>59</v>
      </c>
      <c r="K28" s="9"/>
    </row>
    <row r="29" spans="1:11" x14ac:dyDescent="0.35">
      <c r="A29" s="20"/>
      <c r="B29" s="15" t="s">
        <v>5</v>
      </c>
      <c r="C29" s="2" t="s">
        <v>42</v>
      </c>
      <c r="D29" s="2" t="s">
        <v>45</v>
      </c>
      <c r="E29" s="9"/>
      <c r="G29" s="20"/>
      <c r="H29" s="15" t="s">
        <v>5</v>
      </c>
      <c r="I29" s="2" t="s">
        <v>50</v>
      </c>
      <c r="J29" s="2" t="s">
        <v>60</v>
      </c>
      <c r="K29" s="9"/>
    </row>
    <row r="30" spans="1:11" x14ac:dyDescent="0.35">
      <c r="A30" s="20"/>
      <c r="B30" s="15" t="s">
        <v>6</v>
      </c>
      <c r="C30" s="2" t="s">
        <v>43</v>
      </c>
      <c r="D30" s="2">
        <v>381</v>
      </c>
      <c r="E30" s="9"/>
      <c r="G30" s="20"/>
      <c r="H30" s="15" t="s">
        <v>6</v>
      </c>
      <c r="I30" s="2">
        <v>6</v>
      </c>
      <c r="J30" s="2" t="s">
        <v>61</v>
      </c>
      <c r="K30" s="9"/>
    </row>
    <row r="31" spans="1:11" x14ac:dyDescent="0.35">
      <c r="A31" s="20"/>
      <c r="B31" s="15" t="s">
        <v>7</v>
      </c>
      <c r="C31" s="2" t="s">
        <v>15</v>
      </c>
      <c r="D31" s="2">
        <v>2630</v>
      </c>
      <c r="E31" s="9"/>
      <c r="G31" s="20"/>
      <c r="H31" s="15" t="s">
        <v>7</v>
      </c>
      <c r="I31" s="2" t="s">
        <v>58</v>
      </c>
      <c r="J31" s="2">
        <v>433</v>
      </c>
      <c r="K31" s="9"/>
    </row>
    <row r="32" spans="1:11" ht="15" thickBot="1" x14ac:dyDescent="0.4">
      <c r="A32" s="21"/>
      <c r="B32" s="16" t="s">
        <v>8</v>
      </c>
      <c r="C32" s="4">
        <v>1</v>
      </c>
      <c r="D32" s="4">
        <v>0</v>
      </c>
      <c r="E32" s="10"/>
      <c r="G32" s="20"/>
      <c r="H32" s="15" t="s">
        <v>8</v>
      </c>
      <c r="I32" s="2">
        <v>1</v>
      </c>
      <c r="J32" s="2" t="s">
        <v>62</v>
      </c>
      <c r="K32" s="9"/>
    </row>
    <row r="33" spans="1:11" ht="15" thickBot="1" x14ac:dyDescent="0.4">
      <c r="A33" s="22"/>
      <c r="B33" s="11" t="s">
        <v>64</v>
      </c>
      <c r="C33" s="12"/>
      <c r="D33" s="12"/>
      <c r="E33" s="5">
        <f>AVERAGE(E3:E32)</f>
        <v>3.6635999999999997</v>
      </c>
      <c r="G33" s="20"/>
      <c r="H33" s="15" t="s">
        <v>9</v>
      </c>
      <c r="I33" s="2">
        <v>0</v>
      </c>
      <c r="J33" s="2" t="s">
        <v>63</v>
      </c>
      <c r="K33" s="9"/>
    </row>
    <row r="34" spans="1:11" ht="15" thickBot="1" x14ac:dyDescent="0.4">
      <c r="A34" s="22"/>
      <c r="B34" s="11" t="s">
        <v>65</v>
      </c>
      <c r="C34" s="12"/>
      <c r="D34" s="12"/>
      <c r="E34" s="5">
        <f>_xlfn.STDEV.P(E3:E32)</f>
        <v>0.57021701132112901</v>
      </c>
      <c r="G34" s="21"/>
      <c r="H34" s="16" t="s">
        <v>10</v>
      </c>
      <c r="I34" s="4">
        <v>0</v>
      </c>
      <c r="J34" s="4">
        <v>2610</v>
      </c>
      <c r="K34" s="10"/>
    </row>
    <row r="35" spans="1:11" x14ac:dyDescent="0.35">
      <c r="A35" s="23"/>
      <c r="G35" s="19" t="s">
        <v>86</v>
      </c>
      <c r="H35" s="14" t="s">
        <v>3</v>
      </c>
      <c r="I35" s="3">
        <v>429</v>
      </c>
      <c r="J35" s="3" t="s">
        <v>70</v>
      </c>
      <c r="K35" s="8">
        <f>SUM(I35:J42)/1000</f>
        <v>3.1230000000000002</v>
      </c>
    </row>
    <row r="36" spans="1:11" x14ac:dyDescent="0.35">
      <c r="G36" s="20"/>
      <c r="H36" s="15" t="s">
        <v>4</v>
      </c>
      <c r="I36" s="2" t="s">
        <v>66</v>
      </c>
      <c r="J36" s="2" t="s">
        <v>71</v>
      </c>
      <c r="K36" s="9"/>
    </row>
    <row r="37" spans="1:11" x14ac:dyDescent="0.35">
      <c r="G37" s="20"/>
      <c r="H37" s="15" t="s">
        <v>5</v>
      </c>
      <c r="I37" s="2" t="s">
        <v>67</v>
      </c>
      <c r="J37" s="2">
        <v>0</v>
      </c>
      <c r="K37" s="9"/>
    </row>
    <row r="38" spans="1:11" x14ac:dyDescent="0.35">
      <c r="G38" s="20"/>
      <c r="H38" s="15" t="s">
        <v>6</v>
      </c>
      <c r="I38" s="2" t="s">
        <v>68</v>
      </c>
      <c r="J38" s="2" t="s">
        <v>72</v>
      </c>
      <c r="K38" s="9"/>
    </row>
    <row r="39" spans="1:11" x14ac:dyDescent="0.35">
      <c r="G39" s="20"/>
      <c r="H39" s="15" t="s">
        <v>7</v>
      </c>
      <c r="I39" s="2">
        <v>1</v>
      </c>
      <c r="J39" s="2">
        <v>363</v>
      </c>
      <c r="K39" s="9"/>
    </row>
    <row r="40" spans="1:11" x14ac:dyDescent="0.35">
      <c r="G40" s="20"/>
      <c r="H40" s="15" t="s">
        <v>8</v>
      </c>
      <c r="I40" s="2" t="s">
        <v>69</v>
      </c>
      <c r="J40" s="2" t="s">
        <v>73</v>
      </c>
      <c r="K40" s="9"/>
    </row>
    <row r="41" spans="1:11" x14ac:dyDescent="0.35">
      <c r="G41" s="20"/>
      <c r="H41" s="15" t="s">
        <v>9</v>
      </c>
      <c r="I41" s="2">
        <v>0</v>
      </c>
      <c r="J41" s="2" t="s">
        <v>74</v>
      </c>
      <c r="K41" s="9"/>
    </row>
    <row r="42" spans="1:11" ht="15" thickBot="1" x14ac:dyDescent="0.4">
      <c r="G42" s="21"/>
      <c r="H42" s="16" t="s">
        <v>10</v>
      </c>
      <c r="I42" s="4">
        <v>0</v>
      </c>
      <c r="J42" s="4">
        <v>2330</v>
      </c>
      <c r="K42" s="10"/>
    </row>
    <row r="43" spans="1:11" ht="15" thickBot="1" x14ac:dyDescent="0.4">
      <c r="G43" s="13"/>
      <c r="H43" s="11" t="s">
        <v>64</v>
      </c>
      <c r="I43" s="12"/>
      <c r="J43" s="25"/>
      <c r="K43" s="24">
        <f>AVERAGE(K3:K42)</f>
        <v>3.5278</v>
      </c>
    </row>
    <row r="44" spans="1:11" ht="15" thickBot="1" x14ac:dyDescent="0.4">
      <c r="G44" s="13"/>
      <c r="H44" s="11" t="s">
        <v>65</v>
      </c>
      <c r="I44" s="12"/>
      <c r="J44" s="25"/>
      <c r="K44" s="24">
        <f>_xlfn.STDEV.P(K3:K42)</f>
        <v>0.4876553701129524</v>
      </c>
    </row>
  </sheetData>
  <mergeCells count="24">
    <mergeCell ref="G19:G26"/>
    <mergeCell ref="G27:G34"/>
    <mergeCell ref="G35:G42"/>
    <mergeCell ref="A3:A8"/>
    <mergeCell ref="A9:A14"/>
    <mergeCell ref="A15:A20"/>
    <mergeCell ref="A21:A26"/>
    <mergeCell ref="A27:A32"/>
    <mergeCell ref="K3:K10"/>
    <mergeCell ref="K11:K18"/>
    <mergeCell ref="K19:K26"/>
    <mergeCell ref="K27:K34"/>
    <mergeCell ref="K35:K42"/>
    <mergeCell ref="E3:E8"/>
    <mergeCell ref="B33:D33"/>
    <mergeCell ref="B34:D34"/>
    <mergeCell ref="H43:J43"/>
    <mergeCell ref="H44:J44"/>
    <mergeCell ref="E27:E32"/>
    <mergeCell ref="E9:E14"/>
    <mergeCell ref="E15:E20"/>
    <mergeCell ref="E21:E26"/>
    <mergeCell ref="G3:G10"/>
    <mergeCell ref="G11:G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PCosta 2001</dc:creator>
  <cp:lastModifiedBy>PCosta 2001</cp:lastModifiedBy>
  <dcterms:created xsi:type="dcterms:W3CDTF">2022-10-12T21:17:19Z</dcterms:created>
  <dcterms:modified xsi:type="dcterms:W3CDTF">2022-10-14T13:46:47Z</dcterms:modified>
</cp:coreProperties>
</file>