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ter\Documents\JHU MSIS\Spring 2021\Simulation for Business Applications\Simulation_for_Business_Applications\GW2\"/>
    </mc:Choice>
  </mc:AlternateContent>
  <xr:revisionPtr revIDLastSave="0" documentId="13_ncr:1_{60922F92-12D7-4DC6-8000-F87EFA753596}" xr6:coauthVersionLast="47" xr6:coauthVersionMax="47" xr10:uidLastSave="{00000000-0000-0000-0000-000000000000}"/>
  <bookViews>
    <workbookView xWindow="-120" yWindow="-120" windowWidth="51840" windowHeight="21240" xr2:uid="{8D1C3C59-975A-4472-90D7-1D57B212B1BB}"/>
  </bookViews>
  <sheets>
    <sheet name="Blank" sheetId="1" r:id="rId1"/>
    <sheet name="ro_HiddenInfo" sheetId="3" state="hidden" r:id="rId2"/>
    <sheet name="_PalUtilTempWorksheet" sheetId="2" state="hidden" r:id="rId3"/>
    <sheet name="Optimization Summary" sheetId="4" r:id="rId4"/>
    <sheet name="Optimization Log" sheetId="5" r:id="rId5"/>
    <sheet name="Optimization Log (2)" sheetId="6" r:id="rId6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1</definedName>
    <definedName name="_AtRisk_SimSetting_StdRecalcWithoutRiskStaticPercentile" hidden="1">0.5</definedName>
    <definedName name="OptimizationAdjustableCellAddresses" hidden="1">ro_HiddenInfo!$H$16</definedName>
    <definedName name="Pal_Workbook_GUID" hidden="1">"B5KMMMJ2BL8J9KUK2MTYBECN"</definedName>
    <definedName name="PalisadeReportWorksheetCreatedBy" localSheetId="4">"AtRisk"</definedName>
    <definedName name="PalisadeReportWorksheetCreatedBy" localSheetId="5">"AtRisk"</definedName>
    <definedName name="PalisadeReportWorksheetCreatedBy" localSheetId="3">"AtRisk"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2000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"2"</definedName>
    <definedName name="RiskStandardRecalc" hidden="1">0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1" l="1" a="1"/>
  <c r="F15" i="1" s="1"/>
  <c r="H16" i="3"/>
  <c r="F16" i="1" a="1"/>
  <c r="F16" i="1" s="1"/>
  <c r="F17" i="1" a="1"/>
  <c r="F17" i="1" s="1"/>
  <c r="F18" i="1" a="1"/>
  <c r="F18" i="1" s="1"/>
  <c r="E16" i="1"/>
  <c r="E17" i="1"/>
  <c r="E18" i="1"/>
  <c r="E15" i="1"/>
  <c r="E21" i="1" l="1"/>
  <c r="E22" i="1" s="1"/>
  <c r="I18" i="1"/>
  <c r="J18" i="1" s="1"/>
  <c r="G18" i="1"/>
  <c r="H18" i="1" s="1"/>
  <c r="G17" i="1"/>
  <c r="H17" i="1" s="1"/>
  <c r="I17" i="1"/>
  <c r="J17" i="1" s="1"/>
  <c r="I16" i="1"/>
  <c r="J16" i="1" s="1"/>
  <c r="G16" i="1"/>
  <c r="H16" i="1" s="1"/>
  <c r="G15" i="1"/>
  <c r="H15" i="1" s="1"/>
  <c r="I15" i="1"/>
  <c r="J15" i="1" s="1"/>
  <c r="BD16" i="3" l="1"/>
  <c r="K18" i="1"/>
  <c r="K16" i="1"/>
  <c r="K15" i="1"/>
  <c r="K17" i="1"/>
  <c r="K19" i="1"/>
  <c r="B1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<sst xmlns="http://schemas.openxmlformats.org/spreadsheetml/2006/main" count="289" uniqueCount="236">
  <si>
    <t>Profit</t>
  </si>
  <si>
    <t>Demand</t>
  </si>
  <si>
    <t>Product</t>
  </si>
  <si>
    <t>Salvage value</t>
  </si>
  <si>
    <t>Price</t>
  </si>
  <si>
    <t>Cost</t>
  </si>
  <si>
    <t>Demand Parameters</t>
  </si>
  <si>
    <t>Min.</t>
  </si>
  <si>
    <t>M. Likely</t>
  </si>
  <si>
    <t>Ordering Cost</t>
  </si>
  <si>
    <t xml:space="preserve">Calendar </t>
  </si>
  <si>
    <t xml:space="preserve"> at Full Price</t>
  </si>
  <si>
    <t>Quantity Sold</t>
  </si>
  <si>
    <t xml:space="preserve"> Revenue</t>
  </si>
  <si>
    <t>Full Price</t>
  </si>
  <si>
    <t xml:space="preserve"> in Discount</t>
  </si>
  <si>
    <t>Discount</t>
  </si>
  <si>
    <t>Quantity</t>
  </si>
  <si>
    <t xml:space="preserve">Order </t>
  </si>
  <si>
    <t>Procurement budget</t>
  </si>
  <si>
    <t>Money Spent</t>
  </si>
  <si>
    <t>Remaining Cash</t>
  </si>
  <si>
    <t>Total Profit</t>
  </si>
  <si>
    <t>Multiproduct Newsvendor Problem</t>
  </si>
  <si>
    <t>Max.</t>
  </si>
  <si>
    <t>UNUSED</t>
  </si>
  <si>
    <t>Method + #Operators(Legacy)</t>
  </si>
  <si>
    <t>Mutation Rate (Legacy)</t>
  </si>
  <si>
    <t>Crossover Rate (Legacy)</t>
  </si>
  <si>
    <t>Description</t>
  </si>
  <si>
    <t># Time Blocks/All Groups Must Be Present</t>
  </si>
  <si>
    <t>Constraint Range</t>
  </si>
  <si>
    <t>#Ranges</t>
  </si>
  <si>
    <t>Adj. Range</t>
  </si>
  <si>
    <t>Min Val or Range</t>
  </si>
  <si>
    <t>Max Val Or Range</t>
  </si>
  <si>
    <t>Flags</t>
  </si>
  <si>
    <t>Type (Hard/Soft)</t>
  </si>
  <si>
    <t>Entry Mode</t>
  </si>
  <si>
    <t>Formula</t>
  </si>
  <si>
    <t>Left Val Or Range</t>
  </si>
  <si>
    <t>Left Operator</t>
  </si>
  <si>
    <t>Constrained Cells</t>
  </si>
  <si>
    <t>Right Operator</t>
  </si>
  <si>
    <t>Right Val Or Range</t>
  </si>
  <si>
    <t>Penalty Function</t>
  </si>
  <si>
    <t>RO Eval Time (Iter/Sim)</t>
  </si>
  <si>
    <t>RO Statistic to Constrain</t>
  </si>
  <si>
    <t>RO Statistic Parameter</t>
  </si>
  <si>
    <t>Precision (added 6.0)</t>
  </si>
  <si>
    <t>RO Auto Eval Time (added 6.0)</t>
  </si>
  <si>
    <t>Is Disabled</t>
  </si>
  <si>
    <t>Use for EF</t>
  </si>
  <si>
    <t>EF Settings Have Been Defined</t>
  </si>
  <si>
    <t>EF Location of Constraining Values</t>
  </si>
  <si>
    <t>EF Min Constraining Value</t>
  </si>
  <si>
    <t>EF Max Constraining Value</t>
  </si>
  <si>
    <t>EF # of Constraining Values Between Min and Max</t>
  </si>
  <si>
    <t>EF Range with Constraining Values</t>
  </si>
  <si>
    <t>EF # of Constraining Values Listed</t>
  </si>
  <si>
    <t>Formula Conversion Cell (not used in v5)</t>
  </si>
  <si>
    <t>Number Formatting Cell (introduced in v5)</t>
  </si>
  <si>
    <t>Out Stats</t>
  </si>
  <si>
    <t>Mean</t>
  </si>
  <si>
    <t>Std. Dev.</t>
  </si>
  <si>
    <t>Min</t>
  </si>
  <si>
    <t>Max</t>
  </si>
  <si>
    <t>RISKOpt Tag</t>
  </si>
  <si>
    <t># Chromosomes</t>
  </si>
  <si>
    <t># Constraints</t>
  </si>
  <si>
    <t>Compatibility with Old Versions (4 trips pre-v5 versions)</t>
  </si>
  <si>
    <t>Creation Version</t>
  </si>
  <si>
    <t>Required Version</t>
  </si>
  <si>
    <t>Recommended Version</t>
  </si>
  <si>
    <t>Last Modified by Version</t>
  </si>
  <si>
    <t>Genetic Algorithm - Discrete Variable Warning Shown</t>
  </si>
  <si>
    <t>ColorOptimizationCells Called</t>
  </si>
  <si>
    <t>Constraint Solver, number of Latin Hypercube stratifications, for reproducing results with Actual Convergence</t>
  </si>
  <si>
    <t>Constraint Solver, total of adjustable cell values, to only pass number of stratifications if model hasn't changed</t>
  </si>
  <si>
    <t>Goal (Cell, Statistic, Parameter), E1: RO Formula to Optimize</t>
  </si>
  <si>
    <t>Goal (Type, Target Value)</t>
  </si>
  <si>
    <t>VERSION 6.0 SETTINGS</t>
  </si>
  <si>
    <t>Optimization Engine</t>
  </si>
  <si>
    <t>Mutation Rate (becoming a single settings for all adjustable cell groups)</t>
  </si>
  <si>
    <t>Crossover Rate (becoming a single settings for all adjustable cell groups)</t>
  </si>
  <si>
    <t>Genetic Operators (becoming a single settings for all adjustable cell groups)</t>
  </si>
  <si>
    <t>Stopping on Projected Convergence (added in version 6; other simulation runtime settings got moved to @RISK)</t>
  </si>
  <si>
    <t>Population Size</t>
  </si>
  <si>
    <t>Seed (Is Auto, Value)</t>
  </si>
  <si>
    <t>Same Seed Each Simulation (this was used in RISKOptimizer version 5 and earlier)</t>
  </si>
  <si>
    <t>Sampling Type (this was used in RISKOptimizer version 5 and earlier)</t>
  </si>
  <si>
    <t>Stop on Errors (before v5: Pause on Errors)</t>
  </si>
  <si>
    <t>Trial Count Stopping (enabled, trial count)</t>
  </si>
  <si>
    <t>Formula Stopping (enabled, formula)</t>
  </si>
  <si>
    <t>Timespan Stopping (enabled, trial count)</t>
  </si>
  <si>
    <t>Progress Stopping (enabled, trial count, max % change, change is percent)</t>
  </si>
  <si>
    <t>Version 8 Settings</t>
  </si>
  <si>
    <t>Optimization Multi-CPU Mode</t>
  </si>
  <si>
    <t>CPU Count</t>
  </si>
  <si>
    <t>EF Stopping Conditions</t>
  </si>
  <si>
    <t>EF Stop on Trials</t>
  </si>
  <si>
    <t>EF Trial Count</t>
  </si>
  <si>
    <t>EF Stop on Time</t>
  </si>
  <si>
    <t>EF Time Duration</t>
  </si>
  <si>
    <t>EF Time Unit</t>
  </si>
  <si>
    <t>EF Stop on Progress</t>
  </si>
  <si>
    <t>EF Trials (Progress)</t>
  </si>
  <si>
    <t>EF Max. Change (Progress)</t>
  </si>
  <si>
    <t>EF Max. Change is Percent (Progress)</t>
  </si>
  <si>
    <t>Sim. Stopping Mode, Tolerance (legacy settings used in v5 and earlier)</t>
  </si>
  <si>
    <t>#Iterations - Sim Stopping (legacy setting used in v5 and earlier))</t>
  </si>
  <si>
    <t>Keep Trial-by-Trial Log (if cell has anything other than False consider True, since Evolver 4 didn't have this setting); this setting no longer used staring with version 6</t>
  </si>
  <si>
    <t>Minimize Excel on Startup</t>
  </si>
  <si>
    <t>Show Excel Recalcs (replaces "Update Display" used before v5)</t>
  </si>
  <si>
    <t>Ev4/RO1: Graph Progress</t>
  </si>
  <si>
    <t>Ev4/RO1: Update Display (replaced by Show Excel Recalcs in v5)</t>
  </si>
  <si>
    <t>MACROS</t>
  </si>
  <si>
    <t>Start (enabled, macro)</t>
  </si>
  <si>
    <t>Before Recalc (enabled, macro), starting with v6 RISKOptimizer uses corresponding @RISK macro</t>
  </si>
  <si>
    <t>After Recalc (enabled, macro), starting with v6 RISKOptimizer uses corresponding @RISK macro</t>
  </si>
  <si>
    <t>After Storage (enabled, macro)</t>
  </si>
  <si>
    <t>Finish (enabled, macro)</t>
  </si>
  <si>
    <t>Macro Before Simulation (enabled, macro), starting with v6, this is legacy setting</t>
  </si>
  <si>
    <t>Macro After Simulation (enabled, macro), starting with v6, this is legacy setting</t>
  </si>
  <si>
    <t>EFFICIENT FRONTIER</t>
  </si>
  <si>
    <t>Analysis Type (Standard vs. Efficient Frontier)</t>
  </si>
  <si>
    <t>EF Item to Constrain</t>
  </si>
  <si>
    <t>EF Constraint Minimum</t>
  </si>
  <si>
    <t>EF Constraint Maximum</t>
  </si>
  <si>
    <t>EF Formula for Dtools</t>
  </si>
  <si>
    <t>1,1,1,1,1,1,1,1,1,1,1</t>
  </si>
  <si>
    <t>8.0.0</t>
  </si>
  <si>
    <t>1.0.0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</si>
  <si>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</si>
  <si>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</si>
  <si>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</si>
  <si>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</si>
  <si>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</si>
  <si>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</si>
  <si>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</si>
  <si>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</si>
  <si>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</si>
  <si>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</si>
  <si>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</si>
  <si>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RECIPE_x0001_11</t>
  </si>
  <si>
    <t/>
  </si>
  <si>
    <t>True,False,False</t>
  </si>
  <si>
    <t>7.0.0</t>
  </si>
  <si>
    <t>E22 &gt;=  0</t>
  </si>
  <si>
    <t>@RISK (RISKOptimizer): Optimization Summary</t>
  </si>
  <si>
    <r>
      <t>Performed By:</t>
    </r>
    <r>
      <rPr>
        <sz val="8"/>
        <rFont val="Tahoma"/>
        <family val="2"/>
      </rPr>
      <t xml:space="preserve"> Minghao Du</t>
    </r>
  </si>
  <si>
    <r>
      <t>Date:</t>
    </r>
    <r>
      <rPr>
        <sz val="8"/>
        <rFont val="Tahoma"/>
        <family val="2"/>
      </rPr>
      <t xml:space="preserve"> Monday, May 3, 2021 6:00:06 PM</t>
    </r>
  </si>
  <si>
    <r>
      <t>Model:</t>
    </r>
    <r>
      <rPr>
        <sz val="8"/>
        <rFont val="Tahoma"/>
        <family val="2"/>
      </rPr>
      <t xml:space="preserve"> Blank Multiproduct newsvendor.xlsx</t>
    </r>
  </si>
  <si>
    <t>Goal</t>
  </si>
  <si>
    <t>Cell to Optimize</t>
  </si>
  <si>
    <t>'Blank'!K19</t>
  </si>
  <si>
    <t>Statistic to Optimize</t>
  </si>
  <si>
    <t>Type of Goal</t>
  </si>
  <si>
    <t>Maximum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</si>
  <si>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</si>
  <si>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</si>
  <si>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</si>
  <si>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</si>
  <si>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</si>
  <si>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</si>
  <si>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</si>
  <si>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Trial Number</t>
  </si>
  <si>
    <t xml:space="preserve">  Time to Find Best Value</t>
  </si>
  <si>
    <t>Reason Optimization Stopped</t>
  </si>
  <si>
    <t>Number of trials</t>
  </si>
  <si>
    <t>Time Optimization Started</t>
  </si>
  <si>
    <t>Time Optimization Finished</t>
  </si>
  <si>
    <t>Total Optimization Time</t>
  </si>
  <si>
    <t>Adjustable Cell Values</t>
  </si>
  <si>
    <t>'Blank'!D15</t>
  </si>
  <si>
    <t xml:space="preserve">  Original</t>
  </si>
  <si>
    <t xml:space="preserve">  Best</t>
  </si>
  <si>
    <t>'Blank'!D16</t>
  </si>
  <si>
    <t>'Blank'!D17</t>
  </si>
  <si>
    <t>'Blank'!D18</t>
  </si>
  <si>
    <t>Constraints</t>
  </si>
  <si>
    <t>Definition</t>
  </si>
  <si>
    <t>Constraint Type</t>
  </si>
  <si>
    <t>Hard</t>
  </si>
  <si>
    <t>Precision</t>
  </si>
  <si>
    <t>Evaluation Time</t>
  </si>
  <si>
    <t>Iteration</t>
  </si>
  <si>
    <t>Satisfied for % of Trials</t>
  </si>
  <si>
    <t>Adjustable Cells</t>
  </si>
  <si>
    <t>Solving Method</t>
  </si>
  <si>
    <t>Recipe</t>
  </si>
  <si>
    <t>Cell Range</t>
  </si>
  <si>
    <t>0 &lt;= 'Blank'!D15:D18 &lt;= 8333 [integers]</t>
  </si>
  <si>
    <t>Simulation Settings</t>
  </si>
  <si>
    <t>Number of Iterations</t>
  </si>
  <si>
    <t>Sampling Type</t>
  </si>
  <si>
    <t>Latin Hypercube</t>
  </si>
  <si>
    <t>Random # Generator</t>
  </si>
  <si>
    <t>Mersenne Twister</t>
  </si>
  <si>
    <t>Random # Generator Seed</t>
  </si>
  <si>
    <t>465081600 (Chosen Randomly)</t>
  </si>
  <si>
    <t>Random Seed Changes</t>
  </si>
  <si>
    <t>Optimization Settings</t>
  </si>
  <si>
    <t>Runtime</t>
  </si>
  <si>
    <t xml:space="preserve">  Trials</t>
  </si>
  <si>
    <t xml:space="preserve">    Trial Count</t>
  </si>
  <si>
    <t xml:space="preserve">  Time</t>
  </si>
  <si>
    <t xml:space="preserve">  Progress</t>
  </si>
  <si>
    <t xml:space="preserve">  Formula</t>
  </si>
  <si>
    <t xml:space="preserve">  Stop on Error</t>
  </si>
  <si>
    <t>Engine</t>
  </si>
  <si>
    <t xml:space="preserve">  Optimization Engine</t>
  </si>
  <si>
    <t>OptQuest</t>
  </si>
  <si>
    <t>Macros</t>
  </si>
  <si>
    <t xml:space="preserve">  At Start of Optimization</t>
  </si>
  <si>
    <t>N/A</t>
  </si>
  <si>
    <t xml:space="preserve">  Before Simulation</t>
  </si>
  <si>
    <t xml:space="preserve">  Before Recalculation</t>
  </si>
  <si>
    <t xml:space="preserve">  After Recalculation</t>
  </si>
  <si>
    <t xml:space="preserve">  After Simulation</t>
  </si>
  <si>
    <t xml:space="preserve">  After Storing Output</t>
  </si>
  <si>
    <t xml:space="preserve">  At End of Optimization</t>
  </si>
  <si>
    <t>@RISK (RISKOptimizer): Log of All Trials</t>
  </si>
  <si>
    <r>
      <t>Date:</t>
    </r>
    <r>
      <rPr>
        <sz val="8"/>
        <rFont val="Tahoma"/>
        <family val="2"/>
      </rPr>
      <t xml:space="preserve"> Monday, May 3, 2021 6:00:21 PM</t>
    </r>
  </si>
  <si>
    <t>Trial</t>
  </si>
  <si>
    <t>Elapsed Time</t>
  </si>
  <si>
    <t>Iterations</t>
  </si>
  <si>
    <t>Result</t>
  </si>
  <si>
    <t>Goal Cell Statistics</t>
  </si>
  <si>
    <t>D15</t>
  </si>
  <si>
    <t>D16</t>
  </si>
  <si>
    <t>D17</t>
  </si>
  <si>
    <t>D18</t>
  </si>
  <si>
    <t>Hard Constraints</t>
  </si>
  <si>
    <t>@RISK (RISKOptimizer): Log of Progress Steps</t>
  </si>
  <si>
    <r>
      <t>Date:</t>
    </r>
    <r>
      <rPr>
        <sz val="8"/>
        <rFont val="Tahoma"/>
        <family val="2"/>
      </rPr>
      <t xml:space="preserve"> Monday, May 3, 2021 6:00:59 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</si>
</sst>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8"/>
      <name val="Tahoma"/>
      <family val="2"/>
    </font>
    <font>
      <b/>
      <sz val="14"/>
      <name val="Tahoma"/>
      <family val="2"/>
    </font>
    <font>
      <b/>
      <sz val="8"/>
      <name val="Tahoma"/>
      <family val="2"/>
    </font>
    <font>
      <sz val="8"/>
      <name val="Arial"/>
      <family val="2"/>
    </font>
    <font>
      <b/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auto="1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theme="0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ck">
        <color auto="1"/>
      </right>
      <top style="thin">
        <color theme="0"/>
      </top>
      <bottom style="thin">
        <color theme="0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dashed">
        <color theme="0" tint="-0.249977111117893"/>
      </bottom>
      <diagonal/>
    </border>
    <border>
      <left/>
      <right/>
      <top style="thin">
        <color theme="0" tint="-0.249977111117893"/>
      </top>
      <bottom style="dashed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4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horizontal="center" vertical="center"/>
    </xf>
    <xf numFmtId="44" fontId="1" fillId="2" borderId="0" xfId="1" applyFont="1" applyFill="1" applyBorder="1" applyAlignment="1">
      <alignment horizontal="center" vertical="center"/>
    </xf>
    <xf numFmtId="44" fontId="0" fillId="2" borderId="0" xfId="1" applyFont="1" applyFill="1" applyBorder="1" applyAlignment="1">
      <alignment horizontal="center" vertical="center"/>
    </xf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0" xfId="0" applyFill="1" applyBorder="1"/>
    <xf numFmtId="0" fontId="0" fillId="2" borderId="24" xfId="0" applyFill="1" applyBorder="1"/>
    <xf numFmtId="44" fontId="0" fillId="2" borderId="0" xfId="0" applyNumberFormat="1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44" fontId="1" fillId="4" borderId="6" xfId="1" applyFont="1" applyFill="1" applyBorder="1" applyAlignment="1">
      <alignment horizontal="center" vertical="center"/>
    </xf>
    <xf numFmtId="44" fontId="0" fillId="4" borderId="7" xfId="1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44" fontId="1" fillId="4" borderId="9" xfId="1" applyFont="1" applyFill="1" applyBorder="1" applyAlignment="1">
      <alignment horizontal="center" vertical="center"/>
    </xf>
    <xf numFmtId="44" fontId="0" fillId="4" borderId="10" xfId="1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44" fontId="1" fillId="4" borderId="12" xfId="1" applyFont="1" applyFill="1" applyBorder="1" applyAlignment="1">
      <alignment horizontal="center" vertical="center"/>
    </xf>
    <xf numFmtId="44" fontId="0" fillId="4" borderId="13" xfId="1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44" fontId="1" fillId="4" borderId="15" xfId="1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 wrapText="1"/>
    </xf>
    <xf numFmtId="44" fontId="0" fillId="4" borderId="6" xfId="0" applyNumberFormat="1" applyFill="1" applyBorder="1" applyAlignment="1">
      <alignment horizontal="center" vertical="center"/>
    </xf>
    <xf numFmtId="44" fontId="0" fillId="4" borderId="7" xfId="0" applyNumberFormat="1" applyFill="1" applyBorder="1" applyAlignment="1">
      <alignment horizontal="center" vertical="center"/>
    </xf>
    <xf numFmtId="164" fontId="0" fillId="4" borderId="19" xfId="1" applyNumberFormat="1" applyFont="1" applyFill="1" applyBorder="1"/>
    <xf numFmtId="44" fontId="0" fillId="4" borderId="14" xfId="1" applyFont="1" applyFill="1" applyBorder="1" applyAlignment="1">
      <alignment vertical="center"/>
    </xf>
    <xf numFmtId="44" fontId="0" fillId="4" borderId="10" xfId="1" applyFont="1" applyFill="1" applyBorder="1" applyAlignment="1">
      <alignment vertical="center"/>
    </xf>
    <xf numFmtId="44" fontId="0" fillId="4" borderId="13" xfId="1" applyFont="1" applyFill="1" applyBorder="1" applyAlignment="1">
      <alignment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left" vertical="center"/>
    </xf>
    <xf numFmtId="0" fontId="0" fillId="4" borderId="29" xfId="0" applyFill="1" applyBorder="1" applyAlignment="1">
      <alignment horizontal="left" vertical="center"/>
    </xf>
    <xf numFmtId="0" fontId="0" fillId="4" borderId="30" xfId="0" applyFill="1" applyBorder="1" applyAlignment="1">
      <alignment horizontal="left" vertical="center"/>
    </xf>
    <xf numFmtId="0" fontId="0" fillId="4" borderId="3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35" xfId="0" applyBorder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quotePrefix="1" applyFill="1" applyAlignment="1">
      <alignment horizontal="left"/>
    </xf>
    <xf numFmtId="0" fontId="0" fillId="0" borderId="0" xfId="0" quotePrefix="1" applyAlignment="1">
      <alignment horizontal="left"/>
    </xf>
    <xf numFmtId="44" fontId="0" fillId="0" borderId="0" xfId="0" applyNumberFormat="1" applyAlignment="1">
      <alignment horizontal="left"/>
    </xf>
    <xf numFmtId="0" fontId="0" fillId="5" borderId="0" xfId="0" applyNumberFormat="1" applyFill="1" applyAlignment="1">
      <alignment horizontal="left"/>
    </xf>
    <xf numFmtId="1" fontId="0" fillId="2" borderId="0" xfId="0" applyNumberFormat="1" applyFill="1" applyBorder="1"/>
    <xf numFmtId="0" fontId="0" fillId="0" borderId="0" xfId="0" applyNumberFormat="1"/>
    <xf numFmtId="0" fontId="3" fillId="8" borderId="0" xfId="0" applyNumberFormat="1" applyFont="1" applyFill="1"/>
    <xf numFmtId="0" fontId="4" fillId="8" borderId="0" xfId="0" applyNumberFormat="1" applyFont="1" applyFill="1"/>
    <xf numFmtId="0" fontId="4" fillId="8" borderId="0" xfId="0" quotePrefix="1" applyNumberFormat="1" applyFont="1" applyFill="1"/>
    <xf numFmtId="0" fontId="5" fillId="8" borderId="0" xfId="0" applyNumberFormat="1" applyFont="1" applyFill="1"/>
    <xf numFmtId="0" fontId="6" fillId="0" borderId="36" xfId="0" applyNumberFormat="1" applyFont="1" applyBorder="1" applyAlignment="1">
      <alignment horizontal="center" vertical="top"/>
    </xf>
    <xf numFmtId="0" fontId="6" fillId="0" borderId="37" xfId="0" applyNumberFormat="1" applyFont="1" applyBorder="1" applyAlignment="1">
      <alignment horizontal="center" vertical="top"/>
    </xf>
    <xf numFmtId="0" fontId="7" fillId="9" borderId="36" xfId="0" applyNumberFormat="1" applyFont="1" applyFill="1" applyBorder="1" applyAlignment="1">
      <alignment horizontal="center"/>
    </xf>
    <xf numFmtId="0" fontId="7" fillId="9" borderId="38" xfId="0" applyNumberFormat="1" applyFont="1" applyFill="1" applyBorder="1" applyAlignment="1">
      <alignment horizontal="left" vertical="top"/>
    </xf>
    <xf numFmtId="0" fontId="7" fillId="9" borderId="0" xfId="0" applyNumberFormat="1" applyFont="1" applyFill="1" applyAlignment="1">
      <alignment horizontal="left"/>
    </xf>
    <xf numFmtId="0" fontId="6" fillId="0" borderId="36" xfId="0" applyNumberFormat="1" applyFont="1" applyBorder="1" applyAlignment="1">
      <alignment horizontal="right" vertical="top"/>
    </xf>
    <xf numFmtId="0" fontId="6" fillId="0" borderId="37" xfId="0" applyNumberFormat="1" applyFont="1" applyBorder="1" applyAlignment="1">
      <alignment horizontal="right" vertical="top"/>
    </xf>
    <xf numFmtId="0" fontId="6" fillId="0" borderId="36" xfId="0" quotePrefix="1" applyNumberFormat="1" applyFont="1" applyBorder="1" applyAlignment="1">
      <alignment horizontal="right" vertical="top"/>
    </xf>
    <xf numFmtId="164" fontId="6" fillId="0" borderId="37" xfId="0" applyNumberFormat="1" applyFont="1" applyBorder="1" applyAlignment="1">
      <alignment horizontal="right" vertical="top"/>
    </xf>
    <xf numFmtId="2" fontId="6" fillId="0" borderId="37" xfId="0" applyNumberFormat="1" applyFont="1" applyBorder="1" applyAlignment="1">
      <alignment horizontal="right" vertical="top"/>
    </xf>
    <xf numFmtId="46" fontId="6" fillId="0" borderId="37" xfId="0" applyNumberFormat="1" applyFont="1" applyBorder="1" applyAlignment="1">
      <alignment horizontal="right" vertical="top"/>
    </xf>
    <xf numFmtId="22" fontId="6" fillId="0" borderId="37" xfId="0" applyNumberFormat="1" applyFont="1" applyBorder="1" applyAlignment="1">
      <alignment horizontal="right" vertical="top"/>
    </xf>
    <xf numFmtId="0" fontId="7" fillId="9" borderId="39" xfId="0" applyNumberFormat="1" applyFont="1" applyFill="1" applyBorder="1" applyAlignment="1">
      <alignment horizontal="left" vertical="top"/>
    </xf>
    <xf numFmtId="46" fontId="6" fillId="0" borderId="40" xfId="0" applyNumberFormat="1" applyFont="1" applyBorder="1" applyAlignment="1">
      <alignment horizontal="right" vertical="top"/>
    </xf>
    <xf numFmtId="0" fontId="6" fillId="0" borderId="40" xfId="0" applyNumberFormat="1" applyFont="1" applyBorder="1" applyAlignment="1">
      <alignment horizontal="right" vertical="top"/>
    </xf>
    <xf numFmtId="0" fontId="6" fillId="0" borderId="37" xfId="0" quotePrefix="1" applyNumberFormat="1" applyFont="1" applyBorder="1" applyAlignment="1">
      <alignment horizontal="right" vertical="top"/>
    </xf>
    <xf numFmtId="10" fontId="6" fillId="0" borderId="37" xfId="0" applyNumberFormat="1" applyFont="1" applyBorder="1" applyAlignment="1">
      <alignment horizontal="right" vertical="top"/>
    </xf>
    <xf numFmtId="0" fontId="3" fillId="8" borderId="0" xfId="0" applyFont="1" applyFill="1"/>
    <xf numFmtId="0" fontId="4" fillId="8" borderId="0" xfId="0" applyFont="1" applyFill="1"/>
    <xf numFmtId="0" fontId="4" fillId="8" borderId="0" xfId="0" quotePrefix="1" applyFont="1" applyFill="1"/>
    <xf numFmtId="0" fontId="5" fillId="8" borderId="0" xfId="0" applyFont="1" applyFill="1"/>
    <xf numFmtId="0" fontId="7" fillId="9" borderId="0" xfId="0" applyNumberFormat="1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64" fontId="6" fillId="0" borderId="36" xfId="0" applyNumberFormat="1" applyFont="1" applyBorder="1" applyAlignment="1">
      <alignment horizontal="center" vertical="top"/>
    </xf>
    <xf numFmtId="164" fontId="6" fillId="0" borderId="37" xfId="0" applyNumberFormat="1" applyFont="1" applyBorder="1" applyAlignment="1">
      <alignment horizontal="center" vertical="top"/>
    </xf>
    <xf numFmtId="0" fontId="7" fillId="9" borderId="38" xfId="0" applyNumberFormat="1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64" fontId="6" fillId="0" borderId="41" xfId="0" applyNumberFormat="1" applyFont="1" applyBorder="1" applyAlignment="1">
      <alignment horizontal="center" vertical="top"/>
    </xf>
    <xf numFmtId="164" fontId="6" fillId="0" borderId="42" xfId="0" applyNumberFormat="1" applyFont="1" applyBorder="1" applyAlignment="1">
      <alignment horizontal="center" vertical="top"/>
    </xf>
    <xf numFmtId="0" fontId="7" fillId="9" borderId="41" xfId="0" applyNumberFormat="1" applyFont="1" applyFill="1" applyBorder="1" applyAlignment="1">
      <alignment horizontal="center"/>
    </xf>
    <xf numFmtId="0" fontId="7" fillId="9" borderId="4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38" xfId="0" applyBorder="1" applyAlignment="1">
      <alignment horizontal="left"/>
    </xf>
    <xf numFmtId="0" fontId="6" fillId="0" borderId="41" xfId="0" applyNumberFormat="1" applyFont="1" applyBorder="1" applyAlignment="1">
      <alignment horizontal="center" vertical="top"/>
    </xf>
    <xf numFmtId="0" fontId="6" fillId="0" borderId="42" xfId="0" applyNumberFormat="1" applyFont="1" applyBorder="1" applyAlignment="1">
      <alignment horizontal="center" vertical="top"/>
    </xf>
    <xf numFmtId="44" fontId="6" fillId="0" borderId="36" xfId="0" applyNumberFormat="1" applyFont="1" applyBorder="1" applyAlignment="1">
      <alignment horizontal="center" vertical="top"/>
    </xf>
    <xf numFmtId="44" fontId="6" fillId="0" borderId="37" xfId="0" applyNumberFormat="1" applyFont="1" applyBorder="1" applyAlignment="1">
      <alignment horizontal="center" vertical="top"/>
    </xf>
    <xf numFmtId="0" fontId="7" fillId="9" borderId="36" xfId="0" quotePrefix="1" applyNumberFormat="1" applyFont="1" applyFill="1" applyBorder="1" applyAlignment="1">
      <alignment horizontal="center"/>
    </xf>
    <xf numFmtId="0" fontId="7" fillId="9" borderId="0" xfId="0" applyNumberFormat="1" applyFont="1" applyFill="1" applyBorder="1" applyAlignment="1">
      <alignment horizontal="left"/>
    </xf>
    <xf numFmtId="21" fontId="6" fillId="0" borderId="36" xfId="0" applyNumberFormat="1" applyFont="1" applyBorder="1" applyAlignment="1">
      <alignment horizontal="center" vertical="top"/>
    </xf>
    <xf numFmtId="21" fontId="6" fillId="0" borderId="37" xfId="0" applyNumberFormat="1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3">
    <dxf>
      <font>
        <color rgb="FF000000"/>
      </font>
      <fill>
        <patternFill>
          <bgColor rgb="FFFFF8DC"/>
        </patternFill>
      </fill>
    </dxf>
    <dxf>
      <font>
        <color rgb="FF000000"/>
      </font>
      <fill>
        <patternFill>
          <bgColor rgb="FFFFF8DC"/>
        </patternFill>
      </fill>
    </dxf>
    <dxf>
      <font>
        <color rgb="FF000000"/>
      </font>
      <fill>
        <patternFill>
          <bgColor rgb="FFFFF8DC"/>
        </patternFill>
      </fill>
    </dxf>
  </dxfs>
  <tableStyles count="1" defaultTableStyle="TableStyleMedium2" defaultPivotStyle="PivotStyleLight16">
    <tableStyle name="Invisible" pivot="0" table="0" count="0" xr9:uid="{F5CB5DA8-CB43-4AE0-9E90-51403A2CA4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5</xdr:row>
      <xdr:rowOff>25400</xdr:rowOff>
    </xdr:from>
    <xdr:to>
      <xdr:col>6</xdr:col>
      <xdr:colOff>222250</xdr:colOff>
      <xdr:row>28</xdr:row>
      <xdr:rowOff>60325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A71491-1A83-4CC4-8390-E68F6D99B1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815975"/>
          <a:ext cx="6045200" cy="3759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29</xdr:row>
      <xdr:rowOff>25400</xdr:rowOff>
    </xdr:from>
    <xdr:to>
      <xdr:col>6</xdr:col>
      <xdr:colOff>222250</xdr:colOff>
      <xdr:row>52</xdr:row>
      <xdr:rowOff>60325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ADD221-0574-4C74-971F-5D62EB5967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4702175"/>
          <a:ext cx="6045200" cy="3759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53</xdr:row>
      <xdr:rowOff>25400</xdr:rowOff>
    </xdr:from>
    <xdr:to>
      <xdr:col>6</xdr:col>
      <xdr:colOff>222250</xdr:colOff>
      <xdr:row>76</xdr:row>
      <xdr:rowOff>60325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557F5F-0998-49AE-94BB-12520A5296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8588375"/>
          <a:ext cx="6045200" cy="375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E5CD-D2A1-4740-8366-EF5BE5D54D8A}">
  <sheetPr>
    <pageSetUpPr fitToPage="1"/>
  </sheetPr>
  <dimension ref="A1:M25"/>
  <sheetViews>
    <sheetView showGridLines="0" tabSelected="1" workbookViewId="0">
      <selection activeCell="H22" sqref="H22"/>
    </sheetView>
  </sheetViews>
  <sheetFormatPr defaultColWidth="0" defaultRowHeight="12.75" zeroHeight="1" x14ac:dyDescent="0.2"/>
  <cols>
    <col min="1" max="1" width="3.140625" style="1" customWidth="1"/>
    <col min="2" max="3" width="9.140625" style="1" customWidth="1"/>
    <col min="4" max="4" width="12.140625" style="1" customWidth="1"/>
    <col min="5" max="5" width="12.42578125" style="1" bestFit="1" customWidth="1"/>
    <col min="6" max="6" width="9.140625" style="1" customWidth="1"/>
    <col min="7" max="7" width="15.42578125" style="1" bestFit="1" customWidth="1"/>
    <col min="8" max="8" width="12" style="1" customWidth="1"/>
    <col min="9" max="9" width="12.28515625" style="1" bestFit="1" customWidth="1"/>
    <col min="10" max="10" width="10.5703125" style="1" customWidth="1"/>
    <col min="11" max="11" width="16.7109375" style="1" customWidth="1"/>
    <col min="12" max="12" width="9.140625" style="1" customWidth="1"/>
    <col min="13" max="13" width="2.5703125" style="1" customWidth="1"/>
    <col min="14" max="14" width="9.140625" style="1" hidden="1" customWidth="1"/>
    <col min="15" max="16384" width="9.140625" style="1" hidden="1"/>
  </cols>
  <sheetData>
    <row r="1" spans="2:12" ht="13.5" thickBot="1" x14ac:dyDescent="0.25"/>
    <row r="2" spans="2:12" ht="13.5" thickTop="1" x14ac:dyDescent="0.2">
      <c r="B2" s="5"/>
      <c r="C2" s="6"/>
      <c r="D2" s="6"/>
      <c r="E2" s="6"/>
      <c r="F2" s="6"/>
      <c r="G2" s="6"/>
      <c r="H2" s="6"/>
      <c r="I2" s="6"/>
      <c r="J2" s="6"/>
      <c r="K2" s="6"/>
      <c r="L2" s="7"/>
    </row>
    <row r="3" spans="2:12" ht="21.75" customHeight="1" x14ac:dyDescent="0.2">
      <c r="B3" s="46" t="s">
        <v>23</v>
      </c>
      <c r="C3" s="47"/>
      <c r="D3" s="47"/>
      <c r="E3" s="47"/>
      <c r="F3" s="47"/>
      <c r="G3" s="47"/>
      <c r="H3" s="47"/>
      <c r="I3" s="47"/>
      <c r="J3" s="47"/>
      <c r="K3" s="47"/>
      <c r="L3" s="48"/>
    </row>
    <row r="4" spans="2:12" x14ac:dyDescent="0.2">
      <c r="B4" s="8"/>
      <c r="C4" s="9"/>
      <c r="D4" s="9"/>
      <c r="E4" s="9"/>
      <c r="F4" s="9"/>
      <c r="G4" s="9"/>
      <c r="H4" s="9"/>
      <c r="I4" s="9"/>
      <c r="J4" s="9"/>
      <c r="K4" s="9"/>
      <c r="L4" s="10"/>
    </row>
    <row r="5" spans="2:12" ht="19.5" customHeight="1" x14ac:dyDescent="0.2">
      <c r="B5" s="8"/>
      <c r="D5" s="9"/>
      <c r="E5" s="9"/>
      <c r="F5" s="9"/>
      <c r="G5" s="9"/>
      <c r="H5" s="53" t="s">
        <v>6</v>
      </c>
      <c r="I5" s="54"/>
      <c r="J5" s="55"/>
      <c r="K5" s="9"/>
      <c r="L5" s="10"/>
    </row>
    <row r="6" spans="2:12" ht="33" customHeight="1" x14ac:dyDescent="0.2">
      <c r="B6" s="8"/>
      <c r="D6" s="15" t="s">
        <v>2</v>
      </c>
      <c r="E6" s="15" t="s">
        <v>5</v>
      </c>
      <c r="F6" s="15" t="s">
        <v>4</v>
      </c>
      <c r="G6" s="16" t="s">
        <v>3</v>
      </c>
      <c r="H6" s="15" t="s">
        <v>7</v>
      </c>
      <c r="I6" s="15" t="s">
        <v>8</v>
      </c>
      <c r="J6" s="15" t="s">
        <v>24</v>
      </c>
      <c r="K6" s="9"/>
      <c r="L6" s="10"/>
    </row>
    <row r="7" spans="2:12" ht="17.25" customHeight="1" x14ac:dyDescent="0.2">
      <c r="B7" s="8"/>
      <c r="D7" s="17">
        <v>1</v>
      </c>
      <c r="E7" s="18">
        <v>6</v>
      </c>
      <c r="F7" s="18">
        <v>12</v>
      </c>
      <c r="G7" s="19">
        <v>2</v>
      </c>
      <c r="H7" s="17">
        <v>1800</v>
      </c>
      <c r="I7" s="20">
        <v>2000</v>
      </c>
      <c r="J7" s="21">
        <v>2500</v>
      </c>
      <c r="K7" s="9"/>
      <c r="L7" s="10"/>
    </row>
    <row r="8" spans="2:12" ht="17.25" customHeight="1" x14ac:dyDescent="0.2">
      <c r="B8" s="8"/>
      <c r="D8" s="22">
        <v>2</v>
      </c>
      <c r="E8" s="23">
        <v>8</v>
      </c>
      <c r="F8" s="23">
        <v>14</v>
      </c>
      <c r="G8" s="24">
        <v>2.4</v>
      </c>
      <c r="H8" s="22">
        <v>1300</v>
      </c>
      <c r="I8" s="25">
        <v>1700</v>
      </c>
      <c r="J8" s="26">
        <v>3000</v>
      </c>
      <c r="K8" s="9"/>
      <c r="L8" s="10"/>
    </row>
    <row r="9" spans="2:12" ht="17.25" customHeight="1" x14ac:dyDescent="0.2">
      <c r="B9" s="8"/>
      <c r="D9" s="22">
        <v>3</v>
      </c>
      <c r="E9" s="23">
        <v>10</v>
      </c>
      <c r="F9" s="23">
        <v>15</v>
      </c>
      <c r="G9" s="24">
        <v>2.8</v>
      </c>
      <c r="H9" s="22">
        <v>900</v>
      </c>
      <c r="I9" s="25">
        <v>1600</v>
      </c>
      <c r="J9" s="26">
        <v>1800</v>
      </c>
      <c r="K9" s="9"/>
      <c r="L9" s="10"/>
    </row>
    <row r="10" spans="2:12" ht="17.25" customHeight="1" x14ac:dyDescent="0.2">
      <c r="B10" s="8"/>
      <c r="D10" s="27">
        <v>4</v>
      </c>
      <c r="E10" s="28">
        <v>12</v>
      </c>
      <c r="F10" s="28">
        <v>17</v>
      </c>
      <c r="G10" s="29">
        <v>3.2</v>
      </c>
      <c r="H10" s="27">
        <v>1400</v>
      </c>
      <c r="I10" s="30">
        <v>1600</v>
      </c>
      <c r="J10" s="31">
        <v>1900</v>
      </c>
      <c r="K10" s="9"/>
      <c r="L10" s="10"/>
    </row>
    <row r="11" spans="2:12" x14ac:dyDescent="0.2">
      <c r="B11" s="8"/>
      <c r="C11" s="2"/>
      <c r="D11" s="3"/>
      <c r="E11" s="3"/>
      <c r="F11" s="4"/>
      <c r="G11" s="2"/>
      <c r="H11" s="2"/>
      <c r="I11" s="2"/>
      <c r="J11" s="9"/>
      <c r="K11" s="9"/>
      <c r="L11" s="10"/>
    </row>
    <row r="12" spans="2:12" x14ac:dyDescent="0.2">
      <c r="B12" s="8"/>
      <c r="C12" s="2"/>
      <c r="D12" s="3"/>
      <c r="E12" s="3"/>
      <c r="F12" s="4"/>
      <c r="G12" s="2"/>
      <c r="H12" s="2"/>
      <c r="I12" s="2"/>
      <c r="J12" s="9"/>
      <c r="K12" s="9"/>
      <c r="L12" s="10"/>
    </row>
    <row r="13" spans="2:12" ht="18.75" customHeight="1" x14ac:dyDescent="0.2">
      <c r="B13" s="8"/>
      <c r="C13" s="56" t="s">
        <v>2</v>
      </c>
      <c r="D13" s="32" t="s">
        <v>18</v>
      </c>
      <c r="E13" s="32" t="s">
        <v>10</v>
      </c>
      <c r="F13" s="56" t="s">
        <v>1</v>
      </c>
      <c r="G13" s="33" t="s">
        <v>12</v>
      </c>
      <c r="H13" s="33" t="s">
        <v>14</v>
      </c>
      <c r="I13" s="33" t="s">
        <v>12</v>
      </c>
      <c r="J13" s="33" t="s">
        <v>16</v>
      </c>
      <c r="K13" s="56" t="s">
        <v>0</v>
      </c>
      <c r="L13" s="10"/>
    </row>
    <row r="14" spans="2:12" ht="24.75" customHeight="1" x14ac:dyDescent="0.2">
      <c r="B14" s="8"/>
      <c r="C14" s="57"/>
      <c r="D14" s="34" t="s">
        <v>17</v>
      </c>
      <c r="E14" s="34" t="s">
        <v>9</v>
      </c>
      <c r="F14" s="57"/>
      <c r="G14" s="34" t="s">
        <v>11</v>
      </c>
      <c r="H14" s="34" t="s">
        <v>13</v>
      </c>
      <c r="I14" s="35" t="s">
        <v>15</v>
      </c>
      <c r="J14" s="35" t="s">
        <v>13</v>
      </c>
      <c r="K14" s="57"/>
      <c r="L14" s="10"/>
    </row>
    <row r="15" spans="2:12" ht="21" customHeight="1" x14ac:dyDescent="0.2">
      <c r="B15" s="8"/>
      <c r="C15" s="17">
        <v>1</v>
      </c>
      <c r="D15" s="20">
        <v>2023</v>
      </c>
      <c r="E15" s="36">
        <f>D15*E7</f>
        <v>12138</v>
      </c>
      <c r="F15" s="20" cm="1">
        <f t="array" aca="1" ref="F15" ca="1">_xll.RiskTriang(H7,I7,J7)</f>
        <v>2100</v>
      </c>
      <c r="G15" s="20">
        <f ca="1">MIN(D15,F15)</f>
        <v>2023</v>
      </c>
      <c r="H15" s="36">
        <f ca="1">G15*F7</f>
        <v>24276</v>
      </c>
      <c r="I15" s="20">
        <f ca="1">MAX(0,D15-F15)</f>
        <v>0</v>
      </c>
      <c r="J15" s="36">
        <f ca="1">G7*I15</f>
        <v>0</v>
      </c>
      <c r="K15" s="37">
        <f ca="1">H15+J15-E15</f>
        <v>12138</v>
      </c>
      <c r="L15" s="10"/>
    </row>
    <row r="16" spans="2:12" ht="21" customHeight="1" x14ac:dyDescent="0.2">
      <c r="B16" s="8"/>
      <c r="C16" s="22">
        <v>2</v>
      </c>
      <c r="D16" s="20">
        <v>1695</v>
      </c>
      <c r="E16" s="36">
        <f t="shared" ref="E16:E18" si="0">D16*E8</f>
        <v>13560</v>
      </c>
      <c r="F16" s="20" cm="1">
        <f t="array" aca="1" ref="F16" ca="1">_xll.RiskTriang(H8,I8,J8)</f>
        <v>2000</v>
      </c>
      <c r="G16" s="20">
        <f t="shared" ref="G16:G18" ca="1" si="1">MIN(D16,F16)</f>
        <v>1695</v>
      </c>
      <c r="H16" s="36">
        <f t="shared" ref="H16:H18" ca="1" si="2">G16*F8</f>
        <v>23730</v>
      </c>
      <c r="I16" s="20">
        <f t="shared" ref="I16:I18" ca="1" si="3">MAX(0,D16-F16)</f>
        <v>0</v>
      </c>
      <c r="J16" s="36">
        <f t="shared" ref="J16:J18" ca="1" si="4">G8*I16</f>
        <v>0</v>
      </c>
      <c r="K16" s="37">
        <f t="shared" ref="K16:K18" ca="1" si="5">H16+J16-E16</f>
        <v>10170</v>
      </c>
      <c r="L16" s="10"/>
    </row>
    <row r="17" spans="2:12" ht="21" customHeight="1" x14ac:dyDescent="0.2">
      <c r="B17" s="8"/>
      <c r="C17" s="22">
        <v>3</v>
      </c>
      <c r="D17" s="20">
        <v>1103</v>
      </c>
      <c r="E17" s="36">
        <f t="shared" si="0"/>
        <v>11030</v>
      </c>
      <c r="F17" s="20" cm="1">
        <f t="array" aca="1" ref="F17" ca="1">_xll.RiskTriang(H9,I9,J9)</f>
        <v>1433.3333333333333</v>
      </c>
      <c r="G17" s="20">
        <f t="shared" ca="1" si="1"/>
        <v>1103</v>
      </c>
      <c r="H17" s="36">
        <f t="shared" ca="1" si="2"/>
        <v>16545</v>
      </c>
      <c r="I17" s="20">
        <f t="shared" ca="1" si="3"/>
        <v>0</v>
      </c>
      <c r="J17" s="36">
        <f t="shared" ca="1" si="4"/>
        <v>0</v>
      </c>
      <c r="K17" s="37">
        <f t="shared" ca="1" si="5"/>
        <v>5515</v>
      </c>
      <c r="L17" s="10"/>
    </row>
    <row r="18" spans="2:12" ht="21" customHeight="1" x14ac:dyDescent="0.2">
      <c r="B18" s="8"/>
      <c r="C18" s="27">
        <v>4</v>
      </c>
      <c r="D18" s="20">
        <v>1106</v>
      </c>
      <c r="E18" s="36">
        <f t="shared" si="0"/>
        <v>13272</v>
      </c>
      <c r="F18" s="20" cm="1">
        <f t="array" aca="1" ref="F18" ca="1">_xll.RiskTriang(H10,I10,J10)</f>
        <v>1633.3333333333333</v>
      </c>
      <c r="G18" s="20">
        <f t="shared" ca="1" si="1"/>
        <v>1106</v>
      </c>
      <c r="H18" s="36">
        <f t="shared" ca="1" si="2"/>
        <v>18802</v>
      </c>
      <c r="I18" s="20">
        <f t="shared" ca="1" si="3"/>
        <v>0</v>
      </c>
      <c r="J18" s="36">
        <f t="shared" ca="1" si="4"/>
        <v>0</v>
      </c>
      <c r="K18" s="37">
        <f t="shared" ca="1" si="5"/>
        <v>5530</v>
      </c>
      <c r="L18" s="10"/>
    </row>
    <row r="19" spans="2:12" ht="21" customHeight="1" x14ac:dyDescent="0.2">
      <c r="B19" s="8"/>
      <c r="C19" s="9"/>
      <c r="D19" s="9"/>
      <c r="E19" s="11"/>
      <c r="F19" s="9"/>
      <c r="G19" s="9"/>
      <c r="H19" s="9"/>
      <c r="I19" s="44" t="s">
        <v>22</v>
      </c>
      <c r="J19" s="45"/>
      <c r="K19" s="38">
        <f ca="1">SUM(K15:K18)+_xll.RiskOutput("Total Profit")</f>
        <v>33353</v>
      </c>
      <c r="L19" s="10"/>
    </row>
    <row r="20" spans="2:12" ht="20.25" customHeight="1" x14ac:dyDescent="0.2">
      <c r="B20" s="8"/>
      <c r="C20" s="49" t="s">
        <v>19</v>
      </c>
      <c r="D20" s="50"/>
      <c r="E20" s="39">
        <v>50000</v>
      </c>
      <c r="F20" s="67"/>
      <c r="G20" s="9"/>
      <c r="H20" s="9"/>
      <c r="I20" s="9"/>
      <c r="J20" s="9"/>
      <c r="K20" s="9"/>
      <c r="L20" s="10"/>
    </row>
    <row r="21" spans="2:12" ht="20.25" customHeight="1" x14ac:dyDescent="0.2">
      <c r="B21" s="8"/>
      <c r="C21" s="51" t="s">
        <v>20</v>
      </c>
      <c r="D21" s="52"/>
      <c r="E21" s="40">
        <f>SUM(E15:E18)</f>
        <v>50000</v>
      </c>
      <c r="F21" s="9"/>
      <c r="G21" s="9"/>
      <c r="H21" s="9"/>
      <c r="I21" s="9"/>
      <c r="J21" s="9"/>
      <c r="K21" s="9"/>
      <c r="L21" s="10"/>
    </row>
    <row r="22" spans="2:12" ht="20.25" customHeight="1" x14ac:dyDescent="0.2">
      <c r="B22" s="8"/>
      <c r="C22" s="42" t="s">
        <v>21</v>
      </c>
      <c r="D22" s="43"/>
      <c r="E22" s="41">
        <f>E20-E21</f>
        <v>0</v>
      </c>
      <c r="F22" s="9"/>
      <c r="G22" s="9"/>
      <c r="H22" s="9"/>
      <c r="I22" s="9"/>
      <c r="J22" s="9"/>
      <c r="K22" s="9"/>
      <c r="L22" s="10"/>
    </row>
    <row r="23" spans="2:12" x14ac:dyDescent="0.2">
      <c r="B23" s="8"/>
      <c r="F23" s="9"/>
      <c r="G23" s="9"/>
      <c r="H23" s="9"/>
      <c r="I23" s="9"/>
      <c r="J23" s="9"/>
      <c r="K23" s="9"/>
      <c r="L23" s="10"/>
    </row>
    <row r="24" spans="2:12" ht="13.5" thickBot="1" x14ac:dyDescent="0.25"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4"/>
    </row>
    <row r="25" spans="2:12" ht="13.5" thickTop="1" x14ac:dyDescent="0.2"/>
  </sheetData>
  <mergeCells count="9">
    <mergeCell ref="C22:D22"/>
    <mergeCell ref="I19:J19"/>
    <mergeCell ref="B3:L3"/>
    <mergeCell ref="C20:D20"/>
    <mergeCell ref="C21:D21"/>
    <mergeCell ref="H5:J5"/>
    <mergeCell ref="K13:K14"/>
    <mergeCell ref="F13:F14"/>
    <mergeCell ref="C13:C14"/>
  </mergeCells>
  <printOptions headings="1" gridLines="1"/>
  <pageMargins left="0.75" right="0.75" top="1" bottom="1" header="0.5" footer="0.5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3611-CC83-4ED1-9EB4-808D02313127}">
  <dimension ref="A1:HE27"/>
  <sheetViews>
    <sheetView workbookViewId="0"/>
  </sheetViews>
  <sheetFormatPr defaultColWidth="15.7109375" defaultRowHeight="12.75" x14ac:dyDescent="0.2"/>
  <cols>
    <col min="1" max="16384" width="15.7109375" style="58"/>
  </cols>
  <sheetData>
    <row r="1" spans="1:213" x14ac:dyDescent="0.2">
      <c r="A1" s="58" t="s">
        <v>79</v>
      </c>
      <c r="B1" s="61">
        <f ca="1">Blank!$K$19</f>
        <v>33353</v>
      </c>
      <c r="C1" s="62">
        <v>1</v>
      </c>
      <c r="D1" s="62">
        <v>0.5</v>
      </c>
      <c r="E1" s="60"/>
      <c r="F1" s="58" t="s">
        <v>116</v>
      </c>
      <c r="I1" s="58" t="s">
        <v>70</v>
      </c>
      <c r="J1" s="60">
        <v>4</v>
      </c>
      <c r="L1" s="58" t="s">
        <v>67</v>
      </c>
      <c r="M1" s="60" t="b">
        <v>1</v>
      </c>
      <c r="O1" s="58" t="s">
        <v>62</v>
      </c>
      <c r="Y1" s="58" t="s">
        <v>81</v>
      </c>
      <c r="AA1" s="58" t="s">
        <v>124</v>
      </c>
      <c r="AD1" s="58" t="s">
        <v>99</v>
      </c>
      <c r="AG1" s="58" t="s">
        <v>96</v>
      </c>
    </row>
    <row r="2" spans="1:213" x14ac:dyDescent="0.2">
      <c r="A2" s="58" t="s">
        <v>80</v>
      </c>
      <c r="B2" s="61">
        <v>2</v>
      </c>
      <c r="C2" s="61">
        <v>0</v>
      </c>
      <c r="F2" s="58" t="s">
        <v>117</v>
      </c>
      <c r="G2" s="61" t="b">
        <v>0</v>
      </c>
      <c r="H2" s="61"/>
      <c r="I2" s="58" t="s">
        <v>60</v>
      </c>
      <c r="J2" s="60"/>
      <c r="L2" s="58" t="s">
        <v>110</v>
      </c>
      <c r="M2" s="62">
        <v>1000</v>
      </c>
      <c r="O2" s="58" t="s">
        <v>63</v>
      </c>
      <c r="P2" s="60"/>
      <c r="R2" s="58" t="s">
        <v>71</v>
      </c>
      <c r="S2" s="63" t="s">
        <v>131</v>
      </c>
      <c r="U2" s="58" t="s">
        <v>77</v>
      </c>
      <c r="V2" s="60"/>
      <c r="X2" s="58" t="s">
        <v>82</v>
      </c>
      <c r="Y2" s="61">
        <v>0</v>
      </c>
      <c r="AA2" s="58" t="s">
        <v>125</v>
      </c>
      <c r="AB2" s="61">
        <v>0</v>
      </c>
      <c r="AD2" s="58" t="s">
        <v>100</v>
      </c>
      <c r="AE2" s="61" t="b">
        <v>1</v>
      </c>
      <c r="AG2" s="58" t="s">
        <v>97</v>
      </c>
      <c r="AH2" s="62">
        <v>1</v>
      </c>
    </row>
    <row r="3" spans="1:213" x14ac:dyDescent="0.2">
      <c r="A3" s="58" t="s">
        <v>92</v>
      </c>
      <c r="B3" s="61" t="b">
        <v>1</v>
      </c>
      <c r="C3" s="61">
        <v>2000</v>
      </c>
      <c r="F3" s="58" t="s">
        <v>118</v>
      </c>
      <c r="G3" s="61" t="b">
        <v>0</v>
      </c>
      <c r="H3" s="61"/>
      <c r="I3" s="58" t="s">
        <v>61</v>
      </c>
      <c r="J3" s="66">
        <v>8333</v>
      </c>
      <c r="L3" s="58" t="s">
        <v>109</v>
      </c>
      <c r="M3" s="62">
        <v>1</v>
      </c>
      <c r="N3" s="62">
        <v>0</v>
      </c>
      <c r="O3" s="58" t="s">
        <v>64</v>
      </c>
      <c r="P3" s="60"/>
      <c r="R3" s="58" t="s">
        <v>72</v>
      </c>
      <c r="S3" s="63" t="s">
        <v>147</v>
      </c>
      <c r="U3" s="58" t="s">
        <v>78</v>
      </c>
      <c r="V3" s="60"/>
      <c r="X3" s="58" t="s">
        <v>83</v>
      </c>
      <c r="Y3" s="61">
        <v>0.1</v>
      </c>
      <c r="AA3" s="58" t="s">
        <v>126</v>
      </c>
      <c r="AB3" s="60"/>
      <c r="AD3" s="58" t="s">
        <v>101</v>
      </c>
      <c r="AE3" s="61">
        <v>250</v>
      </c>
      <c r="AG3" s="58" t="s">
        <v>98</v>
      </c>
      <c r="AH3" s="62">
        <v>-1</v>
      </c>
    </row>
    <row r="4" spans="1:213" x14ac:dyDescent="0.2">
      <c r="A4" s="58" t="s">
        <v>94</v>
      </c>
      <c r="B4" s="61" t="b">
        <v>0</v>
      </c>
      <c r="C4" s="61">
        <v>5</v>
      </c>
      <c r="D4" s="61">
        <v>2</v>
      </c>
      <c r="F4" s="58" t="s">
        <v>119</v>
      </c>
      <c r="G4" s="61" t="b">
        <v>0</v>
      </c>
      <c r="H4" s="61"/>
      <c r="L4" s="58" t="s">
        <v>89</v>
      </c>
      <c r="M4" s="62" t="b">
        <v>1</v>
      </c>
      <c r="O4" s="58" t="s">
        <v>65</v>
      </c>
      <c r="P4" s="60"/>
      <c r="R4" s="58" t="s">
        <v>73</v>
      </c>
      <c r="S4" s="63" t="s">
        <v>132</v>
      </c>
      <c r="X4" s="58" t="s">
        <v>84</v>
      </c>
      <c r="Y4" s="61">
        <v>0.5</v>
      </c>
      <c r="AA4" s="58" t="s">
        <v>127</v>
      </c>
      <c r="AB4" s="60"/>
      <c r="AD4" s="58" t="s">
        <v>102</v>
      </c>
      <c r="AE4" s="61" t="b">
        <v>0</v>
      </c>
    </row>
    <row r="5" spans="1:213" x14ac:dyDescent="0.2">
      <c r="A5" s="58" t="s">
        <v>95</v>
      </c>
      <c r="B5" s="61" t="b">
        <v>0</v>
      </c>
      <c r="C5" s="61">
        <v>100</v>
      </c>
      <c r="D5" s="61">
        <v>0.01</v>
      </c>
      <c r="E5" s="61" t="b">
        <v>1</v>
      </c>
      <c r="F5" s="58" t="s">
        <v>120</v>
      </c>
      <c r="G5" s="61" t="b">
        <v>0</v>
      </c>
      <c r="H5" s="61"/>
      <c r="L5" s="58" t="s">
        <v>90</v>
      </c>
      <c r="M5" s="62">
        <v>3</v>
      </c>
      <c r="O5" s="58" t="s">
        <v>66</v>
      </c>
      <c r="P5" s="60"/>
      <c r="R5" s="58" t="s">
        <v>74</v>
      </c>
      <c r="S5" s="63" t="s">
        <v>131</v>
      </c>
      <c r="X5" s="58" t="s">
        <v>85</v>
      </c>
      <c r="Y5" s="61" t="s">
        <v>130</v>
      </c>
      <c r="AA5" s="58" t="s">
        <v>128</v>
      </c>
      <c r="AB5" s="60"/>
      <c r="AD5" s="58" t="s">
        <v>103</v>
      </c>
      <c r="AE5" s="61">
        <v>15</v>
      </c>
    </row>
    <row r="6" spans="1:213" x14ac:dyDescent="0.2">
      <c r="A6" s="58" t="s">
        <v>93</v>
      </c>
      <c r="B6" s="61" t="b">
        <v>0</v>
      </c>
      <c r="C6" s="61"/>
      <c r="F6" s="58" t="s">
        <v>121</v>
      </c>
      <c r="G6" s="61" t="b">
        <v>0</v>
      </c>
      <c r="H6" s="61"/>
      <c r="L6" s="58" t="s">
        <v>122</v>
      </c>
      <c r="M6" s="62" t="b">
        <v>0</v>
      </c>
      <c r="N6" s="62"/>
      <c r="R6" s="58" t="s">
        <v>75</v>
      </c>
      <c r="S6" s="60"/>
      <c r="X6" s="58" t="s">
        <v>86</v>
      </c>
      <c r="Y6" s="62" t="b">
        <v>1</v>
      </c>
      <c r="AA6" s="58" t="s">
        <v>129</v>
      </c>
      <c r="AB6" s="60"/>
      <c r="AD6" s="58" t="s">
        <v>104</v>
      </c>
      <c r="AE6" s="61">
        <v>2</v>
      </c>
    </row>
    <row r="7" spans="1:213" x14ac:dyDescent="0.2">
      <c r="A7" s="58" t="s">
        <v>87</v>
      </c>
      <c r="B7" s="61">
        <v>50</v>
      </c>
      <c r="L7" s="58" t="s">
        <v>123</v>
      </c>
      <c r="M7" s="62" t="b">
        <v>0</v>
      </c>
      <c r="N7" s="62"/>
      <c r="R7" s="58" t="s">
        <v>76</v>
      </c>
      <c r="S7" s="60" t="b">
        <v>1</v>
      </c>
      <c r="AD7" s="58" t="s">
        <v>105</v>
      </c>
      <c r="AE7" s="61" t="b">
        <v>0</v>
      </c>
    </row>
    <row r="8" spans="1:213" x14ac:dyDescent="0.2">
      <c r="A8" s="58" t="s">
        <v>25</v>
      </c>
      <c r="B8" s="58" t="s">
        <v>25</v>
      </c>
      <c r="F8" s="58" t="s">
        <v>88</v>
      </c>
      <c r="G8" s="61" t="b">
        <v>1</v>
      </c>
      <c r="H8" s="61">
        <v>1</v>
      </c>
      <c r="AD8" s="58" t="s">
        <v>106</v>
      </c>
      <c r="AE8" s="61">
        <v>100</v>
      </c>
    </row>
    <row r="9" spans="1:213" x14ac:dyDescent="0.2">
      <c r="A9" s="58" t="s">
        <v>115</v>
      </c>
      <c r="B9" s="61">
        <v>3</v>
      </c>
      <c r="F9" s="58" t="s">
        <v>112</v>
      </c>
      <c r="G9" s="61" t="b">
        <v>0</v>
      </c>
      <c r="AD9" s="58" t="s">
        <v>107</v>
      </c>
      <c r="AE9" s="61">
        <v>0.01</v>
      </c>
    </row>
    <row r="10" spans="1:213" x14ac:dyDescent="0.2">
      <c r="A10" s="58" t="s">
        <v>91</v>
      </c>
      <c r="B10" s="61" t="b">
        <v>0</v>
      </c>
      <c r="AD10" s="58" t="s">
        <v>108</v>
      </c>
      <c r="AE10" s="61" t="b">
        <v>1</v>
      </c>
    </row>
    <row r="11" spans="1:213" x14ac:dyDescent="0.2">
      <c r="A11" s="58" t="s">
        <v>111</v>
      </c>
      <c r="B11" s="61" t="b">
        <v>1</v>
      </c>
    </row>
    <row r="12" spans="1:213" x14ac:dyDescent="0.2">
      <c r="A12" s="58" t="s">
        <v>114</v>
      </c>
      <c r="B12" s="61" t="b">
        <v>0</v>
      </c>
      <c r="F12" s="58" t="s">
        <v>113</v>
      </c>
      <c r="G12" s="61">
        <v>2</v>
      </c>
    </row>
    <row r="14" spans="1:213" ht="13.5" thickBot="1" x14ac:dyDescent="0.25">
      <c r="A14" s="58" t="s">
        <v>68</v>
      </c>
      <c r="B14" s="60">
        <v>1</v>
      </c>
      <c r="AX14" s="58" t="s">
        <v>69</v>
      </c>
      <c r="AY14" s="60">
        <v>1</v>
      </c>
    </row>
    <row r="15" spans="1:213" s="59" customFormat="1" ht="13.5" thickTop="1" x14ac:dyDescent="0.2">
      <c r="A15" s="59" t="s">
        <v>26</v>
      </c>
      <c r="B15" s="59" t="s">
        <v>27</v>
      </c>
      <c r="C15" s="59" t="s">
        <v>28</v>
      </c>
      <c r="D15" s="59" t="s">
        <v>29</v>
      </c>
      <c r="E15" s="59" t="s">
        <v>30</v>
      </c>
      <c r="F15" s="59" t="s">
        <v>31</v>
      </c>
      <c r="G15" s="59" t="s">
        <v>32</v>
      </c>
      <c r="H15" s="59" t="s">
        <v>33</v>
      </c>
      <c r="I15" s="59" t="s">
        <v>34</v>
      </c>
      <c r="J15" s="59" t="s">
        <v>35</v>
      </c>
      <c r="K15" s="59" t="s">
        <v>36</v>
      </c>
      <c r="AX15" s="59" t="s">
        <v>37</v>
      </c>
      <c r="AY15" s="59" t="s">
        <v>38</v>
      </c>
      <c r="AZ15" s="59" t="s">
        <v>39</v>
      </c>
      <c r="BA15" s="59" t="s">
        <v>29</v>
      </c>
      <c r="BB15" s="59" t="s">
        <v>40</v>
      </c>
      <c r="BC15" s="59" t="s">
        <v>41</v>
      </c>
      <c r="BD15" s="59" t="s">
        <v>42</v>
      </c>
      <c r="BE15" s="59" t="s">
        <v>43</v>
      </c>
      <c r="BF15" s="59" t="s">
        <v>44</v>
      </c>
      <c r="BG15" s="59" t="s">
        <v>45</v>
      </c>
      <c r="BH15" s="59" t="s">
        <v>46</v>
      </c>
      <c r="BI15" s="59" t="s">
        <v>47</v>
      </c>
      <c r="BJ15" s="59" t="s">
        <v>48</v>
      </c>
      <c r="BK15" s="59" t="s">
        <v>49</v>
      </c>
      <c r="BL15" s="59" t="s">
        <v>50</v>
      </c>
      <c r="BM15" s="59" t="s">
        <v>51</v>
      </c>
      <c r="BN15" s="59" t="s">
        <v>52</v>
      </c>
      <c r="BO15" s="59" t="s">
        <v>53</v>
      </c>
      <c r="BP15" s="59" t="s">
        <v>54</v>
      </c>
      <c r="BQ15" s="59" t="s">
        <v>55</v>
      </c>
      <c r="BR15" s="59" t="s">
        <v>56</v>
      </c>
      <c r="BS15" s="59" t="s">
        <v>57</v>
      </c>
      <c r="BT15" s="59" t="s">
        <v>58</v>
      </c>
      <c r="BU15" s="59" t="s">
        <v>59</v>
      </c>
    </row>
    <row r="16" spans="1:213" x14ac:dyDescent="0.2">
      <c r="A16" s="58" t="s">
        <v>144</v>
      </c>
      <c r="B16" s="58">
        <v>0.1</v>
      </c>
      <c r="C16" s="58">
        <v>0.5</v>
      </c>
      <c r="D16" s="64" t="s">
        <v>145</v>
      </c>
      <c r="G16" s="58">
        <v>1</v>
      </c>
      <c r="H16" s="58">
        <f>Blank!$D$15:$D$18</f>
        <v>1695</v>
      </c>
      <c r="I16" s="58">
        <v>0</v>
      </c>
      <c r="J16" s="58">
        <v>8333</v>
      </c>
      <c r="K16" s="58" t="s">
        <v>146</v>
      </c>
      <c r="L16" s="58">
        <v>0</v>
      </c>
      <c r="M16" s="58" t="b">
        <v>0</v>
      </c>
      <c r="AX16" s="58">
        <v>2</v>
      </c>
      <c r="AY16" s="58">
        <v>1</v>
      </c>
      <c r="BB16" s="58">
        <v>0</v>
      </c>
      <c r="BC16" s="58">
        <v>6</v>
      </c>
      <c r="BD16" s="65">
        <f>Blank!$E$22</f>
        <v>0</v>
      </c>
      <c r="BE16" s="58">
        <v>4</v>
      </c>
      <c r="BF16" s="58">
        <v>0</v>
      </c>
      <c r="BH16" s="58">
        <v>1</v>
      </c>
      <c r="BI16" s="58">
        <v>12</v>
      </c>
      <c r="BJ16" s="58">
        <v>0</v>
      </c>
      <c r="BK16" s="58">
        <v>-1</v>
      </c>
      <c r="BL16" s="58" t="b">
        <v>1</v>
      </c>
      <c r="BM16" s="58" t="b">
        <v>0</v>
      </c>
      <c r="BN16" s="58" t="b">
        <v>0</v>
      </c>
      <c r="GV16" s="64"/>
      <c r="GY16" s="65"/>
      <c r="HE16" s="65"/>
    </row>
    <row r="17" spans="1:1" x14ac:dyDescent="0.2">
      <c r="A17" s="58" t="s">
        <v>133</v>
      </c>
    </row>
    <row r="18" spans="1:1" x14ac:dyDescent="0.2">
      <c r="A18" s="58" t="s">
        <v>134</v>
      </c>
    </row>
    <row r="19" spans="1:1" x14ac:dyDescent="0.2">
      <c r="A19" s="58" t="s">
        <v>135</v>
      </c>
    </row>
    <row r="20" spans="1:1" x14ac:dyDescent="0.2">
      <c r="A20" s="58" t="s">
        <v>136</v>
      </c>
    </row>
    <row r="21" spans="1:1" x14ac:dyDescent="0.2">
      <c r="A21" s="58" t="s">
        <v>137</v>
      </c>
    </row>
    <row r="22" spans="1:1" x14ac:dyDescent="0.2">
      <c r="A22" s="58" t="s">
        <v>138</v>
      </c>
    </row>
    <row r="23" spans="1:1" x14ac:dyDescent="0.2">
      <c r="A23" s="58" t="s">
        <v>139</v>
      </c>
    </row>
    <row r="24" spans="1:1" x14ac:dyDescent="0.2">
      <c r="A24" s="58" t="s">
        <v>140</v>
      </c>
    </row>
    <row r="25" spans="1:1" x14ac:dyDescent="0.2">
      <c r="A25" s="58" t="s">
        <v>141</v>
      </c>
    </row>
    <row r="26" spans="1:1" x14ac:dyDescent="0.2">
      <c r="A26" s="58" t="s">
        <v>142</v>
      </c>
    </row>
    <row r="27" spans="1:1" x14ac:dyDescent="0.2">
      <c r="A27" s="58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B528-7BE6-4BBE-9874-238B98A08C83}">
  <dimension ref="C3"/>
  <sheetViews>
    <sheetView workbookViewId="0"/>
  </sheetViews>
  <sheetFormatPr defaultRowHeight="12.75" x14ac:dyDescent="0.2"/>
  <sheetData>
    <row r="3" spans="3:3" x14ac:dyDescent="0.2">
      <c r="C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15A0-1107-4EDA-9F59-66E5B2D528D7}">
  <dimension ref="B1:C148"/>
  <sheetViews>
    <sheetView showGridLines="0" topLeftCell="A58" workbookViewId="0"/>
  </sheetViews>
  <sheetFormatPr defaultRowHeight="12.75" x14ac:dyDescent="0.2"/>
  <cols>
    <col min="1" max="1" width="0.28515625" style="68" customWidth="1"/>
    <col min="2" max="2" width="32" style="68" bestFit="1" customWidth="1"/>
    <col min="3" max="3" width="28.28515625" style="68" bestFit="1" customWidth="1"/>
    <col min="4" max="16384" width="9.140625" style="68"/>
  </cols>
  <sheetData>
    <row r="1" spans="2:2" s="70" customFormat="1" ht="18" x14ac:dyDescent="0.25">
      <c r="B1" s="71" t="s">
        <v>149</v>
      </c>
    </row>
    <row r="2" spans="2:2" s="69" customFormat="1" ht="10.5" x14ac:dyDescent="0.15">
      <c r="B2" s="72" t="s">
        <v>150</v>
      </c>
    </row>
    <row r="3" spans="2:2" s="69" customFormat="1" ht="10.5" x14ac:dyDescent="0.15">
      <c r="B3" s="72" t="s">
        <v>151</v>
      </c>
    </row>
    <row r="4" spans="2:2" s="69" customFormat="1" ht="10.5" x14ac:dyDescent="0.15">
      <c r="B4" s="72" t="s">
        <v>152</v>
      </c>
    </row>
    <row r="78" spans="2:3" x14ac:dyDescent="0.2">
      <c r="B78" s="77" t="s">
        <v>153</v>
      </c>
      <c r="C78" s="75"/>
    </row>
    <row r="79" spans="2:3" x14ac:dyDescent="0.2">
      <c r="B79" s="76" t="s">
        <v>154</v>
      </c>
      <c r="C79" s="80" t="s">
        <v>155</v>
      </c>
    </row>
    <row r="80" spans="2:3" x14ac:dyDescent="0.2">
      <c r="B80" s="76" t="s">
        <v>156</v>
      </c>
      <c r="C80" s="79" t="s">
        <v>63</v>
      </c>
    </row>
    <row r="81" spans="2:3" x14ac:dyDescent="0.2">
      <c r="B81" s="76" t="s">
        <v>157</v>
      </c>
      <c r="C81" s="79" t="s">
        <v>158</v>
      </c>
    </row>
    <row r="83" spans="2:3" x14ac:dyDescent="0.2">
      <c r="B83" s="77" t="s">
        <v>159</v>
      </c>
      <c r="C83" s="75"/>
    </row>
    <row r="84" spans="2:3" x14ac:dyDescent="0.2">
      <c r="B84" s="76" t="s">
        <v>160</v>
      </c>
      <c r="C84" s="78">
        <v>2000</v>
      </c>
    </row>
    <row r="85" spans="2:3" x14ac:dyDescent="0.2">
      <c r="B85" s="76" t="s">
        <v>161</v>
      </c>
      <c r="C85" s="79">
        <v>2000</v>
      </c>
    </row>
    <row r="86" spans="2:3" x14ac:dyDescent="0.2">
      <c r="B86" s="76" t="s">
        <v>162</v>
      </c>
      <c r="C86" s="81">
        <v>19800</v>
      </c>
    </row>
    <row r="87" spans="2:3" x14ac:dyDescent="0.2">
      <c r="B87" s="76" t="s">
        <v>163</v>
      </c>
      <c r="C87" s="82">
        <v>0</v>
      </c>
    </row>
    <row r="88" spans="2:3" x14ac:dyDescent="0.2">
      <c r="B88" s="76" t="s">
        <v>164</v>
      </c>
      <c r="C88" s="81">
        <v>19800</v>
      </c>
    </row>
    <row r="89" spans="2:3" x14ac:dyDescent="0.2">
      <c r="B89" s="76" t="s">
        <v>165</v>
      </c>
      <c r="C89" s="81">
        <v>32684.919568560301</v>
      </c>
    </row>
    <row r="90" spans="2:3" x14ac:dyDescent="0.2">
      <c r="B90" s="76" t="s">
        <v>163</v>
      </c>
      <c r="C90" s="82">
        <v>0</v>
      </c>
    </row>
    <row r="91" spans="2:3" x14ac:dyDescent="0.2">
      <c r="B91" s="76" t="s">
        <v>164</v>
      </c>
      <c r="C91" s="81">
        <v>32684.919568560301</v>
      </c>
    </row>
    <row r="92" spans="2:3" x14ac:dyDescent="0.2">
      <c r="B92" s="76" t="s">
        <v>166</v>
      </c>
      <c r="C92" s="79">
        <v>1992</v>
      </c>
    </row>
    <row r="93" spans="2:3" x14ac:dyDescent="0.2">
      <c r="B93" s="76" t="s">
        <v>167</v>
      </c>
      <c r="C93" s="83">
        <v>1.1242407407407408E-2</v>
      </c>
    </row>
    <row r="94" spans="2:3" x14ac:dyDescent="0.2">
      <c r="B94" s="76" t="s">
        <v>168</v>
      </c>
      <c r="C94" s="79" t="s">
        <v>169</v>
      </c>
    </row>
    <row r="95" spans="2:3" x14ac:dyDescent="0.2">
      <c r="B95" s="76" t="s">
        <v>170</v>
      </c>
      <c r="C95" s="84">
        <v>44319.738125000003</v>
      </c>
    </row>
    <row r="96" spans="2:3" x14ac:dyDescent="0.2">
      <c r="B96" s="76" t="s">
        <v>171</v>
      </c>
      <c r="C96" s="84">
        <v>44319.749432870369</v>
      </c>
    </row>
    <row r="97" spans="2:3" x14ac:dyDescent="0.2">
      <c r="B97" s="85" t="s">
        <v>172</v>
      </c>
      <c r="C97" s="86">
        <v>1.1291412037037037E-2</v>
      </c>
    </row>
    <row r="98" spans="2:3" x14ac:dyDescent="0.2">
      <c r="B98" s="76" t="s">
        <v>173</v>
      </c>
      <c r="C98" s="80" t="s">
        <v>174</v>
      </c>
    </row>
    <row r="99" spans="2:3" x14ac:dyDescent="0.2">
      <c r="B99" s="76" t="s">
        <v>175</v>
      </c>
      <c r="C99" s="79">
        <v>900</v>
      </c>
    </row>
    <row r="100" spans="2:3" x14ac:dyDescent="0.2">
      <c r="B100" s="85" t="s">
        <v>176</v>
      </c>
      <c r="C100" s="87">
        <v>2023</v>
      </c>
    </row>
    <row r="101" spans="2:3" x14ac:dyDescent="0.2">
      <c r="B101" s="76" t="s">
        <v>173</v>
      </c>
      <c r="C101" s="80" t="s">
        <v>177</v>
      </c>
    </row>
    <row r="102" spans="2:3" x14ac:dyDescent="0.2">
      <c r="B102" s="76" t="s">
        <v>175</v>
      </c>
      <c r="C102" s="79">
        <v>900</v>
      </c>
    </row>
    <row r="103" spans="2:3" x14ac:dyDescent="0.2">
      <c r="B103" s="85" t="s">
        <v>176</v>
      </c>
      <c r="C103" s="87">
        <v>1695</v>
      </c>
    </row>
    <row r="104" spans="2:3" x14ac:dyDescent="0.2">
      <c r="B104" s="76" t="s">
        <v>173</v>
      </c>
      <c r="C104" s="80" t="s">
        <v>178</v>
      </c>
    </row>
    <row r="105" spans="2:3" x14ac:dyDescent="0.2">
      <c r="B105" s="76" t="s">
        <v>175</v>
      </c>
      <c r="C105" s="79">
        <v>900</v>
      </c>
    </row>
    <row r="106" spans="2:3" x14ac:dyDescent="0.2">
      <c r="B106" s="85" t="s">
        <v>176</v>
      </c>
      <c r="C106" s="87">
        <v>1103</v>
      </c>
    </row>
    <row r="107" spans="2:3" x14ac:dyDescent="0.2">
      <c r="B107" s="76" t="s">
        <v>173</v>
      </c>
      <c r="C107" s="80" t="s">
        <v>179</v>
      </c>
    </row>
    <row r="108" spans="2:3" x14ac:dyDescent="0.2">
      <c r="B108" s="76" t="s">
        <v>175</v>
      </c>
      <c r="C108" s="79">
        <v>900</v>
      </c>
    </row>
    <row r="109" spans="2:3" x14ac:dyDescent="0.2">
      <c r="B109" s="76" t="s">
        <v>176</v>
      </c>
      <c r="C109" s="79">
        <v>1106</v>
      </c>
    </row>
    <row r="111" spans="2:3" x14ac:dyDescent="0.2">
      <c r="B111" s="77" t="s">
        <v>180</v>
      </c>
      <c r="C111" s="75"/>
    </row>
    <row r="112" spans="2:3" x14ac:dyDescent="0.2">
      <c r="B112" s="76" t="s">
        <v>29</v>
      </c>
      <c r="C112" s="78" t="s">
        <v>148</v>
      </c>
    </row>
    <row r="113" spans="2:3" x14ac:dyDescent="0.2">
      <c r="B113" s="76" t="s">
        <v>181</v>
      </c>
      <c r="C113" s="88" t="s">
        <v>148</v>
      </c>
    </row>
    <row r="114" spans="2:3" x14ac:dyDescent="0.2">
      <c r="B114" s="76" t="s">
        <v>182</v>
      </c>
      <c r="C114" s="79" t="s">
        <v>183</v>
      </c>
    </row>
    <row r="115" spans="2:3" x14ac:dyDescent="0.2">
      <c r="B115" s="76" t="s">
        <v>184</v>
      </c>
      <c r="C115" s="79">
        <v>0.1</v>
      </c>
    </row>
    <row r="116" spans="2:3" x14ac:dyDescent="0.2">
      <c r="B116" s="76" t="s">
        <v>185</v>
      </c>
      <c r="C116" s="79" t="s">
        <v>186</v>
      </c>
    </row>
    <row r="117" spans="2:3" x14ac:dyDescent="0.2">
      <c r="B117" s="76" t="s">
        <v>187</v>
      </c>
      <c r="C117" s="89">
        <v>1</v>
      </c>
    </row>
    <row r="119" spans="2:3" x14ac:dyDescent="0.2">
      <c r="B119" s="77" t="s">
        <v>188</v>
      </c>
      <c r="C119" s="75"/>
    </row>
    <row r="120" spans="2:3" x14ac:dyDescent="0.2">
      <c r="B120" s="76" t="s">
        <v>29</v>
      </c>
      <c r="C120" s="78"/>
    </row>
    <row r="121" spans="2:3" x14ac:dyDescent="0.2">
      <c r="B121" s="76" t="s">
        <v>189</v>
      </c>
      <c r="C121" s="79" t="s">
        <v>190</v>
      </c>
    </row>
    <row r="122" spans="2:3" x14ac:dyDescent="0.2">
      <c r="B122" s="76" t="s">
        <v>191</v>
      </c>
      <c r="C122" s="88" t="s">
        <v>192</v>
      </c>
    </row>
    <row r="124" spans="2:3" x14ac:dyDescent="0.2">
      <c r="B124" s="77" t="s">
        <v>193</v>
      </c>
      <c r="C124" s="75"/>
    </row>
    <row r="125" spans="2:3" x14ac:dyDescent="0.2">
      <c r="B125" s="76" t="s">
        <v>194</v>
      </c>
      <c r="C125" s="78">
        <v>2000</v>
      </c>
    </row>
    <row r="126" spans="2:3" x14ac:dyDescent="0.2">
      <c r="B126" s="76" t="s">
        <v>195</v>
      </c>
      <c r="C126" s="79" t="s">
        <v>196</v>
      </c>
    </row>
    <row r="127" spans="2:3" x14ac:dyDescent="0.2">
      <c r="B127" s="76" t="s">
        <v>197</v>
      </c>
      <c r="C127" s="79" t="s">
        <v>198</v>
      </c>
    </row>
    <row r="128" spans="2:3" x14ac:dyDescent="0.2">
      <c r="B128" s="76" t="s">
        <v>199</v>
      </c>
      <c r="C128" s="79" t="s">
        <v>200</v>
      </c>
    </row>
    <row r="129" spans="2:3" x14ac:dyDescent="0.2">
      <c r="B129" s="76" t="s">
        <v>201</v>
      </c>
      <c r="C129" s="79" t="b">
        <v>0</v>
      </c>
    </row>
    <row r="131" spans="2:3" x14ac:dyDescent="0.2">
      <c r="B131" s="77" t="s">
        <v>202</v>
      </c>
      <c r="C131" s="75"/>
    </row>
    <row r="132" spans="2:3" x14ac:dyDescent="0.2">
      <c r="B132" s="76" t="s">
        <v>203</v>
      </c>
      <c r="C132" s="78"/>
    </row>
    <row r="133" spans="2:3" x14ac:dyDescent="0.2">
      <c r="B133" s="76" t="s">
        <v>204</v>
      </c>
      <c r="C133" s="79" t="b">
        <v>1</v>
      </c>
    </row>
    <row r="134" spans="2:3" x14ac:dyDescent="0.2">
      <c r="B134" s="76" t="s">
        <v>205</v>
      </c>
      <c r="C134" s="79">
        <v>2000</v>
      </c>
    </row>
    <row r="135" spans="2:3" x14ac:dyDescent="0.2">
      <c r="B135" s="76" t="s">
        <v>206</v>
      </c>
      <c r="C135" s="79" t="b">
        <v>0</v>
      </c>
    </row>
    <row r="136" spans="2:3" x14ac:dyDescent="0.2">
      <c r="B136" s="76" t="s">
        <v>207</v>
      </c>
      <c r="C136" s="79" t="b">
        <v>0</v>
      </c>
    </row>
    <row r="137" spans="2:3" x14ac:dyDescent="0.2">
      <c r="B137" s="76" t="s">
        <v>208</v>
      </c>
      <c r="C137" s="79" t="b">
        <v>0</v>
      </c>
    </row>
    <row r="138" spans="2:3" x14ac:dyDescent="0.2">
      <c r="B138" s="85" t="s">
        <v>209</v>
      </c>
      <c r="C138" s="87" t="b">
        <v>0</v>
      </c>
    </row>
    <row r="139" spans="2:3" x14ac:dyDescent="0.2">
      <c r="B139" s="76" t="s">
        <v>210</v>
      </c>
      <c r="C139" s="78"/>
    </row>
    <row r="140" spans="2:3" x14ac:dyDescent="0.2">
      <c r="B140" s="85" t="s">
        <v>211</v>
      </c>
      <c r="C140" s="87" t="s">
        <v>212</v>
      </c>
    </row>
    <row r="141" spans="2:3" x14ac:dyDescent="0.2">
      <c r="B141" s="76" t="s">
        <v>213</v>
      </c>
      <c r="C141" s="78"/>
    </row>
    <row r="142" spans="2:3" x14ac:dyDescent="0.2">
      <c r="B142" s="76" t="s">
        <v>214</v>
      </c>
      <c r="C142" s="79" t="s">
        <v>215</v>
      </c>
    </row>
    <row r="143" spans="2:3" x14ac:dyDescent="0.2">
      <c r="B143" s="76" t="s">
        <v>216</v>
      </c>
      <c r="C143" s="79" t="s">
        <v>215</v>
      </c>
    </row>
    <row r="144" spans="2:3" x14ac:dyDescent="0.2">
      <c r="B144" s="76" t="s">
        <v>217</v>
      </c>
      <c r="C144" s="79" t="s">
        <v>215</v>
      </c>
    </row>
    <row r="145" spans="2:3" x14ac:dyDescent="0.2">
      <c r="B145" s="76" t="s">
        <v>218</v>
      </c>
      <c r="C145" s="79" t="s">
        <v>215</v>
      </c>
    </row>
    <row r="146" spans="2:3" x14ac:dyDescent="0.2">
      <c r="B146" s="76" t="s">
        <v>219</v>
      </c>
      <c r="C146" s="79" t="s">
        <v>215</v>
      </c>
    </row>
    <row r="147" spans="2:3" x14ac:dyDescent="0.2">
      <c r="B147" s="76" t="s">
        <v>220</v>
      </c>
      <c r="C147" s="79" t="s">
        <v>215</v>
      </c>
    </row>
    <row r="148" spans="2:3" x14ac:dyDescent="0.2">
      <c r="B148" s="76" t="s">
        <v>221</v>
      </c>
      <c r="C148" s="79" t="s">
        <v>215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4243-B360-43BD-ACC1-B11C0AC5DA3F}">
  <dimension ref="B1:N2007"/>
  <sheetViews>
    <sheetView showGridLines="0" workbookViewId="0"/>
  </sheetViews>
  <sheetFormatPr defaultRowHeight="12.75" x14ac:dyDescent="0.2"/>
  <cols>
    <col min="1" max="1" width="0.28515625" customWidth="1"/>
    <col min="2" max="2" width="32" bestFit="1" customWidth="1"/>
    <col min="3" max="3" width="11.5703125" bestFit="1" customWidth="1"/>
    <col min="4" max="4" width="8.5703125" bestFit="1" customWidth="1"/>
    <col min="5" max="6" width="8.28515625" bestFit="1" customWidth="1"/>
    <col min="7" max="7" width="7.7109375" bestFit="1" customWidth="1"/>
    <col min="8" max="9" width="8.28515625" bestFit="1" customWidth="1"/>
    <col min="10" max="13" width="4.42578125" bestFit="1" customWidth="1"/>
    <col min="14" max="14" width="14.42578125" bestFit="1" customWidth="1"/>
  </cols>
  <sheetData>
    <row r="1" spans="2:14" s="91" customFormat="1" ht="18" x14ac:dyDescent="0.25">
      <c r="B1" s="92" t="s">
        <v>222</v>
      </c>
    </row>
    <row r="2" spans="2:14" s="90" customFormat="1" ht="10.5" x14ac:dyDescent="0.15">
      <c r="B2" s="93" t="s">
        <v>150</v>
      </c>
    </row>
    <row r="3" spans="2:14" s="90" customFormat="1" ht="10.5" x14ac:dyDescent="0.15">
      <c r="B3" s="93" t="s">
        <v>223</v>
      </c>
    </row>
    <row r="4" spans="2:14" s="90" customFormat="1" ht="10.5" x14ac:dyDescent="0.15">
      <c r="B4" s="93" t="s">
        <v>152</v>
      </c>
    </row>
    <row r="6" spans="2:14" x14ac:dyDescent="0.2">
      <c r="B6" s="94" t="s">
        <v>224</v>
      </c>
      <c r="C6" s="94" t="s">
        <v>225</v>
      </c>
      <c r="D6" s="94" t="s">
        <v>226</v>
      </c>
      <c r="E6" s="98" t="s">
        <v>227</v>
      </c>
      <c r="F6" s="103" t="s">
        <v>228</v>
      </c>
      <c r="G6" s="104"/>
      <c r="H6" s="104"/>
      <c r="I6" s="105"/>
      <c r="J6" s="103" t="s">
        <v>188</v>
      </c>
      <c r="K6" s="104"/>
      <c r="L6" s="104"/>
      <c r="M6" s="105"/>
      <c r="N6" s="111" t="s">
        <v>233</v>
      </c>
    </row>
    <row r="7" spans="2:14" x14ac:dyDescent="0.2">
      <c r="B7" s="95"/>
      <c r="C7" s="95"/>
      <c r="D7" s="95"/>
      <c r="E7" s="99"/>
      <c r="F7" s="75" t="s">
        <v>63</v>
      </c>
      <c r="G7" s="75" t="s">
        <v>64</v>
      </c>
      <c r="H7" s="75" t="s">
        <v>7</v>
      </c>
      <c r="I7" s="102" t="s">
        <v>24</v>
      </c>
      <c r="J7" s="75" t="s">
        <v>229</v>
      </c>
      <c r="K7" s="75" t="s">
        <v>230</v>
      </c>
      <c r="L7" s="75" t="s">
        <v>231</v>
      </c>
      <c r="M7" s="102" t="s">
        <v>232</v>
      </c>
      <c r="N7" s="110" t="s">
        <v>148</v>
      </c>
    </row>
    <row r="8" spans="2:14" x14ac:dyDescent="0.2">
      <c r="B8" s="73">
        <v>1</v>
      </c>
      <c r="C8" s="112">
        <v>1.25E-3</v>
      </c>
      <c r="D8" s="73">
        <v>2000</v>
      </c>
      <c r="E8" s="100">
        <v>19800</v>
      </c>
      <c r="F8" s="96">
        <v>19800</v>
      </c>
      <c r="G8" s="96">
        <v>0</v>
      </c>
      <c r="H8" s="96">
        <v>19800</v>
      </c>
      <c r="I8" s="100">
        <v>19800</v>
      </c>
      <c r="J8" s="73">
        <v>900</v>
      </c>
      <c r="K8" s="73">
        <v>900</v>
      </c>
      <c r="L8" s="73">
        <v>900</v>
      </c>
      <c r="M8" s="106">
        <v>900</v>
      </c>
      <c r="N8" s="108">
        <v>17600</v>
      </c>
    </row>
    <row r="9" spans="2:14" x14ac:dyDescent="0.2">
      <c r="B9" s="74">
        <v>2</v>
      </c>
      <c r="C9" s="113">
        <v>1.3541666666666667E-3</v>
      </c>
      <c r="D9" s="74">
        <v>2000</v>
      </c>
      <c r="E9" s="101">
        <v>10069.403662670953</v>
      </c>
      <c r="F9" s="97">
        <v>10069.403662670953</v>
      </c>
      <c r="G9" s="97">
        <v>4491.1677669684295</v>
      </c>
      <c r="H9" s="97">
        <v>622.03853013779735</v>
      </c>
      <c r="I9" s="101">
        <v>24391.033869118866</v>
      </c>
      <c r="J9" s="74">
        <v>4167</v>
      </c>
      <c r="K9" s="74">
        <v>3121</v>
      </c>
      <c r="L9" s="74">
        <v>3</v>
      </c>
      <c r="M9" s="107">
        <v>0</v>
      </c>
      <c r="N9" s="109">
        <v>0</v>
      </c>
    </row>
    <row r="10" spans="2:14" x14ac:dyDescent="0.2">
      <c r="B10" s="74">
        <v>3</v>
      </c>
      <c r="C10" s="113">
        <v>1.3541666666666667E-3</v>
      </c>
      <c r="D10" s="74">
        <v>2000</v>
      </c>
      <c r="E10" s="101">
        <v>0</v>
      </c>
      <c r="F10" s="97">
        <v>0</v>
      </c>
      <c r="G10" s="97">
        <v>0</v>
      </c>
      <c r="H10" s="97">
        <v>0</v>
      </c>
      <c r="I10" s="101">
        <v>0</v>
      </c>
      <c r="J10" s="74">
        <v>0</v>
      </c>
      <c r="K10" s="74">
        <v>0</v>
      </c>
      <c r="L10" s="74">
        <v>0</v>
      </c>
      <c r="M10" s="107">
        <v>0</v>
      </c>
      <c r="N10" s="109">
        <v>50000</v>
      </c>
    </row>
    <row r="11" spans="2:14" x14ac:dyDescent="0.2">
      <c r="B11" s="74">
        <v>4</v>
      </c>
      <c r="C11" s="113">
        <v>1.3541666666666667E-3</v>
      </c>
      <c r="D11" s="74">
        <v>2000</v>
      </c>
      <c r="E11" s="101">
        <v>-12331.914790600638</v>
      </c>
      <c r="F11" s="97">
        <v>-12331.914790600638</v>
      </c>
      <c r="G11" s="97">
        <v>1472.4076550591037</v>
      </c>
      <c r="H11" s="97">
        <v>-15251.457393914847</v>
      </c>
      <c r="I11" s="101">
        <v>-8377.3331628251617</v>
      </c>
      <c r="J11" s="74">
        <v>8333</v>
      </c>
      <c r="K11" s="74">
        <v>0</v>
      </c>
      <c r="L11" s="74">
        <v>0</v>
      </c>
      <c r="M11" s="107">
        <v>0</v>
      </c>
      <c r="N11" s="109">
        <v>2</v>
      </c>
    </row>
    <row r="12" spans="2:14" x14ac:dyDescent="0.2">
      <c r="B12" s="74">
        <v>5</v>
      </c>
      <c r="C12" s="113">
        <v>1.3541666666666667E-3</v>
      </c>
      <c r="D12" s="74">
        <v>2000</v>
      </c>
      <c r="E12" s="101">
        <v>24701.372157510217</v>
      </c>
      <c r="F12" s="97">
        <v>24701.372157510217</v>
      </c>
      <c r="G12" s="97">
        <v>3448.8380261494394</v>
      </c>
      <c r="H12" s="97">
        <v>12658.336751675568</v>
      </c>
      <c r="I12" s="101">
        <v>31741.164272697784</v>
      </c>
      <c r="J12" s="74">
        <v>2083</v>
      </c>
      <c r="K12" s="74">
        <v>2083</v>
      </c>
      <c r="L12" s="74">
        <v>2079</v>
      </c>
      <c r="M12" s="107">
        <v>4</v>
      </c>
      <c r="N12" s="109">
        <v>0</v>
      </c>
    </row>
    <row r="13" spans="2:14" x14ac:dyDescent="0.2">
      <c r="B13" s="74">
        <v>6</v>
      </c>
      <c r="C13" s="113">
        <v>1.3773148148148147E-3</v>
      </c>
      <c r="D13" s="74">
        <v>2000</v>
      </c>
      <c r="E13" s="101">
        <v>5270.1606174795606</v>
      </c>
      <c r="F13" s="97">
        <v>5270.1606174795606</v>
      </c>
      <c r="G13" s="97">
        <v>1521.9384864683709</v>
      </c>
      <c r="H13" s="97">
        <v>1026.6385301377959</v>
      </c>
      <c r="I13" s="101">
        <v>9324.6668371748383</v>
      </c>
      <c r="J13" s="74">
        <v>6250</v>
      </c>
      <c r="K13" s="74">
        <v>1560</v>
      </c>
      <c r="L13" s="74">
        <v>2</v>
      </c>
      <c r="M13" s="107">
        <v>0</v>
      </c>
      <c r="N13" s="109">
        <v>0</v>
      </c>
    </row>
    <row r="14" spans="2:14" x14ac:dyDescent="0.2">
      <c r="B14" s="74">
        <v>7</v>
      </c>
      <c r="C14" s="113">
        <v>1.3888888888888889E-3</v>
      </c>
      <c r="D14" s="74">
        <v>2000</v>
      </c>
      <c r="E14" s="101">
        <v>-1791.9147906006394</v>
      </c>
      <c r="F14" s="97">
        <v>-1791.9147906006394</v>
      </c>
      <c r="G14" s="97">
        <v>1472.4076550591039</v>
      </c>
      <c r="H14" s="97">
        <v>-4711.4573939148468</v>
      </c>
      <c r="I14" s="101">
        <v>2162.6668371748383</v>
      </c>
      <c r="J14" s="74">
        <v>7093</v>
      </c>
      <c r="K14" s="74">
        <v>930</v>
      </c>
      <c r="L14" s="74">
        <v>0</v>
      </c>
      <c r="M14" s="107">
        <v>0</v>
      </c>
      <c r="N14" s="109">
        <v>2</v>
      </c>
    </row>
    <row r="15" spans="2:14" x14ac:dyDescent="0.2">
      <c r="B15" s="74">
        <v>8</v>
      </c>
      <c r="C15" s="113">
        <v>1.3888888888888889E-3</v>
      </c>
      <c r="D15" s="74">
        <v>2000</v>
      </c>
      <c r="E15" s="101">
        <v>-11029.914790600635</v>
      </c>
      <c r="F15" s="97">
        <v>-11029.914790600635</v>
      </c>
      <c r="G15" s="97">
        <v>1472.4076550591037</v>
      </c>
      <c r="H15" s="97">
        <v>-13949.457393914847</v>
      </c>
      <c r="I15" s="101">
        <v>-7075.3331628251617</v>
      </c>
      <c r="J15" s="74">
        <v>8180</v>
      </c>
      <c r="K15" s="74">
        <v>115</v>
      </c>
      <c r="L15" s="74">
        <v>0</v>
      </c>
      <c r="M15" s="107">
        <v>0</v>
      </c>
      <c r="N15" s="109">
        <v>0</v>
      </c>
    </row>
    <row r="16" spans="2:14" x14ac:dyDescent="0.2">
      <c r="B16" s="74">
        <v>9</v>
      </c>
      <c r="C16" s="113">
        <v>1.3888888888888889E-3</v>
      </c>
      <c r="D16" s="74">
        <v>2000</v>
      </c>
      <c r="E16" s="101">
        <v>-9261.9147906006292</v>
      </c>
      <c r="F16" s="97">
        <v>-9261.9147906006292</v>
      </c>
      <c r="G16" s="97">
        <v>1472.4076550591037</v>
      </c>
      <c r="H16" s="97">
        <v>-12181.457393914847</v>
      </c>
      <c r="I16" s="101">
        <v>-5307.3331628251617</v>
      </c>
      <c r="J16" s="74">
        <v>7972</v>
      </c>
      <c r="K16" s="74">
        <v>271</v>
      </c>
      <c r="L16" s="74">
        <v>0</v>
      </c>
      <c r="M16" s="107">
        <v>0</v>
      </c>
      <c r="N16" s="109">
        <v>0</v>
      </c>
    </row>
    <row r="17" spans="2:14" x14ac:dyDescent="0.2">
      <c r="B17" s="74">
        <v>10</v>
      </c>
      <c r="C17" s="113">
        <v>1.3888888888888889E-3</v>
      </c>
      <c r="D17" s="74">
        <v>2000</v>
      </c>
      <c r="E17" s="101">
        <v>-7266.9147906006338</v>
      </c>
      <c r="F17" s="97">
        <v>-7266.9147906006338</v>
      </c>
      <c r="G17" s="97">
        <v>1472.4076550591037</v>
      </c>
      <c r="H17" s="97">
        <v>-10186.457393914847</v>
      </c>
      <c r="I17" s="101">
        <v>-3312.3331628251617</v>
      </c>
      <c r="J17" s="74">
        <v>7737</v>
      </c>
      <c r="K17" s="74">
        <v>446</v>
      </c>
      <c r="L17" s="74">
        <v>1</v>
      </c>
      <c r="M17" s="107">
        <v>0</v>
      </c>
      <c r="N17" s="109">
        <v>0</v>
      </c>
    </row>
    <row r="18" spans="2:14" x14ac:dyDescent="0.2">
      <c r="B18" s="74">
        <v>11</v>
      </c>
      <c r="C18" s="113">
        <v>1.4120370370370369E-3</v>
      </c>
      <c r="D18" s="74">
        <v>2000</v>
      </c>
      <c r="E18" s="101">
        <v>-2880.9147906006406</v>
      </c>
      <c r="F18" s="97">
        <v>-2880.9147906006406</v>
      </c>
      <c r="G18" s="97">
        <v>1472.4076550591042</v>
      </c>
      <c r="H18" s="97">
        <v>-5800.4573939148468</v>
      </c>
      <c r="I18" s="101">
        <v>1073.6668371748383</v>
      </c>
      <c r="J18" s="74">
        <v>7221</v>
      </c>
      <c r="K18" s="74">
        <v>833</v>
      </c>
      <c r="L18" s="74">
        <v>1</v>
      </c>
      <c r="M18" s="107">
        <v>0</v>
      </c>
      <c r="N18" s="109">
        <v>0</v>
      </c>
    </row>
    <row r="19" spans="2:14" x14ac:dyDescent="0.2">
      <c r="B19" s="74">
        <v>12</v>
      </c>
      <c r="C19" s="113">
        <v>1.423611111111111E-3</v>
      </c>
      <c r="D19" s="74">
        <v>2000</v>
      </c>
      <c r="E19" s="101">
        <v>3328.1005964756409</v>
      </c>
      <c r="F19" s="97">
        <v>3328.1005964756409</v>
      </c>
      <c r="G19" s="97">
        <v>1473.0119168653923</v>
      </c>
      <c r="H19" s="97">
        <v>411.54260608515324</v>
      </c>
      <c r="I19" s="101">
        <v>7285.6668371748383</v>
      </c>
      <c r="J19" s="74">
        <v>6490</v>
      </c>
      <c r="K19" s="74">
        <v>1381</v>
      </c>
      <c r="L19" s="74">
        <v>1</v>
      </c>
      <c r="M19" s="107">
        <v>0</v>
      </c>
      <c r="N19" s="109">
        <v>2</v>
      </c>
    </row>
    <row r="20" spans="2:14" x14ac:dyDescent="0.2">
      <c r="B20" s="74">
        <v>13</v>
      </c>
      <c r="C20" s="113">
        <v>1.423611111111111E-3</v>
      </c>
      <c r="D20" s="74">
        <v>2000</v>
      </c>
      <c r="E20" s="101">
        <v>6783.7455275320999</v>
      </c>
      <c r="F20" s="97">
        <v>6783.7455275320999</v>
      </c>
      <c r="G20" s="97">
        <v>1747.1223217204206</v>
      </c>
      <c r="H20" s="97">
        <v>971.23853013779808</v>
      </c>
      <c r="I20" s="101">
        <v>11171.666837174838</v>
      </c>
      <c r="J20" s="74">
        <v>6033</v>
      </c>
      <c r="K20" s="74">
        <v>1724</v>
      </c>
      <c r="L20" s="74">
        <v>1</v>
      </c>
      <c r="M20" s="107">
        <v>0</v>
      </c>
      <c r="N20" s="109">
        <v>0</v>
      </c>
    </row>
    <row r="21" spans="2:14" x14ac:dyDescent="0.2">
      <c r="B21" s="74">
        <v>14</v>
      </c>
      <c r="C21" s="113">
        <v>1.423611111111111E-3</v>
      </c>
      <c r="D21" s="74">
        <v>2000</v>
      </c>
      <c r="E21" s="101">
        <v>9741.0609475633009</v>
      </c>
      <c r="F21" s="97">
        <v>9741.0609475633009</v>
      </c>
      <c r="G21" s="97">
        <v>3734.727917404472</v>
      </c>
      <c r="H21" s="97">
        <v>796.6385301377959</v>
      </c>
      <c r="I21" s="101">
        <v>18142.666837174838</v>
      </c>
      <c r="J21" s="74">
        <v>5213</v>
      </c>
      <c r="K21" s="74">
        <v>2340</v>
      </c>
      <c r="L21" s="74">
        <v>0</v>
      </c>
      <c r="M21" s="107">
        <v>0</v>
      </c>
      <c r="N21" s="109">
        <v>2</v>
      </c>
    </row>
    <row r="22" spans="2:14" x14ac:dyDescent="0.2">
      <c r="B22" s="74">
        <v>15</v>
      </c>
      <c r="C22" s="113">
        <v>1.423611111111111E-3</v>
      </c>
      <c r="D22" s="74">
        <v>2000</v>
      </c>
      <c r="E22" s="101">
        <v>-6745.9147906006338</v>
      </c>
      <c r="F22" s="97">
        <v>-6745.9147906006338</v>
      </c>
      <c r="G22" s="97">
        <v>1472.4076550591037</v>
      </c>
      <c r="H22" s="97">
        <v>-9665.4573939148468</v>
      </c>
      <c r="I22" s="101">
        <v>-2791.3331628251617</v>
      </c>
      <c r="J22" s="74">
        <v>7676</v>
      </c>
      <c r="K22" s="74">
        <v>493</v>
      </c>
      <c r="L22" s="74">
        <v>0</v>
      </c>
      <c r="M22" s="107">
        <v>0</v>
      </c>
      <c r="N22" s="109">
        <v>0</v>
      </c>
    </row>
    <row r="23" spans="2:14" x14ac:dyDescent="0.2">
      <c r="B23" s="74">
        <v>16</v>
      </c>
      <c r="C23" s="113">
        <v>1.4583333333333334E-3</v>
      </c>
      <c r="D23" s="74">
        <v>2000</v>
      </c>
      <c r="E23" s="101">
        <v>10034.603662670987</v>
      </c>
      <c r="F23" s="97">
        <v>10034.603662670987</v>
      </c>
      <c r="G23" s="97">
        <v>4491.1677669684286</v>
      </c>
      <c r="H23" s="97">
        <v>587.23853013779808</v>
      </c>
      <c r="I23" s="101">
        <v>24356.233869118871</v>
      </c>
      <c r="J23" s="74">
        <v>4113</v>
      </c>
      <c r="K23" s="74">
        <v>3164</v>
      </c>
      <c r="L23" s="74">
        <v>1</v>
      </c>
      <c r="M23" s="107">
        <v>0</v>
      </c>
      <c r="N23" s="109">
        <v>0</v>
      </c>
    </row>
    <row r="24" spans="2:14" x14ac:dyDescent="0.2">
      <c r="B24" s="74">
        <v>17</v>
      </c>
      <c r="C24" s="113">
        <v>1.4699074074074074E-3</v>
      </c>
      <c r="D24" s="74">
        <v>2000</v>
      </c>
      <c r="E24" s="101">
        <v>8208.6983207072535</v>
      </c>
      <c r="F24" s="97">
        <v>8208.6983207072535</v>
      </c>
      <c r="G24" s="97">
        <v>2347.3405063504306</v>
      </c>
      <c r="H24" s="97">
        <v>904.6385301377959</v>
      </c>
      <c r="I24" s="101">
        <v>13494.666837174838</v>
      </c>
      <c r="J24" s="74">
        <v>5760</v>
      </c>
      <c r="K24" s="74">
        <v>1930</v>
      </c>
      <c r="L24" s="74">
        <v>0</v>
      </c>
      <c r="M24" s="107">
        <v>0</v>
      </c>
      <c r="N24" s="109">
        <v>0</v>
      </c>
    </row>
    <row r="25" spans="2:14" x14ac:dyDescent="0.2">
      <c r="B25" s="74">
        <v>18</v>
      </c>
      <c r="C25" s="113">
        <v>1.4699074074074074E-3</v>
      </c>
      <c r="D25" s="74">
        <v>2000</v>
      </c>
      <c r="E25" s="101">
        <v>-9850.9147906006347</v>
      </c>
      <c r="F25" s="97">
        <v>-9850.9147906006347</v>
      </c>
      <c r="G25" s="97">
        <v>1472.4076550591037</v>
      </c>
      <c r="H25" s="97">
        <v>-12770.457393914847</v>
      </c>
      <c r="I25" s="101">
        <v>-5896.3331628251617</v>
      </c>
      <c r="J25" s="74">
        <v>8041</v>
      </c>
      <c r="K25" s="74">
        <v>218</v>
      </c>
      <c r="L25" s="74">
        <v>1</v>
      </c>
      <c r="M25" s="107">
        <v>0</v>
      </c>
      <c r="N25" s="109">
        <v>0</v>
      </c>
    </row>
    <row r="26" spans="2:14" x14ac:dyDescent="0.2">
      <c r="B26" s="74">
        <v>19</v>
      </c>
      <c r="C26" s="113">
        <v>1.4699074074074074E-3</v>
      </c>
      <c r="D26" s="74">
        <v>2000</v>
      </c>
      <c r="E26" s="101">
        <v>9285.6523584121169</v>
      </c>
      <c r="F26" s="97">
        <v>9285.6523584121169</v>
      </c>
      <c r="G26" s="97">
        <v>3197.4573693027255</v>
      </c>
      <c r="H26" s="97">
        <v>842.23853013779808</v>
      </c>
      <c r="I26" s="101">
        <v>16204.666837174838</v>
      </c>
      <c r="J26" s="74">
        <v>5441</v>
      </c>
      <c r="K26" s="74">
        <v>2169</v>
      </c>
      <c r="L26" s="74">
        <v>0</v>
      </c>
      <c r="M26" s="107">
        <v>0</v>
      </c>
      <c r="N26" s="109">
        <v>2</v>
      </c>
    </row>
    <row r="27" spans="2:14" x14ac:dyDescent="0.2">
      <c r="B27" s="74">
        <v>20</v>
      </c>
      <c r="C27" s="113">
        <v>1.4699074074074074E-3</v>
      </c>
      <c r="D27" s="74">
        <v>2000</v>
      </c>
      <c r="E27" s="101">
        <v>8323.2618635348335</v>
      </c>
      <c r="F27" s="97">
        <v>8323.2618635348335</v>
      </c>
      <c r="G27" s="97">
        <v>2409.4966863724426</v>
      </c>
      <c r="H27" s="97">
        <v>912.83853013779662</v>
      </c>
      <c r="I27" s="101">
        <v>13711.666837174838</v>
      </c>
      <c r="J27" s="74">
        <v>5734</v>
      </c>
      <c r="K27" s="74">
        <v>1948</v>
      </c>
      <c r="L27" s="74">
        <v>1</v>
      </c>
      <c r="M27" s="107">
        <v>0</v>
      </c>
      <c r="N27" s="109">
        <v>2</v>
      </c>
    </row>
    <row r="28" spans="2:14" x14ac:dyDescent="0.2">
      <c r="B28" s="74">
        <v>21</v>
      </c>
      <c r="C28" s="113">
        <v>1.4814814814814814E-3</v>
      </c>
      <c r="D28" s="74">
        <v>2000</v>
      </c>
      <c r="E28" s="101">
        <v>4176.9102589609047</v>
      </c>
      <c r="F28" s="97">
        <v>4176.9102589609047</v>
      </c>
      <c r="G28" s="97">
        <v>3643.6901871615883</v>
      </c>
      <c r="H28" s="97">
        <v>-8210.1108302393113</v>
      </c>
      <c r="I28" s="101">
        <v>11512.305414573559</v>
      </c>
      <c r="J28" s="74">
        <v>11</v>
      </c>
      <c r="K28" s="74">
        <v>2178</v>
      </c>
      <c r="L28" s="74">
        <v>3251</v>
      </c>
      <c r="M28" s="107">
        <v>0</v>
      </c>
      <c r="N28" s="109">
        <v>0</v>
      </c>
    </row>
    <row r="29" spans="2:14" x14ac:dyDescent="0.2">
      <c r="B29" s="74">
        <v>22</v>
      </c>
      <c r="C29" s="113">
        <v>1.4814814814814814E-3</v>
      </c>
      <c r="D29" s="74">
        <v>2000</v>
      </c>
      <c r="E29" s="101">
        <v>8639.8737907616905</v>
      </c>
      <c r="F29" s="97">
        <v>8639.8737907616905</v>
      </c>
      <c r="G29" s="97">
        <v>2626.0003971577416</v>
      </c>
      <c r="H29" s="97">
        <v>895.23853013779808</v>
      </c>
      <c r="I29" s="101">
        <v>14401.666837174838</v>
      </c>
      <c r="J29" s="74">
        <v>5653</v>
      </c>
      <c r="K29" s="74">
        <v>2009</v>
      </c>
      <c r="L29" s="74">
        <v>1</v>
      </c>
      <c r="M29" s="107">
        <v>0</v>
      </c>
      <c r="N29" s="109">
        <v>0</v>
      </c>
    </row>
    <row r="30" spans="2:14" x14ac:dyDescent="0.2">
      <c r="B30" s="74">
        <v>23</v>
      </c>
      <c r="C30" s="113">
        <v>1.4930555555555556E-3</v>
      </c>
      <c r="D30" s="74">
        <v>2000</v>
      </c>
      <c r="E30" s="101">
        <v>-8184.9147906006319</v>
      </c>
      <c r="F30" s="97">
        <v>-8184.9147906006319</v>
      </c>
      <c r="G30" s="97">
        <v>1472.4076550591033</v>
      </c>
      <c r="H30" s="97">
        <v>-11104.457393914847</v>
      </c>
      <c r="I30" s="101">
        <v>-4230.3331628251617</v>
      </c>
      <c r="J30" s="74">
        <v>7845</v>
      </c>
      <c r="K30" s="74">
        <v>365</v>
      </c>
      <c r="L30" s="74">
        <v>1</v>
      </c>
      <c r="M30" s="107">
        <v>0</v>
      </c>
      <c r="N30" s="109">
        <v>0</v>
      </c>
    </row>
    <row r="31" spans="2:14" x14ac:dyDescent="0.2">
      <c r="B31" s="74">
        <v>24</v>
      </c>
      <c r="C31" s="113">
        <v>1.5162037037037036E-3</v>
      </c>
      <c r="D31" s="74">
        <v>2000</v>
      </c>
      <c r="E31" s="101">
        <v>-10473.914790600631</v>
      </c>
      <c r="F31" s="97">
        <v>-10473.914790600631</v>
      </c>
      <c r="G31" s="97">
        <v>1472.4076550591033</v>
      </c>
      <c r="H31" s="97">
        <v>-13393.457393914847</v>
      </c>
      <c r="I31" s="101">
        <v>-6519.3331628251617</v>
      </c>
      <c r="J31" s="74">
        <v>8114</v>
      </c>
      <c r="K31" s="74">
        <v>162</v>
      </c>
      <c r="L31" s="74">
        <v>2</v>
      </c>
      <c r="M31" s="107">
        <v>0</v>
      </c>
      <c r="N31" s="109">
        <v>0</v>
      </c>
    </row>
    <row r="32" spans="2:14" x14ac:dyDescent="0.2">
      <c r="B32" s="74">
        <v>25</v>
      </c>
      <c r="C32" s="113">
        <v>1.5162037037037036E-3</v>
      </c>
      <c r="D32" s="74">
        <v>2000</v>
      </c>
      <c r="E32" s="101">
        <v>-4664.6815467283977</v>
      </c>
      <c r="F32" s="97">
        <v>-4664.6815467283977</v>
      </c>
      <c r="G32" s="97">
        <v>4210.0421973798793</v>
      </c>
      <c r="H32" s="97">
        <v>-12605.244354226015</v>
      </c>
      <c r="I32" s="101">
        <v>6606.1178135149457</v>
      </c>
      <c r="J32" s="74">
        <v>350</v>
      </c>
      <c r="K32" s="74">
        <v>5616</v>
      </c>
      <c r="L32" s="74">
        <v>296</v>
      </c>
      <c r="M32" s="107">
        <v>1</v>
      </c>
      <c r="N32" s="109">
        <v>0</v>
      </c>
    </row>
    <row r="33" spans="2:14" x14ac:dyDescent="0.2">
      <c r="B33" s="74">
        <v>26</v>
      </c>
      <c r="C33" s="113">
        <v>1.5162037037037036E-3</v>
      </c>
      <c r="D33" s="74">
        <v>2000</v>
      </c>
      <c r="E33" s="101">
        <v>13852.596149714136</v>
      </c>
      <c r="F33" s="97">
        <v>13852.596149714136</v>
      </c>
      <c r="G33" s="97">
        <v>1418.1419047482414</v>
      </c>
      <c r="H33" s="97">
        <v>10666.397401545695</v>
      </c>
      <c r="I33" s="101">
        <v>17461.007247079273</v>
      </c>
      <c r="J33" s="74">
        <v>1234</v>
      </c>
      <c r="K33" s="74">
        <v>346</v>
      </c>
      <c r="L33" s="74">
        <v>895</v>
      </c>
      <c r="M33" s="107">
        <v>2573</v>
      </c>
      <c r="N33" s="109">
        <v>2</v>
      </c>
    </row>
    <row r="34" spans="2:14" x14ac:dyDescent="0.2">
      <c r="B34" s="74">
        <v>27</v>
      </c>
      <c r="C34" s="113">
        <v>1.5162037037037036E-3</v>
      </c>
      <c r="D34" s="74">
        <v>2000</v>
      </c>
      <c r="E34" s="101">
        <v>28462.407143679451</v>
      </c>
      <c r="F34" s="97">
        <v>28462.407143679451</v>
      </c>
      <c r="G34" s="97">
        <v>3268.3117607877816</v>
      </c>
      <c r="H34" s="97">
        <v>16670.689169760684</v>
      </c>
      <c r="I34" s="101">
        <v>33897</v>
      </c>
      <c r="J34" s="74">
        <v>1938</v>
      </c>
      <c r="K34" s="74">
        <v>2054</v>
      </c>
      <c r="L34" s="74">
        <v>1699</v>
      </c>
      <c r="M34" s="107">
        <v>290</v>
      </c>
      <c r="N34" s="109">
        <v>1470</v>
      </c>
    </row>
    <row r="35" spans="2:14" x14ac:dyDescent="0.2">
      <c r="B35" s="74">
        <v>28</v>
      </c>
      <c r="C35" s="113">
        <v>1.5277777777777779E-3</v>
      </c>
      <c r="D35" s="74">
        <v>2000</v>
      </c>
      <c r="E35" s="101">
        <v>25883.762526140406</v>
      </c>
      <c r="F35" s="97">
        <v>25883.762526140406</v>
      </c>
      <c r="G35" s="97">
        <v>3993.4237041837732</v>
      </c>
      <c r="H35" s="97">
        <v>12719.936751675566</v>
      </c>
      <c r="I35" s="101">
        <v>35812.643998027459</v>
      </c>
      <c r="J35" s="74">
        <v>2389</v>
      </c>
      <c r="K35" s="74">
        <v>2197</v>
      </c>
      <c r="L35" s="74">
        <v>1809</v>
      </c>
      <c r="M35" s="107">
        <v>0</v>
      </c>
      <c r="N35" s="109">
        <v>0</v>
      </c>
    </row>
    <row r="36" spans="2:14" x14ac:dyDescent="0.2">
      <c r="B36" s="74">
        <v>29</v>
      </c>
      <c r="C36" s="113">
        <v>1.5277777777777779E-3</v>
      </c>
      <c r="D36" s="74">
        <v>2000</v>
      </c>
      <c r="E36" s="101">
        <v>25555.38520919883</v>
      </c>
      <c r="F36" s="97">
        <v>25555.38520919883</v>
      </c>
      <c r="G36" s="97">
        <v>4281.8545974040344</v>
      </c>
      <c r="H36" s="97">
        <v>12856.736751675566</v>
      </c>
      <c r="I36" s="101">
        <v>36200.666837174838</v>
      </c>
      <c r="J36" s="74">
        <v>2674</v>
      </c>
      <c r="K36" s="74">
        <v>2482</v>
      </c>
      <c r="L36" s="74">
        <v>1410</v>
      </c>
      <c r="M36" s="107">
        <v>0</v>
      </c>
      <c r="N36" s="109">
        <v>0</v>
      </c>
    </row>
    <row r="37" spans="2:14" x14ac:dyDescent="0.2">
      <c r="B37" s="74">
        <v>30</v>
      </c>
      <c r="C37" s="113">
        <v>1.5509259259259261E-3</v>
      </c>
      <c r="D37" s="74">
        <v>2000</v>
      </c>
      <c r="E37" s="101">
        <v>21237</v>
      </c>
      <c r="F37" s="97">
        <v>21237</v>
      </c>
      <c r="G37" s="97">
        <v>0</v>
      </c>
      <c r="H37" s="97">
        <v>21237</v>
      </c>
      <c r="I37" s="101">
        <v>21237</v>
      </c>
      <c r="J37" s="74">
        <v>969</v>
      </c>
      <c r="K37" s="74">
        <v>1258</v>
      </c>
      <c r="L37" s="74">
        <v>901</v>
      </c>
      <c r="M37" s="107">
        <v>674</v>
      </c>
      <c r="N37" s="109">
        <v>17024</v>
      </c>
    </row>
    <row r="38" spans="2:14" x14ac:dyDescent="0.2">
      <c r="B38" s="74">
        <v>31</v>
      </c>
      <c r="C38" s="113">
        <v>1.5624999999999999E-3</v>
      </c>
      <c r="D38" s="74">
        <v>2000</v>
      </c>
      <c r="E38" s="101">
        <v>13337.876760933359</v>
      </c>
      <c r="F38" s="97">
        <v>13337.876760933359</v>
      </c>
      <c r="G38" s="97">
        <v>2354.4329619822074</v>
      </c>
      <c r="H38" s="97">
        <v>6961.5652986102541</v>
      </c>
      <c r="I38" s="101">
        <v>17700.359899716124</v>
      </c>
      <c r="J38" s="74">
        <v>900</v>
      </c>
      <c r="K38" s="74">
        <v>900</v>
      </c>
      <c r="L38" s="74">
        <v>2079</v>
      </c>
      <c r="M38" s="107">
        <v>4</v>
      </c>
      <c r="N38" s="109">
        <v>16562</v>
      </c>
    </row>
    <row r="39" spans="2:14" x14ac:dyDescent="0.2">
      <c r="B39" s="74">
        <v>32</v>
      </c>
      <c r="C39" s="113">
        <v>1.5624999999999999E-3</v>
      </c>
      <c r="D39" s="74">
        <v>2000</v>
      </c>
      <c r="E39" s="101">
        <v>31163.495396576789</v>
      </c>
      <c r="F39" s="97">
        <v>31163.495396576789</v>
      </c>
      <c r="G39" s="97">
        <v>2566.0838715005598</v>
      </c>
      <c r="H39" s="97">
        <v>23755.838530137793</v>
      </c>
      <c r="I39" s="101">
        <v>33996</v>
      </c>
      <c r="J39" s="74">
        <v>2083</v>
      </c>
      <c r="K39" s="74">
        <v>2083</v>
      </c>
      <c r="L39" s="74">
        <v>900</v>
      </c>
      <c r="M39" s="107">
        <v>900</v>
      </c>
      <c r="N39" s="109">
        <v>1038</v>
      </c>
    </row>
    <row r="40" spans="2:14" x14ac:dyDescent="0.2">
      <c r="B40" s="74">
        <v>33</v>
      </c>
      <c r="C40" s="113">
        <v>1.5740740740740741E-3</v>
      </c>
      <c r="D40" s="74">
        <v>2000</v>
      </c>
      <c r="E40" s="101">
        <v>15013.203662670961</v>
      </c>
      <c r="F40" s="97">
        <v>15013.203662670961</v>
      </c>
      <c r="G40" s="97">
        <v>4491.1677669684286</v>
      </c>
      <c r="H40" s="97">
        <v>5565.838530137793</v>
      </c>
      <c r="I40" s="101">
        <v>29334.833869118866</v>
      </c>
      <c r="J40" s="74">
        <v>3266</v>
      </c>
      <c r="K40" s="74">
        <v>3263</v>
      </c>
      <c r="L40" s="74">
        <v>430</v>
      </c>
      <c r="M40" s="107">
        <v>0</v>
      </c>
      <c r="N40" s="109">
        <v>0</v>
      </c>
    </row>
    <row r="41" spans="2:14" x14ac:dyDescent="0.2">
      <c r="B41" s="74">
        <v>34</v>
      </c>
      <c r="C41" s="113">
        <v>1.5740740740740741E-3</v>
      </c>
      <c r="D41" s="74">
        <v>2000</v>
      </c>
      <c r="E41" s="101">
        <v>26616.330449470974</v>
      </c>
      <c r="F41" s="97">
        <v>26616.330449470974</v>
      </c>
      <c r="G41" s="97">
        <v>3273.4561798281211</v>
      </c>
      <c r="H41" s="97">
        <v>14774.136751675567</v>
      </c>
      <c r="I41" s="101">
        <v>33971.666837174838</v>
      </c>
      <c r="J41" s="74">
        <v>2689</v>
      </c>
      <c r="K41" s="74">
        <v>2093</v>
      </c>
      <c r="L41" s="74">
        <v>1440</v>
      </c>
      <c r="M41" s="107">
        <v>3</v>
      </c>
      <c r="N41" s="109">
        <v>2686</v>
      </c>
    </row>
    <row r="42" spans="2:14" x14ac:dyDescent="0.2">
      <c r="B42" s="74">
        <v>35</v>
      </c>
      <c r="C42" s="113">
        <v>1.5740740740740741E-3</v>
      </c>
      <c r="D42" s="74">
        <v>2000</v>
      </c>
      <c r="E42" s="101">
        <v>14765.512498362414</v>
      </c>
      <c r="F42" s="97">
        <v>14765.512498362414</v>
      </c>
      <c r="G42" s="97">
        <v>2467.2892012215589</v>
      </c>
      <c r="H42" s="97">
        <v>7175.6136538609353</v>
      </c>
      <c r="I42" s="101">
        <v>19622.499732500481</v>
      </c>
      <c r="J42" s="74">
        <v>2083</v>
      </c>
      <c r="K42" s="74">
        <v>1045</v>
      </c>
      <c r="L42" s="74">
        <v>2913</v>
      </c>
      <c r="M42" s="107">
        <v>1</v>
      </c>
      <c r="N42" s="109">
        <v>0</v>
      </c>
    </row>
    <row r="43" spans="2:14" x14ac:dyDescent="0.2">
      <c r="B43" s="74">
        <v>36</v>
      </c>
      <c r="C43" s="113">
        <v>1.5740740740740741E-3</v>
      </c>
      <c r="D43" s="74">
        <v>2000</v>
      </c>
      <c r="E43" s="101">
        <v>24820.054380257559</v>
      </c>
      <c r="F43" s="97">
        <v>24820.054380257559</v>
      </c>
      <c r="G43" s="97">
        <v>3213.9009643664085</v>
      </c>
      <c r="H43" s="97">
        <v>12934.336751675568</v>
      </c>
      <c r="I43" s="101">
        <v>32099.666837174838</v>
      </c>
      <c r="J43" s="74">
        <v>3135</v>
      </c>
      <c r="K43" s="74">
        <v>2045</v>
      </c>
      <c r="L43" s="74">
        <v>1483</v>
      </c>
      <c r="M43" s="107">
        <v>0</v>
      </c>
      <c r="N43" s="109">
        <v>0</v>
      </c>
    </row>
    <row r="44" spans="2:14" x14ac:dyDescent="0.2">
      <c r="B44" s="74">
        <v>37</v>
      </c>
      <c r="C44" s="113">
        <v>1.5856481481481479E-3</v>
      </c>
      <c r="D44" s="74">
        <v>2000</v>
      </c>
      <c r="E44" s="101">
        <v>25941.762021318485</v>
      </c>
      <c r="F44" s="97">
        <v>25941.762021318485</v>
      </c>
      <c r="G44" s="97">
        <v>4603.1330461171137</v>
      </c>
      <c r="H44" s="97">
        <v>12714.736751675566</v>
      </c>
      <c r="I44" s="101">
        <v>36459</v>
      </c>
      <c r="J44" s="74">
        <v>2083</v>
      </c>
      <c r="K44" s="74">
        <v>2606</v>
      </c>
      <c r="L44" s="74">
        <v>1663</v>
      </c>
      <c r="M44" s="107">
        <v>2</v>
      </c>
      <c r="N44" s="109">
        <v>0</v>
      </c>
    </row>
    <row r="45" spans="2:14" x14ac:dyDescent="0.2">
      <c r="B45" s="74">
        <v>38</v>
      </c>
      <c r="C45" s="113">
        <v>1.5972222222222221E-3</v>
      </c>
      <c r="D45" s="74">
        <v>2000</v>
      </c>
      <c r="E45" s="101">
        <v>20741.285396196457</v>
      </c>
      <c r="F45" s="97">
        <v>20741.285396196457</v>
      </c>
      <c r="G45" s="97">
        <v>510.52610482206234</v>
      </c>
      <c r="H45" s="97">
        <v>17469.965298610252</v>
      </c>
      <c r="I45" s="101">
        <v>20902</v>
      </c>
      <c r="J45" s="74">
        <v>1440</v>
      </c>
      <c r="K45" s="74">
        <v>1047</v>
      </c>
      <c r="L45" s="74">
        <v>1192</v>
      </c>
      <c r="M45" s="107">
        <v>4</v>
      </c>
      <c r="N45" s="109">
        <v>21016</v>
      </c>
    </row>
    <row r="46" spans="2:14" x14ac:dyDescent="0.2">
      <c r="B46" s="74">
        <v>39</v>
      </c>
      <c r="C46" s="113">
        <v>1.5972222222222221E-3</v>
      </c>
      <c r="D46" s="74">
        <v>2000</v>
      </c>
      <c r="E46" s="101">
        <v>3855.1619703327337</v>
      </c>
      <c r="F46" s="97">
        <v>3855.1619703327337</v>
      </c>
      <c r="G46" s="97">
        <v>2791.4015873446106</v>
      </c>
      <c r="H46" s="97">
        <v>-4425.3863461390647</v>
      </c>
      <c r="I46" s="101">
        <v>10862.901448572724</v>
      </c>
      <c r="J46" s="74">
        <v>4166</v>
      </c>
      <c r="K46" s="74">
        <v>3</v>
      </c>
      <c r="L46" s="74">
        <v>2498</v>
      </c>
      <c r="M46" s="107">
        <v>0</v>
      </c>
      <c r="N46" s="109">
        <v>0</v>
      </c>
    </row>
    <row r="47" spans="2:14" x14ac:dyDescent="0.2">
      <c r="B47" s="74">
        <v>40</v>
      </c>
      <c r="C47" s="113">
        <v>1.6203703703703703E-3</v>
      </c>
      <c r="D47" s="74">
        <v>2000</v>
      </c>
      <c r="E47" s="101">
        <v>28984.790265335174</v>
      </c>
      <c r="F47" s="97">
        <v>28984.790265335174</v>
      </c>
      <c r="G47" s="97">
        <v>511.37851490246288</v>
      </c>
      <c r="H47" s="97">
        <v>25864.755645773981</v>
      </c>
      <c r="I47" s="101">
        <v>29177</v>
      </c>
      <c r="J47" s="74">
        <v>1916</v>
      </c>
      <c r="K47" s="74">
        <v>1601</v>
      </c>
      <c r="L47" s="74">
        <v>813</v>
      </c>
      <c r="M47" s="107">
        <v>802</v>
      </c>
      <c r="N47" s="109">
        <v>7942</v>
      </c>
    </row>
    <row r="48" spans="2:14" x14ac:dyDescent="0.2">
      <c r="B48" s="74">
        <v>41</v>
      </c>
      <c r="C48" s="113">
        <v>1.6203703703703703E-3</v>
      </c>
      <c r="D48" s="74">
        <v>2000</v>
      </c>
      <c r="E48" s="101">
        <v>13105.71492391528</v>
      </c>
      <c r="F48" s="97">
        <v>13105.71492391528</v>
      </c>
      <c r="G48" s="97">
        <v>370.44678615995076</v>
      </c>
      <c r="H48" s="97">
        <v>10319.965298610252</v>
      </c>
      <c r="I48" s="101">
        <v>13203</v>
      </c>
      <c r="J48" s="74">
        <v>0</v>
      </c>
      <c r="K48" s="74">
        <v>288</v>
      </c>
      <c r="L48" s="74">
        <v>1147</v>
      </c>
      <c r="M48" s="107">
        <v>1148</v>
      </c>
      <c r="N48" s="109">
        <v>22450</v>
      </c>
    </row>
    <row r="49" spans="2:14" x14ac:dyDescent="0.2">
      <c r="B49" s="74">
        <v>42</v>
      </c>
      <c r="C49" s="113">
        <v>1.6319444444444445E-3</v>
      </c>
      <c r="D49" s="74">
        <v>2000</v>
      </c>
      <c r="E49" s="101">
        <v>22960.645167795494</v>
      </c>
      <c r="F49" s="97">
        <v>22960.645167795494</v>
      </c>
      <c r="G49" s="97">
        <v>2455.0590367606846</v>
      </c>
      <c r="H49" s="97">
        <v>15022.187743678642</v>
      </c>
      <c r="I49" s="101">
        <v>27779.699732500481</v>
      </c>
      <c r="J49" s="74">
        <v>900</v>
      </c>
      <c r="K49" s="74">
        <v>900</v>
      </c>
      <c r="L49" s="74">
        <v>1797</v>
      </c>
      <c r="M49" s="107">
        <v>1619</v>
      </c>
      <c r="N49" s="109">
        <v>2</v>
      </c>
    </row>
    <row r="50" spans="2:14" x14ac:dyDescent="0.2">
      <c r="B50" s="74">
        <v>43</v>
      </c>
      <c r="C50" s="113">
        <v>1.6550925925925926E-3</v>
      </c>
      <c r="D50" s="74">
        <v>2000</v>
      </c>
      <c r="E50" s="101">
        <v>1358.6767609333747</v>
      </c>
      <c r="F50" s="97">
        <v>1358.6767609333747</v>
      </c>
      <c r="G50" s="97">
        <v>2354.4329619822074</v>
      </c>
      <c r="H50" s="97">
        <v>-5017.6347013897466</v>
      </c>
      <c r="I50" s="101">
        <v>5721.1598997161236</v>
      </c>
      <c r="J50" s="74">
        <v>900</v>
      </c>
      <c r="K50" s="74">
        <v>900</v>
      </c>
      <c r="L50" s="74">
        <v>3740</v>
      </c>
      <c r="M50" s="107">
        <v>0</v>
      </c>
      <c r="N50" s="109">
        <v>0</v>
      </c>
    </row>
    <row r="51" spans="2:14" x14ac:dyDescent="0.2">
      <c r="B51" s="74">
        <v>44</v>
      </c>
      <c r="C51" s="113">
        <v>1.6550925925925926E-3</v>
      </c>
      <c r="D51" s="74">
        <v>2000</v>
      </c>
      <c r="E51" s="101">
        <v>21117.085209399389</v>
      </c>
      <c r="F51" s="97">
        <v>21117.085209399389</v>
      </c>
      <c r="G51" s="97">
        <v>1472.4076550591042</v>
      </c>
      <c r="H51" s="97">
        <v>18197.542606085153</v>
      </c>
      <c r="I51" s="101">
        <v>25071.666837174838</v>
      </c>
      <c r="J51" s="74">
        <v>3170</v>
      </c>
      <c r="K51" s="74">
        <v>1177</v>
      </c>
      <c r="L51" s="74">
        <v>670</v>
      </c>
      <c r="M51" s="107">
        <v>477</v>
      </c>
      <c r="N51" s="109">
        <v>9140</v>
      </c>
    </row>
    <row r="52" spans="2:14" x14ac:dyDescent="0.2">
      <c r="B52" s="74">
        <v>45</v>
      </c>
      <c r="C52" s="113">
        <v>1.6550925925925926E-3</v>
      </c>
      <c r="D52" s="74">
        <v>2000</v>
      </c>
      <c r="E52" s="101">
        <v>15221.753860749226</v>
      </c>
      <c r="F52" s="97">
        <v>15221.753860749226</v>
      </c>
      <c r="G52" s="97">
        <v>141.44903402000517</v>
      </c>
      <c r="H52" s="97">
        <v>13532.165298610253</v>
      </c>
      <c r="I52" s="101">
        <v>15244</v>
      </c>
      <c r="J52" s="74">
        <v>0</v>
      </c>
      <c r="K52" s="74">
        <v>789</v>
      </c>
      <c r="L52" s="74">
        <v>1051</v>
      </c>
      <c r="M52" s="107">
        <v>1051</v>
      </c>
      <c r="N52" s="109">
        <v>20566</v>
      </c>
    </row>
    <row r="53" spans="2:14" x14ac:dyDescent="0.2">
      <c r="B53" s="74">
        <v>46</v>
      </c>
      <c r="C53" s="113">
        <v>1.6550925925925926E-3</v>
      </c>
      <c r="D53" s="74">
        <v>2000</v>
      </c>
      <c r="E53" s="101">
        <v>18050.426141112337</v>
      </c>
      <c r="F53" s="97">
        <v>18050.426141112337</v>
      </c>
      <c r="G53" s="97">
        <v>2715.7082189903699</v>
      </c>
      <c r="H53" s="97">
        <v>9462.1877436786417</v>
      </c>
      <c r="I53" s="101">
        <v>24717.499732500484</v>
      </c>
      <c r="J53" s="74">
        <v>900</v>
      </c>
      <c r="K53" s="74">
        <v>240</v>
      </c>
      <c r="L53" s="74">
        <v>1798</v>
      </c>
      <c r="M53" s="107">
        <v>1800</v>
      </c>
      <c r="N53" s="109">
        <v>3100</v>
      </c>
    </row>
    <row r="54" spans="2:14" x14ac:dyDescent="0.2">
      <c r="B54" s="74">
        <v>47</v>
      </c>
      <c r="C54" s="113">
        <v>1.6666666666666668E-3</v>
      </c>
      <c r="D54" s="74">
        <v>2000</v>
      </c>
      <c r="E54" s="101">
        <v>13879</v>
      </c>
      <c r="F54" s="97">
        <v>13879</v>
      </c>
      <c r="G54" s="97">
        <v>0</v>
      </c>
      <c r="H54" s="97">
        <v>13879</v>
      </c>
      <c r="I54" s="101">
        <v>13879</v>
      </c>
      <c r="J54" s="74">
        <v>500</v>
      </c>
      <c r="K54" s="74">
        <v>834</v>
      </c>
      <c r="L54" s="74">
        <v>584</v>
      </c>
      <c r="M54" s="107">
        <v>591</v>
      </c>
      <c r="N54" s="109">
        <v>27396</v>
      </c>
    </row>
    <row r="55" spans="2:14" x14ac:dyDescent="0.2">
      <c r="B55" s="74">
        <v>48</v>
      </c>
      <c r="C55" s="113">
        <v>1.6666666666666668E-3</v>
      </c>
      <c r="D55" s="74">
        <v>2000</v>
      </c>
      <c r="E55" s="101">
        <v>12211.012177865663</v>
      </c>
      <c r="F55" s="97">
        <v>12211.012177865663</v>
      </c>
      <c r="G55" s="97">
        <v>3823.7437530577777</v>
      </c>
      <c r="H55" s="97">
        <v>3194.8385301377966</v>
      </c>
      <c r="I55" s="101">
        <v>20923.666837174838</v>
      </c>
      <c r="J55" s="74">
        <v>4571</v>
      </c>
      <c r="K55" s="74">
        <v>2373</v>
      </c>
      <c r="L55" s="74">
        <v>3</v>
      </c>
      <c r="M55" s="107">
        <v>0</v>
      </c>
      <c r="N55" s="109">
        <v>3560</v>
      </c>
    </row>
    <row r="56" spans="2:14" x14ac:dyDescent="0.2">
      <c r="B56" s="74">
        <v>49</v>
      </c>
      <c r="C56" s="113">
        <v>1.6666666666666668E-3</v>
      </c>
      <c r="D56" s="74">
        <v>2000</v>
      </c>
      <c r="E56" s="101">
        <v>10032.803662670935</v>
      </c>
      <c r="F56" s="97">
        <v>10032.803662670935</v>
      </c>
      <c r="G56" s="97">
        <v>4491.1677669684268</v>
      </c>
      <c r="H56" s="97">
        <v>585.43853013779881</v>
      </c>
      <c r="I56" s="101">
        <v>24354.433869118868</v>
      </c>
      <c r="J56" s="74">
        <v>4164</v>
      </c>
      <c r="K56" s="74">
        <v>3127</v>
      </c>
      <c r="L56" s="74">
        <v>0</v>
      </c>
      <c r="M56" s="107">
        <v>0</v>
      </c>
      <c r="N56" s="109">
        <v>0</v>
      </c>
    </row>
    <row r="57" spans="2:14" x14ac:dyDescent="0.2">
      <c r="B57" s="74">
        <v>50</v>
      </c>
      <c r="C57" s="113">
        <v>1.6666666666666668E-3</v>
      </c>
      <c r="D57" s="74">
        <v>2000</v>
      </c>
      <c r="E57" s="101">
        <v>22258.157969949894</v>
      </c>
      <c r="F57" s="97">
        <v>22258.157969949894</v>
      </c>
      <c r="G57" s="97">
        <v>2273.25946873161</v>
      </c>
      <c r="H57" s="97">
        <v>15088.238530137794</v>
      </c>
      <c r="I57" s="101">
        <v>24724</v>
      </c>
      <c r="J57" s="74">
        <v>2120</v>
      </c>
      <c r="K57" s="74">
        <v>1999</v>
      </c>
      <c r="L57" s="74">
        <v>2</v>
      </c>
      <c r="M57" s="107">
        <v>0</v>
      </c>
      <c r="N57" s="109">
        <v>21268</v>
      </c>
    </row>
    <row r="58" spans="2:14" x14ac:dyDescent="0.2">
      <c r="B58" s="74">
        <v>51</v>
      </c>
      <c r="C58" s="113">
        <v>1.689814814814815E-3</v>
      </c>
      <c r="D58" s="74">
        <v>2000</v>
      </c>
      <c r="E58" s="101">
        <v>13056.085209399362</v>
      </c>
      <c r="F58" s="97">
        <v>13056.085209399362</v>
      </c>
      <c r="G58" s="97">
        <v>1472.4076550591039</v>
      </c>
      <c r="H58" s="97">
        <v>10136.542606085153</v>
      </c>
      <c r="I58" s="101">
        <v>17010.666837174838</v>
      </c>
      <c r="J58" s="74">
        <v>3526</v>
      </c>
      <c r="K58" s="74">
        <v>1025</v>
      </c>
      <c r="L58" s="74">
        <v>2</v>
      </c>
      <c r="M58" s="107">
        <v>0</v>
      </c>
      <c r="N58" s="109">
        <v>20624</v>
      </c>
    </row>
    <row r="59" spans="2:14" x14ac:dyDescent="0.2">
      <c r="B59" s="74">
        <v>52</v>
      </c>
      <c r="C59" s="113">
        <v>1.689814814814815E-3</v>
      </c>
      <c r="D59" s="74">
        <v>2000</v>
      </c>
      <c r="E59" s="101">
        <v>-14114.803850285873</v>
      </c>
      <c r="F59" s="97">
        <v>-14114.803850285873</v>
      </c>
      <c r="G59" s="97">
        <v>1418.1419047482423</v>
      </c>
      <c r="H59" s="97">
        <v>-17301.002598454303</v>
      </c>
      <c r="I59" s="101">
        <v>-10506.392752920729</v>
      </c>
      <c r="J59" s="74">
        <v>0</v>
      </c>
      <c r="K59" s="74">
        <v>1</v>
      </c>
      <c r="L59" s="74">
        <v>0</v>
      </c>
      <c r="M59" s="107">
        <v>4166</v>
      </c>
      <c r="N59" s="109">
        <v>0</v>
      </c>
    </row>
    <row r="60" spans="2:14" x14ac:dyDescent="0.2">
      <c r="B60" s="74">
        <v>53</v>
      </c>
      <c r="C60" s="113">
        <v>1.7013888888888892E-3</v>
      </c>
      <c r="D60" s="74">
        <v>2000</v>
      </c>
      <c r="E60" s="101">
        <v>-18513.323239066609</v>
      </c>
      <c r="F60" s="97">
        <v>-18513.323239066609</v>
      </c>
      <c r="G60" s="97">
        <v>2354.4329619822061</v>
      </c>
      <c r="H60" s="97">
        <v>-24889.634701389747</v>
      </c>
      <c r="I60" s="101">
        <v>-14150.84010028388</v>
      </c>
      <c r="J60" s="74">
        <v>0</v>
      </c>
      <c r="K60" s="74">
        <v>0</v>
      </c>
      <c r="L60" s="74">
        <v>5000</v>
      </c>
      <c r="M60" s="107">
        <v>0</v>
      </c>
      <c r="N60" s="109">
        <v>0</v>
      </c>
    </row>
    <row r="61" spans="2:14" x14ac:dyDescent="0.2">
      <c r="B61" s="74">
        <v>54</v>
      </c>
      <c r="C61" s="113">
        <v>1.7013888888888892E-3</v>
      </c>
      <c r="D61" s="74">
        <v>2000</v>
      </c>
      <c r="E61" s="101">
        <v>23296.171677079947</v>
      </c>
      <c r="F61" s="97">
        <v>23296.171677079947</v>
      </c>
      <c r="G61" s="97">
        <v>1505.7781314617773</v>
      </c>
      <c r="H61" s="97">
        <v>19337.838530137793</v>
      </c>
      <c r="I61" s="101">
        <v>27322.666837174838</v>
      </c>
      <c r="J61" s="74">
        <v>2680</v>
      </c>
      <c r="K61" s="74">
        <v>1533</v>
      </c>
      <c r="L61" s="74">
        <v>597</v>
      </c>
      <c r="M61" s="107">
        <v>181</v>
      </c>
      <c r="N61" s="109">
        <v>13514</v>
      </c>
    </row>
    <row r="62" spans="2:14" x14ac:dyDescent="0.2">
      <c r="B62" s="74">
        <v>55</v>
      </c>
      <c r="C62" s="113">
        <v>1.7013888888888892E-3</v>
      </c>
      <c r="D62" s="74">
        <v>2000</v>
      </c>
      <c r="E62" s="101">
        <v>31038.759936569433</v>
      </c>
      <c r="F62" s="97">
        <v>31038.759936569433</v>
      </c>
      <c r="G62" s="97">
        <v>2499.403471209027</v>
      </c>
      <c r="H62" s="97">
        <v>23906.038530137794</v>
      </c>
      <c r="I62" s="101">
        <v>33625</v>
      </c>
      <c r="J62" s="74">
        <v>2039</v>
      </c>
      <c r="K62" s="74">
        <v>2076</v>
      </c>
      <c r="L62" s="74">
        <v>959</v>
      </c>
      <c r="M62" s="107">
        <v>828</v>
      </c>
      <c r="N62" s="109">
        <v>1632</v>
      </c>
    </row>
    <row r="63" spans="2:14" x14ac:dyDescent="0.2">
      <c r="B63" s="74">
        <v>56</v>
      </c>
      <c r="C63" s="113">
        <v>1.7013888888888892E-3</v>
      </c>
      <c r="D63" s="74">
        <v>2000</v>
      </c>
      <c r="E63" s="101">
        <v>30641.416809534916</v>
      </c>
      <c r="F63" s="97">
        <v>30641.416809534916</v>
      </c>
      <c r="G63" s="97">
        <v>2635.2099468757501</v>
      </c>
      <c r="H63" s="97">
        <v>23031.238530137794</v>
      </c>
      <c r="I63" s="101">
        <v>33731</v>
      </c>
      <c r="J63" s="74">
        <v>2122</v>
      </c>
      <c r="K63" s="74">
        <v>2089</v>
      </c>
      <c r="L63" s="74">
        <v>682</v>
      </c>
      <c r="M63" s="107">
        <v>1011</v>
      </c>
      <c r="N63" s="109">
        <v>1604</v>
      </c>
    </row>
    <row r="64" spans="2:14" x14ac:dyDescent="0.2">
      <c r="B64" s="74">
        <v>57</v>
      </c>
      <c r="C64" s="113">
        <v>1.7013888888888892E-3</v>
      </c>
      <c r="D64" s="74">
        <v>2000</v>
      </c>
      <c r="E64" s="101">
        <v>28876.168343541332</v>
      </c>
      <c r="F64" s="97">
        <v>28876.168343541332</v>
      </c>
      <c r="G64" s="97">
        <v>2647.7477435353612</v>
      </c>
      <c r="H64" s="97">
        <v>21226.238530137794</v>
      </c>
      <c r="I64" s="101">
        <v>32026</v>
      </c>
      <c r="J64" s="74">
        <v>2132</v>
      </c>
      <c r="K64" s="74">
        <v>2089</v>
      </c>
      <c r="L64" s="74">
        <v>433</v>
      </c>
      <c r="M64" s="107">
        <v>907</v>
      </c>
      <c r="N64" s="109">
        <v>5282</v>
      </c>
    </row>
    <row r="65" spans="2:14" x14ac:dyDescent="0.2">
      <c r="B65" s="74">
        <v>58</v>
      </c>
      <c r="C65" s="113">
        <v>1.712962962962963E-3</v>
      </c>
      <c r="D65" s="74">
        <v>2000</v>
      </c>
      <c r="E65" s="101">
        <v>29412.461799422152</v>
      </c>
      <c r="F65" s="97">
        <v>29412.461799422152</v>
      </c>
      <c r="G65" s="97">
        <v>3037.784439449913</v>
      </c>
      <c r="H65" s="97">
        <v>17943.889169760685</v>
      </c>
      <c r="I65" s="101">
        <v>33375</v>
      </c>
      <c r="J65" s="74">
        <v>1943</v>
      </c>
      <c r="K65" s="74">
        <v>2057</v>
      </c>
      <c r="L65" s="74">
        <v>1549</v>
      </c>
      <c r="M65" s="107">
        <v>326</v>
      </c>
      <c r="N65" s="109">
        <v>2484</v>
      </c>
    </row>
    <row r="66" spans="2:14" x14ac:dyDescent="0.2">
      <c r="B66" s="74">
        <v>59</v>
      </c>
      <c r="C66" s="113">
        <v>1.712962962962963E-3</v>
      </c>
      <c r="D66" s="74">
        <v>2000</v>
      </c>
      <c r="E66" s="101">
        <v>28113.495396576804</v>
      </c>
      <c r="F66" s="97">
        <v>28113.495396576804</v>
      </c>
      <c r="G66" s="97">
        <v>2566.0838715005621</v>
      </c>
      <c r="H66" s="97">
        <v>20705.838530137793</v>
      </c>
      <c r="I66" s="101">
        <v>30946</v>
      </c>
      <c r="J66" s="74">
        <v>2083</v>
      </c>
      <c r="K66" s="74">
        <v>2083</v>
      </c>
      <c r="L66" s="74">
        <v>900</v>
      </c>
      <c r="M66" s="107">
        <v>290</v>
      </c>
      <c r="N66" s="109">
        <v>8358</v>
      </c>
    </row>
    <row r="67" spans="2:14" x14ac:dyDescent="0.2">
      <c r="B67" s="74">
        <v>60</v>
      </c>
      <c r="C67" s="113">
        <v>1.712962962962963E-3</v>
      </c>
      <c r="D67" s="74">
        <v>2000</v>
      </c>
      <c r="E67" s="101">
        <v>29089.8049415108</v>
      </c>
      <c r="F67" s="97">
        <v>29089.8049415108</v>
      </c>
      <c r="G67" s="97">
        <v>3264.717043751758</v>
      </c>
      <c r="H67" s="97">
        <v>17303.489169760687</v>
      </c>
      <c r="I67" s="101">
        <v>34506</v>
      </c>
      <c r="J67" s="74">
        <v>1938</v>
      </c>
      <c r="K67" s="74">
        <v>2053</v>
      </c>
      <c r="L67" s="74">
        <v>1698</v>
      </c>
      <c r="M67" s="107">
        <v>414</v>
      </c>
      <c r="N67" s="109">
        <v>0</v>
      </c>
    </row>
    <row r="68" spans="2:14" x14ac:dyDescent="0.2">
      <c r="B68" s="74">
        <v>61</v>
      </c>
      <c r="C68" s="113">
        <v>1.736111111111111E-3</v>
      </c>
      <c r="D68" s="74">
        <v>2000</v>
      </c>
      <c r="E68" s="101">
        <v>30632.905357829502</v>
      </c>
      <c r="F68" s="97">
        <v>30632.905357829502</v>
      </c>
      <c r="G68" s="97">
        <v>2755.7146937803473</v>
      </c>
      <c r="H68" s="97">
        <v>22715.638530137792</v>
      </c>
      <c r="I68" s="101">
        <v>34439</v>
      </c>
      <c r="J68" s="74">
        <v>2229</v>
      </c>
      <c r="K68" s="74">
        <v>2085</v>
      </c>
      <c r="L68" s="74">
        <v>934</v>
      </c>
      <c r="M68" s="107">
        <v>777</v>
      </c>
      <c r="N68" s="109">
        <v>1282</v>
      </c>
    </row>
    <row r="69" spans="2:14" x14ac:dyDescent="0.2">
      <c r="B69" s="74">
        <v>62</v>
      </c>
      <c r="C69" s="113">
        <v>1.736111111111111E-3</v>
      </c>
      <c r="D69" s="74">
        <v>2000</v>
      </c>
      <c r="E69" s="101">
        <v>29319.021199076931</v>
      </c>
      <c r="F69" s="97">
        <v>29319.021199076931</v>
      </c>
      <c r="G69" s="97">
        <v>2826.0103291307605</v>
      </c>
      <c r="H69" s="97">
        <v>20281.261929155004</v>
      </c>
      <c r="I69" s="101">
        <v>33681</v>
      </c>
      <c r="J69" s="74">
        <v>2083</v>
      </c>
      <c r="K69" s="74">
        <v>2083</v>
      </c>
      <c r="L69" s="74">
        <v>3</v>
      </c>
      <c r="M69" s="107">
        <v>1734</v>
      </c>
      <c r="N69" s="109">
        <v>0</v>
      </c>
    </row>
    <row r="70" spans="2:14" x14ac:dyDescent="0.2">
      <c r="B70" s="74">
        <v>63</v>
      </c>
      <c r="C70" s="113">
        <v>1.736111111111111E-3</v>
      </c>
      <c r="D70" s="74">
        <v>2000</v>
      </c>
      <c r="E70" s="101">
        <v>30464.571409957563</v>
      </c>
      <c r="F70" s="97">
        <v>30464.571409957563</v>
      </c>
      <c r="G70" s="97">
        <v>3377.5014126876167</v>
      </c>
      <c r="H70" s="97">
        <v>21301.336751675564</v>
      </c>
      <c r="I70" s="101">
        <v>35141</v>
      </c>
      <c r="J70" s="74">
        <v>2083</v>
      </c>
      <c r="K70" s="74">
        <v>2298</v>
      </c>
      <c r="L70" s="74">
        <v>1144</v>
      </c>
      <c r="M70" s="107">
        <v>627</v>
      </c>
      <c r="N70" s="109">
        <v>154</v>
      </c>
    </row>
    <row r="71" spans="2:14" x14ac:dyDescent="0.2">
      <c r="B71" s="74">
        <v>64</v>
      </c>
      <c r="C71" s="113">
        <v>1.736111111111111E-3</v>
      </c>
      <c r="D71" s="74">
        <v>2000</v>
      </c>
      <c r="E71" s="101">
        <v>28607.581031020334</v>
      </c>
      <c r="F71" s="97">
        <v>28607.581031020334</v>
      </c>
      <c r="G71" s="97">
        <v>1566.6784454857072</v>
      </c>
      <c r="H71" s="97">
        <v>23316.861929155002</v>
      </c>
      <c r="I71" s="101">
        <v>31533</v>
      </c>
      <c r="J71" s="74">
        <v>2083</v>
      </c>
      <c r="K71" s="74">
        <v>1560</v>
      </c>
      <c r="L71" s="74">
        <v>137</v>
      </c>
      <c r="M71" s="107">
        <v>1798</v>
      </c>
      <c r="N71" s="109">
        <v>2076</v>
      </c>
    </row>
    <row r="72" spans="2:14" x14ac:dyDescent="0.2">
      <c r="B72" s="74">
        <v>65</v>
      </c>
      <c r="C72" s="113">
        <v>1.7476851851851852E-3</v>
      </c>
      <c r="D72" s="74">
        <v>2000</v>
      </c>
      <c r="E72" s="101">
        <v>30048.54020098715</v>
      </c>
      <c r="F72" s="97">
        <v>30048.54020098715</v>
      </c>
      <c r="G72" s="97">
        <v>2901.6884191831573</v>
      </c>
      <c r="H72" s="97">
        <v>21872.336751675568</v>
      </c>
      <c r="I72" s="101">
        <v>33954</v>
      </c>
      <c r="J72" s="74">
        <v>2189</v>
      </c>
      <c r="K72" s="74">
        <v>2135</v>
      </c>
      <c r="L72" s="74">
        <v>1068</v>
      </c>
      <c r="M72" s="107">
        <v>534</v>
      </c>
      <c r="N72" s="109">
        <v>2698</v>
      </c>
    </row>
    <row r="73" spans="2:14" x14ac:dyDescent="0.2">
      <c r="B73" s="74">
        <v>66</v>
      </c>
      <c r="C73" s="113">
        <v>1.7476851851851852E-3</v>
      </c>
      <c r="D73" s="74">
        <v>2000</v>
      </c>
      <c r="E73" s="101">
        <v>27675.628668332287</v>
      </c>
      <c r="F73" s="97">
        <v>27675.628668332287</v>
      </c>
      <c r="G73" s="97">
        <v>2388.7889869453684</v>
      </c>
      <c r="H73" s="97">
        <v>19742.869830108048</v>
      </c>
      <c r="I73" s="101">
        <v>31455</v>
      </c>
      <c r="J73" s="74">
        <v>1780</v>
      </c>
      <c r="K73" s="74">
        <v>1970</v>
      </c>
      <c r="L73" s="74">
        <v>0</v>
      </c>
      <c r="M73" s="107">
        <v>1791</v>
      </c>
      <c r="N73" s="109">
        <v>2068</v>
      </c>
    </row>
    <row r="74" spans="2:14" x14ac:dyDescent="0.2">
      <c r="B74" s="74">
        <v>67</v>
      </c>
      <c r="C74" s="113">
        <v>1.7476851851851852E-3</v>
      </c>
      <c r="D74" s="74">
        <v>2000</v>
      </c>
      <c r="E74" s="101">
        <v>31493.156134628563</v>
      </c>
      <c r="F74" s="97">
        <v>31493.156134628563</v>
      </c>
      <c r="G74" s="97">
        <v>1988.8479582817104</v>
      </c>
      <c r="H74" s="97">
        <v>25469.955645773982</v>
      </c>
      <c r="I74" s="101">
        <v>33051</v>
      </c>
      <c r="J74" s="74">
        <v>1777</v>
      </c>
      <c r="K74" s="74">
        <v>1969</v>
      </c>
      <c r="L74" s="74">
        <v>897</v>
      </c>
      <c r="M74" s="107">
        <v>1218</v>
      </c>
      <c r="N74" s="109">
        <v>0</v>
      </c>
    </row>
    <row r="75" spans="2:14" x14ac:dyDescent="0.2">
      <c r="B75" s="74">
        <v>68</v>
      </c>
      <c r="C75" s="113">
        <v>1.7592592592592592E-3</v>
      </c>
      <c r="D75" s="74">
        <v>2000</v>
      </c>
      <c r="E75" s="101">
        <v>28779.29161403441</v>
      </c>
      <c r="F75" s="97">
        <v>28779.29161403441</v>
      </c>
      <c r="G75" s="97">
        <v>3332.5534057962</v>
      </c>
      <c r="H75" s="97">
        <v>16978.936751675566</v>
      </c>
      <c r="I75" s="101">
        <v>34458</v>
      </c>
      <c r="J75" s="74">
        <v>2063</v>
      </c>
      <c r="K75" s="74">
        <v>2060</v>
      </c>
      <c r="L75" s="74">
        <v>1685</v>
      </c>
      <c r="M75" s="107">
        <v>259</v>
      </c>
      <c r="N75" s="109">
        <v>1184</v>
      </c>
    </row>
    <row r="76" spans="2:14" x14ac:dyDescent="0.2">
      <c r="B76" s="74">
        <v>69</v>
      </c>
      <c r="C76" s="113">
        <v>1.7708333333333332E-3</v>
      </c>
      <c r="D76" s="74">
        <v>2000</v>
      </c>
      <c r="E76" s="101">
        <v>1471.3264703384414</v>
      </c>
      <c r="F76" s="97">
        <v>1471.3264703384414</v>
      </c>
      <c r="G76" s="97">
        <v>2366.9141251304036</v>
      </c>
      <c r="H76" s="97">
        <v>-5126.5863461390654</v>
      </c>
      <c r="I76" s="101">
        <v>5896.3598997161243</v>
      </c>
      <c r="J76" s="74">
        <v>1938</v>
      </c>
      <c r="K76" s="74">
        <v>4</v>
      </c>
      <c r="L76" s="74">
        <v>3834</v>
      </c>
      <c r="M76" s="107">
        <v>0</v>
      </c>
      <c r="N76" s="109">
        <v>0</v>
      </c>
    </row>
    <row r="77" spans="2:14" x14ac:dyDescent="0.2">
      <c r="B77" s="74">
        <v>70</v>
      </c>
      <c r="C77" s="113">
        <v>1.7708333333333332E-3</v>
      </c>
      <c r="D77" s="74">
        <v>2000</v>
      </c>
      <c r="E77" s="101">
        <v>27983.623572953955</v>
      </c>
      <c r="F77" s="97">
        <v>27983.623572953955</v>
      </c>
      <c r="G77" s="97">
        <v>3878.2865456441805</v>
      </c>
      <c r="H77" s="97">
        <v>15410.889169760685</v>
      </c>
      <c r="I77" s="101">
        <v>34994</v>
      </c>
      <c r="J77" s="74">
        <v>1950</v>
      </c>
      <c r="K77" s="74">
        <v>2274</v>
      </c>
      <c r="L77" s="74">
        <v>1683</v>
      </c>
      <c r="M77" s="107">
        <v>247</v>
      </c>
      <c r="N77" s="109">
        <v>314</v>
      </c>
    </row>
    <row r="78" spans="2:14" x14ac:dyDescent="0.2">
      <c r="B78" s="74">
        <v>71</v>
      </c>
      <c r="C78" s="113">
        <v>1.7708333333333332E-3</v>
      </c>
      <c r="D78" s="74">
        <v>2000</v>
      </c>
      <c r="E78" s="101">
        <v>27601.618971699441</v>
      </c>
      <c r="F78" s="97">
        <v>27601.618971699441</v>
      </c>
      <c r="G78" s="97">
        <v>2359.3538616879118</v>
      </c>
      <c r="H78" s="97">
        <v>20072.689169760684</v>
      </c>
      <c r="I78" s="101">
        <v>31335</v>
      </c>
      <c r="J78" s="74">
        <v>1793</v>
      </c>
      <c r="K78" s="74">
        <v>1502</v>
      </c>
      <c r="L78" s="74">
        <v>1735</v>
      </c>
      <c r="M78" s="107">
        <v>578</v>
      </c>
      <c r="N78" s="109">
        <v>2940</v>
      </c>
    </row>
    <row r="79" spans="2:14" x14ac:dyDescent="0.2">
      <c r="B79" s="74">
        <v>72</v>
      </c>
      <c r="C79" s="113">
        <v>1.7824074074074072E-3</v>
      </c>
      <c r="D79" s="74">
        <v>2000</v>
      </c>
      <c r="E79" s="101">
        <v>27949.020729448657</v>
      </c>
      <c r="F79" s="97">
        <v>27949.020729448657</v>
      </c>
      <c r="G79" s="97">
        <v>3462.1959228629435</v>
      </c>
      <c r="H79" s="97">
        <v>15930.289169760686</v>
      </c>
      <c r="I79" s="101">
        <v>34010</v>
      </c>
      <c r="J79" s="74">
        <v>1969</v>
      </c>
      <c r="K79" s="74">
        <v>2116</v>
      </c>
      <c r="L79" s="74">
        <v>1710</v>
      </c>
      <c r="M79" s="107">
        <v>190</v>
      </c>
      <c r="N79" s="109">
        <v>1878</v>
      </c>
    </row>
    <row r="80" spans="2:14" x14ac:dyDescent="0.2">
      <c r="B80" s="74">
        <v>73</v>
      </c>
      <c r="C80" s="113">
        <v>1.7824074074074072E-3</v>
      </c>
      <c r="D80" s="74">
        <v>2000</v>
      </c>
      <c r="E80" s="101">
        <v>27894.438167687993</v>
      </c>
      <c r="F80" s="97">
        <v>27894.438167687993</v>
      </c>
      <c r="G80" s="97">
        <v>2704.9453834847654</v>
      </c>
      <c r="H80" s="97">
        <v>17007.489169760687</v>
      </c>
      <c r="I80" s="101">
        <v>31233</v>
      </c>
      <c r="J80" s="74">
        <v>1487</v>
      </c>
      <c r="K80" s="74">
        <v>1911</v>
      </c>
      <c r="L80" s="74">
        <v>1589</v>
      </c>
      <c r="M80" s="107">
        <v>580</v>
      </c>
      <c r="N80" s="109">
        <v>2940</v>
      </c>
    </row>
    <row r="81" spans="2:14" x14ac:dyDescent="0.2">
      <c r="B81" s="74">
        <v>74</v>
      </c>
      <c r="C81" s="113">
        <v>1.7939814814814815E-3</v>
      </c>
      <c r="D81" s="74">
        <v>2000</v>
      </c>
      <c r="E81" s="101">
        <v>29106.869273407236</v>
      </c>
      <c r="F81" s="97">
        <v>29106.869273407236</v>
      </c>
      <c r="G81" s="97">
        <v>3266.1062401039167</v>
      </c>
      <c r="H81" s="97">
        <v>17317.289169760686</v>
      </c>
      <c r="I81" s="101">
        <v>34507</v>
      </c>
      <c r="J81" s="74">
        <v>1938</v>
      </c>
      <c r="K81" s="74">
        <v>2054</v>
      </c>
      <c r="L81" s="74">
        <v>1696</v>
      </c>
      <c r="M81" s="107">
        <v>415</v>
      </c>
      <c r="N81" s="109">
        <v>0</v>
      </c>
    </row>
    <row r="82" spans="2:14" x14ac:dyDescent="0.2">
      <c r="B82" s="74">
        <v>75</v>
      </c>
      <c r="C82" s="113">
        <v>1.7939814814814815E-3</v>
      </c>
      <c r="D82" s="74">
        <v>2000</v>
      </c>
      <c r="E82" s="101">
        <v>26647.97485859146</v>
      </c>
      <c r="F82" s="97">
        <v>26647.97485859146</v>
      </c>
      <c r="G82" s="97">
        <v>3920.3329955785307</v>
      </c>
      <c r="H82" s="97">
        <v>13742.936751675563</v>
      </c>
      <c r="I82" s="101">
        <v>35889.666837174838</v>
      </c>
      <c r="J82" s="74">
        <v>2564</v>
      </c>
      <c r="K82" s="74">
        <v>2261</v>
      </c>
      <c r="L82" s="74">
        <v>1522</v>
      </c>
      <c r="M82" s="107">
        <v>3</v>
      </c>
      <c r="N82" s="109">
        <v>1272</v>
      </c>
    </row>
    <row r="83" spans="2:14" x14ac:dyDescent="0.2">
      <c r="B83" s="74">
        <v>76</v>
      </c>
      <c r="C83" s="113">
        <v>1.7939814814814815E-3</v>
      </c>
      <c r="D83" s="74">
        <v>2000</v>
      </c>
      <c r="E83" s="101">
        <v>23074.63785478313</v>
      </c>
      <c r="F83" s="97">
        <v>23074.63785478313</v>
      </c>
      <c r="G83" s="97">
        <v>1657.7763030294461</v>
      </c>
      <c r="H83" s="97">
        <v>16833.536751675565</v>
      </c>
      <c r="I83" s="101">
        <v>27359.666837174838</v>
      </c>
      <c r="J83" s="74">
        <v>3295</v>
      </c>
      <c r="K83" s="74">
        <v>1580</v>
      </c>
      <c r="L83" s="74">
        <v>1217</v>
      </c>
      <c r="M83" s="107">
        <v>4</v>
      </c>
      <c r="N83" s="109">
        <v>5372</v>
      </c>
    </row>
    <row r="84" spans="2:14" x14ac:dyDescent="0.2">
      <c r="B84" s="74">
        <v>77</v>
      </c>
      <c r="C84" s="113">
        <v>1.7939814814814815E-3</v>
      </c>
      <c r="D84" s="74">
        <v>2000</v>
      </c>
      <c r="E84" s="101">
        <v>26634.840601172298</v>
      </c>
      <c r="F84" s="97">
        <v>26634.840601172298</v>
      </c>
      <c r="G84" s="97">
        <v>3317.6509611095526</v>
      </c>
      <c r="H84" s="97">
        <v>14647.536751675567</v>
      </c>
      <c r="I84" s="101">
        <v>34125.666837174838</v>
      </c>
      <c r="J84" s="74">
        <v>2678</v>
      </c>
      <c r="K84" s="74">
        <v>2093</v>
      </c>
      <c r="L84" s="74">
        <v>1463</v>
      </c>
      <c r="M84" s="107">
        <v>2</v>
      </c>
      <c r="N84" s="109">
        <v>2534</v>
      </c>
    </row>
    <row r="85" spans="2:14" x14ac:dyDescent="0.2">
      <c r="B85" s="74">
        <v>78</v>
      </c>
      <c r="C85" s="113">
        <v>1.8055555555555557E-3</v>
      </c>
      <c r="D85" s="74">
        <v>2000</v>
      </c>
      <c r="E85" s="101">
        <v>24650.379402378396</v>
      </c>
      <c r="F85" s="97">
        <v>24650.379402378396</v>
      </c>
      <c r="G85" s="97">
        <v>2564.2915532105212</v>
      </c>
      <c r="H85" s="97">
        <v>16828.336751675564</v>
      </c>
      <c r="I85" s="101">
        <v>30317.666837174838</v>
      </c>
      <c r="J85" s="74">
        <v>2989</v>
      </c>
      <c r="K85" s="74">
        <v>1989</v>
      </c>
      <c r="L85" s="74">
        <v>1071</v>
      </c>
      <c r="M85" s="107">
        <v>6</v>
      </c>
      <c r="N85" s="109">
        <v>5372</v>
      </c>
    </row>
    <row r="86" spans="2:14" x14ac:dyDescent="0.2">
      <c r="B86" s="74">
        <v>79</v>
      </c>
      <c r="C86" s="113">
        <v>1.8055555555555557E-3</v>
      </c>
      <c r="D86" s="74">
        <v>2000</v>
      </c>
      <c r="E86" s="101">
        <v>26054.860032418957</v>
      </c>
      <c r="F86" s="97">
        <v>26054.860032418957</v>
      </c>
      <c r="G86" s="97">
        <v>4605.7656645723382</v>
      </c>
      <c r="H86" s="97">
        <v>12724.336751675564</v>
      </c>
      <c r="I86" s="101">
        <v>36533</v>
      </c>
      <c r="J86" s="74">
        <v>2110</v>
      </c>
      <c r="K86" s="74">
        <v>2603</v>
      </c>
      <c r="L86" s="74">
        <v>1649</v>
      </c>
      <c r="M86" s="107">
        <v>2</v>
      </c>
      <c r="N86" s="109">
        <v>2</v>
      </c>
    </row>
    <row r="87" spans="2:14" x14ac:dyDescent="0.2">
      <c r="B87" s="74">
        <v>80</v>
      </c>
      <c r="C87" s="113">
        <v>1.8055555555555557E-3</v>
      </c>
      <c r="D87" s="74">
        <v>2000</v>
      </c>
      <c r="E87" s="101">
        <v>24444.639327606612</v>
      </c>
      <c r="F87" s="97">
        <v>24444.639327606612</v>
      </c>
      <c r="G87" s="97">
        <v>4394.0691784880182</v>
      </c>
      <c r="H87" s="97">
        <v>12766.536751675567</v>
      </c>
      <c r="I87" s="101">
        <v>36529.415284995979</v>
      </c>
      <c r="J87" s="74">
        <v>2083</v>
      </c>
      <c r="K87" s="74">
        <v>3015</v>
      </c>
      <c r="L87" s="74">
        <v>1337</v>
      </c>
      <c r="M87" s="107">
        <v>1</v>
      </c>
      <c r="N87" s="109">
        <v>0</v>
      </c>
    </row>
    <row r="88" spans="2:14" x14ac:dyDescent="0.2">
      <c r="B88" s="74">
        <v>81</v>
      </c>
      <c r="C88" s="113">
        <v>1.8171296296296297E-3</v>
      </c>
      <c r="D88" s="74">
        <v>2000</v>
      </c>
      <c r="E88" s="101">
        <v>-12321.914790600638</v>
      </c>
      <c r="F88" s="97">
        <v>-12321.914790600638</v>
      </c>
      <c r="G88" s="97">
        <v>1472.4076550591037</v>
      </c>
      <c r="H88" s="97">
        <v>-15241.457393914847</v>
      </c>
      <c r="I88" s="101">
        <v>-8367.3331628251617</v>
      </c>
      <c r="J88" s="74">
        <v>8332</v>
      </c>
      <c r="K88" s="74">
        <v>1</v>
      </c>
      <c r="L88" s="74">
        <v>0</v>
      </c>
      <c r="M88" s="107">
        <v>0</v>
      </c>
      <c r="N88" s="109">
        <v>0</v>
      </c>
    </row>
    <row r="89" spans="2:14" x14ac:dyDescent="0.2">
      <c r="B89" s="74">
        <v>82</v>
      </c>
      <c r="C89" s="113">
        <v>1.8287037037037037E-3</v>
      </c>
      <c r="D89" s="74">
        <v>2000</v>
      </c>
      <c r="E89" s="101">
        <v>29145.790298770313</v>
      </c>
      <c r="F89" s="97">
        <v>29145.790298770313</v>
      </c>
      <c r="G89" s="97">
        <v>3623.8861894369306</v>
      </c>
      <c r="H89" s="97">
        <v>16681.336751675564</v>
      </c>
      <c r="I89" s="101">
        <v>35363</v>
      </c>
      <c r="J89" s="74">
        <v>2236</v>
      </c>
      <c r="K89" s="74">
        <v>2207</v>
      </c>
      <c r="L89" s="74">
        <v>1502</v>
      </c>
      <c r="M89" s="107">
        <v>239</v>
      </c>
      <c r="N89" s="109">
        <v>1040</v>
      </c>
    </row>
    <row r="90" spans="2:14" x14ac:dyDescent="0.2">
      <c r="B90" s="74">
        <v>83</v>
      </c>
      <c r="C90" s="113">
        <v>1.8287037037037037E-3</v>
      </c>
      <c r="D90" s="74">
        <v>2000</v>
      </c>
      <c r="E90" s="101">
        <v>31139.988889963344</v>
      </c>
      <c r="F90" s="97">
        <v>31139.988889963344</v>
      </c>
      <c r="G90" s="97">
        <v>2553.1462322495568</v>
      </c>
      <c r="H90" s="97">
        <v>23782.438530137795</v>
      </c>
      <c r="I90" s="101">
        <v>33921</v>
      </c>
      <c r="J90" s="74">
        <v>2074</v>
      </c>
      <c r="K90" s="74">
        <v>2082</v>
      </c>
      <c r="L90" s="74">
        <v>909</v>
      </c>
      <c r="M90" s="107">
        <v>888</v>
      </c>
      <c r="N90" s="109">
        <v>1154</v>
      </c>
    </row>
    <row r="91" spans="2:14" x14ac:dyDescent="0.2">
      <c r="B91" s="74">
        <v>84</v>
      </c>
      <c r="C91" s="113">
        <v>1.8287037037037037E-3</v>
      </c>
      <c r="D91" s="74">
        <v>2000</v>
      </c>
      <c r="E91" s="101">
        <v>31187.181412423328</v>
      </c>
      <c r="F91" s="97">
        <v>31187.181412423328</v>
      </c>
      <c r="G91" s="97">
        <v>2570.2686809888537</v>
      </c>
      <c r="H91" s="97">
        <v>23759.838530137793</v>
      </c>
      <c r="I91" s="101">
        <v>34040</v>
      </c>
      <c r="J91" s="74">
        <v>2087</v>
      </c>
      <c r="K91" s="74">
        <v>2083</v>
      </c>
      <c r="L91" s="74">
        <v>895</v>
      </c>
      <c r="M91" s="107">
        <v>909</v>
      </c>
      <c r="N91" s="109">
        <v>956</v>
      </c>
    </row>
    <row r="92" spans="2:14" x14ac:dyDescent="0.2">
      <c r="B92" s="74">
        <v>85</v>
      </c>
      <c r="C92" s="113">
        <v>1.8287037037037037E-3</v>
      </c>
      <c r="D92" s="74">
        <v>2000</v>
      </c>
      <c r="E92" s="101">
        <v>31224.629953862408</v>
      </c>
      <c r="F92" s="97">
        <v>31224.629953862408</v>
      </c>
      <c r="G92" s="97">
        <v>2583.102220937627</v>
      </c>
      <c r="H92" s="97">
        <v>23794.438530137795</v>
      </c>
      <c r="I92" s="101">
        <v>34091</v>
      </c>
      <c r="J92" s="74">
        <v>2084</v>
      </c>
      <c r="K92" s="74">
        <v>2087</v>
      </c>
      <c r="L92" s="74">
        <v>896</v>
      </c>
      <c r="M92" s="107">
        <v>917</v>
      </c>
      <c r="N92" s="109">
        <v>836</v>
      </c>
    </row>
    <row r="93" spans="2:14" x14ac:dyDescent="0.2">
      <c r="B93" s="74">
        <v>86</v>
      </c>
      <c r="C93" s="113">
        <v>1.8287037037037037E-3</v>
      </c>
      <c r="D93" s="74">
        <v>2000</v>
      </c>
      <c r="E93" s="101">
        <v>30983.418279753787</v>
      </c>
      <c r="F93" s="97">
        <v>30983.418279753787</v>
      </c>
      <c r="G93" s="97">
        <v>2502.7742923916476</v>
      </c>
      <c r="H93" s="97">
        <v>23845.438530137795</v>
      </c>
      <c r="I93" s="101">
        <v>33576</v>
      </c>
      <c r="J93" s="74">
        <v>2039</v>
      </c>
      <c r="K93" s="74">
        <v>2077</v>
      </c>
      <c r="L93" s="74">
        <v>944</v>
      </c>
      <c r="M93" s="107">
        <v>832</v>
      </c>
      <c r="N93" s="109">
        <v>1726</v>
      </c>
    </row>
    <row r="94" spans="2:14" x14ac:dyDescent="0.2">
      <c r="B94" s="74">
        <v>87</v>
      </c>
      <c r="C94" s="113">
        <v>1.8287037037037037E-3</v>
      </c>
      <c r="D94" s="74">
        <v>2000</v>
      </c>
      <c r="E94" s="101">
        <v>31457.172993279702</v>
      </c>
      <c r="F94" s="97">
        <v>31457.172993279702</v>
      </c>
      <c r="G94" s="97">
        <v>2567.5058537185482</v>
      </c>
      <c r="H94" s="97">
        <v>24050.838530137793</v>
      </c>
      <c r="I94" s="101">
        <v>34291</v>
      </c>
      <c r="J94" s="74">
        <v>2083</v>
      </c>
      <c r="K94" s="74">
        <v>2083</v>
      </c>
      <c r="L94" s="74">
        <v>959</v>
      </c>
      <c r="M94" s="107">
        <v>900</v>
      </c>
      <c r="N94" s="109">
        <v>448</v>
      </c>
    </row>
    <row r="95" spans="2:14" x14ac:dyDescent="0.2">
      <c r="B95" s="74">
        <v>88</v>
      </c>
      <c r="C95" s="113">
        <v>1.8402777777777777E-3</v>
      </c>
      <c r="D95" s="74">
        <v>2000</v>
      </c>
      <c r="E95" s="101">
        <v>30745.082339866538</v>
      </c>
      <c r="F95" s="97">
        <v>30745.082339866538</v>
      </c>
      <c r="G95" s="97">
        <v>2497.9985278207964</v>
      </c>
      <c r="H95" s="97">
        <v>23611.038530137794</v>
      </c>
      <c r="I95" s="101">
        <v>33330</v>
      </c>
      <c r="J95" s="74">
        <v>2039</v>
      </c>
      <c r="K95" s="74">
        <v>2076</v>
      </c>
      <c r="L95" s="74">
        <v>900</v>
      </c>
      <c r="M95" s="107">
        <v>828</v>
      </c>
      <c r="N95" s="109">
        <v>2222</v>
      </c>
    </row>
    <row r="96" spans="2:14" x14ac:dyDescent="0.2">
      <c r="B96" s="74">
        <v>89</v>
      </c>
      <c r="C96" s="113">
        <v>1.8634259259259261E-3</v>
      </c>
      <c r="D96" s="74">
        <v>2000</v>
      </c>
      <c r="E96" s="101">
        <v>30975.808700358233</v>
      </c>
      <c r="F96" s="97">
        <v>30975.808700358233</v>
      </c>
      <c r="G96" s="97">
        <v>2580.7628026350631</v>
      </c>
      <c r="H96" s="97">
        <v>23515.238530137794</v>
      </c>
      <c r="I96" s="101">
        <v>33867</v>
      </c>
      <c r="J96" s="74">
        <v>2093</v>
      </c>
      <c r="K96" s="74">
        <v>2084</v>
      </c>
      <c r="L96" s="74">
        <v>831</v>
      </c>
      <c r="M96" s="107">
        <v>930</v>
      </c>
      <c r="N96" s="109">
        <v>1300</v>
      </c>
    </row>
    <row r="97" spans="2:14" x14ac:dyDescent="0.2">
      <c r="B97" s="74">
        <v>90</v>
      </c>
      <c r="C97" s="113">
        <v>1.8634259259259261E-3</v>
      </c>
      <c r="D97" s="74">
        <v>2000</v>
      </c>
      <c r="E97" s="101">
        <v>24628.444015514771</v>
      </c>
      <c r="F97" s="97">
        <v>24628.444015514771</v>
      </c>
      <c r="G97" s="97">
        <v>3437.5459070004072</v>
      </c>
      <c r="H97" s="97">
        <v>12603.136751675564</v>
      </c>
      <c r="I97" s="101">
        <v>31639.564272697782</v>
      </c>
      <c r="J97" s="74">
        <v>2083</v>
      </c>
      <c r="K97" s="74">
        <v>2079</v>
      </c>
      <c r="L97" s="74">
        <v>2087</v>
      </c>
      <c r="M97" s="107">
        <v>0</v>
      </c>
      <c r="N97" s="109">
        <v>0</v>
      </c>
    </row>
    <row r="98" spans="2:14" x14ac:dyDescent="0.2">
      <c r="B98" s="74">
        <v>91</v>
      </c>
      <c r="C98" s="113">
        <v>1.8634259259259261E-3</v>
      </c>
      <c r="D98" s="74">
        <v>2000</v>
      </c>
      <c r="E98" s="101">
        <v>30988.849936372142</v>
      </c>
      <c r="F98" s="97">
        <v>30988.849936372142</v>
      </c>
      <c r="G98" s="97">
        <v>2616.7078586453604</v>
      </c>
      <c r="H98" s="97">
        <v>23388.838530137793</v>
      </c>
      <c r="I98" s="101">
        <v>34059</v>
      </c>
      <c r="J98" s="74">
        <v>2126</v>
      </c>
      <c r="K98" s="74">
        <v>2083</v>
      </c>
      <c r="L98" s="74">
        <v>913</v>
      </c>
      <c r="M98" s="107">
        <v>848</v>
      </c>
      <c r="N98" s="109">
        <v>1274</v>
      </c>
    </row>
    <row r="99" spans="2:14" x14ac:dyDescent="0.2">
      <c r="B99" s="74">
        <v>92</v>
      </c>
      <c r="C99" s="113">
        <v>1.8634259259259261E-3</v>
      </c>
      <c r="D99" s="74">
        <v>2000</v>
      </c>
      <c r="E99" s="101">
        <v>31209.593403809595</v>
      </c>
      <c r="F99" s="97">
        <v>31209.593403809595</v>
      </c>
      <c r="G99" s="97">
        <v>2694.1455355081853</v>
      </c>
      <c r="H99" s="97">
        <v>23666.638530137792</v>
      </c>
      <c r="I99" s="101">
        <v>34278</v>
      </c>
      <c r="J99" s="74">
        <v>2083</v>
      </c>
      <c r="K99" s="74">
        <v>2115</v>
      </c>
      <c r="L99" s="74">
        <v>955</v>
      </c>
      <c r="M99" s="107">
        <v>863</v>
      </c>
      <c r="N99" s="109">
        <v>676</v>
      </c>
    </row>
    <row r="100" spans="2:14" x14ac:dyDescent="0.2">
      <c r="B100" s="74">
        <v>93</v>
      </c>
      <c r="C100" s="113">
        <v>1.8634259259259261E-3</v>
      </c>
      <c r="D100" s="74">
        <v>2000</v>
      </c>
      <c r="E100" s="101">
        <v>31298.788692633021</v>
      </c>
      <c r="F100" s="97">
        <v>31298.788692633021</v>
      </c>
      <c r="G100" s="97">
        <v>1538.5518074582258</v>
      </c>
      <c r="H100" s="97">
        <v>25337.038530137794</v>
      </c>
      <c r="I100" s="101">
        <v>32654</v>
      </c>
      <c r="J100" s="74">
        <v>2083</v>
      </c>
      <c r="K100" s="74">
        <v>1831</v>
      </c>
      <c r="L100" s="74">
        <v>613</v>
      </c>
      <c r="M100" s="107">
        <v>1221</v>
      </c>
      <c r="N100" s="109">
        <v>2072</v>
      </c>
    </row>
    <row r="101" spans="2:14" x14ac:dyDescent="0.2">
      <c r="B101" s="74">
        <v>94</v>
      </c>
      <c r="C101" s="113">
        <v>1.8634259259259261E-3</v>
      </c>
      <c r="D101" s="74">
        <v>2000</v>
      </c>
      <c r="E101" s="101">
        <v>31127.3615206176</v>
      </c>
      <c r="F101" s="97">
        <v>31127.3615206176</v>
      </c>
      <c r="G101" s="97">
        <v>2521.8679033950561</v>
      </c>
      <c r="H101" s="97">
        <v>23862.438530137795</v>
      </c>
      <c r="I101" s="101">
        <v>33813</v>
      </c>
      <c r="J101" s="74">
        <v>2061</v>
      </c>
      <c r="K101" s="74">
        <v>2077</v>
      </c>
      <c r="L101" s="74">
        <v>952</v>
      </c>
      <c r="M101" s="107">
        <v>845</v>
      </c>
      <c r="N101" s="109">
        <v>1358</v>
      </c>
    </row>
    <row r="102" spans="2:14" x14ac:dyDescent="0.2">
      <c r="B102" s="74">
        <v>95</v>
      </c>
      <c r="C102" s="113">
        <v>1.8750000000000001E-3</v>
      </c>
      <c r="D102" s="74">
        <v>2000</v>
      </c>
      <c r="E102" s="101">
        <v>21781.170417612208</v>
      </c>
      <c r="F102" s="97">
        <v>21781.170417612208</v>
      </c>
      <c r="G102" s="97">
        <v>3185.6394286192613</v>
      </c>
      <c r="H102" s="97">
        <v>10084.289169760686</v>
      </c>
      <c r="I102" s="101">
        <v>27939.105414573558</v>
      </c>
      <c r="J102" s="74">
        <v>1663</v>
      </c>
      <c r="K102" s="74">
        <v>2017</v>
      </c>
      <c r="L102" s="74">
        <v>2212</v>
      </c>
      <c r="M102" s="107">
        <v>0</v>
      </c>
      <c r="N102" s="109">
        <v>1766</v>
      </c>
    </row>
    <row r="103" spans="2:14" x14ac:dyDescent="0.2">
      <c r="B103" s="74">
        <v>96</v>
      </c>
      <c r="C103" s="113">
        <v>1.8750000000000001E-3</v>
      </c>
      <c r="D103" s="74">
        <v>2000</v>
      </c>
      <c r="E103" s="101">
        <v>17694.02064455445</v>
      </c>
      <c r="F103" s="97">
        <v>17694.02064455445</v>
      </c>
      <c r="G103" s="97">
        <v>2425.3431256294461</v>
      </c>
      <c r="H103" s="97">
        <v>10346.613653860935</v>
      </c>
      <c r="I103" s="101">
        <v>22353.499732500481</v>
      </c>
      <c r="J103" s="74">
        <v>2039</v>
      </c>
      <c r="K103" s="74">
        <v>1317</v>
      </c>
      <c r="L103" s="74">
        <v>2723</v>
      </c>
      <c r="M103" s="107">
        <v>0</v>
      </c>
      <c r="N103" s="109">
        <v>0</v>
      </c>
    </row>
    <row r="104" spans="2:14" x14ac:dyDescent="0.2">
      <c r="B104" s="74">
        <v>97</v>
      </c>
      <c r="C104" s="113">
        <v>1.8981481481481482E-3</v>
      </c>
      <c r="D104" s="74">
        <v>2000</v>
      </c>
      <c r="E104" s="101">
        <v>24339.357445625323</v>
      </c>
      <c r="F104" s="97">
        <v>24339.357445625323</v>
      </c>
      <c r="G104" s="97">
        <v>3387.6271517238033</v>
      </c>
      <c r="H104" s="97">
        <v>12587.936751675566</v>
      </c>
      <c r="I104" s="101">
        <v>31194.705414573556</v>
      </c>
      <c r="J104" s="74">
        <v>2039</v>
      </c>
      <c r="K104" s="74">
        <v>2072</v>
      </c>
      <c r="L104" s="74">
        <v>2119</v>
      </c>
      <c r="M104" s="107">
        <v>0</v>
      </c>
      <c r="N104" s="109">
        <v>0</v>
      </c>
    </row>
    <row r="105" spans="2:14" x14ac:dyDescent="0.2">
      <c r="B105" s="74">
        <v>98</v>
      </c>
      <c r="C105" s="113">
        <v>1.8981481481481482E-3</v>
      </c>
      <c r="D105" s="74">
        <v>2000</v>
      </c>
      <c r="E105" s="101">
        <v>31011.821915962635</v>
      </c>
      <c r="F105" s="97">
        <v>31011.821915962635</v>
      </c>
      <c r="G105" s="97">
        <v>2524.6023844139313</v>
      </c>
      <c r="H105" s="97">
        <v>23730.438530137795</v>
      </c>
      <c r="I105" s="101">
        <v>33711</v>
      </c>
      <c r="J105" s="74">
        <v>2064</v>
      </c>
      <c r="K105" s="74">
        <v>2077</v>
      </c>
      <c r="L105" s="74">
        <v>951</v>
      </c>
      <c r="M105" s="107">
        <v>822</v>
      </c>
      <c r="N105" s="109">
        <v>1626</v>
      </c>
    </row>
    <row r="106" spans="2:14" x14ac:dyDescent="0.2">
      <c r="B106" s="74">
        <v>99</v>
      </c>
      <c r="C106" s="113">
        <v>1.8981481481481482E-3</v>
      </c>
      <c r="D106" s="74">
        <v>2000</v>
      </c>
      <c r="E106" s="101">
        <v>27825.217572460464</v>
      </c>
      <c r="F106" s="97">
        <v>27825.217572460464</v>
      </c>
      <c r="G106" s="97">
        <v>2281.5337747982326</v>
      </c>
      <c r="H106" s="97">
        <v>20438.289169760683</v>
      </c>
      <c r="I106" s="101">
        <v>29832</v>
      </c>
      <c r="J106" s="74">
        <v>1153</v>
      </c>
      <c r="K106" s="74">
        <v>2034</v>
      </c>
      <c r="L106" s="74">
        <v>1076</v>
      </c>
      <c r="M106" s="107">
        <v>1066</v>
      </c>
      <c r="N106" s="109">
        <v>3258</v>
      </c>
    </row>
    <row r="107" spans="2:14" x14ac:dyDescent="0.2">
      <c r="B107" s="74">
        <v>100</v>
      </c>
      <c r="C107" s="113">
        <v>1.8981481481481482E-3</v>
      </c>
      <c r="D107" s="74">
        <v>2000</v>
      </c>
      <c r="E107" s="101">
        <v>31083.746280681509</v>
      </c>
      <c r="F107" s="97">
        <v>31083.746280681509</v>
      </c>
      <c r="G107" s="97">
        <v>2947.0075522009242</v>
      </c>
      <c r="H107" s="97">
        <v>23447.438530137795</v>
      </c>
      <c r="I107" s="101">
        <v>34584</v>
      </c>
      <c r="J107" s="74">
        <v>2052</v>
      </c>
      <c r="K107" s="74">
        <v>2187</v>
      </c>
      <c r="L107" s="74">
        <v>1031</v>
      </c>
      <c r="M107" s="107">
        <v>799</v>
      </c>
      <c r="N107" s="109">
        <v>294</v>
      </c>
    </row>
    <row r="108" spans="2:14" x14ac:dyDescent="0.2">
      <c r="B108" s="74">
        <v>101</v>
      </c>
      <c r="C108" s="113">
        <v>1.8981481481481482E-3</v>
      </c>
      <c r="D108" s="74">
        <v>2000</v>
      </c>
      <c r="E108" s="101">
        <v>30953.0654552097</v>
      </c>
      <c r="F108" s="97">
        <v>30953.0654552097</v>
      </c>
      <c r="G108" s="97">
        <v>1420.6274393044425</v>
      </c>
      <c r="H108" s="97">
        <v>25564.038530137794</v>
      </c>
      <c r="I108" s="101">
        <v>31951</v>
      </c>
      <c r="J108" s="74">
        <v>1990</v>
      </c>
      <c r="K108" s="74">
        <v>1831</v>
      </c>
      <c r="L108" s="74">
        <v>755</v>
      </c>
      <c r="M108" s="107">
        <v>1050</v>
      </c>
      <c r="N108" s="109">
        <v>3262</v>
      </c>
    </row>
    <row r="109" spans="2:14" x14ac:dyDescent="0.2">
      <c r="B109" s="74">
        <v>102</v>
      </c>
      <c r="C109" s="113">
        <v>1.8981481481481482E-3</v>
      </c>
      <c r="D109" s="74">
        <v>2000</v>
      </c>
      <c r="E109" s="101">
        <v>31718.759936569426</v>
      </c>
      <c r="F109" s="97">
        <v>31718.759936569426</v>
      </c>
      <c r="G109" s="97">
        <v>2499.4034712090256</v>
      </c>
      <c r="H109" s="97">
        <v>24586.038530137794</v>
      </c>
      <c r="I109" s="101">
        <v>34305</v>
      </c>
      <c r="J109" s="74">
        <v>2039</v>
      </c>
      <c r="K109" s="74">
        <v>2076</v>
      </c>
      <c r="L109" s="74">
        <v>959</v>
      </c>
      <c r="M109" s="107">
        <v>964</v>
      </c>
      <c r="N109" s="109">
        <v>0</v>
      </c>
    </row>
    <row r="110" spans="2:14" x14ac:dyDescent="0.2">
      <c r="B110" s="74">
        <v>103</v>
      </c>
      <c r="C110" s="113">
        <v>1.9097222222222222E-3</v>
      </c>
      <c r="D110" s="74">
        <v>2000</v>
      </c>
      <c r="E110" s="101">
        <v>30636.290574564424</v>
      </c>
      <c r="F110" s="97">
        <v>30636.290574564424</v>
      </c>
      <c r="G110" s="97">
        <v>2652.3234186252434</v>
      </c>
      <c r="H110" s="97">
        <v>22957.438530137795</v>
      </c>
      <c r="I110" s="101">
        <v>33834</v>
      </c>
      <c r="J110" s="74">
        <v>2142</v>
      </c>
      <c r="K110" s="74">
        <v>2087</v>
      </c>
      <c r="L110" s="74">
        <v>715</v>
      </c>
      <c r="M110" s="107">
        <v>977</v>
      </c>
      <c r="N110" s="109">
        <v>1578</v>
      </c>
    </row>
    <row r="111" spans="2:14" x14ac:dyDescent="0.2">
      <c r="B111" s="74">
        <v>104</v>
      </c>
      <c r="C111" s="113">
        <v>1.9212962962962962E-3</v>
      </c>
      <c r="D111" s="74">
        <v>2000</v>
      </c>
      <c r="E111" s="101">
        <v>28714.045603800663</v>
      </c>
      <c r="F111" s="97">
        <v>28714.045603800663</v>
      </c>
      <c r="G111" s="97">
        <v>2665.5104592563298</v>
      </c>
      <c r="H111" s="97">
        <v>20620.46983010805</v>
      </c>
      <c r="I111" s="101">
        <v>31812</v>
      </c>
      <c r="J111" s="74">
        <v>1832</v>
      </c>
      <c r="K111" s="74">
        <v>2100</v>
      </c>
      <c r="L111" s="74">
        <v>0</v>
      </c>
      <c r="M111" s="107">
        <v>1644</v>
      </c>
      <c r="N111" s="109">
        <v>2480</v>
      </c>
    </row>
    <row r="112" spans="2:14" x14ac:dyDescent="0.2">
      <c r="B112" s="74">
        <v>105</v>
      </c>
      <c r="C112" s="113">
        <v>1.9212962962962962E-3</v>
      </c>
      <c r="D112" s="74">
        <v>2000</v>
      </c>
      <c r="E112" s="101">
        <v>30079.994021936065</v>
      </c>
      <c r="F112" s="97">
        <v>30079.994021936065</v>
      </c>
      <c r="G112" s="97">
        <v>2581.3523634408511</v>
      </c>
      <c r="H112" s="97">
        <v>23376.955645773982</v>
      </c>
      <c r="I112" s="101">
        <v>32582</v>
      </c>
      <c r="J112" s="74">
        <v>1588</v>
      </c>
      <c r="K112" s="74">
        <v>2109</v>
      </c>
      <c r="L112" s="74">
        <v>682</v>
      </c>
      <c r="M112" s="107">
        <v>1398</v>
      </c>
      <c r="N112" s="109">
        <v>4</v>
      </c>
    </row>
    <row r="113" spans="2:14" x14ac:dyDescent="0.2">
      <c r="B113" s="74">
        <v>106</v>
      </c>
      <c r="C113" s="113">
        <v>1.9212962962962962E-3</v>
      </c>
      <c r="D113" s="74">
        <v>2000</v>
      </c>
      <c r="E113" s="101">
        <v>-11800.081546728405</v>
      </c>
      <c r="F113" s="97">
        <v>-11800.081546728405</v>
      </c>
      <c r="G113" s="97">
        <v>4210.0421973798784</v>
      </c>
      <c r="H113" s="97">
        <v>-19740.644354226017</v>
      </c>
      <c r="I113" s="101">
        <v>-529.28218648505572</v>
      </c>
      <c r="J113" s="74">
        <v>0</v>
      </c>
      <c r="K113" s="74">
        <v>6250</v>
      </c>
      <c r="L113" s="74">
        <v>0</v>
      </c>
      <c r="M113" s="107">
        <v>0</v>
      </c>
      <c r="N113" s="109">
        <v>0</v>
      </c>
    </row>
    <row r="114" spans="2:14" x14ac:dyDescent="0.2">
      <c r="B114" s="74">
        <v>107</v>
      </c>
      <c r="C114" s="113">
        <v>1.9212962962962962E-3</v>
      </c>
      <c r="D114" s="74">
        <v>2000</v>
      </c>
      <c r="E114" s="101">
        <v>30511.711425337744</v>
      </c>
      <c r="F114" s="97">
        <v>30511.711425337744</v>
      </c>
      <c r="G114" s="97">
        <v>2937.4589931854721</v>
      </c>
      <c r="H114" s="97">
        <v>22599.238530137794</v>
      </c>
      <c r="I114" s="101">
        <v>34187</v>
      </c>
      <c r="J114" s="74">
        <v>2118</v>
      </c>
      <c r="K114" s="74">
        <v>2169</v>
      </c>
      <c r="L114" s="74">
        <v>816</v>
      </c>
      <c r="M114" s="107">
        <v>877</v>
      </c>
      <c r="N114" s="109">
        <v>1256</v>
      </c>
    </row>
    <row r="115" spans="2:14" x14ac:dyDescent="0.2">
      <c r="B115" s="74">
        <v>108</v>
      </c>
      <c r="C115" s="113">
        <v>1.9212962962962962E-3</v>
      </c>
      <c r="D115" s="74">
        <v>2000</v>
      </c>
      <c r="E115" s="101">
        <v>30204.2049788935</v>
      </c>
      <c r="F115" s="97">
        <v>30204.2049788935</v>
      </c>
      <c r="G115" s="97">
        <v>1794.3412421754233</v>
      </c>
      <c r="H115" s="97">
        <v>23722.838530137793</v>
      </c>
      <c r="I115" s="101">
        <v>32173</v>
      </c>
      <c r="J115" s="74">
        <v>2165</v>
      </c>
      <c r="K115" s="74">
        <v>1858</v>
      </c>
      <c r="L115" s="74">
        <v>171</v>
      </c>
      <c r="M115" s="107">
        <v>1436</v>
      </c>
      <c r="N115" s="109">
        <v>3204</v>
      </c>
    </row>
    <row r="116" spans="2:14" x14ac:dyDescent="0.2">
      <c r="B116" s="74">
        <v>109</v>
      </c>
      <c r="C116" s="113">
        <v>1.9444444444444442E-3</v>
      </c>
      <c r="D116" s="74">
        <v>2000</v>
      </c>
      <c r="E116" s="101">
        <v>30736.171855872974</v>
      </c>
      <c r="F116" s="97">
        <v>30736.171855872974</v>
      </c>
      <c r="G116" s="97">
        <v>3125.6787808478016</v>
      </c>
      <c r="H116" s="97">
        <v>22442.438530137795</v>
      </c>
      <c r="I116" s="101">
        <v>35279</v>
      </c>
      <c r="J116" s="74">
        <v>2222</v>
      </c>
      <c r="K116" s="74">
        <v>2187</v>
      </c>
      <c r="L116" s="74">
        <v>1011</v>
      </c>
      <c r="M116" s="107">
        <v>754</v>
      </c>
      <c r="N116" s="109">
        <v>14</v>
      </c>
    </row>
    <row r="117" spans="2:14" x14ac:dyDescent="0.2">
      <c r="B117" s="74">
        <v>110</v>
      </c>
      <c r="C117" s="113">
        <v>1.9444444444444442E-3</v>
      </c>
      <c r="D117" s="74">
        <v>2000</v>
      </c>
      <c r="E117" s="101">
        <v>29788.361723853548</v>
      </c>
      <c r="F117" s="97">
        <v>29788.361723853548</v>
      </c>
      <c r="G117" s="97">
        <v>2045.4336886594922</v>
      </c>
      <c r="H117" s="97">
        <v>23061.838530137793</v>
      </c>
      <c r="I117" s="101">
        <v>33638</v>
      </c>
      <c r="J117" s="74">
        <v>2395</v>
      </c>
      <c r="K117" s="74">
        <v>1843</v>
      </c>
      <c r="L117" s="74">
        <v>695</v>
      </c>
      <c r="M117" s="107">
        <v>947</v>
      </c>
      <c r="N117" s="109">
        <v>2572</v>
      </c>
    </row>
    <row r="118" spans="2:14" x14ac:dyDescent="0.2">
      <c r="B118" s="74">
        <v>111</v>
      </c>
      <c r="C118" s="113">
        <v>1.9560185185185184E-3</v>
      </c>
      <c r="D118" s="74">
        <v>2000</v>
      </c>
      <c r="E118" s="101">
        <v>-14102.003850285881</v>
      </c>
      <c r="F118" s="97">
        <v>-14102.003850285881</v>
      </c>
      <c r="G118" s="97">
        <v>1418.1419047482418</v>
      </c>
      <c r="H118" s="97">
        <v>-17288.202598454307</v>
      </c>
      <c r="I118" s="101">
        <v>-10493.592752920726</v>
      </c>
      <c r="J118" s="74">
        <v>0</v>
      </c>
      <c r="K118" s="74">
        <v>0</v>
      </c>
      <c r="L118" s="74">
        <v>2</v>
      </c>
      <c r="M118" s="107">
        <v>4165</v>
      </c>
      <c r="N118" s="109">
        <v>0</v>
      </c>
    </row>
    <row r="119" spans="2:14" x14ac:dyDescent="0.2">
      <c r="B119" s="74">
        <v>112</v>
      </c>
      <c r="C119" s="113">
        <v>1.9560185185185184E-3</v>
      </c>
      <c r="D119" s="74">
        <v>2000</v>
      </c>
      <c r="E119" s="101">
        <v>30886.616603649567</v>
      </c>
      <c r="F119" s="97">
        <v>30886.616603649567</v>
      </c>
      <c r="G119" s="97">
        <v>2766.456671398837</v>
      </c>
      <c r="H119" s="97">
        <v>23168.038530137794</v>
      </c>
      <c r="I119" s="101">
        <v>34187</v>
      </c>
      <c r="J119" s="74">
        <v>2111</v>
      </c>
      <c r="K119" s="74">
        <v>2126</v>
      </c>
      <c r="L119" s="74">
        <v>924</v>
      </c>
      <c r="M119" s="107">
        <v>829</v>
      </c>
      <c r="N119" s="109">
        <v>1138</v>
      </c>
    </row>
    <row r="120" spans="2:14" x14ac:dyDescent="0.2">
      <c r="B120" s="74">
        <v>113</v>
      </c>
      <c r="C120" s="113">
        <v>1.9560185185185184E-3</v>
      </c>
      <c r="D120" s="74">
        <v>2000</v>
      </c>
      <c r="E120" s="101">
        <v>31282.374699005115</v>
      </c>
      <c r="F120" s="97">
        <v>31282.374699005115</v>
      </c>
      <c r="G120" s="97">
        <v>2123.7314134971275</v>
      </c>
      <c r="H120" s="97">
        <v>25091.355645773983</v>
      </c>
      <c r="I120" s="101">
        <v>33032</v>
      </c>
      <c r="J120" s="74">
        <v>1802</v>
      </c>
      <c r="K120" s="74">
        <v>2000</v>
      </c>
      <c r="L120" s="74">
        <v>902</v>
      </c>
      <c r="M120" s="107">
        <v>1142</v>
      </c>
      <c r="N120" s="109">
        <v>464</v>
      </c>
    </row>
    <row r="121" spans="2:14" x14ac:dyDescent="0.2">
      <c r="B121" s="74">
        <v>114</v>
      </c>
      <c r="C121" s="113">
        <v>1.9560185185185184E-3</v>
      </c>
      <c r="D121" s="74">
        <v>2000</v>
      </c>
      <c r="E121" s="101">
        <v>31154.032379356682</v>
      </c>
      <c r="F121" s="97">
        <v>31154.032379356682</v>
      </c>
      <c r="G121" s="97">
        <v>1958.2107221332785</v>
      </c>
      <c r="H121" s="97">
        <v>25170.155645773983</v>
      </c>
      <c r="I121" s="101">
        <v>32670</v>
      </c>
      <c r="J121" s="74">
        <v>1698</v>
      </c>
      <c r="K121" s="74">
        <v>1962</v>
      </c>
      <c r="L121" s="74">
        <v>880</v>
      </c>
      <c r="M121" s="107">
        <v>1262</v>
      </c>
      <c r="N121" s="109">
        <v>172</v>
      </c>
    </row>
    <row r="122" spans="2:14" x14ac:dyDescent="0.2">
      <c r="B122" s="74">
        <v>115</v>
      </c>
      <c r="C122" s="113">
        <v>1.9560185185185184E-3</v>
      </c>
      <c r="D122" s="74">
        <v>2000</v>
      </c>
      <c r="E122" s="101">
        <v>30714.791155909752</v>
      </c>
      <c r="F122" s="97">
        <v>30714.791155909752</v>
      </c>
      <c r="G122" s="97">
        <v>1733.865546295433</v>
      </c>
      <c r="H122" s="97">
        <v>25033.755645773981</v>
      </c>
      <c r="I122" s="101">
        <v>31942</v>
      </c>
      <c r="J122" s="74">
        <v>1611</v>
      </c>
      <c r="K122" s="74">
        <v>1911</v>
      </c>
      <c r="L122" s="74">
        <v>883</v>
      </c>
      <c r="M122" s="107">
        <v>1279</v>
      </c>
      <c r="N122" s="109">
        <v>868</v>
      </c>
    </row>
    <row r="123" spans="2:14" x14ac:dyDescent="0.2">
      <c r="B123" s="74">
        <v>116</v>
      </c>
      <c r="C123" s="113">
        <v>1.9560185185185184E-3</v>
      </c>
      <c r="D123" s="74">
        <v>2000</v>
      </c>
      <c r="E123" s="101">
        <v>31641.12374241358</v>
      </c>
      <c r="F123" s="97">
        <v>31641.12374241358</v>
      </c>
      <c r="G123" s="97">
        <v>2396.3046069357229</v>
      </c>
      <c r="H123" s="97">
        <v>24930.238530137794</v>
      </c>
      <c r="I123" s="101">
        <v>33942</v>
      </c>
      <c r="J123" s="74">
        <v>1988</v>
      </c>
      <c r="K123" s="74">
        <v>2059</v>
      </c>
      <c r="L123" s="74">
        <v>941</v>
      </c>
      <c r="M123" s="107">
        <v>991</v>
      </c>
      <c r="N123" s="109">
        <v>298</v>
      </c>
    </row>
    <row r="124" spans="2:14" x14ac:dyDescent="0.2">
      <c r="B124" s="74">
        <v>117</v>
      </c>
      <c r="C124" s="113">
        <v>1.9791666666666668E-3</v>
      </c>
      <c r="D124" s="74">
        <v>2000</v>
      </c>
      <c r="E124" s="101">
        <v>32097.285265901675</v>
      </c>
      <c r="F124" s="97">
        <v>32097.285265901675</v>
      </c>
      <c r="G124" s="97">
        <v>2097.4430896454155</v>
      </c>
      <c r="H124" s="97">
        <v>25264.838530137793</v>
      </c>
      <c r="I124" s="101">
        <v>34171</v>
      </c>
      <c r="J124" s="74">
        <v>2083</v>
      </c>
      <c r="K124" s="74">
        <v>1968</v>
      </c>
      <c r="L124" s="74">
        <v>959</v>
      </c>
      <c r="M124" s="107">
        <v>1014</v>
      </c>
      <c r="N124" s="109">
        <v>0</v>
      </c>
    </row>
    <row r="125" spans="2:14" x14ac:dyDescent="0.2">
      <c r="B125" s="74">
        <v>118</v>
      </c>
      <c r="C125" s="113">
        <v>1.9907407407407408E-3</v>
      </c>
      <c r="D125" s="74">
        <v>2000</v>
      </c>
      <c r="E125" s="101">
        <v>29833.059659147828</v>
      </c>
      <c r="F125" s="97">
        <v>29833.059659147828</v>
      </c>
      <c r="G125" s="97">
        <v>2475.1794737349219</v>
      </c>
      <c r="H125" s="97">
        <v>23241.555645773984</v>
      </c>
      <c r="I125" s="101">
        <v>32145</v>
      </c>
      <c r="J125" s="74">
        <v>1777</v>
      </c>
      <c r="K125" s="74">
        <v>2083</v>
      </c>
      <c r="L125" s="74">
        <v>897</v>
      </c>
      <c r="M125" s="107">
        <v>900</v>
      </c>
      <c r="N125" s="109">
        <v>2904</v>
      </c>
    </row>
    <row r="126" spans="2:14" x14ac:dyDescent="0.2">
      <c r="B126" s="74">
        <v>119</v>
      </c>
      <c r="C126" s="113">
        <v>1.9907407407407408E-3</v>
      </c>
      <c r="D126" s="74">
        <v>2000</v>
      </c>
      <c r="E126" s="101">
        <v>31747.57979611796</v>
      </c>
      <c r="F126" s="97">
        <v>31747.57979611796</v>
      </c>
      <c r="G126" s="97">
        <v>1487.7170965599923</v>
      </c>
      <c r="H126" s="97">
        <v>26433.355645773983</v>
      </c>
      <c r="I126" s="101">
        <v>32692</v>
      </c>
      <c r="J126" s="74">
        <v>1777</v>
      </c>
      <c r="K126" s="74">
        <v>1855</v>
      </c>
      <c r="L126" s="74">
        <v>831</v>
      </c>
      <c r="M126" s="107">
        <v>1349</v>
      </c>
      <c r="N126" s="109">
        <v>0</v>
      </c>
    </row>
    <row r="127" spans="2:14" x14ac:dyDescent="0.2">
      <c r="B127" s="74">
        <v>120</v>
      </c>
      <c r="C127" s="113">
        <v>1.9907407407407408E-3</v>
      </c>
      <c r="D127" s="74">
        <v>2000</v>
      </c>
      <c r="E127" s="101">
        <v>31649.754931244315</v>
      </c>
      <c r="F127" s="97">
        <v>31649.754931244315</v>
      </c>
      <c r="G127" s="97">
        <v>1962.2075408110622</v>
      </c>
      <c r="H127" s="97">
        <v>25663.555645773984</v>
      </c>
      <c r="I127" s="101">
        <v>33175</v>
      </c>
      <c r="J127" s="74">
        <v>1852</v>
      </c>
      <c r="K127" s="74">
        <v>1963</v>
      </c>
      <c r="L127" s="74">
        <v>839</v>
      </c>
      <c r="M127" s="107">
        <v>1218</v>
      </c>
      <c r="N127" s="109">
        <v>178</v>
      </c>
    </row>
    <row r="128" spans="2:14" x14ac:dyDescent="0.2">
      <c r="B128" s="74">
        <v>121</v>
      </c>
      <c r="C128" s="113">
        <v>1.9907407407407408E-3</v>
      </c>
      <c r="D128" s="74">
        <v>2000</v>
      </c>
      <c r="E128" s="101">
        <v>31025.127501818832</v>
      </c>
      <c r="F128" s="97">
        <v>31025.127501818832</v>
      </c>
      <c r="G128" s="97">
        <v>2622.6304242950973</v>
      </c>
      <c r="H128" s="97">
        <v>22144.689169760684</v>
      </c>
      <c r="I128" s="101">
        <v>33654</v>
      </c>
      <c r="J128" s="74">
        <v>1777</v>
      </c>
      <c r="K128" s="74">
        <v>2107</v>
      </c>
      <c r="L128" s="74">
        <v>1180</v>
      </c>
      <c r="M128" s="107">
        <v>890</v>
      </c>
      <c r="N128" s="109">
        <v>2</v>
      </c>
    </row>
    <row r="129" spans="2:14" x14ac:dyDescent="0.2">
      <c r="B129" s="74">
        <v>122</v>
      </c>
      <c r="C129" s="113">
        <v>1.9907407407407408E-3</v>
      </c>
      <c r="D129" s="74">
        <v>2000</v>
      </c>
      <c r="E129" s="101">
        <v>31588.610890382763</v>
      </c>
      <c r="F129" s="97">
        <v>31588.610890382763</v>
      </c>
      <c r="G129" s="97">
        <v>2023.7632935997556</v>
      </c>
      <c r="H129" s="97">
        <v>25521.155645773983</v>
      </c>
      <c r="I129" s="101">
        <v>33195</v>
      </c>
      <c r="J129" s="74">
        <v>1813</v>
      </c>
      <c r="K129" s="74">
        <v>1977</v>
      </c>
      <c r="L129" s="74">
        <v>893</v>
      </c>
      <c r="M129" s="107">
        <v>1198</v>
      </c>
      <c r="N129" s="109">
        <v>0</v>
      </c>
    </row>
    <row r="130" spans="2:14" x14ac:dyDescent="0.2">
      <c r="B130" s="74">
        <v>123</v>
      </c>
      <c r="C130" s="113">
        <v>1.9907407407407408E-3</v>
      </c>
      <c r="D130" s="74">
        <v>2000</v>
      </c>
      <c r="E130" s="101">
        <v>31806.359839638299</v>
      </c>
      <c r="F130" s="97">
        <v>31806.359839638299</v>
      </c>
      <c r="G130" s="97">
        <v>1470.2471818176109</v>
      </c>
      <c r="H130" s="97">
        <v>26519.755645773981</v>
      </c>
      <c r="I130" s="101">
        <v>32732</v>
      </c>
      <c r="J130" s="74">
        <v>1776</v>
      </c>
      <c r="K130" s="74">
        <v>1851</v>
      </c>
      <c r="L130" s="74">
        <v>898</v>
      </c>
      <c r="M130" s="107">
        <v>1296</v>
      </c>
      <c r="N130" s="109">
        <v>4</v>
      </c>
    </row>
    <row r="131" spans="2:14" x14ac:dyDescent="0.2">
      <c r="B131" s="74">
        <v>124</v>
      </c>
      <c r="C131" s="113">
        <v>2.0023148148148148E-3</v>
      </c>
      <c r="D131" s="74">
        <v>2000</v>
      </c>
      <c r="E131" s="101">
        <v>31444.826092435196</v>
      </c>
      <c r="F131" s="97">
        <v>31444.826092435196</v>
      </c>
      <c r="G131" s="97">
        <v>2239.8214040595985</v>
      </c>
      <c r="H131" s="97">
        <v>25116.155645773983</v>
      </c>
      <c r="I131" s="101">
        <v>33370</v>
      </c>
      <c r="J131" s="74">
        <v>1823</v>
      </c>
      <c r="K131" s="74">
        <v>2027</v>
      </c>
      <c r="L131" s="74">
        <v>901</v>
      </c>
      <c r="M131" s="107">
        <v>1153</v>
      </c>
      <c r="N131" s="109">
        <v>0</v>
      </c>
    </row>
    <row r="132" spans="2:14" x14ac:dyDescent="0.2">
      <c r="B132" s="74">
        <v>125</v>
      </c>
      <c r="C132" s="113">
        <v>2.0138888888888888E-3</v>
      </c>
      <c r="D132" s="74">
        <v>2000</v>
      </c>
      <c r="E132" s="101">
        <v>31813.699504535685</v>
      </c>
      <c r="F132" s="97">
        <v>31813.699504535685</v>
      </c>
      <c r="G132" s="97">
        <v>1344.3989058104567</v>
      </c>
      <c r="H132" s="97">
        <v>26733.155645773983</v>
      </c>
      <c r="I132" s="101">
        <v>32609</v>
      </c>
      <c r="J132" s="74">
        <v>1777</v>
      </c>
      <c r="K132" s="74">
        <v>1822</v>
      </c>
      <c r="L132" s="74">
        <v>837</v>
      </c>
      <c r="M132" s="107">
        <v>1366</v>
      </c>
      <c r="N132" s="109">
        <v>0</v>
      </c>
    </row>
    <row r="133" spans="2:14" x14ac:dyDescent="0.2">
      <c r="B133" s="74">
        <v>126</v>
      </c>
      <c r="C133" s="113">
        <v>2.0254629629629629E-3</v>
      </c>
      <c r="D133" s="74">
        <v>2000</v>
      </c>
      <c r="E133" s="101">
        <v>31423.077402365216</v>
      </c>
      <c r="F133" s="97">
        <v>31423.077402365216</v>
      </c>
      <c r="G133" s="97">
        <v>2376.7980401448326</v>
      </c>
      <c r="H133" s="97">
        <v>24234.038530137794</v>
      </c>
      <c r="I133" s="101">
        <v>33929</v>
      </c>
      <c r="J133" s="74">
        <v>2083</v>
      </c>
      <c r="K133" s="74">
        <v>2036</v>
      </c>
      <c r="L133" s="74">
        <v>939</v>
      </c>
      <c r="M133" s="107">
        <v>904</v>
      </c>
      <c r="N133" s="109">
        <v>976</v>
      </c>
    </row>
    <row r="134" spans="2:14" x14ac:dyDescent="0.2">
      <c r="B134" s="74">
        <v>127</v>
      </c>
      <c r="C134" s="113">
        <v>2.0254629629629629E-3</v>
      </c>
      <c r="D134" s="74">
        <v>2000</v>
      </c>
      <c r="E134" s="101">
        <v>31412.837355727537</v>
      </c>
      <c r="F134" s="97">
        <v>31412.837355727537</v>
      </c>
      <c r="G134" s="97">
        <v>2566.9437733429136</v>
      </c>
      <c r="H134" s="97">
        <v>24005.838530137793</v>
      </c>
      <c r="I134" s="101">
        <v>34246</v>
      </c>
      <c r="J134" s="74">
        <v>2083</v>
      </c>
      <c r="K134" s="74">
        <v>2083</v>
      </c>
      <c r="L134" s="74">
        <v>947</v>
      </c>
      <c r="M134" s="107">
        <v>903</v>
      </c>
      <c r="N134" s="109">
        <v>532</v>
      </c>
    </row>
    <row r="135" spans="2:14" x14ac:dyDescent="0.2">
      <c r="B135" s="74">
        <v>128</v>
      </c>
      <c r="C135" s="113">
        <v>2.0254629629629629E-3</v>
      </c>
      <c r="D135" s="74">
        <v>2000</v>
      </c>
      <c r="E135" s="101">
        <v>31419.830347620475</v>
      </c>
      <c r="F135" s="97">
        <v>31419.830347620475</v>
      </c>
      <c r="G135" s="97">
        <v>2607.3863336888712</v>
      </c>
      <c r="H135" s="97">
        <v>23969.838530137793</v>
      </c>
      <c r="I135" s="101">
        <v>34326</v>
      </c>
      <c r="J135" s="74">
        <v>2083</v>
      </c>
      <c r="K135" s="74">
        <v>2093</v>
      </c>
      <c r="L135" s="74">
        <v>959</v>
      </c>
      <c r="M135" s="107">
        <v>895</v>
      </c>
      <c r="N135" s="109">
        <v>428</v>
      </c>
    </row>
    <row r="136" spans="2:14" x14ac:dyDescent="0.2">
      <c r="B136" s="74">
        <v>129</v>
      </c>
      <c r="C136" s="113">
        <v>2.0254629629629629E-3</v>
      </c>
      <c r="D136" s="74">
        <v>2000</v>
      </c>
      <c r="E136" s="101">
        <v>30931.442838002553</v>
      </c>
      <c r="F136" s="97">
        <v>30931.442838002553</v>
      </c>
      <c r="G136" s="97">
        <v>1778.834230352169</v>
      </c>
      <c r="H136" s="97">
        <v>24561.038530137794</v>
      </c>
      <c r="I136" s="101">
        <v>32574</v>
      </c>
      <c r="J136" s="74">
        <v>2083</v>
      </c>
      <c r="K136" s="74">
        <v>1891</v>
      </c>
      <c r="L136" s="74">
        <v>655</v>
      </c>
      <c r="M136" s="107">
        <v>1091</v>
      </c>
      <c r="N136" s="109">
        <v>2732</v>
      </c>
    </row>
    <row r="137" spans="2:14" x14ac:dyDescent="0.2">
      <c r="B137" s="74">
        <v>130</v>
      </c>
      <c r="C137" s="113">
        <v>2.0254629629629629E-3</v>
      </c>
      <c r="D137" s="74">
        <v>2000</v>
      </c>
      <c r="E137" s="101">
        <v>28235.628457499548</v>
      </c>
      <c r="F137" s="97">
        <v>28235.628457499548</v>
      </c>
      <c r="G137" s="97">
        <v>1379.5528405889788</v>
      </c>
      <c r="H137" s="97">
        <v>23965.042090374431</v>
      </c>
      <c r="I137" s="101">
        <v>30248</v>
      </c>
      <c r="J137" s="74">
        <v>2081</v>
      </c>
      <c r="K137" s="74">
        <v>1402</v>
      </c>
      <c r="L137" s="74">
        <v>139</v>
      </c>
      <c r="M137" s="107">
        <v>1731</v>
      </c>
      <c r="N137" s="109">
        <v>4136</v>
      </c>
    </row>
    <row r="138" spans="2:14" x14ac:dyDescent="0.2">
      <c r="B138" s="74">
        <v>131</v>
      </c>
      <c r="C138" s="113">
        <v>2.0370370370370373E-3</v>
      </c>
      <c r="D138" s="74">
        <v>2000</v>
      </c>
      <c r="E138" s="101">
        <v>27946.184842347149</v>
      </c>
      <c r="F138" s="97">
        <v>27946.184842347149</v>
      </c>
      <c r="G138" s="97">
        <v>2074.970938023384</v>
      </c>
      <c r="H138" s="97">
        <v>20214.061929155007</v>
      </c>
      <c r="I138" s="101">
        <v>32780.399077648151</v>
      </c>
      <c r="J138" s="74">
        <v>2083</v>
      </c>
      <c r="K138" s="74">
        <v>1831</v>
      </c>
      <c r="L138" s="74">
        <v>3</v>
      </c>
      <c r="M138" s="107">
        <v>1902</v>
      </c>
      <c r="N138" s="109">
        <v>0</v>
      </c>
    </row>
    <row r="139" spans="2:14" x14ac:dyDescent="0.2">
      <c r="B139" s="74">
        <v>132</v>
      </c>
      <c r="C139" s="113">
        <v>2.0370370370370373E-3</v>
      </c>
      <c r="D139" s="74">
        <v>2000</v>
      </c>
      <c r="E139" s="101">
        <v>30921.397968778921</v>
      </c>
      <c r="F139" s="97">
        <v>30921.397968778921</v>
      </c>
      <c r="G139" s="97">
        <v>2008.8663801613941</v>
      </c>
      <c r="H139" s="97">
        <v>24207.438530137795</v>
      </c>
      <c r="I139" s="101">
        <v>32870</v>
      </c>
      <c r="J139" s="74">
        <v>2083</v>
      </c>
      <c r="K139" s="74">
        <v>1947</v>
      </c>
      <c r="L139" s="74">
        <v>693</v>
      </c>
      <c r="M139" s="107">
        <v>1045</v>
      </c>
      <c r="N139" s="109">
        <v>2456</v>
      </c>
    </row>
    <row r="140" spans="2:14" x14ac:dyDescent="0.2">
      <c r="B140" s="74">
        <v>133</v>
      </c>
      <c r="C140" s="113">
        <v>2.0486111111111113E-3</v>
      </c>
      <c r="D140" s="74">
        <v>2000</v>
      </c>
      <c r="E140" s="101">
        <v>27972.100843392829</v>
      </c>
      <c r="F140" s="97">
        <v>27972.100843392829</v>
      </c>
      <c r="G140" s="97">
        <v>1439.3399196119435</v>
      </c>
      <c r="H140" s="97">
        <v>23644.242090374431</v>
      </c>
      <c r="I140" s="101">
        <v>30237</v>
      </c>
      <c r="J140" s="74">
        <v>2083</v>
      </c>
      <c r="K140" s="74">
        <v>1409</v>
      </c>
      <c r="L140" s="74">
        <v>105</v>
      </c>
      <c r="M140" s="107">
        <v>1752</v>
      </c>
      <c r="N140" s="109">
        <v>4156</v>
      </c>
    </row>
    <row r="141" spans="2:14" x14ac:dyDescent="0.2">
      <c r="B141" s="74">
        <v>134</v>
      </c>
      <c r="C141" s="113">
        <v>2.0486111111111113E-3</v>
      </c>
      <c r="D141" s="74">
        <v>2000</v>
      </c>
      <c r="E141" s="101">
        <v>31132.902958529226</v>
      </c>
      <c r="F141" s="97">
        <v>31132.902958529226</v>
      </c>
      <c r="G141" s="97">
        <v>2634.7810094326474</v>
      </c>
      <c r="H141" s="97">
        <v>23646.638530137792</v>
      </c>
      <c r="I141" s="101">
        <v>34094</v>
      </c>
      <c r="J141" s="74">
        <v>2084</v>
      </c>
      <c r="K141" s="74">
        <v>2100</v>
      </c>
      <c r="L141" s="74">
        <v>908</v>
      </c>
      <c r="M141" s="107">
        <v>890</v>
      </c>
      <c r="N141" s="109">
        <v>936</v>
      </c>
    </row>
    <row r="142" spans="2:14" x14ac:dyDescent="0.2">
      <c r="B142" s="74">
        <v>135</v>
      </c>
      <c r="C142" s="113">
        <v>2.0601851851851853E-3</v>
      </c>
      <c r="D142" s="74">
        <v>2000</v>
      </c>
      <c r="E142" s="101">
        <v>31170.262299489281</v>
      </c>
      <c r="F142" s="97">
        <v>31170.262299489281</v>
      </c>
      <c r="G142" s="97">
        <v>1992.1167315583536</v>
      </c>
      <c r="H142" s="97">
        <v>24462.038530137794</v>
      </c>
      <c r="I142" s="101">
        <v>33115</v>
      </c>
      <c r="J142" s="74">
        <v>2089</v>
      </c>
      <c r="K142" s="74">
        <v>1941</v>
      </c>
      <c r="L142" s="74">
        <v>588</v>
      </c>
      <c r="M142" s="107">
        <v>1199</v>
      </c>
      <c r="N142" s="109">
        <v>1670</v>
      </c>
    </row>
    <row r="143" spans="2:14" x14ac:dyDescent="0.2">
      <c r="B143" s="74">
        <v>136</v>
      </c>
      <c r="C143" s="113">
        <v>2.0601851851851853E-3</v>
      </c>
      <c r="D143" s="74">
        <v>2000</v>
      </c>
      <c r="E143" s="101">
        <v>31554.769124658993</v>
      </c>
      <c r="F143" s="97">
        <v>31554.769124658993</v>
      </c>
      <c r="G143" s="97">
        <v>2240.5238691240565</v>
      </c>
      <c r="H143" s="97">
        <v>24809.438530137795</v>
      </c>
      <c r="I143" s="101">
        <v>33674</v>
      </c>
      <c r="J143" s="74">
        <v>2022</v>
      </c>
      <c r="K143" s="74">
        <v>2017</v>
      </c>
      <c r="L143" s="74">
        <v>864</v>
      </c>
      <c r="M143" s="107">
        <v>1024</v>
      </c>
      <c r="N143" s="109">
        <v>804</v>
      </c>
    </row>
    <row r="144" spans="2:14" x14ac:dyDescent="0.2">
      <c r="B144" s="74">
        <v>137</v>
      </c>
      <c r="C144" s="113">
        <v>2.0601851851851853E-3</v>
      </c>
      <c r="D144" s="74">
        <v>2000</v>
      </c>
      <c r="E144" s="101">
        <v>32151.106235442709</v>
      </c>
      <c r="F144" s="97">
        <v>32151.106235442709</v>
      </c>
      <c r="G144" s="97">
        <v>1879.4627215599739</v>
      </c>
      <c r="H144" s="97">
        <v>26125.238530137794</v>
      </c>
      <c r="I144" s="101">
        <v>33675</v>
      </c>
      <c r="J144" s="74">
        <v>1981</v>
      </c>
      <c r="K144" s="74">
        <v>1939</v>
      </c>
      <c r="L144" s="74">
        <v>945</v>
      </c>
      <c r="M144" s="107">
        <v>1086</v>
      </c>
      <c r="N144" s="109">
        <v>120</v>
      </c>
    </row>
    <row r="145" spans="2:14" x14ac:dyDescent="0.2">
      <c r="B145" s="74">
        <v>138</v>
      </c>
      <c r="C145" s="113">
        <v>2.0717592592592593E-3</v>
      </c>
      <c r="D145" s="74">
        <v>2000</v>
      </c>
      <c r="E145" s="101">
        <v>32079.484698065469</v>
      </c>
      <c r="F145" s="97">
        <v>32079.484698065469</v>
      </c>
      <c r="G145" s="97">
        <v>2117.811295257301</v>
      </c>
      <c r="H145" s="97">
        <v>25192.638530137792</v>
      </c>
      <c r="I145" s="101">
        <v>34212</v>
      </c>
      <c r="J145" s="74">
        <v>2092</v>
      </c>
      <c r="K145" s="74">
        <v>1970</v>
      </c>
      <c r="L145" s="74">
        <v>966</v>
      </c>
      <c r="M145" s="107">
        <v>1002</v>
      </c>
      <c r="N145" s="109">
        <v>4</v>
      </c>
    </row>
    <row r="146" spans="2:14" x14ac:dyDescent="0.2">
      <c r="B146" s="74">
        <v>139</v>
      </c>
      <c r="C146" s="113">
        <v>2.0717592592592593E-3</v>
      </c>
      <c r="D146" s="74">
        <v>2000</v>
      </c>
      <c r="E146" s="101">
        <v>31890.296459163685</v>
      </c>
      <c r="F146" s="97">
        <v>31890.296459163685</v>
      </c>
      <c r="G146" s="97">
        <v>2288.9035770316</v>
      </c>
      <c r="H146" s="97">
        <v>24655.438530137795</v>
      </c>
      <c r="I146" s="101">
        <v>34490</v>
      </c>
      <c r="J146" s="74">
        <v>2148</v>
      </c>
      <c r="K146" s="74">
        <v>1992</v>
      </c>
      <c r="L146" s="74">
        <v>993</v>
      </c>
      <c r="M146" s="107">
        <v>937</v>
      </c>
      <c r="N146" s="109">
        <v>2</v>
      </c>
    </row>
    <row r="147" spans="2:14" x14ac:dyDescent="0.2">
      <c r="B147" s="74">
        <v>140</v>
      </c>
      <c r="C147" s="113">
        <v>2.0833333333333333E-3</v>
      </c>
      <c r="D147" s="74">
        <v>2000</v>
      </c>
      <c r="E147" s="101">
        <v>32071.078458177559</v>
      </c>
      <c r="F147" s="97">
        <v>32071.078458177559</v>
      </c>
      <c r="G147" s="97">
        <v>1565.7562270445846</v>
      </c>
      <c r="H147" s="97">
        <v>26644.555645773984</v>
      </c>
      <c r="I147" s="101">
        <v>33112</v>
      </c>
      <c r="J147" s="74">
        <v>1874</v>
      </c>
      <c r="K147" s="74">
        <v>1873</v>
      </c>
      <c r="L147" s="74">
        <v>870</v>
      </c>
      <c r="M147" s="107">
        <v>1256</v>
      </c>
      <c r="N147" s="109">
        <v>0</v>
      </c>
    </row>
    <row r="148" spans="2:14" x14ac:dyDescent="0.2">
      <c r="B148" s="74">
        <v>141</v>
      </c>
      <c r="C148" s="113">
        <v>2.0833333333333333E-3</v>
      </c>
      <c r="D148" s="74">
        <v>2000</v>
      </c>
      <c r="E148" s="101">
        <v>30781.849528472674</v>
      </c>
      <c r="F148" s="97">
        <v>30781.849528472674</v>
      </c>
      <c r="G148" s="97">
        <v>1986.1246577138056</v>
      </c>
      <c r="H148" s="97">
        <v>24765.555645773984</v>
      </c>
      <c r="I148" s="101">
        <v>32335</v>
      </c>
      <c r="J148" s="74">
        <v>1777</v>
      </c>
      <c r="K148" s="74">
        <v>1968</v>
      </c>
      <c r="L148" s="74">
        <v>959</v>
      </c>
      <c r="M148" s="107">
        <v>1014</v>
      </c>
      <c r="N148" s="109">
        <v>1836</v>
      </c>
    </row>
    <row r="149" spans="2:14" x14ac:dyDescent="0.2">
      <c r="B149" s="74">
        <v>142</v>
      </c>
      <c r="C149" s="113">
        <v>2.0833333333333333E-3</v>
      </c>
      <c r="D149" s="74">
        <v>2000</v>
      </c>
      <c r="E149" s="101">
        <v>32298.015533547012</v>
      </c>
      <c r="F149" s="97">
        <v>32298.015533547012</v>
      </c>
      <c r="G149" s="97">
        <v>1633.4736386887289</v>
      </c>
      <c r="H149" s="97">
        <v>26167.638530137792</v>
      </c>
      <c r="I149" s="101">
        <v>33763</v>
      </c>
      <c r="J149" s="74">
        <v>2083</v>
      </c>
      <c r="K149" s="74">
        <v>1855</v>
      </c>
      <c r="L149" s="74">
        <v>831</v>
      </c>
      <c r="M149" s="107">
        <v>1196</v>
      </c>
      <c r="N149" s="109">
        <v>0</v>
      </c>
    </row>
    <row r="150" spans="2:14" x14ac:dyDescent="0.2">
      <c r="B150" s="74">
        <v>143</v>
      </c>
      <c r="C150" s="113">
        <v>2.0949074074074073E-3</v>
      </c>
      <c r="D150" s="74">
        <v>2000</v>
      </c>
      <c r="E150" s="101">
        <v>30407.19416493507</v>
      </c>
      <c r="F150" s="97">
        <v>30407.19416493507</v>
      </c>
      <c r="G150" s="97">
        <v>2881.335463428964</v>
      </c>
      <c r="H150" s="97">
        <v>21962.936751675566</v>
      </c>
      <c r="I150" s="101">
        <v>35650</v>
      </c>
      <c r="J150" s="74">
        <v>2389</v>
      </c>
      <c r="K150" s="74">
        <v>2081</v>
      </c>
      <c r="L150" s="74">
        <v>1087</v>
      </c>
      <c r="M150" s="107">
        <v>679</v>
      </c>
      <c r="N150" s="109">
        <v>0</v>
      </c>
    </row>
    <row r="151" spans="2:14" x14ac:dyDescent="0.2">
      <c r="B151" s="74">
        <v>144</v>
      </c>
      <c r="C151" s="113">
        <v>2.0949074074074073E-3</v>
      </c>
      <c r="D151" s="74">
        <v>2000</v>
      </c>
      <c r="E151" s="101">
        <v>31978.911184296368</v>
      </c>
      <c r="F151" s="97">
        <v>31978.911184296368</v>
      </c>
      <c r="G151" s="97">
        <v>2235.6403742367966</v>
      </c>
      <c r="H151" s="97">
        <v>24972.438530137795</v>
      </c>
      <c r="I151" s="101">
        <v>34253</v>
      </c>
      <c r="J151" s="74">
        <v>2081</v>
      </c>
      <c r="K151" s="74">
        <v>2002</v>
      </c>
      <c r="L151" s="74">
        <v>957</v>
      </c>
      <c r="M151" s="107">
        <v>994</v>
      </c>
      <c r="N151" s="109">
        <v>0</v>
      </c>
    </row>
    <row r="152" spans="2:14" x14ac:dyDescent="0.2">
      <c r="B152" s="74">
        <v>145</v>
      </c>
      <c r="C152" s="113">
        <v>2.0949074074074073E-3</v>
      </c>
      <c r="D152" s="74">
        <v>2000</v>
      </c>
      <c r="E152" s="101">
        <v>32007.639809740751</v>
      </c>
      <c r="F152" s="97">
        <v>32007.639809740751</v>
      </c>
      <c r="G152" s="97">
        <v>2159.7937809942086</v>
      </c>
      <c r="H152" s="97">
        <v>24978.838530137793</v>
      </c>
      <c r="I152" s="101">
        <v>34325</v>
      </c>
      <c r="J152" s="74">
        <v>2127</v>
      </c>
      <c r="K152" s="74">
        <v>1968</v>
      </c>
      <c r="L152" s="74">
        <v>959</v>
      </c>
      <c r="M152" s="107">
        <v>992</v>
      </c>
      <c r="N152" s="109">
        <v>0</v>
      </c>
    </row>
    <row r="153" spans="2:14" x14ac:dyDescent="0.2">
      <c r="B153" s="74">
        <v>146</v>
      </c>
      <c r="C153" s="113">
        <v>2.1064814814814813E-3</v>
      </c>
      <c r="D153" s="74">
        <v>2000</v>
      </c>
      <c r="E153" s="101">
        <v>32085.416365407618</v>
      </c>
      <c r="F153" s="97">
        <v>32085.416365407618</v>
      </c>
      <c r="G153" s="97">
        <v>2084.1861801480036</v>
      </c>
      <c r="H153" s="97">
        <v>25278.038530137794</v>
      </c>
      <c r="I153" s="101">
        <v>34131</v>
      </c>
      <c r="J153" s="74">
        <v>2080</v>
      </c>
      <c r="K153" s="74">
        <v>1966</v>
      </c>
      <c r="L153" s="74">
        <v>930</v>
      </c>
      <c r="M153" s="107">
        <v>1041</v>
      </c>
      <c r="N153" s="109">
        <v>0</v>
      </c>
    </row>
    <row r="154" spans="2:14" x14ac:dyDescent="0.2">
      <c r="B154" s="74">
        <v>147</v>
      </c>
      <c r="C154" s="113">
        <v>2.1180555555555553E-3</v>
      </c>
      <c r="D154" s="74">
        <v>2000</v>
      </c>
      <c r="E154" s="101">
        <v>31271.686132373809</v>
      </c>
      <c r="F154" s="97">
        <v>31271.686132373809</v>
      </c>
      <c r="G154" s="97">
        <v>2443.5359102109774</v>
      </c>
      <c r="H154" s="97">
        <v>23505.336751675568</v>
      </c>
      <c r="I154" s="101">
        <v>35092</v>
      </c>
      <c r="J154" s="74">
        <v>2314</v>
      </c>
      <c r="K154" s="74">
        <v>1973</v>
      </c>
      <c r="L154" s="74">
        <v>1079</v>
      </c>
      <c r="M154" s="107">
        <v>795</v>
      </c>
      <c r="N154" s="109">
        <v>2</v>
      </c>
    </row>
    <row r="155" spans="2:14" x14ac:dyDescent="0.2">
      <c r="B155" s="74">
        <v>148</v>
      </c>
      <c r="C155" s="113">
        <v>2.1180555555555553E-3</v>
      </c>
      <c r="D155" s="74">
        <v>2000</v>
      </c>
      <c r="E155" s="101">
        <v>31998.10960652203</v>
      </c>
      <c r="F155" s="97">
        <v>31998.10960652203</v>
      </c>
      <c r="G155" s="97">
        <v>2115.5979526617634</v>
      </c>
      <c r="H155" s="97">
        <v>25265.038530137794</v>
      </c>
      <c r="I155" s="101">
        <v>34002</v>
      </c>
      <c r="J155" s="74">
        <v>2051</v>
      </c>
      <c r="K155" s="74">
        <v>1981</v>
      </c>
      <c r="L155" s="74">
        <v>953</v>
      </c>
      <c r="M155" s="107">
        <v>1009</v>
      </c>
      <c r="N155" s="109">
        <v>208</v>
      </c>
    </row>
    <row r="156" spans="2:14" x14ac:dyDescent="0.2">
      <c r="B156" s="74">
        <v>149</v>
      </c>
      <c r="C156" s="113">
        <v>2.1296296296296298E-3</v>
      </c>
      <c r="D156" s="74">
        <v>2000</v>
      </c>
      <c r="E156" s="101">
        <v>31863.51362548607</v>
      </c>
      <c r="F156" s="97">
        <v>31863.51362548607</v>
      </c>
      <c r="G156" s="97">
        <v>2237.8069900201203</v>
      </c>
      <c r="H156" s="97">
        <v>24659.838530137793</v>
      </c>
      <c r="I156" s="101">
        <v>34516</v>
      </c>
      <c r="J156" s="74">
        <v>2178</v>
      </c>
      <c r="K156" s="74">
        <v>1968</v>
      </c>
      <c r="L156" s="74">
        <v>975</v>
      </c>
      <c r="M156" s="107">
        <v>953</v>
      </c>
      <c r="N156" s="109">
        <v>2</v>
      </c>
    </row>
    <row r="157" spans="2:14" x14ac:dyDescent="0.2">
      <c r="B157" s="74">
        <v>150</v>
      </c>
      <c r="C157" s="113">
        <v>2.1296296296296298E-3</v>
      </c>
      <c r="D157" s="74">
        <v>2000</v>
      </c>
      <c r="E157" s="101">
        <v>31744.123517708445</v>
      </c>
      <c r="F157" s="97">
        <v>31744.123517708445</v>
      </c>
      <c r="G157" s="97">
        <v>1667.7563720240505</v>
      </c>
      <c r="H157" s="97">
        <v>26157.755645773981</v>
      </c>
      <c r="I157" s="101">
        <v>32892</v>
      </c>
      <c r="J157" s="74">
        <v>1811</v>
      </c>
      <c r="K157" s="74">
        <v>1896</v>
      </c>
      <c r="L157" s="74">
        <v>851</v>
      </c>
      <c r="M157" s="107">
        <v>1279</v>
      </c>
      <c r="N157" s="109">
        <v>108</v>
      </c>
    </row>
    <row r="158" spans="2:14" x14ac:dyDescent="0.2">
      <c r="B158" s="74">
        <v>151</v>
      </c>
      <c r="C158" s="113">
        <v>2.1296296296296298E-3</v>
      </c>
      <c r="D158" s="74">
        <v>2000</v>
      </c>
      <c r="E158" s="101">
        <v>30429.493779471199</v>
      </c>
      <c r="F158" s="97">
        <v>30429.493779471199</v>
      </c>
      <c r="G158" s="97">
        <v>949.34796474926054</v>
      </c>
      <c r="H158" s="97">
        <v>25629.46983010805</v>
      </c>
      <c r="I158" s="101">
        <v>31183</v>
      </c>
      <c r="J158" s="74">
        <v>1515</v>
      </c>
      <c r="K158" s="74">
        <v>1633</v>
      </c>
      <c r="L158" s="74">
        <v>831</v>
      </c>
      <c r="M158" s="107">
        <v>1628</v>
      </c>
      <c r="N158" s="109">
        <v>0</v>
      </c>
    </row>
    <row r="159" spans="2:14" x14ac:dyDescent="0.2">
      <c r="B159" s="74">
        <v>152</v>
      </c>
      <c r="C159" s="113">
        <v>2.1296296296296298E-3</v>
      </c>
      <c r="D159" s="74">
        <v>2000</v>
      </c>
      <c r="E159" s="101">
        <v>31791.458570687042</v>
      </c>
      <c r="F159" s="97">
        <v>31791.458570687042</v>
      </c>
      <c r="G159" s="97">
        <v>1553.417111511435</v>
      </c>
      <c r="H159" s="97">
        <v>26375.355645773983</v>
      </c>
      <c r="I159" s="101">
        <v>32808</v>
      </c>
      <c r="J159" s="74">
        <v>1803</v>
      </c>
      <c r="K159" s="74">
        <v>1870</v>
      </c>
      <c r="L159" s="74">
        <v>833</v>
      </c>
      <c r="M159" s="107">
        <v>1321</v>
      </c>
      <c r="N159" s="109">
        <v>40</v>
      </c>
    </row>
    <row r="160" spans="2:14" x14ac:dyDescent="0.2">
      <c r="B160" s="74">
        <v>153</v>
      </c>
      <c r="C160" s="113">
        <v>2.1296296296296298E-3</v>
      </c>
      <c r="D160" s="74">
        <v>2000</v>
      </c>
      <c r="E160" s="101">
        <v>31477.57979611796</v>
      </c>
      <c r="F160" s="97">
        <v>31477.57979611796</v>
      </c>
      <c r="G160" s="97">
        <v>1487.7170965599923</v>
      </c>
      <c r="H160" s="97">
        <v>26163.355645773983</v>
      </c>
      <c r="I160" s="101">
        <v>32422</v>
      </c>
      <c r="J160" s="74">
        <v>1702</v>
      </c>
      <c r="K160" s="74">
        <v>1855</v>
      </c>
      <c r="L160" s="74">
        <v>822</v>
      </c>
      <c r="M160" s="107">
        <v>1394</v>
      </c>
      <c r="N160" s="109">
        <v>0</v>
      </c>
    </row>
    <row r="161" spans="2:14" x14ac:dyDescent="0.2">
      <c r="B161" s="74">
        <v>154</v>
      </c>
      <c r="C161" s="113">
        <v>2.1527777777777778E-3</v>
      </c>
      <c r="D161" s="74">
        <v>2000</v>
      </c>
      <c r="E161" s="101">
        <v>31678.201412728537</v>
      </c>
      <c r="F161" s="97">
        <v>31678.201412728537</v>
      </c>
      <c r="G161" s="97">
        <v>1716.2343895657989</v>
      </c>
      <c r="H161" s="97">
        <v>26022.155645773983</v>
      </c>
      <c r="I161" s="101">
        <v>32884</v>
      </c>
      <c r="J161" s="74">
        <v>1787</v>
      </c>
      <c r="K161" s="74">
        <v>1907</v>
      </c>
      <c r="L161" s="74">
        <v>853</v>
      </c>
      <c r="M161" s="107">
        <v>1291</v>
      </c>
      <c r="N161" s="109">
        <v>0</v>
      </c>
    </row>
    <row r="162" spans="2:14" x14ac:dyDescent="0.2">
      <c r="B162" s="74">
        <v>155</v>
      </c>
      <c r="C162" s="113">
        <v>2.1527777777777778E-3</v>
      </c>
      <c r="D162" s="74">
        <v>2000</v>
      </c>
      <c r="E162" s="101">
        <v>30836.616421003666</v>
      </c>
      <c r="F162" s="97">
        <v>30836.616421003666</v>
      </c>
      <c r="G162" s="97">
        <v>857.89252223705751</v>
      </c>
      <c r="H162" s="97">
        <v>26152.069830108048</v>
      </c>
      <c r="I162" s="101">
        <v>31406</v>
      </c>
      <c r="J162" s="74">
        <v>1566</v>
      </c>
      <c r="K162" s="74">
        <v>1650</v>
      </c>
      <c r="L162" s="74">
        <v>830</v>
      </c>
      <c r="M162" s="107">
        <v>1592</v>
      </c>
      <c r="N162" s="109">
        <v>0</v>
      </c>
    </row>
    <row r="163" spans="2:14" x14ac:dyDescent="0.2">
      <c r="B163" s="74">
        <v>156</v>
      </c>
      <c r="C163" s="113">
        <v>2.1643518518518518E-3</v>
      </c>
      <c r="D163" s="74">
        <v>2000</v>
      </c>
      <c r="E163" s="101">
        <v>31761.42804288791</v>
      </c>
      <c r="F163" s="97">
        <v>31761.42804288791</v>
      </c>
      <c r="G163" s="97">
        <v>2375.2661298213402</v>
      </c>
      <c r="H163" s="97">
        <v>25129.638530137792</v>
      </c>
      <c r="I163" s="101">
        <v>34015</v>
      </c>
      <c r="J163" s="74">
        <v>1980</v>
      </c>
      <c r="K163" s="74">
        <v>2055</v>
      </c>
      <c r="L163" s="74">
        <v>932</v>
      </c>
      <c r="M163" s="107">
        <v>1029</v>
      </c>
      <c r="N163" s="109">
        <v>12</v>
      </c>
    </row>
    <row r="164" spans="2:14" x14ac:dyDescent="0.2">
      <c r="B164" s="74">
        <v>157</v>
      </c>
      <c r="C164" s="113">
        <v>2.1643518518518518E-3</v>
      </c>
      <c r="D164" s="74">
        <v>2000</v>
      </c>
      <c r="E164" s="101">
        <v>30742.014138631021</v>
      </c>
      <c r="F164" s="97">
        <v>30742.014138631021</v>
      </c>
      <c r="G164" s="97">
        <v>3142.3157694723864</v>
      </c>
      <c r="H164" s="97">
        <v>22159.936751675566</v>
      </c>
      <c r="I164" s="101">
        <v>35360</v>
      </c>
      <c r="J164" s="74">
        <v>2226</v>
      </c>
      <c r="K164" s="74">
        <v>2189</v>
      </c>
      <c r="L164" s="74">
        <v>1078</v>
      </c>
      <c r="M164" s="107">
        <v>696</v>
      </c>
      <c r="N164" s="109">
        <v>0</v>
      </c>
    </row>
    <row r="165" spans="2:14" x14ac:dyDescent="0.2">
      <c r="B165" s="74">
        <v>158</v>
      </c>
      <c r="C165" s="113">
        <v>2.1643518518518518E-3</v>
      </c>
      <c r="D165" s="74">
        <v>2000</v>
      </c>
      <c r="E165" s="101">
        <v>31710.586415528018</v>
      </c>
      <c r="F165" s="97">
        <v>31710.586415528018</v>
      </c>
      <c r="G165" s="97">
        <v>2473.8220832140296</v>
      </c>
      <c r="H165" s="97">
        <v>24704.838530137793</v>
      </c>
      <c r="I165" s="101">
        <v>34209</v>
      </c>
      <c r="J165" s="74">
        <v>2021</v>
      </c>
      <c r="K165" s="74">
        <v>2073</v>
      </c>
      <c r="L165" s="74">
        <v>957</v>
      </c>
      <c r="M165" s="107">
        <v>972</v>
      </c>
      <c r="N165" s="109">
        <v>56</v>
      </c>
    </row>
    <row r="166" spans="2:14" x14ac:dyDescent="0.2">
      <c r="B166" s="74">
        <v>159</v>
      </c>
      <c r="C166" s="113">
        <v>2.1643518518518518E-3</v>
      </c>
      <c r="D166" s="74">
        <v>2000</v>
      </c>
      <c r="E166" s="101">
        <v>31599.516828722688</v>
      </c>
      <c r="F166" s="97">
        <v>31599.516828722688</v>
      </c>
      <c r="G166" s="97">
        <v>2615.7767323153171</v>
      </c>
      <c r="H166" s="97">
        <v>24116.838530137793</v>
      </c>
      <c r="I166" s="101">
        <v>34543</v>
      </c>
      <c r="J166" s="74">
        <v>2090</v>
      </c>
      <c r="K166" s="74">
        <v>2093</v>
      </c>
      <c r="L166" s="74">
        <v>976</v>
      </c>
      <c r="M166" s="107">
        <v>913</v>
      </c>
      <c r="N166" s="109">
        <v>0</v>
      </c>
    </row>
    <row r="167" spans="2:14" x14ac:dyDescent="0.2">
      <c r="B167" s="74">
        <v>160</v>
      </c>
      <c r="C167" s="113">
        <v>2.1643518518518518E-3</v>
      </c>
      <c r="D167" s="74">
        <v>2000</v>
      </c>
      <c r="E167" s="101">
        <v>31339.250943104089</v>
      </c>
      <c r="F167" s="97">
        <v>31339.250943104089</v>
      </c>
      <c r="G167" s="97">
        <v>2170.7717446447064</v>
      </c>
      <c r="H167" s="97">
        <v>25095.755645773981</v>
      </c>
      <c r="I167" s="101">
        <v>33164</v>
      </c>
      <c r="J167" s="74">
        <v>1858</v>
      </c>
      <c r="K167" s="74">
        <v>2011</v>
      </c>
      <c r="L167" s="74">
        <v>845</v>
      </c>
      <c r="M167" s="107">
        <v>1145</v>
      </c>
      <c r="N167" s="109">
        <v>574</v>
      </c>
    </row>
    <row r="168" spans="2:14" x14ac:dyDescent="0.2">
      <c r="B168" s="74">
        <v>161</v>
      </c>
      <c r="C168" s="113">
        <v>2.1759259259259258E-3</v>
      </c>
      <c r="D168" s="74">
        <v>2000</v>
      </c>
      <c r="E168" s="101">
        <v>26903.15108095844</v>
      </c>
      <c r="F168" s="97">
        <v>26903.15108095844</v>
      </c>
      <c r="G168" s="97">
        <v>2409.1853156201528</v>
      </c>
      <c r="H168" s="97">
        <v>18973.269830108049</v>
      </c>
      <c r="I168" s="101">
        <v>31907.399077648155</v>
      </c>
      <c r="J168" s="74">
        <v>1852</v>
      </c>
      <c r="K168" s="74">
        <v>1963</v>
      </c>
      <c r="L168" s="74">
        <v>0</v>
      </c>
      <c r="M168" s="107">
        <v>1932</v>
      </c>
      <c r="N168" s="109">
        <v>0</v>
      </c>
    </row>
    <row r="169" spans="2:14" x14ac:dyDescent="0.2">
      <c r="B169" s="74">
        <v>162</v>
      </c>
      <c r="C169" s="113">
        <v>2.1759259259259258E-3</v>
      </c>
      <c r="D169" s="74">
        <v>2000</v>
      </c>
      <c r="E169" s="101">
        <v>-14120.803850285873</v>
      </c>
      <c r="F169" s="97">
        <v>-14120.803850285873</v>
      </c>
      <c r="G169" s="97">
        <v>1418.1419047482423</v>
      </c>
      <c r="H169" s="97">
        <v>-17307.002598454303</v>
      </c>
      <c r="I169" s="101">
        <v>-10512.392752920729</v>
      </c>
      <c r="J169" s="74">
        <v>0</v>
      </c>
      <c r="K169" s="74">
        <v>0</v>
      </c>
      <c r="L169" s="74">
        <v>0</v>
      </c>
      <c r="M169" s="107">
        <v>4166</v>
      </c>
      <c r="N169" s="109">
        <v>8</v>
      </c>
    </row>
    <row r="170" spans="2:14" x14ac:dyDescent="0.2">
      <c r="B170" s="74">
        <v>163</v>
      </c>
      <c r="C170" s="113">
        <v>2.1874999999999998E-3</v>
      </c>
      <c r="D170" s="74">
        <v>2000</v>
      </c>
      <c r="E170" s="101">
        <v>31930.476737572877</v>
      </c>
      <c r="F170" s="97">
        <v>31930.476737572877</v>
      </c>
      <c r="G170" s="97">
        <v>2060.66612698379</v>
      </c>
      <c r="H170" s="97">
        <v>25901.955645773982</v>
      </c>
      <c r="I170" s="101">
        <v>33657</v>
      </c>
      <c r="J170" s="74">
        <v>1948</v>
      </c>
      <c r="K170" s="74">
        <v>1984</v>
      </c>
      <c r="L170" s="74">
        <v>906</v>
      </c>
      <c r="M170" s="107">
        <v>1107</v>
      </c>
      <c r="N170" s="109">
        <v>96</v>
      </c>
    </row>
    <row r="171" spans="2:14" x14ac:dyDescent="0.2">
      <c r="B171" s="74">
        <v>164</v>
      </c>
      <c r="C171" s="113">
        <v>2.1874999999999998E-3</v>
      </c>
      <c r="D171" s="74">
        <v>2000</v>
      </c>
      <c r="E171" s="101">
        <v>32309.737069487728</v>
      </c>
      <c r="F171" s="97">
        <v>32309.737069487728</v>
      </c>
      <c r="G171" s="97">
        <v>1660.8842724698095</v>
      </c>
      <c r="H171" s="97">
        <v>26218.438530137795</v>
      </c>
      <c r="I171" s="101">
        <v>33721</v>
      </c>
      <c r="J171" s="74">
        <v>2054</v>
      </c>
      <c r="K171" s="74">
        <v>1872</v>
      </c>
      <c r="L171" s="74">
        <v>849</v>
      </c>
      <c r="M171" s="107">
        <v>1184</v>
      </c>
      <c r="N171" s="109">
        <v>2</v>
      </c>
    </row>
    <row r="172" spans="2:14" x14ac:dyDescent="0.2">
      <c r="B172" s="74">
        <v>165</v>
      </c>
      <c r="C172" s="113">
        <v>2.1990740740740742E-3</v>
      </c>
      <c r="D172" s="74">
        <v>2000</v>
      </c>
      <c r="E172" s="101">
        <v>32116.080451080776</v>
      </c>
      <c r="F172" s="97">
        <v>32116.080451080776</v>
      </c>
      <c r="G172" s="97">
        <v>1585.8713132204607</v>
      </c>
      <c r="H172" s="97">
        <v>26033.038530137794</v>
      </c>
      <c r="I172" s="101">
        <v>33610</v>
      </c>
      <c r="J172" s="74">
        <v>2109</v>
      </c>
      <c r="K172" s="74">
        <v>1831</v>
      </c>
      <c r="L172" s="74">
        <v>798</v>
      </c>
      <c r="M172" s="107">
        <v>1196</v>
      </c>
      <c r="N172" s="109">
        <v>366</v>
      </c>
    </row>
    <row r="173" spans="2:14" x14ac:dyDescent="0.2">
      <c r="B173" s="74">
        <v>166</v>
      </c>
      <c r="C173" s="113">
        <v>2.1990740740740742E-3</v>
      </c>
      <c r="D173" s="74">
        <v>2000</v>
      </c>
      <c r="E173" s="101">
        <v>32186.035739214498</v>
      </c>
      <c r="F173" s="97">
        <v>32186.035739214498</v>
      </c>
      <c r="G173" s="97">
        <v>1633.2715562035432</v>
      </c>
      <c r="H173" s="97">
        <v>26006.838530137793</v>
      </c>
      <c r="I173" s="101">
        <v>33881</v>
      </c>
      <c r="J173" s="74">
        <v>2148</v>
      </c>
      <c r="K173" s="74">
        <v>1823</v>
      </c>
      <c r="L173" s="74">
        <v>803</v>
      </c>
      <c r="M173" s="107">
        <v>1208</v>
      </c>
      <c r="N173" s="109">
        <v>2</v>
      </c>
    </row>
    <row r="174" spans="2:14" x14ac:dyDescent="0.2">
      <c r="B174" s="74">
        <v>167</v>
      </c>
      <c r="C174" s="113">
        <v>2.1990740740740742E-3</v>
      </c>
      <c r="D174" s="74">
        <v>2000</v>
      </c>
      <c r="E174" s="101">
        <v>32111.910316069079</v>
      </c>
      <c r="F174" s="97">
        <v>32111.910316069079</v>
      </c>
      <c r="G174" s="97">
        <v>1787.8404780223941</v>
      </c>
      <c r="H174" s="97">
        <v>26127.038530137794</v>
      </c>
      <c r="I174" s="101">
        <v>33540</v>
      </c>
      <c r="J174" s="74">
        <v>1994</v>
      </c>
      <c r="K174" s="74">
        <v>1916</v>
      </c>
      <c r="L174" s="74">
        <v>918</v>
      </c>
      <c r="M174" s="107">
        <v>1098</v>
      </c>
      <c r="N174" s="109">
        <v>352</v>
      </c>
    </row>
    <row r="175" spans="2:14" x14ac:dyDescent="0.2">
      <c r="B175" s="74">
        <v>168</v>
      </c>
      <c r="C175" s="113">
        <v>2.2106481481481478E-3</v>
      </c>
      <c r="D175" s="74">
        <v>2000</v>
      </c>
      <c r="E175" s="101">
        <v>32106.683987287928</v>
      </c>
      <c r="F175" s="97">
        <v>32106.683987287928</v>
      </c>
      <c r="G175" s="97">
        <v>1878.6506857320442</v>
      </c>
      <c r="H175" s="97">
        <v>26080.238530137794</v>
      </c>
      <c r="I175" s="101">
        <v>33630</v>
      </c>
      <c r="J175" s="74">
        <v>1981</v>
      </c>
      <c r="K175" s="74">
        <v>1939</v>
      </c>
      <c r="L175" s="74">
        <v>831</v>
      </c>
      <c r="M175" s="107">
        <v>1191</v>
      </c>
      <c r="N175" s="109">
        <v>0</v>
      </c>
    </row>
    <row r="176" spans="2:14" x14ac:dyDescent="0.2">
      <c r="B176" s="74">
        <v>169</v>
      </c>
      <c r="C176" s="113">
        <v>2.2106481481481478E-3</v>
      </c>
      <c r="D176" s="74">
        <v>2000</v>
      </c>
      <c r="E176" s="101">
        <v>32317.437781701788</v>
      </c>
      <c r="F176" s="97">
        <v>32317.437781701788</v>
      </c>
      <c r="G176" s="97">
        <v>1634.2355385863939</v>
      </c>
      <c r="H176" s="97">
        <v>26187.638530137792</v>
      </c>
      <c r="I176" s="101">
        <v>33783</v>
      </c>
      <c r="J176" s="74">
        <v>2083</v>
      </c>
      <c r="K176" s="74">
        <v>1855</v>
      </c>
      <c r="L176" s="74">
        <v>945</v>
      </c>
      <c r="M176" s="107">
        <v>1086</v>
      </c>
      <c r="N176" s="109">
        <v>180</v>
      </c>
    </row>
    <row r="177" spans="2:14" x14ac:dyDescent="0.2">
      <c r="B177" s="74">
        <v>170</v>
      </c>
      <c r="C177" s="113">
        <v>2.2222222222222222E-3</v>
      </c>
      <c r="D177" s="74">
        <v>2000</v>
      </c>
      <c r="E177" s="101">
        <v>32156.876112571921</v>
      </c>
      <c r="F177" s="97">
        <v>32156.876112571921</v>
      </c>
      <c r="G177" s="97">
        <v>1537.376055691954</v>
      </c>
      <c r="H177" s="97">
        <v>26255.038530137794</v>
      </c>
      <c r="I177" s="101">
        <v>33896</v>
      </c>
      <c r="J177" s="74">
        <v>2185</v>
      </c>
      <c r="K177" s="74">
        <v>1771</v>
      </c>
      <c r="L177" s="74">
        <v>831</v>
      </c>
      <c r="M177" s="107">
        <v>1201</v>
      </c>
      <c r="N177" s="109">
        <v>0</v>
      </c>
    </row>
    <row r="178" spans="2:14" x14ac:dyDescent="0.2">
      <c r="B178" s="74">
        <v>171</v>
      </c>
      <c r="C178" s="113">
        <v>2.2222222222222222E-3</v>
      </c>
      <c r="D178" s="74">
        <v>2000</v>
      </c>
      <c r="E178" s="101">
        <v>32285.553250036082</v>
      </c>
      <c r="F178" s="97">
        <v>32285.553250036082</v>
      </c>
      <c r="G178" s="97">
        <v>1641.4739643221342</v>
      </c>
      <c r="H178" s="97">
        <v>26141.438530137795</v>
      </c>
      <c r="I178" s="101">
        <v>33760</v>
      </c>
      <c r="J178" s="74">
        <v>2083</v>
      </c>
      <c r="K178" s="74">
        <v>1857</v>
      </c>
      <c r="L178" s="74">
        <v>866</v>
      </c>
      <c r="M178" s="107">
        <v>1158</v>
      </c>
      <c r="N178" s="109">
        <v>90</v>
      </c>
    </row>
    <row r="179" spans="2:14" x14ac:dyDescent="0.2">
      <c r="B179" s="74">
        <v>172</v>
      </c>
      <c r="C179" s="113">
        <v>2.2222222222222222E-3</v>
      </c>
      <c r="D179" s="74">
        <v>2000</v>
      </c>
      <c r="E179" s="101">
        <v>32451.256170356581</v>
      </c>
      <c r="F179" s="97">
        <v>32451.256170356581</v>
      </c>
      <c r="G179" s="97">
        <v>1209.2598380688055</v>
      </c>
      <c r="H179" s="97">
        <v>27186.038530137794</v>
      </c>
      <c r="I179" s="101">
        <v>33459</v>
      </c>
      <c r="J179" s="74">
        <v>2083</v>
      </c>
      <c r="K179" s="74">
        <v>1741</v>
      </c>
      <c r="L179" s="74">
        <v>831</v>
      </c>
      <c r="M179" s="107">
        <v>1272</v>
      </c>
      <c r="N179" s="109">
        <v>0</v>
      </c>
    </row>
    <row r="180" spans="2:14" x14ac:dyDescent="0.2">
      <c r="B180" s="74">
        <v>173</v>
      </c>
      <c r="C180" s="113">
        <v>2.2337962962962967E-3</v>
      </c>
      <c r="D180" s="74">
        <v>2000</v>
      </c>
      <c r="E180" s="101">
        <v>32182.034959436041</v>
      </c>
      <c r="F180" s="97">
        <v>32182.034959436041</v>
      </c>
      <c r="G180" s="97">
        <v>1631.8586647578761</v>
      </c>
      <c r="H180" s="97">
        <v>26056.638530137792</v>
      </c>
      <c r="I180" s="101">
        <v>33642</v>
      </c>
      <c r="J180" s="74">
        <v>2082</v>
      </c>
      <c r="K180" s="74">
        <v>1855</v>
      </c>
      <c r="L180" s="74">
        <v>845</v>
      </c>
      <c r="M180" s="107">
        <v>1159</v>
      </c>
      <c r="N180" s="109">
        <v>310</v>
      </c>
    </row>
    <row r="181" spans="2:14" x14ac:dyDescent="0.2">
      <c r="B181" s="74">
        <v>174</v>
      </c>
      <c r="C181" s="113">
        <v>2.2453703703703702E-3</v>
      </c>
      <c r="D181" s="74">
        <v>2000</v>
      </c>
      <c r="E181" s="101">
        <v>32444.466681204343</v>
      </c>
      <c r="F181" s="97">
        <v>32444.466681204343</v>
      </c>
      <c r="G181" s="97">
        <v>1222.4051254534581</v>
      </c>
      <c r="H181" s="97">
        <v>27147.838530137793</v>
      </c>
      <c r="I181" s="101">
        <v>33474</v>
      </c>
      <c r="J181" s="74">
        <v>2086</v>
      </c>
      <c r="K181" s="74">
        <v>1743</v>
      </c>
      <c r="L181" s="74">
        <v>830</v>
      </c>
      <c r="M181" s="107">
        <v>1270</v>
      </c>
      <c r="N181" s="109">
        <v>0</v>
      </c>
    </row>
    <row r="182" spans="2:14" x14ac:dyDescent="0.2">
      <c r="B182" s="74">
        <v>175</v>
      </c>
      <c r="C182" s="113">
        <v>2.2453703703703702E-3</v>
      </c>
      <c r="D182" s="74">
        <v>2000</v>
      </c>
      <c r="E182" s="101">
        <v>31880.289019743439</v>
      </c>
      <c r="F182" s="97">
        <v>31880.289019743439</v>
      </c>
      <c r="G182" s="97">
        <v>1727.5984358311878</v>
      </c>
      <c r="H182" s="97">
        <v>25589.838530137793</v>
      </c>
      <c r="I182" s="101">
        <v>33462</v>
      </c>
      <c r="J182" s="74">
        <v>2084</v>
      </c>
      <c r="K182" s="74">
        <v>1878</v>
      </c>
      <c r="L182" s="74">
        <v>834</v>
      </c>
      <c r="M182" s="107">
        <v>1104</v>
      </c>
      <c r="N182" s="109">
        <v>884</v>
      </c>
    </row>
    <row r="183" spans="2:14" x14ac:dyDescent="0.2">
      <c r="B183" s="74">
        <v>176</v>
      </c>
      <c r="C183" s="113">
        <v>2.2453703703703702E-3</v>
      </c>
      <c r="D183" s="74">
        <v>2000</v>
      </c>
      <c r="E183" s="101">
        <v>32463.841435140719</v>
      </c>
      <c r="F183" s="97">
        <v>32463.841435140719</v>
      </c>
      <c r="G183" s="97">
        <v>1187.0473035173791</v>
      </c>
      <c r="H183" s="97">
        <v>27252.638530137792</v>
      </c>
      <c r="I183" s="101">
        <v>33424</v>
      </c>
      <c r="J183" s="74">
        <v>2074</v>
      </c>
      <c r="K183" s="74">
        <v>1740</v>
      </c>
      <c r="L183" s="74">
        <v>831</v>
      </c>
      <c r="M183" s="107">
        <v>1277</v>
      </c>
      <c r="N183" s="109">
        <v>2</v>
      </c>
    </row>
    <row r="184" spans="2:14" x14ac:dyDescent="0.2">
      <c r="B184" s="74">
        <v>177</v>
      </c>
      <c r="C184" s="113">
        <v>2.2569444444444447E-3</v>
      </c>
      <c r="D184" s="74">
        <v>2000</v>
      </c>
      <c r="E184" s="101">
        <v>32171.587232595033</v>
      </c>
      <c r="F184" s="97">
        <v>32171.587232595033</v>
      </c>
      <c r="G184" s="97">
        <v>1925.3272376405296</v>
      </c>
      <c r="H184" s="97">
        <v>25972.438530137795</v>
      </c>
      <c r="I184" s="101">
        <v>33785</v>
      </c>
      <c r="J184" s="74">
        <v>1998</v>
      </c>
      <c r="K184" s="74">
        <v>1947</v>
      </c>
      <c r="L184" s="74">
        <v>945</v>
      </c>
      <c r="M184" s="107">
        <v>1078</v>
      </c>
      <c r="N184" s="109">
        <v>50</v>
      </c>
    </row>
    <row r="185" spans="2:14" x14ac:dyDescent="0.2">
      <c r="B185" s="74">
        <v>178</v>
      </c>
      <c r="C185" s="113">
        <v>2.2569444444444447E-3</v>
      </c>
      <c r="D185" s="74">
        <v>2000</v>
      </c>
      <c r="E185" s="101">
        <v>31945.240255562941</v>
      </c>
      <c r="F185" s="97">
        <v>31945.240255562941</v>
      </c>
      <c r="G185" s="97">
        <v>1728.5425581422926</v>
      </c>
      <c r="H185" s="97">
        <v>26282.355645773983</v>
      </c>
      <c r="I185" s="101">
        <v>33179</v>
      </c>
      <c r="J185" s="74">
        <v>1879</v>
      </c>
      <c r="K185" s="74">
        <v>1910</v>
      </c>
      <c r="L185" s="74">
        <v>931</v>
      </c>
      <c r="M185" s="107">
        <v>1158</v>
      </c>
      <c r="N185" s="109">
        <v>240</v>
      </c>
    </row>
    <row r="186" spans="2:14" x14ac:dyDescent="0.2">
      <c r="B186" s="74">
        <v>179</v>
      </c>
      <c r="C186" s="113">
        <v>2.2685185185185182E-3</v>
      </c>
      <c r="D186" s="74">
        <v>2000</v>
      </c>
      <c r="E186" s="101">
        <v>27998.689321590995</v>
      </c>
      <c r="F186" s="97">
        <v>27998.689321590995</v>
      </c>
      <c r="G186" s="97">
        <v>2338.6795427393563</v>
      </c>
      <c r="H186" s="97">
        <v>20202.061929155007</v>
      </c>
      <c r="I186" s="101">
        <v>32940</v>
      </c>
      <c r="J186" s="74">
        <v>1981</v>
      </c>
      <c r="K186" s="74">
        <v>1939</v>
      </c>
      <c r="L186" s="74">
        <v>3</v>
      </c>
      <c r="M186" s="107">
        <v>1881</v>
      </c>
      <c r="N186" s="109">
        <v>0</v>
      </c>
    </row>
    <row r="187" spans="2:14" x14ac:dyDescent="0.2">
      <c r="B187" s="74">
        <v>180</v>
      </c>
      <c r="C187" s="113">
        <v>2.2685185185185182E-3</v>
      </c>
      <c r="D187" s="74">
        <v>2000</v>
      </c>
      <c r="E187" s="101">
        <v>32066.268325322901</v>
      </c>
      <c r="F187" s="97">
        <v>32066.268325322901</v>
      </c>
      <c r="G187" s="97">
        <v>1938.9340499017828</v>
      </c>
      <c r="H187" s="97">
        <v>25880.038530137794</v>
      </c>
      <c r="I187" s="101">
        <v>33689</v>
      </c>
      <c r="J187" s="74">
        <v>1993</v>
      </c>
      <c r="K187" s="74">
        <v>1951</v>
      </c>
      <c r="L187" s="74">
        <v>938</v>
      </c>
      <c r="M187" s="107">
        <v>1067</v>
      </c>
      <c r="N187" s="109">
        <v>250</v>
      </c>
    </row>
    <row r="188" spans="2:14" x14ac:dyDescent="0.2">
      <c r="B188" s="74">
        <v>181</v>
      </c>
      <c r="C188" s="113">
        <v>2.2685185185185182E-3</v>
      </c>
      <c r="D188" s="74">
        <v>2000</v>
      </c>
      <c r="E188" s="101">
        <v>31971.907064019837</v>
      </c>
      <c r="F188" s="97">
        <v>31971.907064019837</v>
      </c>
      <c r="G188" s="97">
        <v>1738.6384612851512</v>
      </c>
      <c r="H188" s="97">
        <v>26299.155645773983</v>
      </c>
      <c r="I188" s="101">
        <v>33219</v>
      </c>
      <c r="J188" s="74">
        <v>1882</v>
      </c>
      <c r="K188" s="74">
        <v>1912</v>
      </c>
      <c r="L188" s="74">
        <v>960</v>
      </c>
      <c r="M188" s="107">
        <v>1131</v>
      </c>
      <c r="N188" s="109">
        <v>240</v>
      </c>
    </row>
    <row r="189" spans="2:14" x14ac:dyDescent="0.2">
      <c r="B189" s="74">
        <v>182</v>
      </c>
      <c r="C189" s="113">
        <v>2.2685185185185182E-3</v>
      </c>
      <c r="D189" s="74">
        <v>2000</v>
      </c>
      <c r="E189" s="101">
        <v>23203.846706015625</v>
      </c>
      <c r="F189" s="97">
        <v>23203.846706015625</v>
      </c>
      <c r="G189" s="97">
        <v>2997.2004135613838</v>
      </c>
      <c r="H189" s="97">
        <v>12081.889169760689</v>
      </c>
      <c r="I189" s="101">
        <v>29057.899732500482</v>
      </c>
      <c r="J189" s="74">
        <v>1981</v>
      </c>
      <c r="K189" s="74">
        <v>1938</v>
      </c>
      <c r="L189" s="74">
        <v>2261</v>
      </c>
      <c r="M189" s="107">
        <v>0</v>
      </c>
      <c r="N189" s="109">
        <v>0</v>
      </c>
    </row>
    <row r="190" spans="2:14" x14ac:dyDescent="0.2">
      <c r="B190" s="74">
        <v>183</v>
      </c>
      <c r="C190" s="113">
        <v>2.2800925925925927E-3</v>
      </c>
      <c r="D190" s="74">
        <v>2000</v>
      </c>
      <c r="E190" s="101">
        <v>32077.817591526884</v>
      </c>
      <c r="F190" s="97">
        <v>32077.817591526884</v>
      </c>
      <c r="G190" s="97">
        <v>1918.9596965202204</v>
      </c>
      <c r="H190" s="97">
        <v>25952.438530137795</v>
      </c>
      <c r="I190" s="101">
        <v>33665</v>
      </c>
      <c r="J190" s="74">
        <v>1988</v>
      </c>
      <c r="K190" s="74">
        <v>1947</v>
      </c>
      <c r="L190" s="74">
        <v>953</v>
      </c>
      <c r="M190" s="107">
        <v>1058</v>
      </c>
      <c r="N190" s="109">
        <v>270</v>
      </c>
    </row>
    <row r="191" spans="2:14" x14ac:dyDescent="0.2">
      <c r="B191" s="74">
        <v>184</v>
      </c>
      <c r="C191" s="113">
        <v>2.2800925925925927E-3</v>
      </c>
      <c r="D191" s="74">
        <v>2000</v>
      </c>
      <c r="E191" s="101">
        <v>31905.287546500218</v>
      </c>
      <c r="F191" s="97">
        <v>31905.287546500218</v>
      </c>
      <c r="G191" s="97">
        <v>1715.7220874944737</v>
      </c>
      <c r="H191" s="97">
        <v>26256.155645773983</v>
      </c>
      <c r="I191" s="101">
        <v>33118</v>
      </c>
      <c r="J191" s="74">
        <v>1866</v>
      </c>
      <c r="K191" s="74">
        <v>1907</v>
      </c>
      <c r="L191" s="74">
        <v>923</v>
      </c>
      <c r="M191" s="107">
        <v>1173</v>
      </c>
      <c r="N191" s="109">
        <v>242</v>
      </c>
    </row>
    <row r="192" spans="2:14" x14ac:dyDescent="0.2">
      <c r="B192" s="74">
        <v>185</v>
      </c>
      <c r="C192" s="113">
        <v>2.2916666666666667E-3</v>
      </c>
      <c r="D192" s="74">
        <v>2000</v>
      </c>
      <c r="E192" s="101">
        <v>32056.880727387354</v>
      </c>
      <c r="F192" s="97">
        <v>32056.880727387354</v>
      </c>
      <c r="G192" s="97">
        <v>2091.5298231904403</v>
      </c>
      <c r="H192" s="97">
        <v>25234.438530137795</v>
      </c>
      <c r="I192" s="101">
        <v>34119</v>
      </c>
      <c r="J192" s="74">
        <v>2082</v>
      </c>
      <c r="K192" s="74">
        <v>1967</v>
      </c>
      <c r="L192" s="74">
        <v>949</v>
      </c>
      <c r="M192" s="107">
        <v>1016</v>
      </c>
      <c r="N192" s="109">
        <v>90</v>
      </c>
    </row>
    <row r="193" spans="2:14" x14ac:dyDescent="0.2">
      <c r="B193" s="74">
        <v>186</v>
      </c>
      <c r="C193" s="113">
        <v>2.2916666666666667E-3</v>
      </c>
      <c r="D193" s="74">
        <v>2000</v>
      </c>
      <c r="E193" s="101">
        <v>32106.956217678719</v>
      </c>
      <c r="F193" s="97">
        <v>32106.956217678719</v>
      </c>
      <c r="G193" s="97">
        <v>2111.5240043470189</v>
      </c>
      <c r="H193" s="97">
        <v>25251.638530137792</v>
      </c>
      <c r="I193" s="101">
        <v>34211</v>
      </c>
      <c r="J193" s="74">
        <v>2086</v>
      </c>
      <c r="K193" s="74">
        <v>1970</v>
      </c>
      <c r="L193" s="74">
        <v>988</v>
      </c>
      <c r="M193" s="107">
        <v>987</v>
      </c>
      <c r="N193" s="109">
        <v>0</v>
      </c>
    </row>
    <row r="194" spans="2:14" x14ac:dyDescent="0.2">
      <c r="B194" s="74">
        <v>187</v>
      </c>
      <c r="C194" s="113">
        <v>2.2916666666666667E-3</v>
      </c>
      <c r="D194" s="74">
        <v>2000</v>
      </c>
      <c r="E194" s="101">
        <v>32088.159587239963</v>
      </c>
      <c r="F194" s="97">
        <v>32088.159587239963</v>
      </c>
      <c r="G194" s="97">
        <v>2102.9091646214729</v>
      </c>
      <c r="H194" s="97">
        <v>25245.238530137794</v>
      </c>
      <c r="I194" s="101">
        <v>34173</v>
      </c>
      <c r="J194" s="74">
        <v>2084</v>
      </c>
      <c r="K194" s="74">
        <v>1969</v>
      </c>
      <c r="L194" s="74">
        <v>960</v>
      </c>
      <c r="M194" s="107">
        <v>1011</v>
      </c>
      <c r="N194" s="109">
        <v>12</v>
      </c>
    </row>
    <row r="195" spans="2:14" x14ac:dyDescent="0.2">
      <c r="B195" s="74">
        <v>188</v>
      </c>
      <c r="C195" s="113">
        <v>2.3032407407407407E-3</v>
      </c>
      <c r="D195" s="74">
        <v>2000</v>
      </c>
      <c r="E195" s="101">
        <v>32116.397705338593</v>
      </c>
      <c r="F195" s="97">
        <v>32116.397705338593</v>
      </c>
      <c r="G195" s="97">
        <v>2077.0157369124968</v>
      </c>
      <c r="H195" s="97">
        <v>25346.038530137794</v>
      </c>
      <c r="I195" s="101">
        <v>34129</v>
      </c>
      <c r="J195" s="74">
        <v>2073</v>
      </c>
      <c r="K195" s="74">
        <v>1966</v>
      </c>
      <c r="L195" s="74">
        <v>959</v>
      </c>
      <c r="M195" s="107">
        <v>1020</v>
      </c>
      <c r="N195" s="109">
        <v>4</v>
      </c>
    </row>
    <row r="196" spans="2:14" x14ac:dyDescent="0.2">
      <c r="B196" s="74">
        <v>189</v>
      </c>
      <c r="C196" s="113">
        <v>2.3032407407407407E-3</v>
      </c>
      <c r="D196" s="74">
        <v>2000</v>
      </c>
      <c r="E196" s="101">
        <v>32089.83891640609</v>
      </c>
      <c r="F196" s="97">
        <v>32089.83891640609</v>
      </c>
      <c r="G196" s="97">
        <v>2091.1007786546525</v>
      </c>
      <c r="H196" s="97">
        <v>25258.038530137794</v>
      </c>
      <c r="I196" s="101">
        <v>34161</v>
      </c>
      <c r="J196" s="74">
        <v>2085</v>
      </c>
      <c r="K196" s="74">
        <v>1966</v>
      </c>
      <c r="L196" s="74">
        <v>947</v>
      </c>
      <c r="M196" s="107">
        <v>1024</v>
      </c>
      <c r="N196" s="109">
        <v>4</v>
      </c>
    </row>
    <row r="197" spans="2:14" x14ac:dyDescent="0.2">
      <c r="B197" s="74">
        <v>190</v>
      </c>
      <c r="C197" s="113">
        <v>2.3032407407407407E-3</v>
      </c>
      <c r="D197" s="74">
        <v>2000</v>
      </c>
      <c r="E197" s="101">
        <v>32111.103909587477</v>
      </c>
      <c r="F197" s="97">
        <v>32111.103909587477</v>
      </c>
      <c r="G197" s="97">
        <v>2053.2099107058621</v>
      </c>
      <c r="H197" s="97">
        <v>25388.438530137795</v>
      </c>
      <c r="I197" s="101">
        <v>34075</v>
      </c>
      <c r="J197" s="74">
        <v>2068</v>
      </c>
      <c r="K197" s="74">
        <v>1962</v>
      </c>
      <c r="L197" s="74">
        <v>926</v>
      </c>
      <c r="M197" s="107">
        <v>1053</v>
      </c>
      <c r="N197" s="109">
        <v>0</v>
      </c>
    </row>
    <row r="198" spans="2:14" x14ac:dyDescent="0.2">
      <c r="B198" s="74">
        <v>191</v>
      </c>
      <c r="C198" s="113">
        <v>2.3148148148148151E-3</v>
      </c>
      <c r="D198" s="74">
        <v>2000</v>
      </c>
      <c r="E198" s="101">
        <v>32176.692163060132</v>
      </c>
      <c r="F198" s="97">
        <v>32176.692163060132</v>
      </c>
      <c r="G198" s="97">
        <v>1956.4222348249332</v>
      </c>
      <c r="H198" s="97">
        <v>25602.638530137792</v>
      </c>
      <c r="I198" s="101">
        <v>33994</v>
      </c>
      <c r="J198" s="74">
        <v>2064</v>
      </c>
      <c r="K198" s="74">
        <v>1940</v>
      </c>
      <c r="L198" s="74">
        <v>926</v>
      </c>
      <c r="M198" s="107">
        <v>1068</v>
      </c>
      <c r="N198" s="109">
        <v>20</v>
      </c>
    </row>
    <row r="199" spans="2:14" x14ac:dyDescent="0.2">
      <c r="B199" s="74">
        <v>192</v>
      </c>
      <c r="C199" s="113">
        <v>2.3148148148148151E-3</v>
      </c>
      <c r="D199" s="74">
        <v>2000</v>
      </c>
      <c r="E199" s="101">
        <v>32448.968234420703</v>
      </c>
      <c r="F199" s="97">
        <v>32448.968234420703</v>
      </c>
      <c r="G199" s="97">
        <v>1212.5939190630111</v>
      </c>
      <c r="H199" s="97">
        <v>27175.438530137795</v>
      </c>
      <c r="I199" s="101">
        <v>33460</v>
      </c>
      <c r="J199" s="74">
        <v>2083</v>
      </c>
      <c r="K199" s="74">
        <v>1742</v>
      </c>
      <c r="L199" s="74">
        <v>831</v>
      </c>
      <c r="M199" s="107">
        <v>1271</v>
      </c>
      <c r="N199" s="109">
        <v>4</v>
      </c>
    </row>
    <row r="200" spans="2:14" x14ac:dyDescent="0.2">
      <c r="B200" s="74">
        <v>193</v>
      </c>
      <c r="C200" s="113">
        <v>2.3263888888888887E-3</v>
      </c>
      <c r="D200" s="74">
        <v>2000</v>
      </c>
      <c r="E200" s="101">
        <v>32450.27559624561</v>
      </c>
      <c r="F200" s="97">
        <v>32450.27559624561</v>
      </c>
      <c r="G200" s="97">
        <v>1207.1070551650541</v>
      </c>
      <c r="H200" s="97">
        <v>27190.038530137794</v>
      </c>
      <c r="I200" s="101">
        <v>33453</v>
      </c>
      <c r="J200" s="74">
        <v>2082</v>
      </c>
      <c r="K200" s="74">
        <v>1741</v>
      </c>
      <c r="L200" s="74">
        <v>831</v>
      </c>
      <c r="M200" s="107">
        <v>1272</v>
      </c>
      <c r="N200" s="109">
        <v>6</v>
      </c>
    </row>
    <row r="201" spans="2:14" x14ac:dyDescent="0.2">
      <c r="B201" s="74">
        <v>194</v>
      </c>
      <c r="C201" s="113">
        <v>2.3263888888888887E-3</v>
      </c>
      <c r="D201" s="74">
        <v>2000</v>
      </c>
      <c r="E201" s="101">
        <v>32443.557493580392</v>
      </c>
      <c r="F201" s="97">
        <v>32443.557493580392</v>
      </c>
      <c r="G201" s="97">
        <v>1220.2458130653861</v>
      </c>
      <c r="H201" s="97">
        <v>27151.838530137793</v>
      </c>
      <c r="I201" s="101">
        <v>33468</v>
      </c>
      <c r="J201" s="74">
        <v>2085</v>
      </c>
      <c r="K201" s="74">
        <v>1743</v>
      </c>
      <c r="L201" s="74">
        <v>829</v>
      </c>
      <c r="M201" s="107">
        <v>1271</v>
      </c>
      <c r="N201" s="109">
        <v>4</v>
      </c>
    </row>
    <row r="202" spans="2:14" x14ac:dyDescent="0.2">
      <c r="B202" s="74">
        <v>195</v>
      </c>
      <c r="C202" s="113">
        <v>2.3263888888888887E-3</v>
      </c>
      <c r="D202" s="74">
        <v>2000</v>
      </c>
      <c r="E202" s="101">
        <v>32444.466681204343</v>
      </c>
      <c r="F202" s="97">
        <v>32444.466681204343</v>
      </c>
      <c r="G202" s="97">
        <v>1222.4051254534581</v>
      </c>
      <c r="H202" s="97">
        <v>27147.838530137793</v>
      </c>
      <c r="I202" s="101">
        <v>33474</v>
      </c>
      <c r="J202" s="74">
        <v>2086</v>
      </c>
      <c r="K202" s="74">
        <v>1743</v>
      </c>
      <c r="L202" s="74">
        <v>831</v>
      </c>
      <c r="M202" s="107">
        <v>1269</v>
      </c>
      <c r="N202" s="109">
        <v>2</v>
      </c>
    </row>
    <row r="203" spans="2:14" x14ac:dyDescent="0.2">
      <c r="B203" s="74">
        <v>196</v>
      </c>
      <c r="C203" s="113">
        <v>2.3263888888888887E-3</v>
      </c>
      <c r="D203" s="74">
        <v>2000</v>
      </c>
      <c r="E203" s="101">
        <v>32446.256170356581</v>
      </c>
      <c r="F203" s="97">
        <v>32446.256170356581</v>
      </c>
      <c r="G203" s="97">
        <v>1209.2598380688055</v>
      </c>
      <c r="H203" s="97">
        <v>27181.038530137794</v>
      </c>
      <c r="I203" s="101">
        <v>33454</v>
      </c>
      <c r="J203" s="74">
        <v>2083</v>
      </c>
      <c r="K203" s="74">
        <v>1741</v>
      </c>
      <c r="L203" s="74">
        <v>830</v>
      </c>
      <c r="M203" s="107">
        <v>1272</v>
      </c>
      <c r="N203" s="109">
        <v>10</v>
      </c>
    </row>
    <row r="204" spans="2:14" x14ac:dyDescent="0.2">
      <c r="B204" s="74">
        <v>197</v>
      </c>
      <c r="C204" s="113">
        <v>2.3379629629629631E-3</v>
      </c>
      <c r="D204" s="74">
        <v>2000</v>
      </c>
      <c r="E204" s="101">
        <v>32453.037632673619</v>
      </c>
      <c r="F204" s="97">
        <v>32453.037632673619</v>
      </c>
      <c r="G204" s="97">
        <v>1199.3304026853623</v>
      </c>
      <c r="H204" s="97">
        <v>27212.838530137793</v>
      </c>
      <c r="I204" s="101">
        <v>33451</v>
      </c>
      <c r="J204" s="74">
        <v>2083</v>
      </c>
      <c r="K204" s="74">
        <v>1738</v>
      </c>
      <c r="L204" s="74">
        <v>831</v>
      </c>
      <c r="M204" s="107">
        <v>1274</v>
      </c>
      <c r="N204" s="109">
        <v>0</v>
      </c>
    </row>
    <row r="205" spans="2:14" x14ac:dyDescent="0.2">
      <c r="B205" s="74">
        <v>198</v>
      </c>
      <c r="C205" s="113">
        <v>2.3495370370370371E-3</v>
      </c>
      <c r="D205" s="74">
        <v>2000</v>
      </c>
      <c r="E205" s="101">
        <v>32472.588320010032</v>
      </c>
      <c r="F205" s="97">
        <v>32472.588320010032</v>
      </c>
      <c r="G205" s="97">
        <v>1236.2328771449311</v>
      </c>
      <c r="H205" s="97">
        <v>27141.238530137794</v>
      </c>
      <c r="I205" s="101">
        <v>33507</v>
      </c>
      <c r="J205" s="74">
        <v>2083</v>
      </c>
      <c r="K205" s="74">
        <v>1749</v>
      </c>
      <c r="L205" s="74">
        <v>863</v>
      </c>
      <c r="M205" s="107">
        <v>1240</v>
      </c>
      <c r="N205" s="109">
        <v>0</v>
      </c>
    </row>
    <row r="206" spans="2:14" x14ac:dyDescent="0.2">
      <c r="B206" s="74">
        <v>199</v>
      </c>
      <c r="C206" s="113">
        <v>2.3495370370370371E-3</v>
      </c>
      <c r="D206" s="74">
        <v>2000</v>
      </c>
      <c r="E206" s="101">
        <v>32435.610208317212</v>
      </c>
      <c r="F206" s="97">
        <v>32435.610208317212</v>
      </c>
      <c r="G206" s="97">
        <v>898.46916402283125</v>
      </c>
      <c r="H206" s="97">
        <v>28204.438530137795</v>
      </c>
      <c r="I206" s="101">
        <v>33155</v>
      </c>
      <c r="J206" s="74">
        <v>2083</v>
      </c>
      <c r="K206" s="74">
        <v>1627</v>
      </c>
      <c r="L206" s="74">
        <v>831</v>
      </c>
      <c r="M206" s="107">
        <v>1348</v>
      </c>
      <c r="N206" s="109">
        <v>0</v>
      </c>
    </row>
    <row r="207" spans="2:14" x14ac:dyDescent="0.2">
      <c r="B207" s="74">
        <v>200</v>
      </c>
      <c r="C207" s="113">
        <v>2.3495370370370371E-3</v>
      </c>
      <c r="D207" s="74">
        <v>2000</v>
      </c>
      <c r="E207" s="101">
        <v>32367.325166226859</v>
      </c>
      <c r="F207" s="97">
        <v>32367.325166226859</v>
      </c>
      <c r="G207" s="97">
        <v>1282.1795892696166</v>
      </c>
      <c r="H207" s="97">
        <v>26929.238530137794</v>
      </c>
      <c r="I207" s="101">
        <v>33439</v>
      </c>
      <c r="J207" s="74">
        <v>2080</v>
      </c>
      <c r="K207" s="74">
        <v>1764</v>
      </c>
      <c r="L207" s="74">
        <v>836</v>
      </c>
      <c r="M207" s="107">
        <v>1239</v>
      </c>
      <c r="N207" s="109">
        <v>180</v>
      </c>
    </row>
    <row r="208" spans="2:14" x14ac:dyDescent="0.2">
      <c r="B208" s="74">
        <v>201</v>
      </c>
      <c r="C208" s="113">
        <v>2.3495370370370371E-3</v>
      </c>
      <c r="D208" s="74">
        <v>2000</v>
      </c>
      <c r="E208" s="101">
        <v>32379.554765814064</v>
      </c>
      <c r="F208" s="97">
        <v>32379.554765814064</v>
      </c>
      <c r="G208" s="97">
        <v>1275.1009668103538</v>
      </c>
      <c r="H208" s="97">
        <v>26980.038530137794</v>
      </c>
      <c r="I208" s="101">
        <v>33543</v>
      </c>
      <c r="J208" s="74">
        <v>2112</v>
      </c>
      <c r="K208" s="74">
        <v>1741</v>
      </c>
      <c r="L208" s="74">
        <v>810</v>
      </c>
      <c r="M208" s="107">
        <v>1275</v>
      </c>
      <c r="N208" s="109">
        <v>0</v>
      </c>
    </row>
    <row r="209" spans="2:14" x14ac:dyDescent="0.2">
      <c r="B209" s="74">
        <v>202</v>
      </c>
      <c r="C209" s="113">
        <v>2.3611111111111111E-3</v>
      </c>
      <c r="D209" s="74">
        <v>2000</v>
      </c>
      <c r="E209" s="101">
        <v>32403.016339983911</v>
      </c>
      <c r="F209" s="97">
        <v>32403.016339983911</v>
      </c>
      <c r="G209" s="97">
        <v>1389.4407967585055</v>
      </c>
      <c r="H209" s="97">
        <v>26730.438530137795</v>
      </c>
      <c r="I209" s="101">
        <v>33595</v>
      </c>
      <c r="J209" s="74">
        <v>2083</v>
      </c>
      <c r="K209" s="74">
        <v>1792</v>
      </c>
      <c r="L209" s="74">
        <v>831</v>
      </c>
      <c r="M209" s="107">
        <v>1238</v>
      </c>
      <c r="N209" s="109">
        <v>0</v>
      </c>
    </row>
    <row r="210" spans="2:14" x14ac:dyDescent="0.2">
      <c r="B210" s="74">
        <v>203</v>
      </c>
      <c r="C210" s="113">
        <v>2.3726851851851851E-3</v>
      </c>
      <c r="D210" s="74">
        <v>2000</v>
      </c>
      <c r="E210" s="101">
        <v>32448.227158545331</v>
      </c>
      <c r="F210" s="97">
        <v>32448.227158545331</v>
      </c>
      <c r="G210" s="97">
        <v>1307.843803449721</v>
      </c>
      <c r="H210" s="97">
        <v>26950.238530137794</v>
      </c>
      <c r="I210" s="101">
        <v>33558</v>
      </c>
      <c r="J210" s="74">
        <v>2084</v>
      </c>
      <c r="K210" s="74">
        <v>1769</v>
      </c>
      <c r="L210" s="74">
        <v>858</v>
      </c>
      <c r="M210" s="107">
        <v>1230</v>
      </c>
      <c r="N210" s="109">
        <v>4</v>
      </c>
    </row>
    <row r="211" spans="2:14" x14ac:dyDescent="0.2">
      <c r="B211" s="74">
        <v>204</v>
      </c>
      <c r="C211" s="113">
        <v>2.3726851851851851E-3</v>
      </c>
      <c r="D211" s="74">
        <v>2000</v>
      </c>
      <c r="E211" s="101">
        <v>32427.605172460091</v>
      </c>
      <c r="F211" s="97">
        <v>32427.605172460091</v>
      </c>
      <c r="G211" s="97">
        <v>924.25139995167865</v>
      </c>
      <c r="H211" s="97">
        <v>28128.038530137794</v>
      </c>
      <c r="I211" s="101">
        <v>33185</v>
      </c>
      <c r="J211" s="74">
        <v>2089</v>
      </c>
      <c r="K211" s="74">
        <v>1631</v>
      </c>
      <c r="L211" s="74">
        <v>829</v>
      </c>
      <c r="M211" s="107">
        <v>1344</v>
      </c>
      <c r="N211" s="109">
        <v>0</v>
      </c>
    </row>
    <row r="212" spans="2:14" x14ac:dyDescent="0.2">
      <c r="B212" s="74">
        <v>205</v>
      </c>
      <c r="C212" s="113">
        <v>2.3726851851851851E-3</v>
      </c>
      <c r="D212" s="74">
        <v>2000</v>
      </c>
      <c r="E212" s="101">
        <v>32405.930460878957</v>
      </c>
      <c r="F212" s="97">
        <v>32405.930460878957</v>
      </c>
      <c r="G212" s="97">
        <v>1416.7991671046534</v>
      </c>
      <c r="H212" s="97">
        <v>26693.238530137794</v>
      </c>
      <c r="I212" s="101">
        <v>33597</v>
      </c>
      <c r="J212" s="74">
        <v>2073</v>
      </c>
      <c r="K212" s="74">
        <v>1804</v>
      </c>
      <c r="L212" s="74">
        <v>837</v>
      </c>
      <c r="M212" s="107">
        <v>1230</v>
      </c>
      <c r="N212" s="109">
        <v>0</v>
      </c>
    </row>
    <row r="213" spans="2:14" x14ac:dyDescent="0.2">
      <c r="B213" s="74">
        <v>206</v>
      </c>
      <c r="C213" s="113">
        <v>2.3842592592592591E-3</v>
      </c>
      <c r="D213" s="74">
        <v>2000</v>
      </c>
      <c r="E213" s="101">
        <v>32366.195209645881</v>
      </c>
      <c r="F213" s="97">
        <v>32366.195209645881</v>
      </c>
      <c r="G213" s="97">
        <v>1293.238303847319</v>
      </c>
      <c r="H213" s="97">
        <v>26928.838530137793</v>
      </c>
      <c r="I213" s="101">
        <v>33565</v>
      </c>
      <c r="J213" s="74">
        <v>2117</v>
      </c>
      <c r="K213" s="74">
        <v>1743</v>
      </c>
      <c r="L213" s="74">
        <v>811</v>
      </c>
      <c r="M213" s="107">
        <v>1270</v>
      </c>
      <c r="N213" s="109">
        <v>4</v>
      </c>
    </row>
    <row r="214" spans="2:14" x14ac:dyDescent="0.2">
      <c r="B214" s="74">
        <v>207</v>
      </c>
      <c r="C214" s="113">
        <v>2.3842592592592591E-3</v>
      </c>
      <c r="D214" s="74">
        <v>2000</v>
      </c>
      <c r="E214" s="101">
        <v>32403.052174850327</v>
      </c>
      <c r="F214" s="97">
        <v>32403.052174850327</v>
      </c>
      <c r="G214" s="97">
        <v>1331.276591140148</v>
      </c>
      <c r="H214" s="97">
        <v>26852.638530137792</v>
      </c>
      <c r="I214" s="101">
        <v>33540</v>
      </c>
      <c r="J214" s="74">
        <v>2085</v>
      </c>
      <c r="K214" s="74">
        <v>1775</v>
      </c>
      <c r="L214" s="74">
        <v>830</v>
      </c>
      <c r="M214" s="107">
        <v>1246</v>
      </c>
      <c r="N214" s="109">
        <v>38</v>
      </c>
    </row>
    <row r="215" spans="2:14" x14ac:dyDescent="0.2">
      <c r="B215" s="74">
        <v>208</v>
      </c>
      <c r="C215" s="113">
        <v>2.3842592592592591E-3</v>
      </c>
      <c r="D215" s="74">
        <v>2000</v>
      </c>
      <c r="E215" s="101">
        <v>32437.053382397229</v>
      </c>
      <c r="F215" s="97">
        <v>32437.053382397229</v>
      </c>
      <c r="G215" s="97">
        <v>1228.9128948332273</v>
      </c>
      <c r="H215" s="97">
        <v>27125.838530137793</v>
      </c>
      <c r="I215" s="101">
        <v>33482</v>
      </c>
      <c r="J215" s="74">
        <v>2089</v>
      </c>
      <c r="K215" s="74">
        <v>1743</v>
      </c>
      <c r="L215" s="74">
        <v>827</v>
      </c>
      <c r="M215" s="107">
        <v>1271</v>
      </c>
      <c r="N215" s="109">
        <v>0</v>
      </c>
    </row>
    <row r="216" spans="2:14" x14ac:dyDescent="0.2">
      <c r="B216" s="74">
        <v>209</v>
      </c>
      <c r="C216" s="113">
        <v>2.3958333333333336E-3</v>
      </c>
      <c r="D216" s="74">
        <v>2000</v>
      </c>
      <c r="E216" s="101">
        <v>32371.571403919141</v>
      </c>
      <c r="F216" s="97">
        <v>32371.571403919141</v>
      </c>
      <c r="G216" s="97">
        <v>1648.3282665765712</v>
      </c>
      <c r="H216" s="97">
        <v>26239.438530137795</v>
      </c>
      <c r="I216" s="101">
        <v>33826</v>
      </c>
      <c r="J216" s="74">
        <v>2074</v>
      </c>
      <c r="K216" s="74">
        <v>1862</v>
      </c>
      <c r="L216" s="74">
        <v>941</v>
      </c>
      <c r="M216" s="107">
        <v>1101</v>
      </c>
      <c r="N216" s="109">
        <v>38</v>
      </c>
    </row>
    <row r="217" spans="2:14" x14ac:dyDescent="0.2">
      <c r="B217" s="74">
        <v>210</v>
      </c>
      <c r="C217" s="113">
        <v>2.4074074074074076E-3</v>
      </c>
      <c r="D217" s="74">
        <v>2000</v>
      </c>
      <c r="E217" s="101">
        <v>32284.282286333368</v>
      </c>
      <c r="F217" s="97">
        <v>32284.282286333368</v>
      </c>
      <c r="G217" s="97">
        <v>1627.5062864834708</v>
      </c>
      <c r="H217" s="97">
        <v>26156.838530137793</v>
      </c>
      <c r="I217" s="101">
        <v>33845</v>
      </c>
      <c r="J217" s="74">
        <v>2112</v>
      </c>
      <c r="K217" s="74">
        <v>1838</v>
      </c>
      <c r="L217" s="74">
        <v>1042</v>
      </c>
      <c r="M217" s="107">
        <v>987</v>
      </c>
      <c r="N217" s="109">
        <v>360</v>
      </c>
    </row>
    <row r="218" spans="2:14" x14ac:dyDescent="0.2">
      <c r="B218" s="74">
        <v>211</v>
      </c>
      <c r="C218" s="113">
        <v>2.4074074074074076E-3</v>
      </c>
      <c r="D218" s="74">
        <v>2000</v>
      </c>
      <c r="E218" s="101">
        <v>32347.785307107977</v>
      </c>
      <c r="F218" s="97">
        <v>32347.785307107977</v>
      </c>
      <c r="G218" s="97">
        <v>1633.7883560153655</v>
      </c>
      <c r="H218" s="97">
        <v>26217.638530137792</v>
      </c>
      <c r="I218" s="101">
        <v>33813</v>
      </c>
      <c r="J218" s="74">
        <v>2083</v>
      </c>
      <c r="K218" s="74">
        <v>1855</v>
      </c>
      <c r="L218" s="74">
        <v>933</v>
      </c>
      <c r="M218" s="107">
        <v>1104</v>
      </c>
      <c r="N218" s="109">
        <v>84</v>
      </c>
    </row>
    <row r="219" spans="2:14" x14ac:dyDescent="0.2">
      <c r="B219" s="74">
        <v>212</v>
      </c>
      <c r="C219" s="113">
        <v>2.4189814814814816E-3</v>
      </c>
      <c r="D219" s="74">
        <v>2000</v>
      </c>
      <c r="E219" s="101">
        <v>32312.046287844318</v>
      </c>
      <c r="F219" s="97">
        <v>32312.046287844318</v>
      </c>
      <c r="G219" s="97">
        <v>1645.3167987265942</v>
      </c>
      <c r="H219" s="97">
        <v>26139.136751675567</v>
      </c>
      <c r="I219" s="101">
        <v>33803</v>
      </c>
      <c r="J219" s="74">
        <v>2083</v>
      </c>
      <c r="K219" s="74">
        <v>1855</v>
      </c>
      <c r="L219" s="74">
        <v>1059</v>
      </c>
      <c r="M219" s="107">
        <v>976</v>
      </c>
      <c r="N219" s="109">
        <v>360</v>
      </c>
    </row>
    <row r="220" spans="2:14" x14ac:dyDescent="0.2">
      <c r="B220" s="74">
        <v>213</v>
      </c>
      <c r="C220" s="113">
        <v>2.4189814814814816E-3</v>
      </c>
      <c r="D220" s="74">
        <v>2000</v>
      </c>
      <c r="E220" s="101">
        <v>32312.71470608118</v>
      </c>
      <c r="F220" s="97">
        <v>32312.71470608118</v>
      </c>
      <c r="G220" s="97">
        <v>1642.8872880803128</v>
      </c>
      <c r="H220" s="97">
        <v>26214.238530137794</v>
      </c>
      <c r="I220" s="101">
        <v>33734</v>
      </c>
      <c r="J220" s="74">
        <v>2065</v>
      </c>
      <c r="K220" s="74">
        <v>1864</v>
      </c>
      <c r="L220" s="74">
        <v>846</v>
      </c>
      <c r="M220" s="107">
        <v>1186</v>
      </c>
      <c r="N220" s="109">
        <v>6</v>
      </c>
    </row>
    <row r="221" spans="2:14" x14ac:dyDescent="0.2">
      <c r="B221" s="74">
        <v>214</v>
      </c>
      <c r="C221" s="113">
        <v>2.4189814814814816E-3</v>
      </c>
      <c r="D221" s="74">
        <v>2000</v>
      </c>
      <c r="E221" s="101">
        <v>32296.611854188945</v>
      </c>
      <c r="F221" s="97">
        <v>32296.611854188945</v>
      </c>
      <c r="G221" s="97">
        <v>1698.428345468106</v>
      </c>
      <c r="H221" s="97">
        <v>26269.238530137794</v>
      </c>
      <c r="I221" s="101">
        <v>33679</v>
      </c>
      <c r="J221" s="74">
        <v>2025</v>
      </c>
      <c r="K221" s="74">
        <v>1889</v>
      </c>
      <c r="L221" s="74">
        <v>867</v>
      </c>
      <c r="M221" s="107">
        <v>1172</v>
      </c>
      <c r="N221" s="109">
        <v>4</v>
      </c>
    </row>
    <row r="222" spans="2:14" x14ac:dyDescent="0.2">
      <c r="B222" s="74">
        <v>215</v>
      </c>
      <c r="C222" s="113">
        <v>2.4189814814814816E-3</v>
      </c>
      <c r="D222" s="74">
        <v>2000</v>
      </c>
      <c r="E222" s="101">
        <v>8754.0030254837257</v>
      </c>
      <c r="F222" s="97">
        <v>8754.0030254837257</v>
      </c>
      <c r="G222" s="97">
        <v>4256.9598304631054</v>
      </c>
      <c r="H222" s="97">
        <v>163.03853013779371</v>
      </c>
      <c r="I222" s="101">
        <v>20155.815284995981</v>
      </c>
      <c r="J222" s="74">
        <v>2052</v>
      </c>
      <c r="K222" s="74">
        <v>4711</v>
      </c>
      <c r="L222" s="74">
        <v>0</v>
      </c>
      <c r="M222" s="107">
        <v>0</v>
      </c>
      <c r="N222" s="109">
        <v>0</v>
      </c>
    </row>
    <row r="223" spans="2:14" x14ac:dyDescent="0.2">
      <c r="B223" s="74">
        <v>216</v>
      </c>
      <c r="C223" s="113">
        <v>2.4305555555555556E-3</v>
      </c>
      <c r="D223" s="74">
        <v>2000</v>
      </c>
      <c r="E223" s="101">
        <v>32388.334906542514</v>
      </c>
      <c r="F223" s="97">
        <v>32388.334906542514</v>
      </c>
      <c r="G223" s="97">
        <v>1459.9724735114744</v>
      </c>
      <c r="H223" s="97">
        <v>26582.838530137793</v>
      </c>
      <c r="I223" s="101">
        <v>33641</v>
      </c>
      <c r="J223" s="74">
        <v>2078</v>
      </c>
      <c r="K223" s="74">
        <v>1813</v>
      </c>
      <c r="L223" s="74">
        <v>857</v>
      </c>
      <c r="M223" s="107">
        <v>1202</v>
      </c>
      <c r="N223" s="109">
        <v>34</v>
      </c>
    </row>
    <row r="224" spans="2:14" x14ac:dyDescent="0.2">
      <c r="B224" s="74">
        <v>217</v>
      </c>
      <c r="C224" s="113">
        <v>2.4537037037037036E-3</v>
      </c>
      <c r="D224" s="74">
        <v>2000</v>
      </c>
      <c r="E224" s="101">
        <v>32468.985477483573</v>
      </c>
      <c r="F224" s="97">
        <v>32468.985477483573</v>
      </c>
      <c r="G224" s="97">
        <v>1230.7172833799923</v>
      </c>
      <c r="H224" s="97">
        <v>27150.838530137793</v>
      </c>
      <c r="I224" s="101">
        <v>33495</v>
      </c>
      <c r="J224" s="74">
        <v>2082</v>
      </c>
      <c r="K224" s="74">
        <v>1748</v>
      </c>
      <c r="L224" s="74">
        <v>858</v>
      </c>
      <c r="M224" s="107">
        <v>1245</v>
      </c>
      <c r="N224" s="109">
        <v>4</v>
      </c>
    </row>
    <row r="225" spans="2:14" x14ac:dyDescent="0.2">
      <c r="B225" s="74">
        <v>218</v>
      </c>
      <c r="C225" s="113">
        <v>2.4537037037037036E-3</v>
      </c>
      <c r="D225" s="74">
        <v>2000</v>
      </c>
      <c r="E225" s="101">
        <v>32468.749982047066</v>
      </c>
      <c r="F225" s="97">
        <v>32468.749982047066</v>
      </c>
      <c r="G225" s="97">
        <v>1245.1671894556</v>
      </c>
      <c r="H225" s="97">
        <v>27116.038530137794</v>
      </c>
      <c r="I225" s="101">
        <v>33515</v>
      </c>
      <c r="J225" s="74">
        <v>2084</v>
      </c>
      <c r="K225" s="74">
        <v>1751</v>
      </c>
      <c r="L225" s="74">
        <v>862</v>
      </c>
      <c r="M225" s="107">
        <v>1239</v>
      </c>
      <c r="N225" s="109">
        <v>0</v>
      </c>
    </row>
    <row r="226" spans="2:14" x14ac:dyDescent="0.2">
      <c r="B226" s="74">
        <v>219</v>
      </c>
      <c r="C226" s="113">
        <v>2.4537037037037036E-3</v>
      </c>
      <c r="D226" s="74">
        <v>2000</v>
      </c>
      <c r="E226" s="101">
        <v>32474.394622310272</v>
      </c>
      <c r="F226" s="97">
        <v>32474.394622310272</v>
      </c>
      <c r="G226" s="97">
        <v>1244.4064055651627</v>
      </c>
      <c r="H226" s="97">
        <v>27123.438530137795</v>
      </c>
      <c r="I226" s="101">
        <v>33514</v>
      </c>
      <c r="J226" s="74">
        <v>2082</v>
      </c>
      <c r="K226" s="74">
        <v>1752</v>
      </c>
      <c r="L226" s="74">
        <v>868</v>
      </c>
      <c r="M226" s="107">
        <v>1234</v>
      </c>
      <c r="N226" s="109">
        <v>4</v>
      </c>
    </row>
    <row r="227" spans="2:14" x14ac:dyDescent="0.2">
      <c r="B227" s="74">
        <v>220</v>
      </c>
      <c r="C227" s="113">
        <v>2.4768518518518516E-3</v>
      </c>
      <c r="D227" s="74">
        <v>2000</v>
      </c>
      <c r="E227" s="101">
        <v>32471.5672438234</v>
      </c>
      <c r="F227" s="97">
        <v>32471.5672438234</v>
      </c>
      <c r="G227" s="97">
        <v>1190.4190461550229</v>
      </c>
      <c r="H227" s="97">
        <v>27252.038530137794</v>
      </c>
      <c r="I227" s="101">
        <v>33435</v>
      </c>
      <c r="J227" s="74">
        <v>2074</v>
      </c>
      <c r="K227" s="74">
        <v>1741</v>
      </c>
      <c r="L227" s="74">
        <v>840</v>
      </c>
      <c r="M227" s="107">
        <v>1269</v>
      </c>
      <c r="N227" s="109">
        <v>0</v>
      </c>
    </row>
    <row r="228" spans="2:14" x14ac:dyDescent="0.2">
      <c r="B228" s="74">
        <v>221</v>
      </c>
      <c r="C228" s="113">
        <v>2.4768518518518516E-3</v>
      </c>
      <c r="D228" s="74">
        <v>2000</v>
      </c>
      <c r="E228" s="101">
        <v>32482.899393476862</v>
      </c>
      <c r="F228" s="97">
        <v>32482.899393476862</v>
      </c>
      <c r="G228" s="97">
        <v>1217.8144410934599</v>
      </c>
      <c r="H228" s="97">
        <v>27197.238530137794</v>
      </c>
      <c r="I228" s="101">
        <v>33473</v>
      </c>
      <c r="J228" s="74">
        <v>2074</v>
      </c>
      <c r="K228" s="74">
        <v>1749</v>
      </c>
      <c r="L228" s="74">
        <v>861</v>
      </c>
      <c r="M228" s="107">
        <v>1246</v>
      </c>
      <c r="N228" s="109">
        <v>2</v>
      </c>
    </row>
    <row r="229" spans="2:14" x14ac:dyDescent="0.2">
      <c r="B229" s="74">
        <v>222</v>
      </c>
      <c r="C229" s="113">
        <v>2.4768518518518516E-3</v>
      </c>
      <c r="D229" s="74">
        <v>2000</v>
      </c>
      <c r="E229" s="101">
        <v>32288.530361673893</v>
      </c>
      <c r="F229" s="97">
        <v>32288.530361673893</v>
      </c>
      <c r="G229" s="97">
        <v>1205.9419769490751</v>
      </c>
      <c r="H229" s="97">
        <v>27031.638530137792</v>
      </c>
      <c r="I229" s="101">
        <v>33293</v>
      </c>
      <c r="J229" s="74">
        <v>2083</v>
      </c>
      <c r="K229" s="74">
        <v>1740</v>
      </c>
      <c r="L229" s="74">
        <v>831</v>
      </c>
      <c r="M229" s="107">
        <v>1240</v>
      </c>
      <c r="N229" s="109">
        <v>392</v>
      </c>
    </row>
    <row r="230" spans="2:14" x14ac:dyDescent="0.2">
      <c r="B230" s="74">
        <v>223</v>
      </c>
      <c r="C230" s="113">
        <v>2.4768518518518516E-3</v>
      </c>
      <c r="D230" s="74">
        <v>2000</v>
      </c>
      <c r="E230" s="101">
        <v>32477.582684625369</v>
      </c>
      <c r="F230" s="97">
        <v>32477.582684625369</v>
      </c>
      <c r="G230" s="97">
        <v>1283.8822570186278</v>
      </c>
      <c r="H230" s="97">
        <v>27033.838530137793</v>
      </c>
      <c r="I230" s="101">
        <v>33584</v>
      </c>
      <c r="J230" s="74">
        <v>2091</v>
      </c>
      <c r="K230" s="74">
        <v>1758</v>
      </c>
      <c r="L230" s="74">
        <v>895</v>
      </c>
      <c r="M230" s="107">
        <v>1203</v>
      </c>
      <c r="N230" s="109">
        <v>4</v>
      </c>
    </row>
    <row r="231" spans="2:14" x14ac:dyDescent="0.2">
      <c r="B231" s="74">
        <v>224</v>
      </c>
      <c r="C231" s="113">
        <v>2.4768518518518516E-3</v>
      </c>
      <c r="D231" s="74">
        <v>2000</v>
      </c>
      <c r="E231" s="101">
        <v>32468.7046585432</v>
      </c>
      <c r="F231" s="97">
        <v>32468.7046585432</v>
      </c>
      <c r="G231" s="97">
        <v>1223.9325921927848</v>
      </c>
      <c r="H231" s="97">
        <v>27167.038530137794</v>
      </c>
      <c r="I231" s="101">
        <v>33488</v>
      </c>
      <c r="J231" s="74">
        <v>2082</v>
      </c>
      <c r="K231" s="74">
        <v>1746</v>
      </c>
      <c r="L231" s="74">
        <v>856</v>
      </c>
      <c r="M231" s="107">
        <v>1248</v>
      </c>
      <c r="N231" s="109">
        <v>4</v>
      </c>
    </row>
    <row r="232" spans="2:14" x14ac:dyDescent="0.2">
      <c r="B232" s="74">
        <v>225</v>
      </c>
      <c r="C232" s="113">
        <v>2.488425925925926E-3</v>
      </c>
      <c r="D232" s="74">
        <v>2000</v>
      </c>
      <c r="E232" s="101">
        <v>32490.559144191488</v>
      </c>
      <c r="F232" s="97">
        <v>32490.559144191488</v>
      </c>
      <c r="G232" s="97">
        <v>1274.1863594959084</v>
      </c>
      <c r="H232" s="97">
        <v>27069.638530137792</v>
      </c>
      <c r="I232" s="101">
        <v>33563</v>
      </c>
      <c r="J232" s="74">
        <v>2083</v>
      </c>
      <c r="K232" s="74">
        <v>1760</v>
      </c>
      <c r="L232" s="74">
        <v>895</v>
      </c>
      <c r="M232" s="107">
        <v>1206</v>
      </c>
      <c r="N232" s="109">
        <v>0</v>
      </c>
    </row>
    <row r="233" spans="2:14" x14ac:dyDescent="0.2">
      <c r="B233" s="74">
        <v>226</v>
      </c>
      <c r="C233" s="113">
        <v>2.5000000000000001E-3</v>
      </c>
      <c r="D233" s="74">
        <v>2000</v>
      </c>
      <c r="E233" s="101">
        <v>32447.025510192248</v>
      </c>
      <c r="F233" s="97">
        <v>32447.025510192248</v>
      </c>
      <c r="G233" s="97">
        <v>1222.6813869167925</v>
      </c>
      <c r="H233" s="97">
        <v>27148.638530137792</v>
      </c>
      <c r="I233" s="101">
        <v>33468</v>
      </c>
      <c r="J233" s="74">
        <v>2083</v>
      </c>
      <c r="K233" s="74">
        <v>1745</v>
      </c>
      <c r="L233" s="74">
        <v>853</v>
      </c>
      <c r="M233" s="107">
        <v>1247</v>
      </c>
      <c r="N233" s="109">
        <v>48</v>
      </c>
    </row>
    <row r="234" spans="2:14" x14ac:dyDescent="0.2">
      <c r="B234" s="74">
        <v>227</v>
      </c>
      <c r="C234" s="113">
        <v>2.5115740740740741E-3</v>
      </c>
      <c r="D234" s="74">
        <v>2000</v>
      </c>
      <c r="E234" s="101">
        <v>32493.087331569681</v>
      </c>
      <c r="F234" s="97">
        <v>32493.087331569681</v>
      </c>
      <c r="G234" s="97">
        <v>1263.7478944026307</v>
      </c>
      <c r="H234" s="97">
        <v>27096.438530137795</v>
      </c>
      <c r="I234" s="101">
        <v>33555</v>
      </c>
      <c r="J234" s="74">
        <v>2083</v>
      </c>
      <c r="K234" s="74">
        <v>1757</v>
      </c>
      <c r="L234" s="74">
        <v>895</v>
      </c>
      <c r="M234" s="107">
        <v>1208</v>
      </c>
      <c r="N234" s="109">
        <v>0</v>
      </c>
    </row>
    <row r="235" spans="2:14" x14ac:dyDescent="0.2">
      <c r="B235" s="74">
        <v>228</v>
      </c>
      <c r="C235" s="113">
        <v>2.5115740740740741E-3</v>
      </c>
      <c r="D235" s="74">
        <v>2000</v>
      </c>
      <c r="E235" s="101">
        <v>32469.966051594543</v>
      </c>
      <c r="F235" s="97">
        <v>32469.966051594543</v>
      </c>
      <c r="G235" s="97">
        <v>1232.8295263760704</v>
      </c>
      <c r="H235" s="97">
        <v>27146.838530137793</v>
      </c>
      <c r="I235" s="101">
        <v>33501</v>
      </c>
      <c r="J235" s="74">
        <v>2083</v>
      </c>
      <c r="K235" s="74">
        <v>1748</v>
      </c>
      <c r="L235" s="74">
        <v>859</v>
      </c>
      <c r="M235" s="107">
        <v>1244</v>
      </c>
      <c r="N235" s="109">
        <v>0</v>
      </c>
    </row>
    <row r="236" spans="2:14" x14ac:dyDescent="0.2">
      <c r="B236" s="74">
        <v>229</v>
      </c>
      <c r="C236" s="113">
        <v>2.5115740740740741E-3</v>
      </c>
      <c r="D236" s="74">
        <v>2000</v>
      </c>
      <c r="E236" s="101">
        <v>32489.044550049144</v>
      </c>
      <c r="F236" s="97">
        <v>32489.044550049144</v>
      </c>
      <c r="G236" s="97">
        <v>1265.8131628680007</v>
      </c>
      <c r="H236" s="97">
        <v>27087.438530137795</v>
      </c>
      <c r="I236" s="101">
        <v>33556</v>
      </c>
      <c r="J236" s="74">
        <v>2084</v>
      </c>
      <c r="K236" s="74">
        <v>1757</v>
      </c>
      <c r="L236" s="74">
        <v>892</v>
      </c>
      <c r="M236" s="107">
        <v>1210</v>
      </c>
      <c r="N236" s="109">
        <v>0</v>
      </c>
    </row>
    <row r="237" spans="2:14" x14ac:dyDescent="0.2">
      <c r="B237" s="74">
        <v>230</v>
      </c>
      <c r="C237" s="113">
        <v>2.5115740740740741E-3</v>
      </c>
      <c r="D237" s="74">
        <v>2000</v>
      </c>
      <c r="E237" s="101">
        <v>32461.162067641642</v>
      </c>
      <c r="F237" s="97">
        <v>32461.162067641642</v>
      </c>
      <c r="G237" s="97">
        <v>1191.1844112017668</v>
      </c>
      <c r="H237" s="97">
        <v>27239.638530137792</v>
      </c>
      <c r="I237" s="101">
        <v>33431</v>
      </c>
      <c r="J237" s="74">
        <v>2076</v>
      </c>
      <c r="K237" s="74">
        <v>1740</v>
      </c>
      <c r="L237" s="74">
        <v>831</v>
      </c>
      <c r="M237" s="107">
        <v>1276</v>
      </c>
      <c r="N237" s="109">
        <v>2</v>
      </c>
    </row>
    <row r="238" spans="2:14" x14ac:dyDescent="0.2">
      <c r="B238" s="74">
        <v>231</v>
      </c>
      <c r="C238" s="113">
        <v>2.5231481481481481E-3</v>
      </c>
      <c r="D238" s="74">
        <v>2000</v>
      </c>
      <c r="E238" s="101">
        <v>32472.617687937836</v>
      </c>
      <c r="F238" s="97">
        <v>32472.617687937836</v>
      </c>
      <c r="G238" s="97">
        <v>1175.8892501251798</v>
      </c>
      <c r="H238" s="97">
        <v>27292.438530137795</v>
      </c>
      <c r="I238" s="101">
        <v>33397</v>
      </c>
      <c r="J238" s="74">
        <v>2065</v>
      </c>
      <c r="K238" s="74">
        <v>1742</v>
      </c>
      <c r="L238" s="74">
        <v>831</v>
      </c>
      <c r="M238" s="107">
        <v>1280</v>
      </c>
      <c r="N238" s="109">
        <v>4</v>
      </c>
    </row>
    <row r="239" spans="2:14" x14ac:dyDescent="0.2">
      <c r="B239" s="74">
        <v>232</v>
      </c>
      <c r="C239" s="113">
        <v>2.5231481481481481E-3</v>
      </c>
      <c r="D239" s="74">
        <v>2000</v>
      </c>
      <c r="E239" s="101">
        <v>32458.386194046016</v>
      </c>
      <c r="F239" s="97">
        <v>32458.386194046016</v>
      </c>
      <c r="G239" s="97">
        <v>1195.3444901581579</v>
      </c>
      <c r="H239" s="97">
        <v>27226.638530137792</v>
      </c>
      <c r="I239" s="101">
        <v>33438</v>
      </c>
      <c r="J239" s="74">
        <v>2078</v>
      </c>
      <c r="K239" s="74">
        <v>1740</v>
      </c>
      <c r="L239" s="74">
        <v>831</v>
      </c>
      <c r="M239" s="107">
        <v>1275</v>
      </c>
      <c r="N239" s="109">
        <v>2</v>
      </c>
    </row>
    <row r="240" spans="2:14" x14ac:dyDescent="0.2">
      <c r="B240" s="74">
        <v>233</v>
      </c>
      <c r="C240" s="113">
        <v>2.5231481481481481E-3</v>
      </c>
      <c r="D240" s="74">
        <v>2000</v>
      </c>
      <c r="E240" s="101">
        <v>32474.441678895379</v>
      </c>
      <c r="F240" s="97">
        <v>32474.441678895379</v>
      </c>
      <c r="G240" s="97">
        <v>1165.6067932848723</v>
      </c>
      <c r="H240" s="97">
        <v>27319.238530137794</v>
      </c>
      <c r="I240" s="101">
        <v>33389</v>
      </c>
      <c r="J240" s="74">
        <v>2065</v>
      </c>
      <c r="K240" s="74">
        <v>1739</v>
      </c>
      <c r="L240" s="74">
        <v>831</v>
      </c>
      <c r="M240" s="107">
        <v>1282</v>
      </c>
      <c r="N240" s="109">
        <v>4</v>
      </c>
    </row>
    <row r="241" spans="2:14" x14ac:dyDescent="0.2">
      <c r="B241" s="74">
        <v>234</v>
      </c>
      <c r="C241" s="113">
        <v>2.5231481481481481E-3</v>
      </c>
      <c r="D241" s="74">
        <v>2000</v>
      </c>
      <c r="E241" s="101">
        <v>32457.28608872115</v>
      </c>
      <c r="F241" s="97">
        <v>32457.28608872115</v>
      </c>
      <c r="G241" s="97">
        <v>1193.2620161470322</v>
      </c>
      <c r="H241" s="97">
        <v>27230.638530137792</v>
      </c>
      <c r="I241" s="101">
        <v>33432</v>
      </c>
      <c r="J241" s="74">
        <v>2077</v>
      </c>
      <c r="K241" s="74">
        <v>1740</v>
      </c>
      <c r="L241" s="74">
        <v>831</v>
      </c>
      <c r="M241" s="107">
        <v>1275</v>
      </c>
      <c r="N241" s="109">
        <v>8</v>
      </c>
    </row>
    <row r="242" spans="2:14" x14ac:dyDescent="0.2">
      <c r="B242" s="74">
        <v>235</v>
      </c>
      <c r="C242" s="113">
        <v>2.5462962962962961E-3</v>
      </c>
      <c r="D242" s="74">
        <v>2000</v>
      </c>
      <c r="E242" s="101">
        <v>32448.037632673619</v>
      </c>
      <c r="F242" s="97">
        <v>32448.037632673619</v>
      </c>
      <c r="G242" s="97">
        <v>1199.3304026853623</v>
      </c>
      <c r="H242" s="97">
        <v>27207.838530137793</v>
      </c>
      <c r="I242" s="101">
        <v>33446</v>
      </c>
      <c r="J242" s="74">
        <v>2083</v>
      </c>
      <c r="K242" s="74">
        <v>1738</v>
      </c>
      <c r="L242" s="74">
        <v>831</v>
      </c>
      <c r="M242" s="107">
        <v>1273</v>
      </c>
      <c r="N242" s="109">
        <v>12</v>
      </c>
    </row>
    <row r="243" spans="2:14" x14ac:dyDescent="0.2">
      <c r="B243" s="74">
        <v>236</v>
      </c>
      <c r="C243" s="113">
        <v>2.5462962962962961E-3</v>
      </c>
      <c r="D243" s="74">
        <v>2000</v>
      </c>
      <c r="E243" s="101">
        <v>32450.792225378253</v>
      </c>
      <c r="F243" s="97">
        <v>32450.792225378253</v>
      </c>
      <c r="G243" s="97">
        <v>1202.633279489442</v>
      </c>
      <c r="H243" s="97">
        <v>27202.238530137794</v>
      </c>
      <c r="I243" s="101">
        <v>33452</v>
      </c>
      <c r="J243" s="74">
        <v>2083</v>
      </c>
      <c r="K243" s="74">
        <v>1739</v>
      </c>
      <c r="L243" s="74">
        <v>830</v>
      </c>
      <c r="M243" s="107">
        <v>1274</v>
      </c>
      <c r="N243" s="109">
        <v>2</v>
      </c>
    </row>
    <row r="244" spans="2:14" x14ac:dyDescent="0.2">
      <c r="B244" s="74">
        <v>237</v>
      </c>
      <c r="C244" s="113">
        <v>2.5462962962962961E-3</v>
      </c>
      <c r="D244" s="74">
        <v>2000</v>
      </c>
      <c r="E244" s="101">
        <v>32448.994851153082</v>
      </c>
      <c r="F244" s="97">
        <v>32448.994851153082</v>
      </c>
      <c r="G244" s="97">
        <v>1201.5041015506497</v>
      </c>
      <c r="H244" s="97">
        <v>27203.838530137793</v>
      </c>
      <c r="I244" s="101">
        <v>33452</v>
      </c>
      <c r="J244" s="74">
        <v>2084</v>
      </c>
      <c r="K244" s="74">
        <v>1738</v>
      </c>
      <c r="L244" s="74">
        <v>829</v>
      </c>
      <c r="M244" s="107">
        <v>1275</v>
      </c>
      <c r="N244" s="109">
        <v>2</v>
      </c>
    </row>
    <row r="245" spans="2:14" x14ac:dyDescent="0.2">
      <c r="B245" s="74">
        <v>238</v>
      </c>
      <c r="C245" s="113">
        <v>2.5462962962962961E-3</v>
      </c>
      <c r="D245" s="74">
        <v>2000</v>
      </c>
      <c r="E245" s="101">
        <v>-14114.803850285873</v>
      </c>
      <c r="F245" s="97">
        <v>-14114.803850285873</v>
      </c>
      <c r="G245" s="97">
        <v>1418.1419047482423</v>
      </c>
      <c r="H245" s="97">
        <v>-17301.002598454303</v>
      </c>
      <c r="I245" s="101">
        <v>-10506.392752920729</v>
      </c>
      <c r="J245" s="74">
        <v>1</v>
      </c>
      <c r="K245" s="74">
        <v>0</v>
      </c>
      <c r="L245" s="74">
        <v>0</v>
      </c>
      <c r="M245" s="107">
        <v>4166</v>
      </c>
      <c r="N245" s="109">
        <v>2</v>
      </c>
    </row>
    <row r="246" spans="2:14" x14ac:dyDescent="0.2">
      <c r="B246" s="74">
        <v>239</v>
      </c>
      <c r="C246" s="113">
        <v>2.5578703703703705E-3</v>
      </c>
      <c r="D246" s="74">
        <v>2000</v>
      </c>
      <c r="E246" s="101">
        <v>32456.982454040823</v>
      </c>
      <c r="F246" s="97">
        <v>32456.982454040823</v>
      </c>
      <c r="G246" s="97">
        <v>1208.3270449577503</v>
      </c>
      <c r="H246" s="97">
        <v>27193.438530137795</v>
      </c>
      <c r="I246" s="101">
        <v>33458</v>
      </c>
      <c r="J246" s="74">
        <v>2081</v>
      </c>
      <c r="K246" s="74">
        <v>1742</v>
      </c>
      <c r="L246" s="74">
        <v>837</v>
      </c>
      <c r="M246" s="107">
        <v>1267</v>
      </c>
      <c r="N246" s="109">
        <v>4</v>
      </c>
    </row>
    <row r="247" spans="2:14" x14ac:dyDescent="0.2">
      <c r="B247" s="74">
        <v>240</v>
      </c>
      <c r="C247" s="113">
        <v>2.5578703703703705E-3</v>
      </c>
      <c r="D247" s="74">
        <v>2000</v>
      </c>
      <c r="E247" s="101">
        <v>32473.952782952645</v>
      </c>
      <c r="F247" s="97">
        <v>32473.952782952645</v>
      </c>
      <c r="G247" s="97">
        <v>1227.3164302006694</v>
      </c>
      <c r="H247" s="97">
        <v>27164.638530137792</v>
      </c>
      <c r="I247" s="101">
        <v>33482</v>
      </c>
      <c r="J247" s="74">
        <v>2077</v>
      </c>
      <c r="K247" s="74">
        <v>1750</v>
      </c>
      <c r="L247" s="74">
        <v>866</v>
      </c>
      <c r="M247" s="107">
        <v>1238</v>
      </c>
      <c r="N247" s="109">
        <v>22</v>
      </c>
    </row>
    <row r="248" spans="2:14" x14ac:dyDescent="0.2">
      <c r="B248" s="74">
        <v>241</v>
      </c>
      <c r="C248" s="113">
        <v>2.5578703703703705E-3</v>
      </c>
      <c r="D248" s="74">
        <v>2000</v>
      </c>
      <c r="E248" s="101">
        <v>32472.857909870243</v>
      </c>
      <c r="F248" s="97">
        <v>32472.857909870243</v>
      </c>
      <c r="G248" s="97">
        <v>1210.374366343452</v>
      </c>
      <c r="H248" s="97">
        <v>27205.838530137793</v>
      </c>
      <c r="I248" s="101">
        <v>33450</v>
      </c>
      <c r="J248" s="74">
        <v>2072</v>
      </c>
      <c r="K248" s="74">
        <v>1748</v>
      </c>
      <c r="L248" s="74">
        <v>855</v>
      </c>
      <c r="M248" s="107">
        <v>1251</v>
      </c>
      <c r="N248" s="109">
        <v>22</v>
      </c>
    </row>
    <row r="249" spans="2:14" x14ac:dyDescent="0.2">
      <c r="B249" s="74">
        <v>242</v>
      </c>
      <c r="C249" s="113">
        <v>2.5694444444444445E-3</v>
      </c>
      <c r="D249" s="74">
        <v>2000</v>
      </c>
      <c r="E249" s="101">
        <v>32442.642698077772</v>
      </c>
      <c r="F249" s="97">
        <v>32442.642698077772</v>
      </c>
      <c r="G249" s="97">
        <v>1210.9147799938189</v>
      </c>
      <c r="H249" s="97">
        <v>27173.438530137795</v>
      </c>
      <c r="I249" s="101">
        <v>33426</v>
      </c>
      <c r="J249" s="74">
        <v>2074</v>
      </c>
      <c r="K249" s="74">
        <v>1747</v>
      </c>
      <c r="L249" s="74">
        <v>842</v>
      </c>
      <c r="M249" s="107">
        <v>1258</v>
      </c>
      <c r="N249" s="109">
        <v>64</v>
      </c>
    </row>
    <row r="250" spans="2:14" x14ac:dyDescent="0.2">
      <c r="B250" s="74">
        <v>243</v>
      </c>
      <c r="C250" s="113">
        <v>2.5810185185185185E-3</v>
      </c>
      <c r="D250" s="74">
        <v>2000</v>
      </c>
      <c r="E250" s="101">
        <v>32455.033013488232</v>
      </c>
      <c r="F250" s="97">
        <v>32455.033013488232</v>
      </c>
      <c r="G250" s="97">
        <v>1273.6197482351795</v>
      </c>
      <c r="H250" s="97">
        <v>27035.638530137792</v>
      </c>
      <c r="I250" s="101">
        <v>33551</v>
      </c>
      <c r="J250" s="74">
        <v>2091</v>
      </c>
      <c r="K250" s="74">
        <v>1755</v>
      </c>
      <c r="L250" s="74">
        <v>891</v>
      </c>
      <c r="M250" s="107">
        <v>1204</v>
      </c>
      <c r="N250" s="109">
        <v>56</v>
      </c>
    </row>
    <row r="251" spans="2:14" x14ac:dyDescent="0.2">
      <c r="B251" s="74">
        <v>244</v>
      </c>
      <c r="C251" s="113">
        <v>2.5810185185185185E-3</v>
      </c>
      <c r="D251" s="74">
        <v>2000</v>
      </c>
      <c r="E251" s="101">
        <v>32450.079826174704</v>
      </c>
      <c r="F251" s="97">
        <v>32450.079826174704</v>
      </c>
      <c r="G251" s="97">
        <v>1280.4536797636417</v>
      </c>
      <c r="H251" s="97">
        <v>27014.438530137795</v>
      </c>
      <c r="I251" s="101">
        <v>33553</v>
      </c>
      <c r="J251" s="74">
        <v>2091</v>
      </c>
      <c r="K251" s="74">
        <v>1757</v>
      </c>
      <c r="L251" s="74">
        <v>859</v>
      </c>
      <c r="M251" s="107">
        <v>1234</v>
      </c>
      <c r="N251" s="109">
        <v>0</v>
      </c>
    </row>
    <row r="252" spans="2:14" x14ac:dyDescent="0.2">
      <c r="B252" s="74">
        <v>245</v>
      </c>
      <c r="C252" s="113">
        <v>2.5810185185185185E-3</v>
      </c>
      <c r="D252" s="74">
        <v>2000</v>
      </c>
      <c r="E252" s="101">
        <v>32437.899393476862</v>
      </c>
      <c r="F252" s="97">
        <v>32437.899393476862</v>
      </c>
      <c r="G252" s="97">
        <v>1217.8144410934599</v>
      </c>
      <c r="H252" s="97">
        <v>27152.238530137794</v>
      </c>
      <c r="I252" s="101">
        <v>33428</v>
      </c>
      <c r="J252" s="74">
        <v>2074</v>
      </c>
      <c r="K252" s="74">
        <v>1749</v>
      </c>
      <c r="L252" s="74">
        <v>895</v>
      </c>
      <c r="M252" s="107">
        <v>1203</v>
      </c>
      <c r="N252" s="109">
        <v>178</v>
      </c>
    </row>
    <row r="253" spans="2:14" x14ac:dyDescent="0.2">
      <c r="B253" s="74">
        <v>246</v>
      </c>
      <c r="C253" s="113">
        <v>2.5925925925925925E-3</v>
      </c>
      <c r="D253" s="74">
        <v>2000</v>
      </c>
      <c r="E253" s="101">
        <v>27232.295543190929</v>
      </c>
      <c r="F253" s="97">
        <v>27232.295543190929</v>
      </c>
      <c r="G253" s="97">
        <v>1850.8109057746565</v>
      </c>
      <c r="H253" s="97">
        <v>20176.261929155007</v>
      </c>
      <c r="I253" s="101">
        <v>31789.836706853999</v>
      </c>
      <c r="J253" s="74">
        <v>2074</v>
      </c>
      <c r="K253" s="74">
        <v>1749</v>
      </c>
      <c r="L253" s="74">
        <v>2</v>
      </c>
      <c r="M253" s="107">
        <v>1962</v>
      </c>
      <c r="N253" s="109">
        <v>0</v>
      </c>
    </row>
    <row r="254" spans="2:14" x14ac:dyDescent="0.2">
      <c r="B254" s="74">
        <v>247</v>
      </c>
      <c r="C254" s="113">
        <v>2.5925925925925925E-3</v>
      </c>
      <c r="D254" s="74">
        <v>2000</v>
      </c>
      <c r="E254" s="101">
        <v>32474.071445058285</v>
      </c>
      <c r="F254" s="97">
        <v>32474.071445058285</v>
      </c>
      <c r="G254" s="97">
        <v>1219.8279301079976</v>
      </c>
      <c r="H254" s="97">
        <v>27183.238530137794</v>
      </c>
      <c r="I254" s="101">
        <v>33469</v>
      </c>
      <c r="J254" s="74">
        <v>2075</v>
      </c>
      <c r="K254" s="74">
        <v>1749</v>
      </c>
      <c r="L254" s="74">
        <v>863</v>
      </c>
      <c r="M254" s="107">
        <v>1242</v>
      </c>
      <c r="N254" s="109">
        <v>24</v>
      </c>
    </row>
    <row r="255" spans="2:14" x14ac:dyDescent="0.2">
      <c r="B255" s="74">
        <v>248</v>
      </c>
      <c r="C255" s="113">
        <v>2.5925925925925925E-3</v>
      </c>
      <c r="D255" s="74">
        <v>2000</v>
      </c>
      <c r="E255" s="101">
        <v>32482.5977575623</v>
      </c>
      <c r="F255" s="97">
        <v>32482.5977575623</v>
      </c>
      <c r="G255" s="97">
        <v>1218.4021749500284</v>
      </c>
      <c r="H255" s="97">
        <v>27194.838530137793</v>
      </c>
      <c r="I255" s="101">
        <v>33479</v>
      </c>
      <c r="J255" s="74">
        <v>2076</v>
      </c>
      <c r="K255" s="74">
        <v>1748</v>
      </c>
      <c r="L255" s="74">
        <v>862</v>
      </c>
      <c r="M255" s="107">
        <v>1245</v>
      </c>
      <c r="N255" s="109">
        <v>0</v>
      </c>
    </row>
    <row r="256" spans="2:14" x14ac:dyDescent="0.2">
      <c r="B256" s="74">
        <v>249</v>
      </c>
      <c r="C256" s="113">
        <v>2.6041666666666665E-3</v>
      </c>
      <c r="D256" s="74">
        <v>2000</v>
      </c>
      <c r="E256" s="101">
        <v>32491.237773527166</v>
      </c>
      <c r="F256" s="97">
        <v>32491.237773527166</v>
      </c>
      <c r="G256" s="97">
        <v>1200.263434571154</v>
      </c>
      <c r="H256" s="97">
        <v>27253.238530137794</v>
      </c>
      <c r="I256" s="101">
        <v>33439</v>
      </c>
      <c r="J256" s="74">
        <v>2065</v>
      </c>
      <c r="K256" s="74">
        <v>1749</v>
      </c>
      <c r="L256" s="74">
        <v>859</v>
      </c>
      <c r="M256" s="107">
        <v>1252</v>
      </c>
      <c r="N256" s="109">
        <v>4</v>
      </c>
    </row>
    <row r="257" spans="2:14" x14ac:dyDescent="0.2">
      <c r="B257" s="74">
        <v>250</v>
      </c>
      <c r="C257" s="113">
        <v>2.6041666666666665E-3</v>
      </c>
      <c r="D257" s="74">
        <v>2000</v>
      </c>
      <c r="E257" s="101">
        <v>32435.277125061377</v>
      </c>
      <c r="F257" s="97">
        <v>32435.277125061377</v>
      </c>
      <c r="G257" s="97">
        <v>1214.3591649131085</v>
      </c>
      <c r="H257" s="97">
        <v>27157.838530137793</v>
      </c>
      <c r="I257" s="101">
        <v>33422</v>
      </c>
      <c r="J257" s="74">
        <v>2074</v>
      </c>
      <c r="K257" s="74">
        <v>1748</v>
      </c>
      <c r="L257" s="74">
        <v>852</v>
      </c>
      <c r="M257" s="107">
        <v>1246</v>
      </c>
      <c r="N257" s="109">
        <v>100</v>
      </c>
    </row>
    <row r="258" spans="2:14" x14ac:dyDescent="0.2">
      <c r="B258" s="74">
        <v>251</v>
      </c>
      <c r="C258" s="113">
        <v>2.6041666666666665E-3</v>
      </c>
      <c r="D258" s="74">
        <v>2000</v>
      </c>
      <c r="E258" s="101">
        <v>32493.398405036511</v>
      </c>
      <c r="F258" s="97">
        <v>32493.398405036511</v>
      </c>
      <c r="G258" s="97">
        <v>1245.7357439623486</v>
      </c>
      <c r="H258" s="97">
        <v>27142.438530137795</v>
      </c>
      <c r="I258" s="101">
        <v>33511</v>
      </c>
      <c r="J258" s="74">
        <v>2074</v>
      </c>
      <c r="K258" s="74">
        <v>1757</v>
      </c>
      <c r="L258" s="74">
        <v>882</v>
      </c>
      <c r="M258" s="107">
        <v>1223</v>
      </c>
      <c r="N258" s="109">
        <v>4</v>
      </c>
    </row>
    <row r="259" spans="2:14" x14ac:dyDescent="0.2">
      <c r="B259" s="74">
        <v>252</v>
      </c>
      <c r="C259" s="113">
        <v>2.615740740740741E-3</v>
      </c>
      <c r="D259" s="74">
        <v>2000</v>
      </c>
      <c r="E259" s="101">
        <v>32478.473856579851</v>
      </c>
      <c r="F259" s="97">
        <v>32478.473856579851</v>
      </c>
      <c r="G259" s="97">
        <v>1276.2382074862899</v>
      </c>
      <c r="H259" s="97">
        <v>27052.438530137795</v>
      </c>
      <c r="I259" s="101">
        <v>33571</v>
      </c>
      <c r="J259" s="74">
        <v>2089</v>
      </c>
      <c r="K259" s="74">
        <v>1757</v>
      </c>
      <c r="L259" s="74">
        <v>889</v>
      </c>
      <c r="M259" s="107">
        <v>1210</v>
      </c>
      <c r="N259" s="109">
        <v>0</v>
      </c>
    </row>
    <row r="260" spans="2:14" x14ac:dyDescent="0.2">
      <c r="B260" s="74">
        <v>253</v>
      </c>
      <c r="C260" s="113">
        <v>2.615740740740741E-3</v>
      </c>
      <c r="D260" s="74">
        <v>2000</v>
      </c>
      <c r="E260" s="101">
        <v>32455.976715030512</v>
      </c>
      <c r="F260" s="97">
        <v>32455.976715030512</v>
      </c>
      <c r="G260" s="97">
        <v>1279.6779545988718</v>
      </c>
      <c r="H260" s="97">
        <v>27021.838530137793</v>
      </c>
      <c r="I260" s="101">
        <v>33552</v>
      </c>
      <c r="J260" s="74">
        <v>2089</v>
      </c>
      <c r="K260" s="74">
        <v>1758</v>
      </c>
      <c r="L260" s="74">
        <v>890</v>
      </c>
      <c r="M260" s="107">
        <v>1204</v>
      </c>
      <c r="N260" s="109">
        <v>54</v>
      </c>
    </row>
    <row r="261" spans="2:14" x14ac:dyDescent="0.2">
      <c r="B261" s="74">
        <v>254</v>
      </c>
      <c r="C261" s="113">
        <v>2.615740740740741E-3</v>
      </c>
      <c r="D261" s="74">
        <v>2000</v>
      </c>
      <c r="E261" s="101">
        <v>32479.888986385344</v>
      </c>
      <c r="F261" s="97">
        <v>32479.888986385344</v>
      </c>
      <c r="G261" s="97">
        <v>1332.0032894078442</v>
      </c>
      <c r="H261" s="97">
        <v>26926.438530137795</v>
      </c>
      <c r="I261" s="101">
        <v>33661</v>
      </c>
      <c r="J261" s="74">
        <v>2099</v>
      </c>
      <c r="K261" s="74">
        <v>1767</v>
      </c>
      <c r="L261" s="74">
        <v>927</v>
      </c>
      <c r="M261" s="107">
        <v>1166</v>
      </c>
      <c r="N261" s="109">
        <v>8</v>
      </c>
    </row>
    <row r="262" spans="2:14" x14ac:dyDescent="0.2">
      <c r="B262" s="74">
        <v>255</v>
      </c>
      <c r="C262" s="113">
        <v>2.627314814814815E-3</v>
      </c>
      <c r="D262" s="74">
        <v>2000</v>
      </c>
      <c r="E262" s="101">
        <v>32460.956995998546</v>
      </c>
      <c r="F262" s="97">
        <v>32460.956995998546</v>
      </c>
      <c r="G262" s="97">
        <v>1272.8086922507355</v>
      </c>
      <c r="H262" s="97">
        <v>27043.038530137794</v>
      </c>
      <c r="I262" s="101">
        <v>33550</v>
      </c>
      <c r="J262" s="74">
        <v>2089</v>
      </c>
      <c r="K262" s="74">
        <v>1756</v>
      </c>
      <c r="L262" s="74">
        <v>879</v>
      </c>
      <c r="M262" s="107">
        <v>1217</v>
      </c>
      <c r="N262" s="109">
        <v>24</v>
      </c>
    </row>
    <row r="263" spans="2:14" x14ac:dyDescent="0.2">
      <c r="B263" s="74">
        <v>256</v>
      </c>
      <c r="C263" s="113">
        <v>2.6388888888888885E-3</v>
      </c>
      <c r="D263" s="74">
        <v>2000</v>
      </c>
      <c r="E263" s="101">
        <v>32472.275473386275</v>
      </c>
      <c r="F263" s="97">
        <v>32472.275473386275</v>
      </c>
      <c r="G263" s="97">
        <v>1379.9873437596093</v>
      </c>
      <c r="H263" s="97">
        <v>26815.638530137792</v>
      </c>
      <c r="I263" s="101">
        <v>33733</v>
      </c>
      <c r="J263" s="74">
        <v>2108</v>
      </c>
      <c r="K263" s="74">
        <v>1775</v>
      </c>
      <c r="L263" s="74">
        <v>950</v>
      </c>
      <c r="M263" s="107">
        <v>1137</v>
      </c>
      <c r="N263" s="109">
        <v>8</v>
      </c>
    </row>
    <row r="264" spans="2:14" x14ac:dyDescent="0.2">
      <c r="B264" s="74">
        <v>257</v>
      </c>
      <c r="C264" s="113">
        <v>2.6388888888888885E-3</v>
      </c>
      <c r="D264" s="74">
        <v>2000</v>
      </c>
      <c r="E264" s="101">
        <v>32475.806983187722</v>
      </c>
      <c r="F264" s="97">
        <v>32475.806983187722</v>
      </c>
      <c r="G264" s="97">
        <v>1238.9055803676001</v>
      </c>
      <c r="H264" s="97">
        <v>27138.038530137794</v>
      </c>
      <c r="I264" s="101">
        <v>33507</v>
      </c>
      <c r="J264" s="74">
        <v>2081</v>
      </c>
      <c r="K264" s="74">
        <v>1751</v>
      </c>
      <c r="L264" s="74">
        <v>867</v>
      </c>
      <c r="M264" s="107">
        <v>1236</v>
      </c>
      <c r="N264" s="109">
        <v>4</v>
      </c>
    </row>
    <row r="265" spans="2:14" x14ac:dyDescent="0.2">
      <c r="B265" s="74">
        <v>258</v>
      </c>
      <c r="C265" s="113">
        <v>2.6388888888888885E-3</v>
      </c>
      <c r="D265" s="74">
        <v>2000</v>
      </c>
      <c r="E265" s="101">
        <v>32476.054738503321</v>
      </c>
      <c r="F265" s="97">
        <v>32476.054738503321</v>
      </c>
      <c r="G265" s="97">
        <v>1252.7068724761825</v>
      </c>
      <c r="H265" s="97">
        <v>27105.638530137792</v>
      </c>
      <c r="I265" s="101">
        <v>33521</v>
      </c>
      <c r="J265" s="74">
        <v>2081</v>
      </c>
      <c r="K265" s="74">
        <v>1755</v>
      </c>
      <c r="L265" s="74">
        <v>873</v>
      </c>
      <c r="M265" s="107">
        <v>1228</v>
      </c>
      <c r="N265" s="109">
        <v>8</v>
      </c>
    </row>
    <row r="266" spans="2:14" x14ac:dyDescent="0.2">
      <c r="B266" s="74">
        <v>259</v>
      </c>
      <c r="C266" s="113">
        <v>2.6504629629629625E-3</v>
      </c>
      <c r="D266" s="74">
        <v>2000</v>
      </c>
      <c r="E266" s="101">
        <v>8910.3395614852761</v>
      </c>
      <c r="F266" s="97">
        <v>8910.3395614852761</v>
      </c>
      <c r="G266" s="97">
        <v>4275.1762486090165</v>
      </c>
      <c r="H266" s="97">
        <v>168.63853013779226</v>
      </c>
      <c r="I266" s="101">
        <v>20441.415284995979</v>
      </c>
      <c r="J266" s="74">
        <v>2080</v>
      </c>
      <c r="K266" s="74">
        <v>4690</v>
      </c>
      <c r="L266" s="74">
        <v>0</v>
      </c>
      <c r="M266" s="107">
        <v>0</v>
      </c>
      <c r="N266" s="109">
        <v>0</v>
      </c>
    </row>
    <row r="267" spans="2:14" x14ac:dyDescent="0.2">
      <c r="B267" s="74">
        <v>260</v>
      </c>
      <c r="C267" s="113">
        <v>2.6504629629629625E-3</v>
      </c>
      <c r="D267" s="74">
        <v>2000</v>
      </c>
      <c r="E267" s="101">
        <v>32436.951422379199</v>
      </c>
      <c r="F267" s="97">
        <v>32436.951422379199</v>
      </c>
      <c r="G267" s="97">
        <v>1226.5592209742588</v>
      </c>
      <c r="H267" s="97">
        <v>27128.838530137793</v>
      </c>
      <c r="I267" s="101">
        <v>33453</v>
      </c>
      <c r="J267" s="74">
        <v>2080</v>
      </c>
      <c r="K267" s="74">
        <v>1748</v>
      </c>
      <c r="L267" s="74">
        <v>856</v>
      </c>
      <c r="M267" s="107">
        <v>1241</v>
      </c>
      <c r="N267" s="109">
        <v>84</v>
      </c>
    </row>
    <row r="268" spans="2:14" x14ac:dyDescent="0.2">
      <c r="B268" s="74">
        <v>261</v>
      </c>
      <c r="C268" s="113">
        <v>2.6504629629629625E-3</v>
      </c>
      <c r="D268" s="74">
        <v>2000</v>
      </c>
      <c r="E268" s="101">
        <v>32474.115439281228</v>
      </c>
      <c r="F268" s="97">
        <v>32474.115439281228</v>
      </c>
      <c r="G268" s="97">
        <v>1299.0346853024112</v>
      </c>
      <c r="H268" s="97">
        <v>26994.838530137793</v>
      </c>
      <c r="I268" s="101">
        <v>33593</v>
      </c>
      <c r="J268" s="74">
        <v>2090</v>
      </c>
      <c r="K268" s="74">
        <v>1763</v>
      </c>
      <c r="L268" s="74">
        <v>896</v>
      </c>
      <c r="M268" s="107">
        <v>1199</v>
      </c>
      <c r="N268" s="109">
        <v>8</v>
      </c>
    </row>
    <row r="269" spans="2:14" x14ac:dyDescent="0.2">
      <c r="B269" s="74">
        <v>262</v>
      </c>
      <c r="C269" s="113">
        <v>2.6504629629629625E-3</v>
      </c>
      <c r="D269" s="74">
        <v>2000</v>
      </c>
      <c r="E269" s="101">
        <v>32475.345844231058</v>
      </c>
      <c r="F269" s="97">
        <v>32475.345844231058</v>
      </c>
      <c r="G269" s="97">
        <v>1225.2290861424785</v>
      </c>
      <c r="H269" s="97">
        <v>27170.438530137795</v>
      </c>
      <c r="I269" s="101">
        <v>33493</v>
      </c>
      <c r="J269" s="74">
        <v>2081</v>
      </c>
      <c r="K269" s="74">
        <v>1747</v>
      </c>
      <c r="L269" s="74">
        <v>861</v>
      </c>
      <c r="M269" s="107">
        <v>1244</v>
      </c>
      <c r="N269" s="109">
        <v>0</v>
      </c>
    </row>
    <row r="270" spans="2:14" x14ac:dyDescent="0.2">
      <c r="B270" s="74">
        <v>263</v>
      </c>
      <c r="C270" s="113">
        <v>2.6620370370370374E-3</v>
      </c>
      <c r="D270" s="74">
        <v>2000</v>
      </c>
      <c r="E270" s="101">
        <v>32470.847318467262</v>
      </c>
      <c r="F270" s="97">
        <v>32470.847318467262</v>
      </c>
      <c r="G270" s="97">
        <v>1282.5762866934324</v>
      </c>
      <c r="H270" s="97">
        <v>27030.438530137795</v>
      </c>
      <c r="I270" s="101">
        <v>33579</v>
      </c>
      <c r="J270" s="74">
        <v>2092</v>
      </c>
      <c r="K270" s="74">
        <v>1757</v>
      </c>
      <c r="L270" s="74">
        <v>886</v>
      </c>
      <c r="M270" s="107">
        <v>1211</v>
      </c>
      <c r="N270" s="109">
        <v>0</v>
      </c>
    </row>
    <row r="271" spans="2:14" x14ac:dyDescent="0.2">
      <c r="B271" s="74">
        <v>264</v>
      </c>
      <c r="C271" s="113">
        <v>2.6620370370370374E-3</v>
      </c>
      <c r="D271" s="74">
        <v>2000</v>
      </c>
      <c r="E271" s="101">
        <v>32473.2112755255</v>
      </c>
      <c r="F271" s="97">
        <v>32473.2112755255</v>
      </c>
      <c r="G271" s="97">
        <v>1235.4703998894786</v>
      </c>
      <c r="H271" s="97">
        <v>27143.638530137792</v>
      </c>
      <c r="I271" s="101">
        <v>33501</v>
      </c>
      <c r="J271" s="74">
        <v>2081</v>
      </c>
      <c r="K271" s="74">
        <v>1750</v>
      </c>
      <c r="L271" s="74">
        <v>865</v>
      </c>
      <c r="M271" s="107">
        <v>1238</v>
      </c>
      <c r="N271" s="109">
        <v>8</v>
      </c>
    </row>
    <row r="272" spans="2:14" x14ac:dyDescent="0.2">
      <c r="B272" s="74">
        <v>265</v>
      </c>
      <c r="C272" s="113">
        <v>2.673611111111111E-3</v>
      </c>
      <c r="D272" s="74">
        <v>2000</v>
      </c>
      <c r="E272" s="101">
        <v>32490.570470988376</v>
      </c>
      <c r="F272" s="97">
        <v>32490.570470988376</v>
      </c>
      <c r="G272" s="97">
        <v>1260.285014565902</v>
      </c>
      <c r="H272" s="97">
        <v>27102.038530137794</v>
      </c>
      <c r="I272" s="101">
        <v>33549</v>
      </c>
      <c r="J272" s="74">
        <v>2083</v>
      </c>
      <c r="K272" s="74">
        <v>1756</v>
      </c>
      <c r="L272" s="74">
        <v>895</v>
      </c>
      <c r="M272" s="107">
        <v>1208</v>
      </c>
      <c r="N272" s="109">
        <v>8</v>
      </c>
    </row>
    <row r="273" spans="2:14" x14ac:dyDescent="0.2">
      <c r="B273" s="74">
        <v>266</v>
      </c>
      <c r="C273" s="113">
        <v>2.685185185185185E-3</v>
      </c>
      <c r="D273" s="74">
        <v>2000</v>
      </c>
      <c r="E273" s="101">
        <v>32494.589896877402</v>
      </c>
      <c r="F273" s="97">
        <v>32494.589896877402</v>
      </c>
      <c r="G273" s="97">
        <v>1258.2174977321592</v>
      </c>
      <c r="H273" s="97">
        <v>27111.038530137794</v>
      </c>
      <c r="I273" s="101">
        <v>33548</v>
      </c>
      <c r="J273" s="74">
        <v>2082</v>
      </c>
      <c r="K273" s="74">
        <v>1756</v>
      </c>
      <c r="L273" s="74">
        <v>895</v>
      </c>
      <c r="M273" s="107">
        <v>1209</v>
      </c>
      <c r="N273" s="109">
        <v>2</v>
      </c>
    </row>
    <row r="274" spans="2:14" x14ac:dyDescent="0.2">
      <c r="B274" s="74">
        <v>267</v>
      </c>
      <c r="C274" s="113">
        <v>2.685185185185185E-3</v>
      </c>
      <c r="D274" s="74">
        <v>2000</v>
      </c>
      <c r="E274" s="101">
        <v>32488.08074489409</v>
      </c>
      <c r="F274" s="97">
        <v>32488.08074489409</v>
      </c>
      <c r="G274" s="97">
        <v>1270.7014116838582</v>
      </c>
      <c r="H274" s="97">
        <v>27075.238530137794</v>
      </c>
      <c r="I274" s="101">
        <v>33557</v>
      </c>
      <c r="J274" s="74">
        <v>2083</v>
      </c>
      <c r="K274" s="74">
        <v>1759</v>
      </c>
      <c r="L274" s="74">
        <v>895</v>
      </c>
      <c r="M274" s="107">
        <v>1206</v>
      </c>
      <c r="N274" s="109">
        <v>8</v>
      </c>
    </row>
    <row r="275" spans="2:14" x14ac:dyDescent="0.2">
      <c r="B275" s="74">
        <v>268</v>
      </c>
      <c r="C275" s="113">
        <v>2.685185185185185E-3</v>
      </c>
      <c r="D275" s="74">
        <v>2000</v>
      </c>
      <c r="E275" s="101">
        <v>32497.106757458707</v>
      </c>
      <c r="F275" s="97">
        <v>32497.106757458707</v>
      </c>
      <c r="G275" s="97">
        <v>1261.6859437267467</v>
      </c>
      <c r="H275" s="97">
        <v>27105.438530137795</v>
      </c>
      <c r="I275" s="101">
        <v>33554</v>
      </c>
      <c r="J275" s="74">
        <v>2082</v>
      </c>
      <c r="K275" s="74">
        <v>1757</v>
      </c>
      <c r="L275" s="74">
        <v>898</v>
      </c>
      <c r="M275" s="107">
        <v>1206</v>
      </c>
      <c r="N275" s="109">
        <v>0</v>
      </c>
    </row>
    <row r="276" spans="2:14" x14ac:dyDescent="0.2">
      <c r="B276" s="74">
        <v>269</v>
      </c>
      <c r="C276" s="113">
        <v>2.6967592592592594E-3</v>
      </c>
      <c r="D276" s="74">
        <v>2000</v>
      </c>
      <c r="E276" s="101">
        <v>32482.059944772227</v>
      </c>
      <c r="F276" s="97">
        <v>32482.059944772227</v>
      </c>
      <c r="G276" s="97">
        <v>1254.7519259511246</v>
      </c>
      <c r="H276" s="97">
        <v>27106.638530137792</v>
      </c>
      <c r="I276" s="101">
        <v>33532</v>
      </c>
      <c r="J276" s="74">
        <v>2082</v>
      </c>
      <c r="K276" s="74">
        <v>1755</v>
      </c>
      <c r="L276" s="74">
        <v>878</v>
      </c>
      <c r="M276" s="107">
        <v>1224</v>
      </c>
      <c r="N276" s="109">
        <v>0</v>
      </c>
    </row>
    <row r="277" spans="2:14" x14ac:dyDescent="0.2">
      <c r="B277" s="74">
        <v>270</v>
      </c>
      <c r="C277" s="113">
        <v>2.6967592592592594E-3</v>
      </c>
      <c r="D277" s="74">
        <v>2000</v>
      </c>
      <c r="E277" s="101">
        <v>32499.585202152095</v>
      </c>
      <c r="F277" s="97">
        <v>32499.585202152095</v>
      </c>
      <c r="G277" s="97">
        <v>1308.2527564371539</v>
      </c>
      <c r="H277" s="97">
        <v>26999.638530137792</v>
      </c>
      <c r="I277" s="101">
        <v>33631</v>
      </c>
      <c r="J277" s="74">
        <v>2091</v>
      </c>
      <c r="K277" s="74">
        <v>1765</v>
      </c>
      <c r="L277" s="74">
        <v>929</v>
      </c>
      <c r="M277" s="107">
        <v>1170</v>
      </c>
      <c r="N277" s="109">
        <v>4</v>
      </c>
    </row>
    <row r="278" spans="2:14" x14ac:dyDescent="0.2">
      <c r="B278" s="74">
        <v>271</v>
      </c>
      <c r="C278" s="113">
        <v>2.7083333333333334E-3</v>
      </c>
      <c r="D278" s="74">
        <v>2000</v>
      </c>
      <c r="E278" s="101">
        <v>32496.054738503321</v>
      </c>
      <c r="F278" s="97">
        <v>32496.054738503321</v>
      </c>
      <c r="G278" s="97">
        <v>1252.7068724761825</v>
      </c>
      <c r="H278" s="97">
        <v>27125.638530137792</v>
      </c>
      <c r="I278" s="101">
        <v>33541</v>
      </c>
      <c r="J278" s="74">
        <v>2081</v>
      </c>
      <c r="K278" s="74">
        <v>1755</v>
      </c>
      <c r="L278" s="74">
        <v>893</v>
      </c>
      <c r="M278" s="107">
        <v>1212</v>
      </c>
      <c r="N278" s="109">
        <v>0</v>
      </c>
    </row>
    <row r="279" spans="2:14" x14ac:dyDescent="0.2">
      <c r="B279" s="74">
        <v>272</v>
      </c>
      <c r="C279" s="113">
        <v>2.7083333333333334E-3</v>
      </c>
      <c r="D279" s="74">
        <v>2000</v>
      </c>
      <c r="E279" s="101">
        <v>32501.205227338029</v>
      </c>
      <c r="F279" s="97">
        <v>32501.205227338029</v>
      </c>
      <c r="G279" s="97">
        <v>1309.658008815883</v>
      </c>
      <c r="H279" s="97">
        <v>26998.038530137794</v>
      </c>
      <c r="I279" s="101">
        <v>33631</v>
      </c>
      <c r="J279" s="74">
        <v>2090</v>
      </c>
      <c r="K279" s="74">
        <v>1766</v>
      </c>
      <c r="L279" s="74">
        <v>928</v>
      </c>
      <c r="M279" s="107">
        <v>1171</v>
      </c>
      <c r="N279" s="109">
        <v>0</v>
      </c>
    </row>
    <row r="280" spans="2:14" x14ac:dyDescent="0.2">
      <c r="B280" s="74">
        <v>273</v>
      </c>
      <c r="C280" s="113">
        <v>2.7083333333333334E-3</v>
      </c>
      <c r="D280" s="74">
        <v>2000</v>
      </c>
      <c r="E280" s="101">
        <v>32491.933293128161</v>
      </c>
      <c r="F280" s="97">
        <v>32491.933293128161</v>
      </c>
      <c r="G280" s="97">
        <v>1282.6432507875322</v>
      </c>
      <c r="H280" s="97">
        <v>27051.838530137793</v>
      </c>
      <c r="I280" s="101">
        <v>33570</v>
      </c>
      <c r="J280" s="74">
        <v>2082</v>
      </c>
      <c r="K280" s="74">
        <v>1763</v>
      </c>
      <c r="L280" s="74">
        <v>898</v>
      </c>
      <c r="M280" s="107">
        <v>1202</v>
      </c>
      <c r="N280" s="109">
        <v>0</v>
      </c>
    </row>
    <row r="281" spans="2:14" x14ac:dyDescent="0.2">
      <c r="B281" s="74">
        <v>274</v>
      </c>
      <c r="C281" s="113">
        <v>2.7199074074074074E-3</v>
      </c>
      <c r="D281" s="74">
        <v>2000</v>
      </c>
      <c r="E281" s="101">
        <v>32485.066115678743</v>
      </c>
      <c r="F281" s="97">
        <v>32485.066115678743</v>
      </c>
      <c r="G281" s="97">
        <v>1264.6169409083391</v>
      </c>
      <c r="H281" s="97">
        <v>27087.238530137794</v>
      </c>
      <c r="I281" s="101">
        <v>33539</v>
      </c>
      <c r="J281" s="74">
        <v>2080</v>
      </c>
      <c r="K281" s="74">
        <v>1759</v>
      </c>
      <c r="L281" s="74">
        <v>883</v>
      </c>
      <c r="M281" s="107">
        <v>1218</v>
      </c>
      <c r="N281" s="109">
        <v>2</v>
      </c>
    </row>
    <row r="282" spans="2:14" x14ac:dyDescent="0.2">
      <c r="B282" s="74">
        <v>275</v>
      </c>
      <c r="C282" s="113">
        <v>2.7199074074074074E-3</v>
      </c>
      <c r="D282" s="74">
        <v>2000</v>
      </c>
      <c r="E282" s="101">
        <v>32493.784165306704</v>
      </c>
      <c r="F282" s="97">
        <v>32493.784165306704</v>
      </c>
      <c r="G282" s="97">
        <v>1329.2621776805213</v>
      </c>
      <c r="H282" s="97">
        <v>26946.038530137794</v>
      </c>
      <c r="I282" s="101">
        <v>33647</v>
      </c>
      <c r="J282" s="74">
        <v>2091</v>
      </c>
      <c r="K282" s="74">
        <v>1771</v>
      </c>
      <c r="L282" s="74">
        <v>929</v>
      </c>
      <c r="M282" s="107">
        <v>1166</v>
      </c>
      <c r="N282" s="109">
        <v>4</v>
      </c>
    </row>
    <row r="283" spans="2:14" x14ac:dyDescent="0.2">
      <c r="B283" s="74">
        <v>276</v>
      </c>
      <c r="C283" s="113">
        <v>2.7199074074074074E-3</v>
      </c>
      <c r="D283" s="74">
        <v>2000</v>
      </c>
      <c r="E283" s="101">
        <v>32421.1015511898</v>
      </c>
      <c r="F283" s="97">
        <v>32421.1015511898</v>
      </c>
      <c r="G283" s="97">
        <v>1259.6521399102489</v>
      </c>
      <c r="H283" s="97">
        <v>27034.438530137795</v>
      </c>
      <c r="I283" s="101">
        <v>33473</v>
      </c>
      <c r="J283" s="74">
        <v>2081</v>
      </c>
      <c r="K283" s="74">
        <v>1757</v>
      </c>
      <c r="L283" s="74">
        <v>881</v>
      </c>
      <c r="M283" s="107">
        <v>1208</v>
      </c>
      <c r="N283" s="109">
        <v>152</v>
      </c>
    </row>
    <row r="284" spans="2:14" x14ac:dyDescent="0.2">
      <c r="B284" s="74">
        <v>277</v>
      </c>
      <c r="C284" s="113">
        <v>2.7314814814814819E-3</v>
      </c>
      <c r="D284" s="74">
        <v>2000</v>
      </c>
      <c r="E284" s="101">
        <v>32495.326238903082</v>
      </c>
      <c r="F284" s="97">
        <v>32495.326238903082</v>
      </c>
      <c r="G284" s="97">
        <v>1330.7565106929567</v>
      </c>
      <c r="H284" s="97">
        <v>26944.438530137795</v>
      </c>
      <c r="I284" s="101">
        <v>33647</v>
      </c>
      <c r="J284" s="74">
        <v>2090</v>
      </c>
      <c r="K284" s="74">
        <v>1772</v>
      </c>
      <c r="L284" s="74">
        <v>928</v>
      </c>
      <c r="M284" s="107">
        <v>1167</v>
      </c>
      <c r="N284" s="109">
        <v>0</v>
      </c>
    </row>
    <row r="285" spans="2:14" x14ac:dyDescent="0.2">
      <c r="B285" s="74">
        <v>278</v>
      </c>
      <c r="C285" s="113">
        <v>2.7314814814814819E-3</v>
      </c>
      <c r="D285" s="74">
        <v>2000</v>
      </c>
      <c r="E285" s="101">
        <v>32492.555841773024</v>
      </c>
      <c r="F285" s="97">
        <v>32492.555841773024</v>
      </c>
      <c r="G285" s="97">
        <v>1254.1502061539497</v>
      </c>
      <c r="H285" s="97">
        <v>27119.038530137794</v>
      </c>
      <c r="I285" s="101">
        <v>33536</v>
      </c>
      <c r="J285" s="74">
        <v>2080</v>
      </c>
      <c r="K285" s="74">
        <v>1756</v>
      </c>
      <c r="L285" s="74">
        <v>888</v>
      </c>
      <c r="M285" s="107">
        <v>1216</v>
      </c>
      <c r="N285" s="109">
        <v>0</v>
      </c>
    </row>
    <row r="286" spans="2:14" x14ac:dyDescent="0.2">
      <c r="B286" s="74">
        <v>279</v>
      </c>
      <c r="C286" s="113">
        <v>2.7430555555555559E-3</v>
      </c>
      <c r="D286" s="74">
        <v>2000</v>
      </c>
      <c r="E286" s="101">
        <v>32491.171047352738</v>
      </c>
      <c r="F286" s="97">
        <v>32491.171047352738</v>
      </c>
      <c r="G286" s="97">
        <v>1312.3069919614782</v>
      </c>
      <c r="H286" s="97">
        <v>26981.638530137792</v>
      </c>
      <c r="I286" s="101">
        <v>33633</v>
      </c>
      <c r="J286" s="74">
        <v>2093</v>
      </c>
      <c r="K286" s="74">
        <v>1765</v>
      </c>
      <c r="L286" s="74">
        <v>923</v>
      </c>
      <c r="M286" s="107">
        <v>1174</v>
      </c>
      <c r="N286" s="109">
        <v>4</v>
      </c>
    </row>
    <row r="287" spans="2:14" x14ac:dyDescent="0.2">
      <c r="B287" s="74">
        <v>280</v>
      </c>
      <c r="C287" s="113">
        <v>2.7430555555555559E-3</v>
      </c>
      <c r="D287" s="74">
        <v>2000</v>
      </c>
      <c r="E287" s="101">
        <v>32415.498733565299</v>
      </c>
      <c r="F287" s="97">
        <v>32415.498733565299</v>
      </c>
      <c r="G287" s="97">
        <v>1253.3724664660031</v>
      </c>
      <c r="H287" s="97">
        <v>27043.238530137794</v>
      </c>
      <c r="I287" s="101">
        <v>33467</v>
      </c>
      <c r="J287" s="74">
        <v>2083</v>
      </c>
      <c r="K287" s="74">
        <v>1754</v>
      </c>
      <c r="L287" s="74">
        <v>878</v>
      </c>
      <c r="M287" s="107">
        <v>1211</v>
      </c>
      <c r="N287" s="109">
        <v>158</v>
      </c>
    </row>
    <row r="288" spans="2:14" x14ac:dyDescent="0.2">
      <c r="B288" s="74">
        <v>281</v>
      </c>
      <c r="C288" s="113">
        <v>2.7430555555555559E-3</v>
      </c>
      <c r="D288" s="74">
        <v>2000</v>
      </c>
      <c r="E288" s="101">
        <v>32492.836842193519</v>
      </c>
      <c r="F288" s="97">
        <v>32492.836842193519</v>
      </c>
      <c r="G288" s="97">
        <v>1313.6846524128375</v>
      </c>
      <c r="H288" s="97">
        <v>26980.038530137794</v>
      </c>
      <c r="I288" s="101">
        <v>33633</v>
      </c>
      <c r="J288" s="74">
        <v>2092</v>
      </c>
      <c r="K288" s="74">
        <v>1766</v>
      </c>
      <c r="L288" s="74">
        <v>922</v>
      </c>
      <c r="M288" s="107">
        <v>1175</v>
      </c>
      <c r="N288" s="109">
        <v>0</v>
      </c>
    </row>
    <row r="289" spans="2:14" x14ac:dyDescent="0.2">
      <c r="B289" s="74">
        <v>282</v>
      </c>
      <c r="C289" s="113">
        <v>2.7546296296296294E-3</v>
      </c>
      <c r="D289" s="74">
        <v>2000</v>
      </c>
      <c r="E289" s="101">
        <v>32483.088914181084</v>
      </c>
      <c r="F289" s="97">
        <v>32483.088914181084</v>
      </c>
      <c r="G289" s="97">
        <v>1217.3153736616712</v>
      </c>
      <c r="H289" s="97">
        <v>27199.638530137792</v>
      </c>
      <c r="I289" s="101">
        <v>33467</v>
      </c>
      <c r="J289" s="74">
        <v>2072</v>
      </c>
      <c r="K289" s="74">
        <v>1750</v>
      </c>
      <c r="L289" s="74">
        <v>860</v>
      </c>
      <c r="M289" s="107">
        <v>1247</v>
      </c>
      <c r="N289" s="109">
        <v>4</v>
      </c>
    </row>
    <row r="290" spans="2:14" x14ac:dyDescent="0.2">
      <c r="B290" s="74">
        <v>283</v>
      </c>
      <c r="C290" s="113">
        <v>2.7546296296296294E-3</v>
      </c>
      <c r="D290" s="74">
        <v>2000</v>
      </c>
      <c r="E290" s="101">
        <v>8867.6460489763413</v>
      </c>
      <c r="F290" s="97">
        <v>8867.6460489763413</v>
      </c>
      <c r="G290" s="97">
        <v>4269.8520277679845</v>
      </c>
      <c r="H290" s="97">
        <v>167.03853013779371</v>
      </c>
      <c r="I290" s="101">
        <v>20359.815284995981</v>
      </c>
      <c r="J290" s="74">
        <v>2072</v>
      </c>
      <c r="K290" s="74">
        <v>4696</v>
      </c>
      <c r="L290" s="74">
        <v>0</v>
      </c>
      <c r="M290" s="107">
        <v>0</v>
      </c>
      <c r="N290" s="109">
        <v>0</v>
      </c>
    </row>
    <row r="291" spans="2:14" x14ac:dyDescent="0.2">
      <c r="B291" s="74">
        <v>284</v>
      </c>
      <c r="C291" s="113">
        <v>2.7662037037037034E-3</v>
      </c>
      <c r="D291" s="74">
        <v>2000</v>
      </c>
      <c r="E291" s="101">
        <v>32487.484104349944</v>
      </c>
      <c r="F291" s="97">
        <v>32487.484104349944</v>
      </c>
      <c r="G291" s="97">
        <v>1247.2040287297609</v>
      </c>
      <c r="H291" s="97">
        <v>27130.238530137794</v>
      </c>
      <c r="I291" s="101">
        <v>33524</v>
      </c>
      <c r="J291" s="74">
        <v>2080</v>
      </c>
      <c r="K291" s="74">
        <v>1754</v>
      </c>
      <c r="L291" s="74">
        <v>881</v>
      </c>
      <c r="M291" s="107">
        <v>1223</v>
      </c>
      <c r="N291" s="109">
        <v>2</v>
      </c>
    </row>
    <row r="292" spans="2:14" x14ac:dyDescent="0.2">
      <c r="B292" s="74">
        <v>285</v>
      </c>
      <c r="C292" s="113">
        <v>2.7662037037037034E-3</v>
      </c>
      <c r="D292" s="74">
        <v>2000</v>
      </c>
      <c r="E292" s="101">
        <v>32492.106757458707</v>
      </c>
      <c r="F292" s="97">
        <v>32492.106757458707</v>
      </c>
      <c r="G292" s="97">
        <v>1261.6859437267467</v>
      </c>
      <c r="H292" s="97">
        <v>27100.438530137795</v>
      </c>
      <c r="I292" s="101">
        <v>33549</v>
      </c>
      <c r="J292" s="74">
        <v>2082</v>
      </c>
      <c r="K292" s="74">
        <v>1757</v>
      </c>
      <c r="L292" s="74">
        <v>897</v>
      </c>
      <c r="M292" s="107">
        <v>1206</v>
      </c>
      <c r="N292" s="109">
        <v>10</v>
      </c>
    </row>
    <row r="293" spans="2:14" x14ac:dyDescent="0.2">
      <c r="B293" s="74">
        <v>286</v>
      </c>
      <c r="C293" s="113">
        <v>2.7662037037037034E-3</v>
      </c>
      <c r="D293" s="74">
        <v>2000</v>
      </c>
      <c r="E293" s="101">
        <v>32496.101551189797</v>
      </c>
      <c r="F293" s="97">
        <v>32496.101551189797</v>
      </c>
      <c r="G293" s="97">
        <v>1259.6521399102478</v>
      </c>
      <c r="H293" s="97">
        <v>27109.438530137795</v>
      </c>
      <c r="I293" s="101">
        <v>33548</v>
      </c>
      <c r="J293" s="74">
        <v>2081</v>
      </c>
      <c r="K293" s="74">
        <v>1757</v>
      </c>
      <c r="L293" s="74">
        <v>895</v>
      </c>
      <c r="M293" s="107">
        <v>1209</v>
      </c>
      <c r="N293" s="109">
        <v>0</v>
      </c>
    </row>
    <row r="294" spans="2:14" x14ac:dyDescent="0.2">
      <c r="B294" s="74">
        <v>287</v>
      </c>
      <c r="C294" s="113">
        <v>2.7662037037037034E-3</v>
      </c>
      <c r="D294" s="74">
        <v>2000</v>
      </c>
      <c r="E294" s="101">
        <v>32494.589896877402</v>
      </c>
      <c r="F294" s="97">
        <v>32494.589896877402</v>
      </c>
      <c r="G294" s="97">
        <v>1258.2174977321592</v>
      </c>
      <c r="H294" s="97">
        <v>27111.038530137794</v>
      </c>
      <c r="I294" s="101">
        <v>33548</v>
      </c>
      <c r="J294" s="74">
        <v>2082</v>
      </c>
      <c r="K294" s="74">
        <v>1756</v>
      </c>
      <c r="L294" s="74">
        <v>898</v>
      </c>
      <c r="M294" s="107">
        <v>1206</v>
      </c>
      <c r="N294" s="109">
        <v>8</v>
      </c>
    </row>
    <row r="295" spans="2:14" x14ac:dyDescent="0.2">
      <c r="B295" s="74">
        <v>288</v>
      </c>
      <c r="C295" s="113">
        <v>2.7777777777777779E-3</v>
      </c>
      <c r="D295" s="74">
        <v>2000</v>
      </c>
      <c r="E295" s="101">
        <v>32498.604409640458</v>
      </c>
      <c r="F295" s="97">
        <v>32498.604409640458</v>
      </c>
      <c r="G295" s="97">
        <v>1263.1363183402643</v>
      </c>
      <c r="H295" s="97">
        <v>27103.838530137793</v>
      </c>
      <c r="I295" s="101">
        <v>33554</v>
      </c>
      <c r="J295" s="74">
        <v>2081</v>
      </c>
      <c r="K295" s="74">
        <v>1758</v>
      </c>
      <c r="L295" s="74">
        <v>901</v>
      </c>
      <c r="M295" s="107">
        <v>1203</v>
      </c>
      <c r="N295" s="109">
        <v>4</v>
      </c>
    </row>
    <row r="296" spans="2:14" x14ac:dyDescent="0.2">
      <c r="B296" s="74">
        <v>289</v>
      </c>
      <c r="C296" s="113">
        <v>2.7777777777777779E-3</v>
      </c>
      <c r="D296" s="74">
        <v>2000</v>
      </c>
      <c r="E296" s="101">
        <v>32487.106757458707</v>
      </c>
      <c r="F296" s="97">
        <v>32487.106757458707</v>
      </c>
      <c r="G296" s="97">
        <v>1261.6859437267467</v>
      </c>
      <c r="H296" s="97">
        <v>27095.438530137795</v>
      </c>
      <c r="I296" s="101">
        <v>33544</v>
      </c>
      <c r="J296" s="74">
        <v>2082</v>
      </c>
      <c r="K296" s="74">
        <v>1757</v>
      </c>
      <c r="L296" s="74">
        <v>894</v>
      </c>
      <c r="M296" s="107">
        <v>1208</v>
      </c>
      <c r="N296" s="109">
        <v>16</v>
      </c>
    </row>
    <row r="297" spans="2:14" x14ac:dyDescent="0.2">
      <c r="B297" s="74">
        <v>290</v>
      </c>
      <c r="C297" s="113">
        <v>2.7893518518518519E-3</v>
      </c>
      <c r="D297" s="74">
        <v>2000</v>
      </c>
      <c r="E297" s="101">
        <v>32496.764025679771</v>
      </c>
      <c r="F297" s="97">
        <v>32496.764025679771</v>
      </c>
      <c r="G297" s="97">
        <v>1274.9257279123544</v>
      </c>
      <c r="H297" s="97">
        <v>27074.038530137794</v>
      </c>
      <c r="I297" s="101">
        <v>33591</v>
      </c>
      <c r="J297" s="74">
        <v>2090</v>
      </c>
      <c r="K297" s="74">
        <v>1756</v>
      </c>
      <c r="L297" s="74">
        <v>912</v>
      </c>
      <c r="M297" s="107">
        <v>1191</v>
      </c>
      <c r="N297" s="109">
        <v>0</v>
      </c>
    </row>
    <row r="298" spans="2:14" x14ac:dyDescent="0.2">
      <c r="B298" s="74">
        <v>291</v>
      </c>
      <c r="C298" s="113">
        <v>2.7893518518518519E-3</v>
      </c>
      <c r="D298" s="74">
        <v>2000</v>
      </c>
      <c r="E298" s="101">
        <v>32494.589896877402</v>
      </c>
      <c r="F298" s="97">
        <v>32494.589896877402</v>
      </c>
      <c r="G298" s="97">
        <v>1258.2174977321592</v>
      </c>
      <c r="H298" s="97">
        <v>27111.038530137794</v>
      </c>
      <c r="I298" s="101">
        <v>33548</v>
      </c>
      <c r="J298" s="74">
        <v>2082</v>
      </c>
      <c r="K298" s="74">
        <v>1756</v>
      </c>
      <c r="L298" s="74">
        <v>897</v>
      </c>
      <c r="M298" s="107">
        <v>1207</v>
      </c>
      <c r="N298" s="109">
        <v>6</v>
      </c>
    </row>
    <row r="299" spans="2:14" x14ac:dyDescent="0.2">
      <c r="B299" s="74">
        <v>292</v>
      </c>
      <c r="C299" s="113">
        <v>2.8009259259259259E-3</v>
      </c>
      <c r="D299" s="74">
        <v>2000</v>
      </c>
      <c r="E299" s="101">
        <v>32501.101551189797</v>
      </c>
      <c r="F299" s="97">
        <v>32501.101551189797</v>
      </c>
      <c r="G299" s="97">
        <v>1259.6521399102478</v>
      </c>
      <c r="H299" s="97">
        <v>27114.438530137795</v>
      </c>
      <c r="I299" s="101">
        <v>33553</v>
      </c>
      <c r="J299" s="74">
        <v>2081</v>
      </c>
      <c r="K299" s="74">
        <v>1757</v>
      </c>
      <c r="L299" s="74">
        <v>901</v>
      </c>
      <c r="M299" s="107">
        <v>1204</v>
      </c>
      <c r="N299" s="109">
        <v>0</v>
      </c>
    </row>
    <row r="300" spans="2:14" x14ac:dyDescent="0.2">
      <c r="B300" s="74">
        <v>293</v>
      </c>
      <c r="C300" s="113">
        <v>2.8009259259259259E-3</v>
      </c>
      <c r="D300" s="74">
        <v>2000</v>
      </c>
      <c r="E300" s="101">
        <v>32412.053596036614</v>
      </c>
      <c r="F300" s="97">
        <v>32412.053596036614</v>
      </c>
      <c r="G300" s="97">
        <v>1244.1965031879054</v>
      </c>
      <c r="H300" s="97">
        <v>27064.038530137794</v>
      </c>
      <c r="I300" s="101">
        <v>33431</v>
      </c>
      <c r="J300" s="74">
        <v>2075</v>
      </c>
      <c r="K300" s="74">
        <v>1756</v>
      </c>
      <c r="L300" s="74">
        <v>881</v>
      </c>
      <c r="M300" s="107">
        <v>1208</v>
      </c>
      <c r="N300" s="109">
        <v>196</v>
      </c>
    </row>
    <row r="301" spans="2:14" x14ac:dyDescent="0.2">
      <c r="B301" s="74">
        <v>294</v>
      </c>
      <c r="C301" s="113">
        <v>2.8009259259259259E-3</v>
      </c>
      <c r="D301" s="74">
        <v>2000</v>
      </c>
      <c r="E301" s="101">
        <v>32490.009577378667</v>
      </c>
      <c r="F301" s="97">
        <v>32490.009577378667</v>
      </c>
      <c r="G301" s="97">
        <v>1325.2370170355798</v>
      </c>
      <c r="H301" s="97">
        <v>26952.638530137792</v>
      </c>
      <c r="I301" s="101">
        <v>33664</v>
      </c>
      <c r="J301" s="74">
        <v>2099</v>
      </c>
      <c r="K301" s="74">
        <v>1765</v>
      </c>
      <c r="L301" s="74">
        <v>933</v>
      </c>
      <c r="M301" s="107">
        <v>1163</v>
      </c>
      <c r="N301" s="109">
        <v>0</v>
      </c>
    </row>
    <row r="302" spans="2:14" x14ac:dyDescent="0.2">
      <c r="B302" s="74">
        <v>295</v>
      </c>
      <c r="C302" s="113">
        <v>2.8124999999999995E-3</v>
      </c>
      <c r="D302" s="74">
        <v>2000</v>
      </c>
      <c r="E302" s="101">
        <v>32493.584690608492</v>
      </c>
      <c r="F302" s="97">
        <v>32493.584690608492</v>
      </c>
      <c r="G302" s="97">
        <v>1256.1780602502304</v>
      </c>
      <c r="H302" s="97">
        <v>27115.038530137794</v>
      </c>
      <c r="I302" s="101">
        <v>33542</v>
      </c>
      <c r="J302" s="74">
        <v>2081</v>
      </c>
      <c r="K302" s="74">
        <v>1756</v>
      </c>
      <c r="L302" s="74">
        <v>892</v>
      </c>
      <c r="M302" s="107">
        <v>1212</v>
      </c>
      <c r="N302" s="109">
        <v>2</v>
      </c>
    </row>
    <row r="303" spans="2:14" x14ac:dyDescent="0.2">
      <c r="B303" s="74">
        <v>296</v>
      </c>
      <c r="C303" s="113">
        <v>2.8124999999999995E-3</v>
      </c>
      <c r="D303" s="74">
        <v>2000</v>
      </c>
      <c r="E303" s="101">
        <v>32496.054738503321</v>
      </c>
      <c r="F303" s="97">
        <v>32496.054738503321</v>
      </c>
      <c r="G303" s="97">
        <v>1252.7068724761825</v>
      </c>
      <c r="H303" s="97">
        <v>27125.638530137792</v>
      </c>
      <c r="I303" s="101">
        <v>33541</v>
      </c>
      <c r="J303" s="74">
        <v>2081</v>
      </c>
      <c r="K303" s="74">
        <v>1755</v>
      </c>
      <c r="L303" s="74">
        <v>895</v>
      </c>
      <c r="M303" s="107">
        <v>1210</v>
      </c>
      <c r="N303" s="109">
        <v>4</v>
      </c>
    </row>
    <row r="304" spans="2:14" x14ac:dyDescent="0.2">
      <c r="B304" s="74">
        <v>297</v>
      </c>
      <c r="C304" s="113">
        <v>2.8240740740740739E-3</v>
      </c>
      <c r="D304" s="74">
        <v>2000</v>
      </c>
      <c r="E304" s="101">
        <v>32418.202176956114</v>
      </c>
      <c r="F304" s="97">
        <v>32418.202176956114</v>
      </c>
      <c r="G304" s="97">
        <v>1246.1750516415077</v>
      </c>
      <c r="H304" s="97">
        <v>27065.038530137794</v>
      </c>
      <c r="I304" s="101">
        <v>33442</v>
      </c>
      <c r="J304" s="74">
        <v>2076</v>
      </c>
      <c r="K304" s="74">
        <v>1756</v>
      </c>
      <c r="L304" s="74">
        <v>878</v>
      </c>
      <c r="M304" s="107">
        <v>1212</v>
      </c>
      <c r="N304" s="109">
        <v>172</v>
      </c>
    </row>
    <row r="305" spans="2:14" x14ac:dyDescent="0.2">
      <c r="B305" s="74">
        <v>298</v>
      </c>
      <c r="C305" s="113">
        <v>2.8240740740740739E-3</v>
      </c>
      <c r="D305" s="74">
        <v>2000</v>
      </c>
      <c r="E305" s="101">
        <v>32473.398405036511</v>
      </c>
      <c r="F305" s="97">
        <v>32473.398405036511</v>
      </c>
      <c r="G305" s="97">
        <v>1245.7357439623486</v>
      </c>
      <c r="H305" s="97">
        <v>27122.438530137795</v>
      </c>
      <c r="I305" s="101">
        <v>33491</v>
      </c>
      <c r="J305" s="74">
        <v>2074</v>
      </c>
      <c r="K305" s="74">
        <v>1757</v>
      </c>
      <c r="L305" s="74">
        <v>883</v>
      </c>
      <c r="M305" s="107">
        <v>1218</v>
      </c>
      <c r="N305" s="109">
        <v>54</v>
      </c>
    </row>
    <row r="306" spans="2:14" x14ac:dyDescent="0.2">
      <c r="B306" s="74">
        <v>299</v>
      </c>
      <c r="C306" s="113">
        <v>2.8356481481481479E-3</v>
      </c>
      <c r="D306" s="74">
        <v>2000</v>
      </c>
      <c r="E306" s="101">
        <v>32491.736785086818</v>
      </c>
      <c r="F306" s="97">
        <v>32491.736785086818</v>
      </c>
      <c r="G306" s="97">
        <v>1228.5884496985773</v>
      </c>
      <c r="H306" s="97">
        <v>27188.438530137795</v>
      </c>
      <c r="I306" s="101">
        <v>33467</v>
      </c>
      <c r="J306" s="74">
        <v>2065</v>
      </c>
      <c r="K306" s="74">
        <v>1757</v>
      </c>
      <c r="L306" s="74">
        <v>869</v>
      </c>
      <c r="M306" s="107">
        <v>1238</v>
      </c>
      <c r="N306" s="109">
        <v>8</v>
      </c>
    </row>
    <row r="307" spans="2:14" x14ac:dyDescent="0.2">
      <c r="B307" s="74">
        <v>300</v>
      </c>
      <c r="C307" s="113">
        <v>2.8356481481481479E-3</v>
      </c>
      <c r="D307" s="74">
        <v>2000</v>
      </c>
      <c r="E307" s="101">
        <v>32445.94524736685</v>
      </c>
      <c r="F307" s="97">
        <v>32445.94524736685</v>
      </c>
      <c r="G307" s="97">
        <v>1234.4878875873665</v>
      </c>
      <c r="H307" s="97">
        <v>27124.038530137794</v>
      </c>
      <c r="I307" s="101">
        <v>33441</v>
      </c>
      <c r="J307" s="74">
        <v>2070</v>
      </c>
      <c r="K307" s="74">
        <v>1756</v>
      </c>
      <c r="L307" s="74">
        <v>874</v>
      </c>
      <c r="M307" s="107">
        <v>1223</v>
      </c>
      <c r="N307" s="109">
        <v>116</v>
      </c>
    </row>
    <row r="308" spans="2:14" x14ac:dyDescent="0.2">
      <c r="B308" s="74">
        <v>301</v>
      </c>
      <c r="C308" s="113">
        <v>2.8356481481481479E-3</v>
      </c>
      <c r="D308" s="74">
        <v>2000</v>
      </c>
      <c r="E308" s="101">
        <v>32465.426303360491</v>
      </c>
      <c r="F308" s="97">
        <v>32465.426303360491</v>
      </c>
      <c r="G308" s="97">
        <v>1250.1495594100129</v>
      </c>
      <c r="H308" s="97">
        <v>27102.038530137794</v>
      </c>
      <c r="I308" s="101">
        <v>33499</v>
      </c>
      <c r="J308" s="74">
        <v>2078</v>
      </c>
      <c r="K308" s="74">
        <v>1756</v>
      </c>
      <c r="L308" s="74">
        <v>889</v>
      </c>
      <c r="M308" s="107">
        <v>1210</v>
      </c>
      <c r="N308" s="109">
        <v>74</v>
      </c>
    </row>
    <row r="309" spans="2:14" x14ac:dyDescent="0.2">
      <c r="B309" s="74">
        <v>302</v>
      </c>
      <c r="C309" s="113">
        <v>2.8356481481481479E-3</v>
      </c>
      <c r="D309" s="74">
        <v>2000</v>
      </c>
      <c r="E309" s="101">
        <v>32483.810600551671</v>
      </c>
      <c r="F309" s="97">
        <v>32483.810600551671</v>
      </c>
      <c r="G309" s="97">
        <v>1326.0765566254895</v>
      </c>
      <c r="H309" s="97">
        <v>26945.238530137794</v>
      </c>
      <c r="I309" s="101">
        <v>33665</v>
      </c>
      <c r="J309" s="74">
        <v>2101</v>
      </c>
      <c r="K309" s="74">
        <v>1764</v>
      </c>
      <c r="L309" s="74">
        <v>929</v>
      </c>
      <c r="M309" s="107">
        <v>1166</v>
      </c>
      <c r="N309" s="109">
        <v>0</v>
      </c>
    </row>
    <row r="310" spans="2:14" x14ac:dyDescent="0.2">
      <c r="B310" s="74">
        <v>303</v>
      </c>
      <c r="C310" s="113">
        <v>2.8472222222222219E-3</v>
      </c>
      <c r="D310" s="74">
        <v>2000</v>
      </c>
      <c r="E310" s="101">
        <v>-12309.914790600638</v>
      </c>
      <c r="F310" s="97">
        <v>-12309.914790600638</v>
      </c>
      <c r="G310" s="97">
        <v>1472.4076550591037</v>
      </c>
      <c r="H310" s="97">
        <v>-15229.457393914847</v>
      </c>
      <c r="I310" s="101">
        <v>-8355.3331628251617</v>
      </c>
      <c r="J310" s="74">
        <v>8330</v>
      </c>
      <c r="K310" s="74">
        <v>0</v>
      </c>
      <c r="L310" s="74">
        <v>2</v>
      </c>
      <c r="M310" s="107">
        <v>0</v>
      </c>
      <c r="N310" s="109">
        <v>0</v>
      </c>
    </row>
    <row r="311" spans="2:14" x14ac:dyDescent="0.2">
      <c r="B311" s="74">
        <v>304</v>
      </c>
      <c r="C311" s="113">
        <v>2.8472222222222219E-3</v>
      </c>
      <c r="D311" s="74">
        <v>2000</v>
      </c>
      <c r="E311" s="101">
        <v>32494.254460612556</v>
      </c>
      <c r="F311" s="97">
        <v>32494.254460612556</v>
      </c>
      <c r="G311" s="97">
        <v>1241.1799918402107</v>
      </c>
      <c r="H311" s="97">
        <v>27152.238530137794</v>
      </c>
      <c r="I311" s="101">
        <v>33516</v>
      </c>
      <c r="J311" s="74">
        <v>2077</v>
      </c>
      <c r="K311" s="74">
        <v>1754</v>
      </c>
      <c r="L311" s="74">
        <v>886</v>
      </c>
      <c r="M311" s="107">
        <v>1220</v>
      </c>
      <c r="N311" s="109">
        <v>6</v>
      </c>
    </row>
    <row r="312" spans="2:14" x14ac:dyDescent="0.2">
      <c r="B312" s="74">
        <v>305</v>
      </c>
      <c r="C312" s="113">
        <v>2.8587962962962963E-3</v>
      </c>
      <c r="D312" s="74">
        <v>2000</v>
      </c>
      <c r="E312" s="101">
        <v>32500.390180306105</v>
      </c>
      <c r="F312" s="97">
        <v>32500.390180306105</v>
      </c>
      <c r="G312" s="97">
        <v>1307.6030839842936</v>
      </c>
      <c r="H312" s="97">
        <v>27002.038530137794</v>
      </c>
      <c r="I312" s="101">
        <v>33625</v>
      </c>
      <c r="J312" s="74">
        <v>2089</v>
      </c>
      <c r="K312" s="74">
        <v>1766</v>
      </c>
      <c r="L312" s="74">
        <v>928</v>
      </c>
      <c r="M312" s="107">
        <v>1171</v>
      </c>
      <c r="N312" s="109">
        <v>6</v>
      </c>
    </row>
    <row r="313" spans="2:14" x14ac:dyDescent="0.2">
      <c r="B313" s="74">
        <v>306</v>
      </c>
      <c r="C313" s="113">
        <v>2.8587962962962963E-3</v>
      </c>
      <c r="D313" s="74">
        <v>2000</v>
      </c>
      <c r="E313" s="101">
        <v>32496.205227338029</v>
      </c>
      <c r="F313" s="97">
        <v>32496.205227338029</v>
      </c>
      <c r="G313" s="97">
        <v>1309.658008815883</v>
      </c>
      <c r="H313" s="97">
        <v>26993.038530137794</v>
      </c>
      <c r="I313" s="101">
        <v>33626</v>
      </c>
      <c r="J313" s="74">
        <v>2090</v>
      </c>
      <c r="K313" s="74">
        <v>1766</v>
      </c>
      <c r="L313" s="74">
        <v>928</v>
      </c>
      <c r="M313" s="107">
        <v>1170</v>
      </c>
      <c r="N313" s="109">
        <v>12</v>
      </c>
    </row>
    <row r="314" spans="2:14" x14ac:dyDescent="0.2">
      <c r="B314" s="74">
        <v>307</v>
      </c>
      <c r="C314" s="113">
        <v>2.8587962962962963E-3</v>
      </c>
      <c r="D314" s="74">
        <v>2000</v>
      </c>
      <c r="E314" s="101">
        <v>32499.597402152096</v>
      </c>
      <c r="F314" s="97">
        <v>32499.597402152096</v>
      </c>
      <c r="G314" s="97">
        <v>1308.2345704192971</v>
      </c>
      <c r="H314" s="97">
        <v>26999.638530137792</v>
      </c>
      <c r="I314" s="101">
        <v>33631</v>
      </c>
      <c r="J314" s="74">
        <v>2091</v>
      </c>
      <c r="K314" s="74">
        <v>1765</v>
      </c>
      <c r="L314" s="74">
        <v>928</v>
      </c>
      <c r="M314" s="107">
        <v>1171</v>
      </c>
      <c r="N314" s="109">
        <v>2</v>
      </c>
    </row>
    <row r="315" spans="2:14" x14ac:dyDescent="0.2">
      <c r="B315" s="74">
        <v>308</v>
      </c>
      <c r="C315" s="113">
        <v>2.8587962962962963E-3</v>
      </c>
      <c r="D315" s="74">
        <v>2000</v>
      </c>
      <c r="E315" s="101">
        <v>32501.937453911927</v>
      </c>
      <c r="F315" s="97">
        <v>32501.937453911927</v>
      </c>
      <c r="G315" s="97">
        <v>1309.0553724638603</v>
      </c>
      <c r="H315" s="97">
        <v>27000.438530137795</v>
      </c>
      <c r="I315" s="101">
        <v>33625</v>
      </c>
      <c r="J315" s="74">
        <v>2088</v>
      </c>
      <c r="K315" s="74">
        <v>1767</v>
      </c>
      <c r="L315" s="74">
        <v>928</v>
      </c>
      <c r="M315" s="107">
        <v>1171</v>
      </c>
      <c r="N315" s="109">
        <v>4</v>
      </c>
    </row>
    <row r="316" spans="2:14" x14ac:dyDescent="0.2">
      <c r="B316" s="74">
        <v>309</v>
      </c>
      <c r="C316" s="113">
        <v>2.8703703703703708E-3</v>
      </c>
      <c r="D316" s="74">
        <v>2000</v>
      </c>
      <c r="E316" s="101">
        <v>32467.249753993587</v>
      </c>
      <c r="F316" s="97">
        <v>32467.249753993587</v>
      </c>
      <c r="G316" s="97">
        <v>1301.9145123125782</v>
      </c>
      <c r="H316" s="97">
        <v>26981.638530137792</v>
      </c>
      <c r="I316" s="101">
        <v>33583</v>
      </c>
      <c r="J316" s="74">
        <v>2088</v>
      </c>
      <c r="K316" s="74">
        <v>1765</v>
      </c>
      <c r="L316" s="74">
        <v>919</v>
      </c>
      <c r="M316" s="107">
        <v>1174</v>
      </c>
      <c r="N316" s="109">
        <v>74</v>
      </c>
    </row>
    <row r="317" spans="2:14" x14ac:dyDescent="0.2">
      <c r="B317" s="74">
        <v>310</v>
      </c>
      <c r="C317" s="113">
        <v>2.8819444444444444E-3</v>
      </c>
      <c r="D317" s="74">
        <v>2000</v>
      </c>
      <c r="E317" s="101">
        <v>32495.513596718265</v>
      </c>
      <c r="F317" s="97">
        <v>32495.513596718265</v>
      </c>
      <c r="G317" s="97">
        <v>1357.1460897334248</v>
      </c>
      <c r="H317" s="97">
        <v>26887.238530137794</v>
      </c>
      <c r="I317" s="101">
        <v>33703</v>
      </c>
      <c r="J317" s="74">
        <v>2099</v>
      </c>
      <c r="K317" s="74">
        <v>1774</v>
      </c>
      <c r="L317" s="74">
        <v>951</v>
      </c>
      <c r="M317" s="107">
        <v>1142</v>
      </c>
      <c r="N317" s="109">
        <v>0</v>
      </c>
    </row>
    <row r="318" spans="2:14" x14ac:dyDescent="0.2">
      <c r="B318" s="74">
        <v>311</v>
      </c>
      <c r="C318" s="113">
        <v>2.8819444444444444E-3</v>
      </c>
      <c r="D318" s="74">
        <v>2000</v>
      </c>
      <c r="E318" s="101">
        <v>32474.855785926102</v>
      </c>
      <c r="F318" s="97">
        <v>32474.855785926102</v>
      </c>
      <c r="G318" s="97">
        <v>1298.4031998184385</v>
      </c>
      <c r="H318" s="97">
        <v>26997.238530137794</v>
      </c>
      <c r="I318" s="101">
        <v>33587</v>
      </c>
      <c r="J318" s="74">
        <v>2088</v>
      </c>
      <c r="K318" s="74">
        <v>1764</v>
      </c>
      <c r="L318" s="74">
        <v>916</v>
      </c>
      <c r="M318" s="107">
        <v>1179</v>
      </c>
      <c r="N318" s="109">
        <v>52</v>
      </c>
    </row>
    <row r="319" spans="2:14" x14ac:dyDescent="0.2">
      <c r="B319" s="74">
        <v>312</v>
      </c>
      <c r="C319" s="113">
        <v>2.8819444444444444E-3</v>
      </c>
      <c r="D319" s="74">
        <v>2000</v>
      </c>
      <c r="E319" s="101">
        <v>32501.787937739129</v>
      </c>
      <c r="F319" s="97">
        <v>32501.787937739129</v>
      </c>
      <c r="G319" s="97">
        <v>1358.8706722744223</v>
      </c>
      <c r="H319" s="97">
        <v>26890.638530137792</v>
      </c>
      <c r="I319" s="101">
        <v>33708</v>
      </c>
      <c r="J319" s="74">
        <v>2098</v>
      </c>
      <c r="K319" s="74">
        <v>1775</v>
      </c>
      <c r="L319" s="74">
        <v>958</v>
      </c>
      <c r="M319" s="107">
        <v>1136</v>
      </c>
      <c r="N319" s="109">
        <v>0</v>
      </c>
    </row>
    <row r="320" spans="2:14" x14ac:dyDescent="0.2">
      <c r="B320" s="74">
        <v>313</v>
      </c>
      <c r="C320" s="113">
        <v>2.8935185185185188E-3</v>
      </c>
      <c r="D320" s="74">
        <v>2000</v>
      </c>
      <c r="E320" s="101">
        <v>32493.822709754393</v>
      </c>
      <c r="F320" s="97">
        <v>32493.822709754393</v>
      </c>
      <c r="G320" s="97">
        <v>1303.3418190900829</v>
      </c>
      <c r="H320" s="97">
        <v>27005.038530137794</v>
      </c>
      <c r="I320" s="101">
        <v>33608</v>
      </c>
      <c r="J320" s="74">
        <v>2087</v>
      </c>
      <c r="K320" s="74">
        <v>1766</v>
      </c>
      <c r="L320" s="74">
        <v>913</v>
      </c>
      <c r="M320" s="107">
        <v>1185</v>
      </c>
      <c r="N320" s="109">
        <v>0</v>
      </c>
    </row>
    <row r="321" spans="2:14" x14ac:dyDescent="0.2">
      <c r="B321" s="74">
        <v>314</v>
      </c>
      <c r="C321" s="113">
        <v>2.8935185185185188E-3</v>
      </c>
      <c r="D321" s="74">
        <v>2000</v>
      </c>
      <c r="E321" s="101">
        <v>32502.189025978161</v>
      </c>
      <c r="F321" s="97">
        <v>32502.189025978161</v>
      </c>
      <c r="G321" s="97">
        <v>1361.1536001760021</v>
      </c>
      <c r="H321" s="97">
        <v>26886.638530137792</v>
      </c>
      <c r="I321" s="101">
        <v>33714</v>
      </c>
      <c r="J321" s="74">
        <v>2099</v>
      </c>
      <c r="K321" s="74">
        <v>1775</v>
      </c>
      <c r="L321" s="74">
        <v>961</v>
      </c>
      <c r="M321" s="107">
        <v>1133</v>
      </c>
      <c r="N321" s="109">
        <v>0</v>
      </c>
    </row>
    <row r="322" spans="2:14" x14ac:dyDescent="0.2">
      <c r="B322" s="74">
        <v>315</v>
      </c>
      <c r="C322" s="113">
        <v>2.9050925925925928E-3</v>
      </c>
      <c r="D322" s="74">
        <v>2000</v>
      </c>
      <c r="E322" s="101">
        <v>32488.202036286693</v>
      </c>
      <c r="F322" s="97">
        <v>32488.202036286693</v>
      </c>
      <c r="G322" s="97">
        <v>1297.0717397953022</v>
      </c>
      <c r="H322" s="97">
        <v>27013.838530137793</v>
      </c>
      <c r="I322" s="101">
        <v>33602</v>
      </c>
      <c r="J322" s="74">
        <v>2089</v>
      </c>
      <c r="K322" s="74">
        <v>1763</v>
      </c>
      <c r="L322" s="74">
        <v>924</v>
      </c>
      <c r="M322" s="107">
        <v>1174</v>
      </c>
      <c r="N322" s="109">
        <v>34</v>
      </c>
    </row>
    <row r="323" spans="2:14" x14ac:dyDescent="0.2">
      <c r="B323" s="74">
        <v>316</v>
      </c>
      <c r="C323" s="113">
        <v>2.9050925925925928E-3</v>
      </c>
      <c r="D323" s="74">
        <v>2000</v>
      </c>
      <c r="E323" s="101">
        <v>32492.20953408461</v>
      </c>
      <c r="F323" s="97">
        <v>32492.20953408461</v>
      </c>
      <c r="G323" s="97">
        <v>1304.7208659178073</v>
      </c>
      <c r="H323" s="97">
        <v>27000.238530137794</v>
      </c>
      <c r="I323" s="101">
        <v>33620</v>
      </c>
      <c r="J323" s="74">
        <v>2091</v>
      </c>
      <c r="K323" s="74">
        <v>1764</v>
      </c>
      <c r="L323" s="74">
        <v>926</v>
      </c>
      <c r="M323" s="107">
        <v>1172</v>
      </c>
      <c r="N323" s="109">
        <v>18</v>
      </c>
    </row>
    <row r="324" spans="2:14" x14ac:dyDescent="0.2">
      <c r="B324" s="74">
        <v>317</v>
      </c>
      <c r="C324" s="113">
        <v>2.9050925925925928E-3</v>
      </c>
      <c r="D324" s="74">
        <v>2000</v>
      </c>
      <c r="E324" s="101">
        <v>32498.262892866358</v>
      </c>
      <c r="F324" s="97">
        <v>32498.262892866358</v>
      </c>
      <c r="G324" s="97">
        <v>1356.1807032501297</v>
      </c>
      <c r="H324" s="97">
        <v>26893.838530137793</v>
      </c>
      <c r="I324" s="101">
        <v>33708</v>
      </c>
      <c r="J324" s="74">
        <v>2100</v>
      </c>
      <c r="K324" s="74">
        <v>1773</v>
      </c>
      <c r="L324" s="74">
        <v>960</v>
      </c>
      <c r="M324" s="107">
        <v>1134</v>
      </c>
      <c r="N324" s="109">
        <v>8</v>
      </c>
    </row>
    <row r="325" spans="2:14" x14ac:dyDescent="0.2">
      <c r="B325" s="74">
        <v>318</v>
      </c>
      <c r="C325" s="113">
        <v>2.9166666666666668E-3</v>
      </c>
      <c r="D325" s="74">
        <v>2000</v>
      </c>
      <c r="E325" s="101">
        <v>32468.37707259494</v>
      </c>
      <c r="F325" s="97">
        <v>32468.37707259494</v>
      </c>
      <c r="G325" s="97">
        <v>1290.0640008245337</v>
      </c>
      <c r="H325" s="97">
        <v>27010.038530137794</v>
      </c>
      <c r="I325" s="101">
        <v>33575</v>
      </c>
      <c r="J325" s="74">
        <v>2089</v>
      </c>
      <c r="K325" s="74">
        <v>1761</v>
      </c>
      <c r="L325" s="74">
        <v>916</v>
      </c>
      <c r="M325" s="107">
        <v>1179</v>
      </c>
      <c r="N325" s="109">
        <v>70</v>
      </c>
    </row>
    <row r="326" spans="2:14" x14ac:dyDescent="0.2">
      <c r="B326" s="74">
        <v>319</v>
      </c>
      <c r="C326" s="113">
        <v>2.9166666666666668E-3</v>
      </c>
      <c r="D326" s="74">
        <v>2000</v>
      </c>
      <c r="E326" s="101">
        <v>32498.605432728677</v>
      </c>
      <c r="F326" s="97">
        <v>32498.605432728677</v>
      </c>
      <c r="G326" s="97">
        <v>1358.5151227267634</v>
      </c>
      <c r="H326" s="97">
        <v>26889.838530137793</v>
      </c>
      <c r="I326" s="101">
        <v>33714</v>
      </c>
      <c r="J326" s="74">
        <v>2101</v>
      </c>
      <c r="K326" s="74">
        <v>1773</v>
      </c>
      <c r="L326" s="74">
        <v>963</v>
      </c>
      <c r="M326" s="107">
        <v>1131</v>
      </c>
      <c r="N326" s="109">
        <v>8</v>
      </c>
    </row>
    <row r="327" spans="2:14" x14ac:dyDescent="0.2">
      <c r="B327" s="74">
        <v>320</v>
      </c>
      <c r="C327" s="113">
        <v>2.9166666666666668E-3</v>
      </c>
      <c r="D327" s="74">
        <v>2000</v>
      </c>
      <c r="E327" s="101">
        <v>32498.604409640458</v>
      </c>
      <c r="F327" s="97">
        <v>32498.604409640458</v>
      </c>
      <c r="G327" s="97">
        <v>1263.1363183402643</v>
      </c>
      <c r="H327" s="97">
        <v>27103.838530137793</v>
      </c>
      <c r="I327" s="101">
        <v>33554</v>
      </c>
      <c r="J327" s="74">
        <v>2081</v>
      </c>
      <c r="K327" s="74">
        <v>1758</v>
      </c>
      <c r="L327" s="74">
        <v>900</v>
      </c>
      <c r="M327" s="107">
        <v>1204</v>
      </c>
      <c r="N327" s="109">
        <v>2</v>
      </c>
    </row>
    <row r="328" spans="2:14" x14ac:dyDescent="0.2">
      <c r="B328" s="74">
        <v>321</v>
      </c>
      <c r="C328" s="113">
        <v>2.9282407407407412E-3</v>
      </c>
      <c r="D328" s="74">
        <v>2000</v>
      </c>
      <c r="E328" s="101">
        <v>32500.066115678743</v>
      </c>
      <c r="F328" s="97">
        <v>32500.066115678743</v>
      </c>
      <c r="G328" s="97">
        <v>1264.6169409083391</v>
      </c>
      <c r="H328" s="97">
        <v>27102.238530137794</v>
      </c>
      <c r="I328" s="101">
        <v>33554</v>
      </c>
      <c r="J328" s="74">
        <v>2080</v>
      </c>
      <c r="K328" s="74">
        <v>1759</v>
      </c>
      <c r="L328" s="74">
        <v>904</v>
      </c>
      <c r="M328" s="107">
        <v>1200</v>
      </c>
      <c r="N328" s="109">
        <v>8</v>
      </c>
    </row>
    <row r="329" spans="2:14" x14ac:dyDescent="0.2">
      <c r="B329" s="74">
        <v>322</v>
      </c>
      <c r="C329" s="113">
        <v>2.9282407407407412E-3</v>
      </c>
      <c r="D329" s="74">
        <v>2000</v>
      </c>
      <c r="E329" s="101">
        <v>32501.094964514206</v>
      </c>
      <c r="F329" s="97">
        <v>32501.094964514206</v>
      </c>
      <c r="G329" s="97">
        <v>1266.6279109046934</v>
      </c>
      <c r="H329" s="97">
        <v>27098.238530137794</v>
      </c>
      <c r="I329" s="101">
        <v>33560</v>
      </c>
      <c r="J329" s="74">
        <v>2081</v>
      </c>
      <c r="K329" s="74">
        <v>1759</v>
      </c>
      <c r="L329" s="74">
        <v>907</v>
      </c>
      <c r="M329" s="107">
        <v>1197</v>
      </c>
      <c r="N329" s="109">
        <v>8</v>
      </c>
    </row>
    <row r="330" spans="2:14" x14ac:dyDescent="0.2">
      <c r="B330" s="74">
        <v>323</v>
      </c>
      <c r="C330" s="113">
        <v>2.9282407407407412E-3</v>
      </c>
      <c r="D330" s="74">
        <v>2000</v>
      </c>
      <c r="E330" s="101">
        <v>32498.087331569681</v>
      </c>
      <c r="F330" s="97">
        <v>32498.087331569681</v>
      </c>
      <c r="G330" s="97">
        <v>1263.7478944026307</v>
      </c>
      <c r="H330" s="97">
        <v>27101.438530137795</v>
      </c>
      <c r="I330" s="101">
        <v>33560</v>
      </c>
      <c r="J330" s="74">
        <v>2083</v>
      </c>
      <c r="K330" s="74">
        <v>1757</v>
      </c>
      <c r="L330" s="74">
        <v>901</v>
      </c>
      <c r="M330" s="107">
        <v>1203</v>
      </c>
      <c r="N330" s="109">
        <v>0</v>
      </c>
    </row>
    <row r="331" spans="2:14" x14ac:dyDescent="0.2">
      <c r="B331" s="74">
        <v>324</v>
      </c>
      <c r="C331" s="113">
        <v>2.9398148148148148E-3</v>
      </c>
      <c r="D331" s="74">
        <v>2000</v>
      </c>
      <c r="E331" s="101">
        <v>32497.449780384828</v>
      </c>
      <c r="F331" s="97">
        <v>32497.449780384828</v>
      </c>
      <c r="G331" s="97">
        <v>1278.2923514489205</v>
      </c>
      <c r="H331" s="97">
        <v>27066.638530137792</v>
      </c>
      <c r="I331" s="101">
        <v>33580</v>
      </c>
      <c r="J331" s="74">
        <v>2085</v>
      </c>
      <c r="K331" s="74">
        <v>1760</v>
      </c>
      <c r="L331" s="74">
        <v>910</v>
      </c>
      <c r="M331" s="107">
        <v>1192</v>
      </c>
      <c r="N331" s="109">
        <v>6</v>
      </c>
    </row>
    <row r="332" spans="2:14" x14ac:dyDescent="0.2">
      <c r="B332" s="74">
        <v>325</v>
      </c>
      <c r="C332" s="113">
        <v>2.9398148148148148E-3</v>
      </c>
      <c r="D332" s="74">
        <v>2000</v>
      </c>
      <c r="E332" s="101">
        <v>32501.075061923864</v>
      </c>
      <c r="F332" s="97">
        <v>32501.075061923864</v>
      </c>
      <c r="G332" s="97">
        <v>1307.0214159933282</v>
      </c>
      <c r="H332" s="97">
        <v>27004.438530137795</v>
      </c>
      <c r="I332" s="101">
        <v>33619</v>
      </c>
      <c r="J332" s="74">
        <v>2087</v>
      </c>
      <c r="K332" s="74">
        <v>1767</v>
      </c>
      <c r="L332" s="74">
        <v>928</v>
      </c>
      <c r="M332" s="107">
        <v>1171</v>
      </c>
      <c r="N332" s="109">
        <v>10</v>
      </c>
    </row>
    <row r="333" spans="2:14" x14ac:dyDescent="0.2">
      <c r="B333" s="74">
        <v>326</v>
      </c>
      <c r="C333" s="113">
        <v>2.9513888888888888E-3</v>
      </c>
      <c r="D333" s="74">
        <v>2000</v>
      </c>
      <c r="E333" s="101">
        <v>32502.561963400563</v>
      </c>
      <c r="F333" s="97">
        <v>32502.561963400563</v>
      </c>
      <c r="G333" s="97">
        <v>1308.5214320928487</v>
      </c>
      <c r="H333" s="97">
        <v>27002.838530137793</v>
      </c>
      <c r="I333" s="101">
        <v>33619</v>
      </c>
      <c r="J333" s="74">
        <v>2086</v>
      </c>
      <c r="K333" s="74">
        <v>1768</v>
      </c>
      <c r="L333" s="74">
        <v>928</v>
      </c>
      <c r="M333" s="107">
        <v>1171</v>
      </c>
      <c r="N333" s="109">
        <v>8</v>
      </c>
    </row>
    <row r="334" spans="2:14" x14ac:dyDescent="0.2">
      <c r="B334" s="74">
        <v>327</v>
      </c>
      <c r="C334" s="113">
        <v>2.9513888888888888E-3</v>
      </c>
      <c r="D334" s="74">
        <v>2000</v>
      </c>
      <c r="E334" s="101">
        <v>32483.773909754396</v>
      </c>
      <c r="F334" s="97">
        <v>32483.773909754396</v>
      </c>
      <c r="G334" s="97">
        <v>1303.3878094955858</v>
      </c>
      <c r="H334" s="97">
        <v>26995.038530137794</v>
      </c>
      <c r="I334" s="101">
        <v>33598</v>
      </c>
      <c r="J334" s="74">
        <v>2087</v>
      </c>
      <c r="K334" s="74">
        <v>1766</v>
      </c>
      <c r="L334" s="74">
        <v>921</v>
      </c>
      <c r="M334" s="107">
        <v>1175</v>
      </c>
      <c r="N334" s="109">
        <v>40</v>
      </c>
    </row>
    <row r="335" spans="2:14" x14ac:dyDescent="0.2">
      <c r="B335" s="74">
        <v>328</v>
      </c>
      <c r="C335" s="113">
        <v>2.9629629629629628E-3</v>
      </c>
      <c r="D335" s="74">
        <v>2000</v>
      </c>
      <c r="E335" s="101">
        <v>32499.543477888346</v>
      </c>
      <c r="F335" s="97">
        <v>32499.543477888346</v>
      </c>
      <c r="G335" s="97">
        <v>1359.6012511770166</v>
      </c>
      <c r="H335" s="97">
        <v>26886.438530137795</v>
      </c>
      <c r="I335" s="101">
        <v>33697</v>
      </c>
      <c r="J335" s="74">
        <v>2095</v>
      </c>
      <c r="K335" s="74">
        <v>1777</v>
      </c>
      <c r="L335" s="74">
        <v>955</v>
      </c>
      <c r="M335" s="107">
        <v>1138</v>
      </c>
      <c r="N335" s="109">
        <v>8</v>
      </c>
    </row>
    <row r="336" spans="2:14" x14ac:dyDescent="0.2">
      <c r="B336" s="74">
        <v>329</v>
      </c>
      <c r="C336" s="113">
        <v>2.9629629629629628E-3</v>
      </c>
      <c r="D336" s="74">
        <v>2000</v>
      </c>
      <c r="E336" s="101">
        <v>32499.55206313053</v>
      </c>
      <c r="F336" s="97">
        <v>32499.55206313053</v>
      </c>
      <c r="G336" s="97">
        <v>1305.5489046839957</v>
      </c>
      <c r="H336" s="97">
        <v>27006.038530137794</v>
      </c>
      <c r="I336" s="101">
        <v>33619</v>
      </c>
      <c r="J336" s="74">
        <v>2088</v>
      </c>
      <c r="K336" s="74">
        <v>1766</v>
      </c>
      <c r="L336" s="74">
        <v>928</v>
      </c>
      <c r="M336" s="107">
        <v>1171</v>
      </c>
      <c r="N336" s="109">
        <v>12</v>
      </c>
    </row>
    <row r="337" spans="2:14" x14ac:dyDescent="0.2">
      <c r="B337" s="74">
        <v>330</v>
      </c>
      <c r="C337" s="113">
        <v>2.9629629629629628E-3</v>
      </c>
      <c r="D337" s="74">
        <v>2000</v>
      </c>
      <c r="E337" s="101">
        <v>32505.823296590708</v>
      </c>
      <c r="F337" s="97">
        <v>32505.823296590708</v>
      </c>
      <c r="G337" s="97">
        <v>1311.1644530254941</v>
      </c>
      <c r="H337" s="97">
        <v>27002.038530137794</v>
      </c>
      <c r="I337" s="101">
        <v>33613</v>
      </c>
      <c r="J337" s="74">
        <v>2082</v>
      </c>
      <c r="K337" s="74">
        <v>1771</v>
      </c>
      <c r="L337" s="74">
        <v>928</v>
      </c>
      <c r="M337" s="107">
        <v>1171</v>
      </c>
      <c r="N337" s="109">
        <v>8</v>
      </c>
    </row>
    <row r="338" spans="2:14" x14ac:dyDescent="0.2">
      <c r="B338" s="74">
        <v>331</v>
      </c>
      <c r="C338" s="113">
        <v>2.9745370370370373E-3</v>
      </c>
      <c r="D338" s="74">
        <v>2000</v>
      </c>
      <c r="E338" s="101">
        <v>32495.486618918032</v>
      </c>
      <c r="F338" s="97">
        <v>32495.486618918032</v>
      </c>
      <c r="G338" s="97">
        <v>1307.4692677921778</v>
      </c>
      <c r="H338" s="97">
        <v>26997.038530137794</v>
      </c>
      <c r="I338" s="101">
        <v>33620</v>
      </c>
      <c r="J338" s="74">
        <v>2089</v>
      </c>
      <c r="K338" s="74">
        <v>1766</v>
      </c>
      <c r="L338" s="74">
        <v>919</v>
      </c>
      <c r="M338" s="107">
        <v>1179</v>
      </c>
      <c r="N338" s="109">
        <v>0</v>
      </c>
    </row>
    <row r="339" spans="2:14" x14ac:dyDescent="0.2">
      <c r="B339" s="74">
        <v>332</v>
      </c>
      <c r="C339" s="113">
        <v>2.9745370370370373E-3</v>
      </c>
      <c r="D339" s="74">
        <v>2000</v>
      </c>
      <c r="E339" s="101">
        <v>32497.578399743739</v>
      </c>
      <c r="F339" s="97">
        <v>32497.578399743739</v>
      </c>
      <c r="G339" s="97">
        <v>1360.8352027717949</v>
      </c>
      <c r="H339" s="97">
        <v>26881.638530137792</v>
      </c>
      <c r="I339" s="101">
        <v>33709</v>
      </c>
      <c r="J339" s="74">
        <v>2099</v>
      </c>
      <c r="K339" s="74">
        <v>1775</v>
      </c>
      <c r="L339" s="74">
        <v>955</v>
      </c>
      <c r="M339" s="107">
        <v>1138</v>
      </c>
      <c r="N339" s="109">
        <v>0</v>
      </c>
    </row>
    <row r="340" spans="2:14" x14ac:dyDescent="0.2">
      <c r="B340" s="74">
        <v>333</v>
      </c>
      <c r="C340" s="113">
        <v>2.9861111111111113E-3</v>
      </c>
      <c r="D340" s="74">
        <v>2000</v>
      </c>
      <c r="E340" s="101">
        <v>32451.547408499806</v>
      </c>
      <c r="F340" s="97">
        <v>32451.547408499806</v>
      </c>
      <c r="G340" s="97">
        <v>1269.2806302482722</v>
      </c>
      <c r="H340" s="97">
        <v>27041.838530137793</v>
      </c>
      <c r="I340" s="101">
        <v>33522</v>
      </c>
      <c r="J340" s="74">
        <v>2084</v>
      </c>
      <c r="K340" s="74">
        <v>1758</v>
      </c>
      <c r="L340" s="74">
        <v>902</v>
      </c>
      <c r="M340" s="107">
        <v>1192</v>
      </c>
      <c r="N340" s="109">
        <v>108</v>
      </c>
    </row>
    <row r="341" spans="2:14" x14ac:dyDescent="0.2">
      <c r="B341" s="74">
        <v>334</v>
      </c>
      <c r="C341" s="113">
        <v>2.9861111111111113E-3</v>
      </c>
      <c r="D341" s="74">
        <v>2000</v>
      </c>
      <c r="E341" s="101">
        <v>32519.07983916824</v>
      </c>
      <c r="F341" s="97">
        <v>32519.07983916824</v>
      </c>
      <c r="G341" s="97">
        <v>1212.3572006370862</v>
      </c>
      <c r="H341" s="97">
        <v>27246.838530137793</v>
      </c>
      <c r="I341" s="101">
        <v>33501</v>
      </c>
      <c r="J341" s="74">
        <v>2073</v>
      </c>
      <c r="K341" s="74">
        <v>1748</v>
      </c>
      <c r="L341" s="74">
        <v>901</v>
      </c>
      <c r="M341" s="107">
        <v>1214</v>
      </c>
      <c r="N341" s="109">
        <v>0</v>
      </c>
    </row>
    <row r="342" spans="2:14" x14ac:dyDescent="0.2">
      <c r="B342" s="74">
        <v>335</v>
      </c>
      <c r="C342" s="113">
        <v>2.9861111111111113E-3</v>
      </c>
      <c r="D342" s="74">
        <v>2000</v>
      </c>
      <c r="E342" s="101">
        <v>32457.100170783113</v>
      </c>
      <c r="F342" s="97">
        <v>32457.100170783113</v>
      </c>
      <c r="G342" s="97">
        <v>1268.6505218020745</v>
      </c>
      <c r="H342" s="97">
        <v>27049.238530137794</v>
      </c>
      <c r="I342" s="101">
        <v>33521</v>
      </c>
      <c r="J342" s="74">
        <v>2082</v>
      </c>
      <c r="K342" s="74">
        <v>1759</v>
      </c>
      <c r="L342" s="74">
        <v>902</v>
      </c>
      <c r="M342" s="107">
        <v>1193</v>
      </c>
      <c r="N342" s="109">
        <v>100</v>
      </c>
    </row>
    <row r="343" spans="2:14" x14ac:dyDescent="0.2">
      <c r="B343" s="74">
        <v>336</v>
      </c>
      <c r="C343" s="113">
        <v>2.9861111111111113E-3</v>
      </c>
      <c r="D343" s="74">
        <v>2000</v>
      </c>
      <c r="E343" s="101">
        <v>32519.233537867771</v>
      </c>
      <c r="F343" s="97">
        <v>32519.233537867771</v>
      </c>
      <c r="G343" s="97">
        <v>1211.8744212005608</v>
      </c>
      <c r="H343" s="97">
        <v>27249.238530137794</v>
      </c>
      <c r="I343" s="101">
        <v>33495</v>
      </c>
      <c r="J343" s="74">
        <v>2071</v>
      </c>
      <c r="K343" s="74">
        <v>1749</v>
      </c>
      <c r="L343" s="74">
        <v>899</v>
      </c>
      <c r="M343" s="107">
        <v>1216</v>
      </c>
      <c r="N343" s="109">
        <v>0</v>
      </c>
    </row>
    <row r="344" spans="2:14" x14ac:dyDescent="0.2">
      <c r="B344" s="74">
        <v>337</v>
      </c>
      <c r="C344" s="113">
        <v>2.9976851851851848E-3</v>
      </c>
      <c r="D344" s="74">
        <v>2000</v>
      </c>
      <c r="E344" s="101">
        <v>32503.939655326118</v>
      </c>
      <c r="F344" s="97">
        <v>32503.939655326118</v>
      </c>
      <c r="G344" s="97">
        <v>1296.414477886565</v>
      </c>
      <c r="H344" s="97">
        <v>27031.238530137794</v>
      </c>
      <c r="I344" s="101">
        <v>33611</v>
      </c>
      <c r="J344" s="74">
        <v>2087</v>
      </c>
      <c r="K344" s="74">
        <v>1764</v>
      </c>
      <c r="L344" s="74">
        <v>923</v>
      </c>
      <c r="M344" s="107">
        <v>1178</v>
      </c>
      <c r="N344" s="109">
        <v>0</v>
      </c>
    </row>
    <row r="345" spans="2:14" x14ac:dyDescent="0.2">
      <c r="B345" s="74">
        <v>338</v>
      </c>
      <c r="C345" s="113">
        <v>2.9976851851851848E-3</v>
      </c>
      <c r="D345" s="74">
        <v>2000</v>
      </c>
      <c r="E345" s="101">
        <v>32508.088700453343</v>
      </c>
      <c r="F345" s="97">
        <v>32508.088700453343</v>
      </c>
      <c r="G345" s="97">
        <v>1351.3026670333343</v>
      </c>
      <c r="H345" s="97">
        <v>26914.238530137794</v>
      </c>
      <c r="I345" s="101">
        <v>33700</v>
      </c>
      <c r="J345" s="74">
        <v>2096</v>
      </c>
      <c r="K345" s="74">
        <v>1774</v>
      </c>
      <c r="L345" s="74">
        <v>960</v>
      </c>
      <c r="M345" s="107">
        <v>1136</v>
      </c>
      <c r="N345" s="109">
        <v>0</v>
      </c>
    </row>
    <row r="346" spans="2:14" x14ac:dyDescent="0.2">
      <c r="B346" s="74">
        <v>339</v>
      </c>
      <c r="C346" s="113">
        <v>3.0092592592592588E-3</v>
      </c>
      <c r="D346" s="74">
        <v>2000</v>
      </c>
      <c r="E346" s="101">
        <v>32504.387569930906</v>
      </c>
      <c r="F346" s="97">
        <v>32504.387569930906</v>
      </c>
      <c r="G346" s="97">
        <v>1367.318726353918</v>
      </c>
      <c r="H346" s="97">
        <v>26877.038530137794</v>
      </c>
      <c r="I346" s="101">
        <v>33726</v>
      </c>
      <c r="J346" s="74">
        <v>2100</v>
      </c>
      <c r="K346" s="74">
        <v>1776</v>
      </c>
      <c r="L346" s="74">
        <v>969</v>
      </c>
      <c r="M346" s="107">
        <v>1125</v>
      </c>
      <c r="N346" s="109">
        <v>2</v>
      </c>
    </row>
    <row r="347" spans="2:14" x14ac:dyDescent="0.2">
      <c r="B347" s="74">
        <v>340</v>
      </c>
      <c r="C347" s="113">
        <v>3.0092592592592588E-3</v>
      </c>
      <c r="D347" s="74">
        <v>2000</v>
      </c>
      <c r="E347" s="101">
        <v>32509.677585477228</v>
      </c>
      <c r="F347" s="97">
        <v>32509.677585477228</v>
      </c>
      <c r="G347" s="97">
        <v>1378.7896805852524</v>
      </c>
      <c r="H347" s="97">
        <v>26860.238530137794</v>
      </c>
      <c r="I347" s="101">
        <v>33744</v>
      </c>
      <c r="J347" s="74">
        <v>2100</v>
      </c>
      <c r="K347" s="74">
        <v>1779</v>
      </c>
      <c r="L347" s="74">
        <v>982</v>
      </c>
      <c r="M347" s="107">
        <v>1112</v>
      </c>
      <c r="N347" s="109">
        <v>4</v>
      </c>
    </row>
    <row r="348" spans="2:14" x14ac:dyDescent="0.2">
      <c r="B348" s="74">
        <v>341</v>
      </c>
      <c r="C348" s="113">
        <v>3.0208333333333333E-3</v>
      </c>
      <c r="D348" s="74">
        <v>2000</v>
      </c>
      <c r="E348" s="101">
        <v>32485.862341148961</v>
      </c>
      <c r="F348" s="97">
        <v>32485.862341148961</v>
      </c>
      <c r="G348" s="97">
        <v>1316.7781347175062</v>
      </c>
      <c r="H348" s="97">
        <v>26966.838530137793</v>
      </c>
      <c r="I348" s="101">
        <v>33623</v>
      </c>
      <c r="J348" s="74">
        <v>2090</v>
      </c>
      <c r="K348" s="74">
        <v>1768</v>
      </c>
      <c r="L348" s="74">
        <v>934</v>
      </c>
      <c r="M348" s="107">
        <v>1161</v>
      </c>
      <c r="N348" s="109">
        <v>44</v>
      </c>
    </row>
    <row r="349" spans="2:14" x14ac:dyDescent="0.2">
      <c r="B349" s="74">
        <v>342</v>
      </c>
      <c r="C349" s="113">
        <v>3.0208333333333333E-3</v>
      </c>
      <c r="D349" s="74">
        <v>2000</v>
      </c>
      <c r="E349" s="101">
        <v>32491.893714675232</v>
      </c>
      <c r="F349" s="97">
        <v>32491.893714675232</v>
      </c>
      <c r="G349" s="97">
        <v>1414.8409909892514</v>
      </c>
      <c r="H349" s="97">
        <v>26767.838530137793</v>
      </c>
      <c r="I349" s="101">
        <v>33798</v>
      </c>
      <c r="J349" s="74">
        <v>2110</v>
      </c>
      <c r="K349" s="74">
        <v>1783</v>
      </c>
      <c r="L349" s="74">
        <v>990</v>
      </c>
      <c r="M349" s="107">
        <v>1098</v>
      </c>
      <c r="N349" s="109">
        <v>0</v>
      </c>
    </row>
    <row r="350" spans="2:14" x14ac:dyDescent="0.2">
      <c r="B350" s="74">
        <v>343</v>
      </c>
      <c r="C350" s="113">
        <v>3.0208333333333333E-3</v>
      </c>
      <c r="D350" s="74">
        <v>2000</v>
      </c>
      <c r="E350" s="101">
        <v>32502.5477834704</v>
      </c>
      <c r="F350" s="97">
        <v>32502.5477834704</v>
      </c>
      <c r="G350" s="97">
        <v>1363.4681977978203</v>
      </c>
      <c r="H350" s="97">
        <v>26882.638530137792</v>
      </c>
      <c r="I350" s="101">
        <v>33720</v>
      </c>
      <c r="J350" s="74">
        <v>2100</v>
      </c>
      <c r="K350" s="74">
        <v>1775</v>
      </c>
      <c r="L350" s="74">
        <v>964</v>
      </c>
      <c r="M350" s="107">
        <v>1130</v>
      </c>
      <c r="N350" s="109">
        <v>0</v>
      </c>
    </row>
    <row r="351" spans="2:14" x14ac:dyDescent="0.2">
      <c r="B351" s="74">
        <v>344</v>
      </c>
      <c r="C351" s="113">
        <v>3.0208333333333333E-3</v>
      </c>
      <c r="D351" s="74">
        <v>2000</v>
      </c>
      <c r="E351" s="101">
        <v>32502.274251195638</v>
      </c>
      <c r="F351" s="97">
        <v>32502.274251195638</v>
      </c>
      <c r="G351" s="97">
        <v>1351.774154180961</v>
      </c>
      <c r="H351" s="97">
        <v>26906.838530137793</v>
      </c>
      <c r="I351" s="101">
        <v>33701</v>
      </c>
      <c r="J351" s="74">
        <v>2098</v>
      </c>
      <c r="K351" s="74">
        <v>1773</v>
      </c>
      <c r="L351" s="74">
        <v>957</v>
      </c>
      <c r="M351" s="107">
        <v>1138</v>
      </c>
      <c r="N351" s="109">
        <v>2</v>
      </c>
    </row>
    <row r="352" spans="2:14" x14ac:dyDescent="0.2">
      <c r="B352" s="74">
        <v>345</v>
      </c>
      <c r="C352" s="113">
        <v>3.0324074074074073E-3</v>
      </c>
      <c r="D352" s="74">
        <v>2000</v>
      </c>
      <c r="E352" s="101">
        <v>32497.669557761954</v>
      </c>
      <c r="F352" s="97">
        <v>32497.669557761954</v>
      </c>
      <c r="G352" s="97">
        <v>1414.3853840108216</v>
      </c>
      <c r="H352" s="97">
        <v>26775.238530137794</v>
      </c>
      <c r="I352" s="101">
        <v>33797</v>
      </c>
      <c r="J352" s="74">
        <v>2108</v>
      </c>
      <c r="K352" s="74">
        <v>1784</v>
      </c>
      <c r="L352" s="74">
        <v>994</v>
      </c>
      <c r="M352" s="107">
        <v>1095</v>
      </c>
      <c r="N352" s="109">
        <v>0</v>
      </c>
    </row>
    <row r="353" spans="2:14" x14ac:dyDescent="0.2">
      <c r="B353" s="74">
        <v>346</v>
      </c>
      <c r="C353" s="113">
        <v>3.0324074074074073E-3</v>
      </c>
      <c r="D353" s="74">
        <v>2000</v>
      </c>
      <c r="E353" s="101">
        <v>32506.126334416531</v>
      </c>
      <c r="F353" s="97">
        <v>32506.126334416531</v>
      </c>
      <c r="G353" s="97">
        <v>1327.2067433618145</v>
      </c>
      <c r="H353" s="97">
        <v>26966.038530137794</v>
      </c>
      <c r="I353" s="101">
        <v>33679</v>
      </c>
      <c r="J353" s="74">
        <v>2098</v>
      </c>
      <c r="K353" s="74">
        <v>1766</v>
      </c>
      <c r="L353" s="74">
        <v>952</v>
      </c>
      <c r="M353" s="107">
        <v>1147</v>
      </c>
      <c r="N353" s="109">
        <v>0</v>
      </c>
    </row>
    <row r="354" spans="2:14" x14ac:dyDescent="0.2">
      <c r="B354" s="74">
        <v>347</v>
      </c>
      <c r="C354" s="113">
        <v>3.0439814814814821E-3</v>
      </c>
      <c r="D354" s="74">
        <v>2000</v>
      </c>
      <c r="E354" s="101">
        <v>32483.15029533075</v>
      </c>
      <c r="F354" s="97">
        <v>32483.15029533075</v>
      </c>
      <c r="G354" s="97">
        <v>1468.1962441527355</v>
      </c>
      <c r="H354" s="97">
        <v>26658.838530137793</v>
      </c>
      <c r="I354" s="101">
        <v>33875</v>
      </c>
      <c r="J354" s="74">
        <v>2117</v>
      </c>
      <c r="K354" s="74">
        <v>1793</v>
      </c>
      <c r="L354" s="74">
        <v>1021</v>
      </c>
      <c r="M354" s="107">
        <v>1062</v>
      </c>
      <c r="N354" s="109">
        <v>0</v>
      </c>
    </row>
    <row r="355" spans="2:14" x14ac:dyDescent="0.2">
      <c r="B355" s="74">
        <v>348</v>
      </c>
      <c r="C355" s="113">
        <v>3.0555555555555557E-3</v>
      </c>
      <c r="D355" s="74">
        <v>2000</v>
      </c>
      <c r="E355" s="101">
        <v>32468.259585668926</v>
      </c>
      <c r="F355" s="97">
        <v>32468.259585668926</v>
      </c>
      <c r="G355" s="97">
        <v>1320.240305920006</v>
      </c>
      <c r="H355" s="97">
        <v>26941.238530137794</v>
      </c>
      <c r="I355" s="101">
        <v>33609</v>
      </c>
      <c r="J355" s="74">
        <v>2090</v>
      </c>
      <c r="K355" s="74">
        <v>1769</v>
      </c>
      <c r="L355" s="74">
        <v>932</v>
      </c>
      <c r="M355" s="107">
        <v>1159</v>
      </c>
      <c r="N355" s="109">
        <v>80</v>
      </c>
    </row>
    <row r="356" spans="2:14" x14ac:dyDescent="0.2">
      <c r="B356" s="74">
        <v>349</v>
      </c>
      <c r="C356" s="113">
        <v>3.0555555555555557E-3</v>
      </c>
      <c r="D356" s="74">
        <v>2000</v>
      </c>
      <c r="E356" s="101">
        <v>32497.93657726622</v>
      </c>
      <c r="F356" s="97">
        <v>32497.93657726622</v>
      </c>
      <c r="G356" s="97">
        <v>1260.6500679269127</v>
      </c>
      <c r="H356" s="97">
        <v>27110.238530137794</v>
      </c>
      <c r="I356" s="101">
        <v>33542</v>
      </c>
      <c r="J356" s="74">
        <v>2078</v>
      </c>
      <c r="K356" s="74">
        <v>1759</v>
      </c>
      <c r="L356" s="74">
        <v>898</v>
      </c>
      <c r="M356" s="107">
        <v>1206</v>
      </c>
      <c r="N356" s="109">
        <v>8</v>
      </c>
    </row>
    <row r="357" spans="2:14" x14ac:dyDescent="0.2">
      <c r="B357" s="74">
        <v>350</v>
      </c>
      <c r="C357" s="113">
        <v>3.0555555555555557E-3</v>
      </c>
      <c r="D357" s="74">
        <v>2000</v>
      </c>
      <c r="E357" s="101">
        <v>27458.680759588689</v>
      </c>
      <c r="F357" s="97">
        <v>27458.680759588689</v>
      </c>
      <c r="G357" s="97">
        <v>1912.1267766782803</v>
      </c>
      <c r="H357" s="97">
        <v>20186.661929155005</v>
      </c>
      <c r="I357" s="101">
        <v>32060.599077648156</v>
      </c>
      <c r="J357" s="74">
        <v>2088</v>
      </c>
      <c r="K357" s="74">
        <v>1767</v>
      </c>
      <c r="L357" s="74">
        <v>2</v>
      </c>
      <c r="M357" s="107">
        <v>1943</v>
      </c>
      <c r="N357" s="109">
        <v>0</v>
      </c>
    </row>
    <row r="358" spans="2:14" x14ac:dyDescent="0.2">
      <c r="B358" s="74">
        <v>351</v>
      </c>
      <c r="C358" s="113">
        <v>3.0555555555555557E-3</v>
      </c>
      <c r="D358" s="74">
        <v>2000</v>
      </c>
      <c r="E358" s="101">
        <v>32506.054616935329</v>
      </c>
      <c r="F358" s="97">
        <v>32506.054616935329</v>
      </c>
      <c r="G358" s="97">
        <v>1347.5610659511919</v>
      </c>
      <c r="H358" s="97">
        <v>26919.838530137793</v>
      </c>
      <c r="I358" s="101">
        <v>33694</v>
      </c>
      <c r="J358" s="74">
        <v>2096</v>
      </c>
      <c r="K358" s="74">
        <v>1773</v>
      </c>
      <c r="L358" s="74">
        <v>956</v>
      </c>
      <c r="M358" s="107">
        <v>1140</v>
      </c>
      <c r="N358" s="109">
        <v>0</v>
      </c>
    </row>
    <row r="359" spans="2:14" x14ac:dyDescent="0.2">
      <c r="B359" s="74">
        <v>352</v>
      </c>
      <c r="C359" s="113">
        <v>3.0671296296296297E-3</v>
      </c>
      <c r="D359" s="74">
        <v>2000</v>
      </c>
      <c r="E359" s="101">
        <v>32497.806461173826</v>
      </c>
      <c r="F359" s="97">
        <v>32497.806461173826</v>
      </c>
      <c r="G359" s="97">
        <v>1409.6810826859505</v>
      </c>
      <c r="H359" s="97">
        <v>26783.238530137794</v>
      </c>
      <c r="I359" s="101">
        <v>33785</v>
      </c>
      <c r="J359" s="74">
        <v>2106</v>
      </c>
      <c r="K359" s="74">
        <v>1784</v>
      </c>
      <c r="L359" s="74">
        <v>988</v>
      </c>
      <c r="M359" s="107">
        <v>1101</v>
      </c>
      <c r="N359" s="109">
        <v>0</v>
      </c>
    </row>
    <row r="360" spans="2:14" x14ac:dyDescent="0.2">
      <c r="B360" s="74">
        <v>353</v>
      </c>
      <c r="C360" s="113">
        <v>3.0671296296296297E-3</v>
      </c>
      <c r="D360" s="74">
        <v>2000</v>
      </c>
      <c r="E360" s="101">
        <v>32499.466342983847</v>
      </c>
      <c r="F360" s="97">
        <v>32499.466342983847</v>
      </c>
      <c r="G360" s="97">
        <v>1327.2929973398398</v>
      </c>
      <c r="H360" s="97">
        <v>26956.838530137793</v>
      </c>
      <c r="I360" s="101">
        <v>33663</v>
      </c>
      <c r="J360" s="74">
        <v>2095</v>
      </c>
      <c r="K360" s="74">
        <v>1768</v>
      </c>
      <c r="L360" s="74">
        <v>939</v>
      </c>
      <c r="M360" s="107">
        <v>1158</v>
      </c>
      <c r="N360" s="109">
        <v>0</v>
      </c>
    </row>
    <row r="361" spans="2:14" x14ac:dyDescent="0.2">
      <c r="B361" s="74">
        <v>354</v>
      </c>
      <c r="C361" s="113">
        <v>3.0787037037037037E-3</v>
      </c>
      <c r="D361" s="74">
        <v>2000</v>
      </c>
      <c r="E361" s="101">
        <v>32484.338530064117</v>
      </c>
      <c r="F361" s="97">
        <v>32484.338530064117</v>
      </c>
      <c r="G361" s="97">
        <v>1463.2194387551278</v>
      </c>
      <c r="H361" s="97">
        <v>26666.838530137793</v>
      </c>
      <c r="I361" s="101">
        <v>33863</v>
      </c>
      <c r="J361" s="74">
        <v>2115</v>
      </c>
      <c r="K361" s="74">
        <v>1793</v>
      </c>
      <c r="L361" s="74">
        <v>1015</v>
      </c>
      <c r="M361" s="107">
        <v>1068</v>
      </c>
      <c r="N361" s="109">
        <v>0</v>
      </c>
    </row>
    <row r="362" spans="2:14" x14ac:dyDescent="0.2">
      <c r="B362" s="74">
        <v>355</v>
      </c>
      <c r="C362" s="113">
        <v>3.0787037037037037E-3</v>
      </c>
      <c r="D362" s="74">
        <v>2000</v>
      </c>
      <c r="E362" s="101">
        <v>32501.634634802063</v>
      </c>
      <c r="F362" s="97">
        <v>32501.634634802063</v>
      </c>
      <c r="G362" s="97">
        <v>1318.8506596428663</v>
      </c>
      <c r="H362" s="97">
        <v>26977.838530137793</v>
      </c>
      <c r="I362" s="101">
        <v>33644</v>
      </c>
      <c r="J362" s="74">
        <v>2091</v>
      </c>
      <c r="K362" s="74">
        <v>1768</v>
      </c>
      <c r="L362" s="74">
        <v>935</v>
      </c>
      <c r="M362" s="107">
        <v>1163</v>
      </c>
      <c r="N362" s="109">
        <v>4</v>
      </c>
    </row>
    <row r="363" spans="2:14" x14ac:dyDescent="0.2">
      <c r="B363" s="74">
        <v>356</v>
      </c>
      <c r="C363" s="113">
        <v>3.0902777777777782E-3</v>
      </c>
      <c r="D363" s="74">
        <v>2000</v>
      </c>
      <c r="E363" s="101">
        <v>32516.842273763119</v>
      </c>
      <c r="F363" s="97">
        <v>32516.842273763119</v>
      </c>
      <c r="G363" s="97">
        <v>1215.3544301565801</v>
      </c>
      <c r="H363" s="97">
        <v>27238.638530137792</v>
      </c>
      <c r="I363" s="101">
        <v>33496</v>
      </c>
      <c r="J363" s="74">
        <v>2071</v>
      </c>
      <c r="K363" s="74">
        <v>1750</v>
      </c>
      <c r="L363" s="74">
        <v>897</v>
      </c>
      <c r="M363" s="107">
        <v>1217</v>
      </c>
      <c r="N363" s="109">
        <v>0</v>
      </c>
    </row>
    <row r="364" spans="2:14" x14ac:dyDescent="0.2">
      <c r="B364" s="74">
        <v>357</v>
      </c>
      <c r="C364" s="113">
        <v>3.0902777777777782E-3</v>
      </c>
      <c r="D364" s="74">
        <v>2000</v>
      </c>
      <c r="E364" s="101">
        <v>32506.611269452282</v>
      </c>
      <c r="F364" s="97">
        <v>32506.611269452282</v>
      </c>
      <c r="G364" s="97">
        <v>1208.401960305451</v>
      </c>
      <c r="H364" s="97">
        <v>27244.838530137793</v>
      </c>
      <c r="I364" s="101">
        <v>33479</v>
      </c>
      <c r="J364" s="74">
        <v>2071</v>
      </c>
      <c r="K364" s="74">
        <v>1748</v>
      </c>
      <c r="L364" s="74">
        <v>899</v>
      </c>
      <c r="M364" s="107">
        <v>1214</v>
      </c>
      <c r="N364" s="109">
        <v>32</v>
      </c>
    </row>
    <row r="365" spans="2:14" x14ac:dyDescent="0.2">
      <c r="B365" s="74">
        <v>358</v>
      </c>
      <c r="C365" s="113">
        <v>3.0902777777777782E-3</v>
      </c>
      <c r="D365" s="74">
        <v>2000</v>
      </c>
      <c r="E365" s="101">
        <v>32519.276156814434</v>
      </c>
      <c r="F365" s="97">
        <v>32519.276156814434</v>
      </c>
      <c r="G365" s="97">
        <v>1211.4590034108669</v>
      </c>
      <c r="H365" s="97">
        <v>27251.638530137792</v>
      </c>
      <c r="I365" s="101">
        <v>33489</v>
      </c>
      <c r="J365" s="74">
        <v>2069</v>
      </c>
      <c r="K365" s="74">
        <v>1750</v>
      </c>
      <c r="L365" s="74">
        <v>897</v>
      </c>
      <c r="M365" s="107">
        <v>1218</v>
      </c>
      <c r="N365" s="109">
        <v>0</v>
      </c>
    </row>
    <row r="366" spans="2:14" x14ac:dyDescent="0.2">
      <c r="B366" s="74">
        <v>359</v>
      </c>
      <c r="C366" s="113">
        <v>3.1018518518518522E-3</v>
      </c>
      <c r="D366" s="74">
        <v>2000</v>
      </c>
      <c r="E366" s="101">
        <v>32460.426303360491</v>
      </c>
      <c r="F366" s="97">
        <v>32460.426303360491</v>
      </c>
      <c r="G366" s="97">
        <v>1250.1495594100129</v>
      </c>
      <c r="H366" s="97">
        <v>27097.038530137794</v>
      </c>
      <c r="I366" s="101">
        <v>33494</v>
      </c>
      <c r="J366" s="74">
        <v>2078</v>
      </c>
      <c r="K366" s="74">
        <v>1756</v>
      </c>
      <c r="L366" s="74">
        <v>907</v>
      </c>
      <c r="M366" s="107">
        <v>1191</v>
      </c>
      <c r="N366" s="109">
        <v>122</v>
      </c>
    </row>
    <row r="367" spans="2:14" x14ac:dyDescent="0.2">
      <c r="B367" s="74">
        <v>360</v>
      </c>
      <c r="C367" s="113">
        <v>3.1018518518518522E-3</v>
      </c>
      <c r="D367" s="74">
        <v>2000</v>
      </c>
      <c r="E367" s="101">
        <v>32555.475285250886</v>
      </c>
      <c r="F367" s="97">
        <v>32555.475285250886</v>
      </c>
      <c r="G367" s="97">
        <v>1078.0482382907319</v>
      </c>
      <c r="H367" s="97">
        <v>27634.238530137794</v>
      </c>
      <c r="I367" s="101">
        <v>33340</v>
      </c>
      <c r="J367" s="74">
        <v>2046</v>
      </c>
      <c r="K367" s="74">
        <v>1724</v>
      </c>
      <c r="L367" s="74">
        <v>898</v>
      </c>
      <c r="M367" s="107">
        <v>1246</v>
      </c>
      <c r="N367" s="109">
        <v>0</v>
      </c>
    </row>
    <row r="368" spans="2:14" x14ac:dyDescent="0.2">
      <c r="B368" s="74">
        <v>361</v>
      </c>
      <c r="C368" s="113">
        <v>3.1018518518518522E-3</v>
      </c>
      <c r="D368" s="74">
        <v>2000</v>
      </c>
      <c r="E368" s="101">
        <v>32505.835528772186</v>
      </c>
      <c r="F368" s="97">
        <v>32505.835528772186</v>
      </c>
      <c r="G368" s="97">
        <v>1227.7858127832517</v>
      </c>
      <c r="H368" s="97">
        <v>27197.838530137793</v>
      </c>
      <c r="I368" s="101">
        <v>33500</v>
      </c>
      <c r="J368" s="74">
        <v>2072</v>
      </c>
      <c r="K368" s="74">
        <v>1753</v>
      </c>
      <c r="L368" s="74">
        <v>907</v>
      </c>
      <c r="M368" s="107">
        <v>1203</v>
      </c>
      <c r="N368" s="109">
        <v>38</v>
      </c>
    </row>
    <row r="369" spans="2:14" x14ac:dyDescent="0.2">
      <c r="B369" s="74">
        <v>362</v>
      </c>
      <c r="C369" s="113">
        <v>3.1134259259259257E-3</v>
      </c>
      <c r="D369" s="74">
        <v>2000</v>
      </c>
      <c r="E369" s="101">
        <v>32543.178596389858</v>
      </c>
      <c r="F369" s="97">
        <v>32543.178596389858</v>
      </c>
      <c r="G369" s="97">
        <v>1115.2373861714327</v>
      </c>
      <c r="H369" s="97">
        <v>27516.438530137795</v>
      </c>
      <c r="I369" s="101">
        <v>33397</v>
      </c>
      <c r="J369" s="74">
        <v>2060</v>
      </c>
      <c r="K369" s="74">
        <v>1727</v>
      </c>
      <c r="L369" s="74">
        <v>898</v>
      </c>
      <c r="M369" s="107">
        <v>1237</v>
      </c>
      <c r="N369" s="109">
        <v>0</v>
      </c>
    </row>
    <row r="370" spans="2:14" x14ac:dyDescent="0.2">
      <c r="B370" s="74">
        <v>363</v>
      </c>
      <c r="C370" s="113">
        <v>3.1134259259259257E-3</v>
      </c>
      <c r="D370" s="74">
        <v>2000</v>
      </c>
      <c r="E370" s="101">
        <v>32494.269380684931</v>
      </c>
      <c r="F370" s="97">
        <v>32494.269380684931</v>
      </c>
      <c r="G370" s="97">
        <v>1248.2090801233965</v>
      </c>
      <c r="H370" s="97">
        <v>27136.038530137794</v>
      </c>
      <c r="I370" s="101">
        <v>33523</v>
      </c>
      <c r="J370" s="74">
        <v>2077</v>
      </c>
      <c r="K370" s="74">
        <v>1756</v>
      </c>
      <c r="L370" s="74">
        <v>920</v>
      </c>
      <c r="M370" s="107">
        <v>1185</v>
      </c>
      <c r="N370" s="109">
        <v>70</v>
      </c>
    </row>
    <row r="371" spans="2:14" x14ac:dyDescent="0.2">
      <c r="B371" s="74">
        <v>364</v>
      </c>
      <c r="C371" s="113">
        <v>3.1134259259259257E-3</v>
      </c>
      <c r="D371" s="74">
        <v>2000</v>
      </c>
      <c r="E371" s="101">
        <v>32556.794627034105</v>
      </c>
      <c r="F371" s="97">
        <v>32556.794627034105</v>
      </c>
      <c r="G371" s="97">
        <v>1063.8636040807344</v>
      </c>
      <c r="H371" s="97">
        <v>27676.438530137795</v>
      </c>
      <c r="I371" s="101">
        <v>33319</v>
      </c>
      <c r="J371" s="74">
        <v>2042</v>
      </c>
      <c r="K371" s="74">
        <v>1722</v>
      </c>
      <c r="L371" s="74">
        <v>897</v>
      </c>
      <c r="M371" s="107">
        <v>1250</v>
      </c>
      <c r="N371" s="109">
        <v>2</v>
      </c>
    </row>
    <row r="372" spans="2:14" x14ac:dyDescent="0.2">
      <c r="B372" s="74">
        <v>365</v>
      </c>
      <c r="C372" s="113">
        <v>3.1249999999999997E-3</v>
      </c>
      <c r="D372" s="74">
        <v>2000</v>
      </c>
      <c r="E372" s="101">
        <v>32501.699397543754</v>
      </c>
      <c r="F372" s="97">
        <v>32501.699397543754</v>
      </c>
      <c r="G372" s="97">
        <v>1237.7024699269639</v>
      </c>
      <c r="H372" s="97">
        <v>27167.838530137793</v>
      </c>
      <c r="I372" s="101">
        <v>33520</v>
      </c>
      <c r="J372" s="74">
        <v>2077</v>
      </c>
      <c r="K372" s="74">
        <v>1753</v>
      </c>
      <c r="L372" s="74">
        <v>901</v>
      </c>
      <c r="M372" s="107">
        <v>1207</v>
      </c>
      <c r="N372" s="109">
        <v>20</v>
      </c>
    </row>
    <row r="373" spans="2:14" x14ac:dyDescent="0.2">
      <c r="B373" s="74">
        <v>366</v>
      </c>
      <c r="C373" s="113">
        <v>3.1365740740740742E-3</v>
      </c>
      <c r="D373" s="74">
        <v>2000</v>
      </c>
      <c r="E373" s="101">
        <v>32555.10836001347</v>
      </c>
      <c r="F373" s="97">
        <v>32555.10836001347</v>
      </c>
      <c r="G373" s="97">
        <v>1077.0177998724291</v>
      </c>
      <c r="H373" s="97">
        <v>27633.438530137795</v>
      </c>
      <c r="I373" s="101">
        <v>33346</v>
      </c>
      <c r="J373" s="74">
        <v>2049</v>
      </c>
      <c r="K373" s="74">
        <v>1722</v>
      </c>
      <c r="L373" s="74">
        <v>901</v>
      </c>
      <c r="M373" s="107">
        <v>1243</v>
      </c>
      <c r="N373" s="109">
        <v>4</v>
      </c>
    </row>
    <row r="374" spans="2:14" x14ac:dyDescent="0.2">
      <c r="B374" s="74">
        <v>367</v>
      </c>
      <c r="C374" s="113">
        <v>3.1365740740740742E-3</v>
      </c>
      <c r="D374" s="74">
        <v>2000</v>
      </c>
      <c r="E374" s="101">
        <v>32509.521726580762</v>
      </c>
      <c r="F374" s="97">
        <v>32509.521726580762</v>
      </c>
      <c r="G374" s="97">
        <v>1240.6931018135147</v>
      </c>
      <c r="H374" s="97">
        <v>27169.638530137792</v>
      </c>
      <c r="I374" s="101">
        <v>33525</v>
      </c>
      <c r="J374" s="74">
        <v>2075</v>
      </c>
      <c r="K374" s="74">
        <v>1755</v>
      </c>
      <c r="L374" s="74">
        <v>911</v>
      </c>
      <c r="M374" s="107">
        <v>1198</v>
      </c>
      <c r="N374" s="109">
        <v>24</v>
      </c>
    </row>
    <row r="375" spans="2:14" x14ac:dyDescent="0.2">
      <c r="B375" s="74">
        <v>368</v>
      </c>
      <c r="C375" s="113">
        <v>3.1365740740740742E-3</v>
      </c>
      <c r="D375" s="74">
        <v>2000</v>
      </c>
      <c r="E375" s="101">
        <v>32541.822706707186</v>
      </c>
      <c r="F375" s="97">
        <v>32541.822706707186</v>
      </c>
      <c r="G375" s="97">
        <v>1114.7054989301666</v>
      </c>
      <c r="H375" s="97">
        <v>27515.638530137792</v>
      </c>
      <c r="I375" s="101">
        <v>33403</v>
      </c>
      <c r="J375" s="74">
        <v>2063</v>
      </c>
      <c r="K375" s="74">
        <v>1725</v>
      </c>
      <c r="L375" s="74">
        <v>901</v>
      </c>
      <c r="M375" s="107">
        <v>1234</v>
      </c>
      <c r="N375" s="109">
        <v>4</v>
      </c>
    </row>
    <row r="376" spans="2:14" x14ac:dyDescent="0.2">
      <c r="B376" s="74">
        <v>369</v>
      </c>
      <c r="C376" s="113">
        <v>3.1481481481481482E-3</v>
      </c>
      <c r="D376" s="74">
        <v>2000</v>
      </c>
      <c r="E376" s="101">
        <v>32534.358530178903</v>
      </c>
      <c r="F376" s="97">
        <v>32534.358530178903</v>
      </c>
      <c r="G376" s="97">
        <v>1247.9534157425246</v>
      </c>
      <c r="H376" s="97">
        <v>27178.438530137795</v>
      </c>
      <c r="I376" s="101">
        <v>33557</v>
      </c>
      <c r="J376" s="74">
        <v>2075</v>
      </c>
      <c r="K376" s="74">
        <v>1757</v>
      </c>
      <c r="L376" s="74">
        <v>932</v>
      </c>
      <c r="M376" s="107">
        <v>1181</v>
      </c>
      <c r="N376" s="109">
        <v>2</v>
      </c>
    </row>
    <row r="377" spans="2:14" x14ac:dyDescent="0.2">
      <c r="B377" s="74">
        <v>370</v>
      </c>
      <c r="C377" s="113">
        <v>3.1481481481481482E-3</v>
      </c>
      <c r="D377" s="74">
        <v>2000</v>
      </c>
      <c r="E377" s="101">
        <v>32558.582665254038</v>
      </c>
      <c r="F377" s="97">
        <v>32558.582665254038</v>
      </c>
      <c r="G377" s="97">
        <v>1064.6229138587562</v>
      </c>
      <c r="H377" s="97">
        <v>27671.638530137792</v>
      </c>
      <c r="I377" s="101">
        <v>33331</v>
      </c>
      <c r="J377" s="74">
        <v>2046</v>
      </c>
      <c r="K377" s="74">
        <v>1720</v>
      </c>
      <c r="L377" s="74">
        <v>900</v>
      </c>
      <c r="M377" s="107">
        <v>1247</v>
      </c>
      <c r="N377" s="109">
        <v>0</v>
      </c>
    </row>
    <row r="378" spans="2:14" x14ac:dyDescent="0.2">
      <c r="B378" s="74">
        <v>371</v>
      </c>
      <c r="C378" s="113">
        <v>3.1597222222222222E-3</v>
      </c>
      <c r="D378" s="74">
        <v>2000</v>
      </c>
      <c r="E378" s="101">
        <v>32475.655570982184</v>
      </c>
      <c r="F378" s="97">
        <v>32475.655570982184</v>
      </c>
      <c r="G378" s="97">
        <v>1345.2796813791906</v>
      </c>
      <c r="H378" s="97">
        <v>26893.838530137793</v>
      </c>
      <c r="I378" s="101">
        <v>33658</v>
      </c>
      <c r="J378" s="74">
        <v>2095</v>
      </c>
      <c r="K378" s="74">
        <v>1773</v>
      </c>
      <c r="L378" s="74">
        <v>951</v>
      </c>
      <c r="M378" s="107">
        <v>1139</v>
      </c>
      <c r="N378" s="109">
        <v>68</v>
      </c>
    </row>
    <row r="379" spans="2:14" x14ac:dyDescent="0.2">
      <c r="B379" s="74">
        <v>372</v>
      </c>
      <c r="C379" s="113">
        <v>3.1597222222222222E-3</v>
      </c>
      <c r="D379" s="74">
        <v>2000</v>
      </c>
      <c r="E379" s="101">
        <v>32498.460907534944</v>
      </c>
      <c r="F379" s="97">
        <v>32498.460907534944</v>
      </c>
      <c r="G379" s="97">
        <v>1393.9449655371825</v>
      </c>
      <c r="H379" s="97">
        <v>26821.438530137795</v>
      </c>
      <c r="I379" s="101">
        <v>33782</v>
      </c>
      <c r="J379" s="74">
        <v>2110</v>
      </c>
      <c r="K379" s="74">
        <v>1777</v>
      </c>
      <c r="L379" s="74">
        <v>991</v>
      </c>
      <c r="M379" s="107">
        <v>1101</v>
      </c>
      <c r="N379" s="109">
        <v>2</v>
      </c>
    </row>
    <row r="380" spans="2:14" x14ac:dyDescent="0.2">
      <c r="B380" s="74">
        <v>373</v>
      </c>
      <c r="C380" s="113">
        <v>3.1597222222222222E-3</v>
      </c>
      <c r="D380" s="74">
        <v>2000</v>
      </c>
      <c r="E380" s="101">
        <v>32501.436588049386</v>
      </c>
      <c r="F380" s="97">
        <v>32501.436588049386</v>
      </c>
      <c r="G380" s="97">
        <v>1359.1860461822182</v>
      </c>
      <c r="H380" s="97">
        <v>26890.638530137792</v>
      </c>
      <c r="I380" s="101">
        <v>33708</v>
      </c>
      <c r="J380" s="74">
        <v>2098</v>
      </c>
      <c r="K380" s="74">
        <v>1775</v>
      </c>
      <c r="L380" s="74">
        <v>963</v>
      </c>
      <c r="M380" s="107">
        <v>1131</v>
      </c>
      <c r="N380" s="109">
        <v>10</v>
      </c>
    </row>
    <row r="381" spans="2:14" x14ac:dyDescent="0.2">
      <c r="B381" s="74">
        <v>374</v>
      </c>
      <c r="C381" s="113">
        <v>3.1597222222222222E-3</v>
      </c>
      <c r="D381" s="74">
        <v>2000</v>
      </c>
      <c r="E381" s="101">
        <v>32518.321510264781</v>
      </c>
      <c r="F381" s="97">
        <v>32518.321510264781</v>
      </c>
      <c r="G381" s="97">
        <v>1332.4583303580036</v>
      </c>
      <c r="H381" s="97">
        <v>26967.038530137794</v>
      </c>
      <c r="I381" s="101">
        <v>33678</v>
      </c>
      <c r="J381" s="74">
        <v>2092</v>
      </c>
      <c r="K381" s="74">
        <v>1771</v>
      </c>
      <c r="L381" s="74">
        <v>960</v>
      </c>
      <c r="M381" s="107">
        <v>1140</v>
      </c>
      <c r="N381" s="109">
        <v>0</v>
      </c>
    </row>
    <row r="382" spans="2:14" x14ac:dyDescent="0.2">
      <c r="B382" s="74">
        <v>375</v>
      </c>
      <c r="C382" s="113">
        <v>3.1712962962962958E-3</v>
      </c>
      <c r="D382" s="74">
        <v>2000</v>
      </c>
      <c r="E382" s="101">
        <v>32449.023296384577</v>
      </c>
      <c r="F382" s="97">
        <v>32449.023296384577</v>
      </c>
      <c r="G382" s="97">
        <v>1316.8563728997535</v>
      </c>
      <c r="H382" s="97">
        <v>26932.438530137795</v>
      </c>
      <c r="I382" s="101">
        <v>33565</v>
      </c>
      <c r="J382" s="74">
        <v>2083</v>
      </c>
      <c r="K382" s="74">
        <v>1772</v>
      </c>
      <c r="L382" s="74">
        <v>934</v>
      </c>
      <c r="M382" s="107">
        <v>1153</v>
      </c>
      <c r="N382" s="109">
        <v>150</v>
      </c>
    </row>
    <row r="383" spans="2:14" x14ac:dyDescent="0.2">
      <c r="B383" s="74">
        <v>376</v>
      </c>
      <c r="C383" s="113">
        <v>3.1712962962962958E-3</v>
      </c>
      <c r="D383" s="74">
        <v>2000</v>
      </c>
      <c r="E383" s="101">
        <v>32488.533484429929</v>
      </c>
      <c r="F383" s="97">
        <v>32488.533484429929</v>
      </c>
      <c r="G383" s="97">
        <v>1241.0594324913327</v>
      </c>
      <c r="H383" s="97">
        <v>27167.238530137794</v>
      </c>
      <c r="I383" s="101">
        <v>33457</v>
      </c>
      <c r="J383" s="74">
        <v>2058</v>
      </c>
      <c r="K383" s="74">
        <v>1764</v>
      </c>
      <c r="L383" s="74">
        <v>873</v>
      </c>
      <c r="M383" s="107">
        <v>1232</v>
      </c>
      <c r="N383" s="109">
        <v>26</v>
      </c>
    </row>
    <row r="384" spans="2:14" x14ac:dyDescent="0.2">
      <c r="B384" s="74">
        <v>377</v>
      </c>
      <c r="C384" s="113">
        <v>3.1828703703703702E-3</v>
      </c>
      <c r="D384" s="74">
        <v>2000</v>
      </c>
      <c r="E384" s="101">
        <v>27434.966602267523</v>
      </c>
      <c r="F384" s="97">
        <v>27434.966602267523</v>
      </c>
      <c r="G384" s="97">
        <v>1912.8876722971722</v>
      </c>
      <c r="H384" s="97">
        <v>20160.661929155005</v>
      </c>
      <c r="I384" s="101">
        <v>32029.436706854001</v>
      </c>
      <c r="J384" s="74">
        <v>2082</v>
      </c>
      <c r="K384" s="74">
        <v>1771</v>
      </c>
      <c r="L384" s="74">
        <v>0</v>
      </c>
      <c r="M384" s="107">
        <v>1945</v>
      </c>
      <c r="N384" s="109">
        <v>0</v>
      </c>
    </row>
    <row r="385" spans="2:14" x14ac:dyDescent="0.2">
      <c r="B385" s="74">
        <v>378</v>
      </c>
      <c r="C385" s="113">
        <v>3.1944444444444442E-3</v>
      </c>
      <c r="D385" s="74">
        <v>2000</v>
      </c>
      <c r="E385" s="101">
        <v>32511.103387482635</v>
      </c>
      <c r="F385" s="97">
        <v>32511.103387482635</v>
      </c>
      <c r="G385" s="97">
        <v>1290.4438865041152</v>
      </c>
      <c r="H385" s="97">
        <v>27053.238530137794</v>
      </c>
      <c r="I385" s="101">
        <v>33603</v>
      </c>
      <c r="J385" s="74">
        <v>2084</v>
      </c>
      <c r="K385" s="74">
        <v>1764</v>
      </c>
      <c r="L385" s="74">
        <v>931</v>
      </c>
      <c r="M385" s="107">
        <v>1172</v>
      </c>
      <c r="N385" s="109">
        <v>10</v>
      </c>
    </row>
    <row r="386" spans="2:14" x14ac:dyDescent="0.2">
      <c r="B386" s="74">
        <v>379</v>
      </c>
      <c r="C386" s="113">
        <v>3.1944444444444442E-3</v>
      </c>
      <c r="D386" s="74">
        <v>2000</v>
      </c>
      <c r="E386" s="101">
        <v>32552.141038209695</v>
      </c>
      <c r="F386" s="97">
        <v>32552.141038209695</v>
      </c>
      <c r="G386" s="97">
        <v>1085.1991497118249</v>
      </c>
      <c r="H386" s="97">
        <v>27610.638530137792</v>
      </c>
      <c r="I386" s="101">
        <v>33348</v>
      </c>
      <c r="J386" s="74">
        <v>2048</v>
      </c>
      <c r="K386" s="74">
        <v>1725</v>
      </c>
      <c r="L386" s="74">
        <v>898</v>
      </c>
      <c r="M386" s="107">
        <v>1244</v>
      </c>
      <c r="N386" s="109">
        <v>4</v>
      </c>
    </row>
    <row r="387" spans="2:14" x14ac:dyDescent="0.2">
      <c r="B387" s="74">
        <v>380</v>
      </c>
      <c r="C387" s="113">
        <v>3.1944444444444442E-3</v>
      </c>
      <c r="D387" s="74">
        <v>2000</v>
      </c>
      <c r="E387" s="101">
        <v>32558.659435941245</v>
      </c>
      <c r="F387" s="97">
        <v>32558.659435941245</v>
      </c>
      <c r="G387" s="97">
        <v>1061.7727931216002</v>
      </c>
      <c r="H387" s="97">
        <v>27687.838530137793</v>
      </c>
      <c r="I387" s="101">
        <v>33312</v>
      </c>
      <c r="J387" s="74">
        <v>2039</v>
      </c>
      <c r="K387" s="74">
        <v>1723</v>
      </c>
      <c r="L387" s="74">
        <v>897</v>
      </c>
      <c r="M387" s="107">
        <v>1251</v>
      </c>
      <c r="N387" s="109">
        <v>0</v>
      </c>
    </row>
    <row r="388" spans="2:14" x14ac:dyDescent="0.2">
      <c r="B388" s="74">
        <v>381</v>
      </c>
      <c r="C388" s="113">
        <v>3.1944444444444442E-3</v>
      </c>
      <c r="D388" s="74">
        <v>2000</v>
      </c>
      <c r="E388" s="101">
        <v>32545.066281075884</v>
      </c>
      <c r="F388" s="97">
        <v>32545.066281075884</v>
      </c>
      <c r="G388" s="97">
        <v>1111.2246047637086</v>
      </c>
      <c r="H388" s="97">
        <v>27529.438530137795</v>
      </c>
      <c r="I388" s="101">
        <v>33390</v>
      </c>
      <c r="J388" s="74">
        <v>2058</v>
      </c>
      <c r="K388" s="74">
        <v>1727</v>
      </c>
      <c r="L388" s="74">
        <v>898</v>
      </c>
      <c r="M388" s="107">
        <v>1238</v>
      </c>
      <c r="N388" s="109">
        <v>0</v>
      </c>
    </row>
    <row r="389" spans="2:14" x14ac:dyDescent="0.2">
      <c r="B389" s="74">
        <v>382</v>
      </c>
      <c r="C389" s="113">
        <v>3.2060185185185191E-3</v>
      </c>
      <c r="D389" s="74">
        <v>2000</v>
      </c>
      <c r="E389" s="101">
        <v>32556.574728494568</v>
      </c>
      <c r="F389" s="97">
        <v>32556.574728494568</v>
      </c>
      <c r="G389" s="97">
        <v>1067.9585853549381</v>
      </c>
      <c r="H389" s="97">
        <v>27661.038530137794</v>
      </c>
      <c r="I389" s="101">
        <v>33332</v>
      </c>
      <c r="J389" s="74">
        <v>2046</v>
      </c>
      <c r="K389" s="74">
        <v>1721</v>
      </c>
      <c r="L389" s="74">
        <v>898</v>
      </c>
      <c r="M389" s="107">
        <v>1248</v>
      </c>
      <c r="N389" s="109">
        <v>0</v>
      </c>
    </row>
    <row r="390" spans="2:14" x14ac:dyDescent="0.2">
      <c r="B390" s="74">
        <v>383</v>
      </c>
      <c r="C390" s="113">
        <v>3.2060185185185191E-3</v>
      </c>
      <c r="D390" s="74">
        <v>2000</v>
      </c>
      <c r="E390" s="101">
        <v>32549.78533342537</v>
      </c>
      <c r="F390" s="97">
        <v>32549.78533342537</v>
      </c>
      <c r="G390" s="97">
        <v>1100.3741885890161</v>
      </c>
      <c r="H390" s="97">
        <v>27571.638530137792</v>
      </c>
      <c r="I390" s="101">
        <v>33357</v>
      </c>
      <c r="J390" s="74">
        <v>2047</v>
      </c>
      <c r="K390" s="74">
        <v>1730</v>
      </c>
      <c r="L390" s="74">
        <v>895</v>
      </c>
      <c r="M390" s="107">
        <v>1244</v>
      </c>
      <c r="N390" s="109">
        <v>0</v>
      </c>
    </row>
    <row r="391" spans="2:14" x14ac:dyDescent="0.2">
      <c r="B391" s="74">
        <v>384</v>
      </c>
      <c r="C391" s="113">
        <v>3.2060185185185191E-3</v>
      </c>
      <c r="D391" s="74">
        <v>2000</v>
      </c>
      <c r="E391" s="101">
        <v>32560.05013658349</v>
      </c>
      <c r="F391" s="97">
        <v>32560.05013658349</v>
      </c>
      <c r="G391" s="97">
        <v>1037.8870177281913</v>
      </c>
      <c r="H391" s="97">
        <v>27781.238530137794</v>
      </c>
      <c r="I391" s="101">
        <v>33257</v>
      </c>
      <c r="J391" s="74">
        <v>2023</v>
      </c>
      <c r="K391" s="74">
        <v>1724</v>
      </c>
      <c r="L391" s="74">
        <v>895</v>
      </c>
      <c r="M391" s="107">
        <v>1260</v>
      </c>
      <c r="N391" s="109">
        <v>0</v>
      </c>
    </row>
    <row r="392" spans="2:14" x14ac:dyDescent="0.2">
      <c r="B392" s="74">
        <v>385</v>
      </c>
      <c r="C392" s="113">
        <v>3.2175925925925926E-3</v>
      </c>
      <c r="D392" s="74">
        <v>2000</v>
      </c>
      <c r="E392" s="101">
        <v>32527.350744718697</v>
      </c>
      <c r="F392" s="97">
        <v>32527.350744718697</v>
      </c>
      <c r="G392" s="97">
        <v>1079.9317197727817</v>
      </c>
      <c r="H392" s="97">
        <v>27600.238530137794</v>
      </c>
      <c r="I392" s="101">
        <v>33316</v>
      </c>
      <c r="J392" s="74">
        <v>2047</v>
      </c>
      <c r="K392" s="74">
        <v>1724</v>
      </c>
      <c r="L392" s="74">
        <v>898</v>
      </c>
      <c r="M392" s="107">
        <v>1240</v>
      </c>
      <c r="N392" s="109">
        <v>66</v>
      </c>
    </row>
    <row r="393" spans="2:14" x14ac:dyDescent="0.2">
      <c r="B393" s="74">
        <v>386</v>
      </c>
      <c r="C393" s="113">
        <v>3.2291666666666666E-3</v>
      </c>
      <c r="D393" s="74">
        <v>2000</v>
      </c>
      <c r="E393" s="101">
        <v>32562.040858845452</v>
      </c>
      <c r="F393" s="97">
        <v>32562.040858845452</v>
      </c>
      <c r="G393" s="97">
        <v>1031.2749119763018</v>
      </c>
      <c r="H393" s="97">
        <v>27804.838530137793</v>
      </c>
      <c r="I393" s="101">
        <v>33249</v>
      </c>
      <c r="J393" s="74">
        <v>2021</v>
      </c>
      <c r="K393" s="74">
        <v>1723</v>
      </c>
      <c r="L393" s="74">
        <v>897</v>
      </c>
      <c r="M393" s="107">
        <v>1260</v>
      </c>
      <c r="N393" s="109">
        <v>0</v>
      </c>
    </row>
    <row r="394" spans="2:14" x14ac:dyDescent="0.2">
      <c r="B394" s="74">
        <v>387</v>
      </c>
      <c r="C394" s="113">
        <v>3.2291666666666666E-3</v>
      </c>
      <c r="D394" s="74">
        <v>2000</v>
      </c>
      <c r="E394" s="101">
        <v>32544.666384520657</v>
      </c>
      <c r="F394" s="97">
        <v>32544.666384520657</v>
      </c>
      <c r="G394" s="97">
        <v>1128.7361458402629</v>
      </c>
      <c r="H394" s="97">
        <v>27489.638530137792</v>
      </c>
      <c r="I394" s="101">
        <v>33393</v>
      </c>
      <c r="J394" s="74">
        <v>2053</v>
      </c>
      <c r="K394" s="74">
        <v>1735</v>
      </c>
      <c r="L394" s="74">
        <v>897</v>
      </c>
      <c r="M394" s="107">
        <v>1236</v>
      </c>
      <c r="N394" s="109">
        <v>0</v>
      </c>
    </row>
    <row r="395" spans="2:14" x14ac:dyDescent="0.2">
      <c r="B395" s="74">
        <v>388</v>
      </c>
      <c r="C395" s="113">
        <v>3.2291666666666666E-3</v>
      </c>
      <c r="D395" s="74">
        <v>2000</v>
      </c>
      <c r="E395" s="101">
        <v>32559.828331175195</v>
      </c>
      <c r="F395" s="97">
        <v>32559.828331175195</v>
      </c>
      <c r="G395" s="97">
        <v>1031.7772839006775</v>
      </c>
      <c r="H395" s="97">
        <v>27807.238530137794</v>
      </c>
      <c r="I395" s="101">
        <v>33243</v>
      </c>
      <c r="J395" s="74">
        <v>2019</v>
      </c>
      <c r="K395" s="74">
        <v>1724</v>
      </c>
      <c r="L395" s="74">
        <v>895</v>
      </c>
      <c r="M395" s="107">
        <v>1262</v>
      </c>
      <c r="N395" s="109">
        <v>0</v>
      </c>
    </row>
    <row r="396" spans="2:14" x14ac:dyDescent="0.2">
      <c r="B396" s="74">
        <v>389</v>
      </c>
      <c r="C396" s="113">
        <v>3.2291666666666666E-3</v>
      </c>
      <c r="D396" s="74">
        <v>2000</v>
      </c>
      <c r="E396" s="101">
        <v>32525.560112822677</v>
      </c>
      <c r="F396" s="97">
        <v>32525.560112822677</v>
      </c>
      <c r="G396" s="97">
        <v>1124.6265286286825</v>
      </c>
      <c r="H396" s="97">
        <v>27473.838530137793</v>
      </c>
      <c r="I396" s="101">
        <v>33396</v>
      </c>
      <c r="J396" s="74">
        <v>2063</v>
      </c>
      <c r="K396" s="74">
        <v>1728</v>
      </c>
      <c r="L396" s="74">
        <v>898</v>
      </c>
      <c r="M396" s="107">
        <v>1232</v>
      </c>
      <c r="N396" s="109">
        <v>34</v>
      </c>
    </row>
    <row r="397" spans="2:14" x14ac:dyDescent="0.2">
      <c r="B397" s="74">
        <v>390</v>
      </c>
      <c r="C397" s="113">
        <v>3.2407407407407406E-3</v>
      </c>
      <c r="D397" s="74">
        <v>2000</v>
      </c>
      <c r="E397" s="101">
        <v>32548.374197299414</v>
      </c>
      <c r="F397" s="97">
        <v>32548.374197299414</v>
      </c>
      <c r="G397" s="97">
        <v>1097.6514151582198</v>
      </c>
      <c r="H397" s="97">
        <v>27572.438530137795</v>
      </c>
      <c r="I397" s="101">
        <v>33363</v>
      </c>
      <c r="J397" s="74">
        <v>2051</v>
      </c>
      <c r="K397" s="74">
        <v>1727</v>
      </c>
      <c r="L397" s="74">
        <v>895</v>
      </c>
      <c r="M397" s="107">
        <v>1244</v>
      </c>
      <c r="N397" s="109">
        <v>0</v>
      </c>
    </row>
    <row r="398" spans="2:14" x14ac:dyDescent="0.2">
      <c r="B398" s="74">
        <v>391</v>
      </c>
      <c r="C398" s="113">
        <v>3.2407407407407406E-3</v>
      </c>
      <c r="D398" s="74">
        <v>2000</v>
      </c>
      <c r="E398" s="101">
        <v>32519.857641454011</v>
      </c>
      <c r="F398" s="97">
        <v>32519.857641454011</v>
      </c>
      <c r="G398" s="97">
        <v>1141.3392684057435</v>
      </c>
      <c r="H398" s="97">
        <v>27425.838530137793</v>
      </c>
      <c r="I398" s="101">
        <v>33406</v>
      </c>
      <c r="J398" s="74">
        <v>2063</v>
      </c>
      <c r="K398" s="74">
        <v>1733</v>
      </c>
      <c r="L398" s="74">
        <v>898</v>
      </c>
      <c r="M398" s="107">
        <v>1228</v>
      </c>
      <c r="N398" s="109">
        <v>42</v>
      </c>
    </row>
    <row r="399" spans="2:14" x14ac:dyDescent="0.2">
      <c r="B399" s="74">
        <v>392</v>
      </c>
      <c r="C399" s="113">
        <v>3.2523148148148151E-3</v>
      </c>
      <c r="D399" s="74">
        <v>2000</v>
      </c>
      <c r="E399" s="101">
        <v>32551.89165343501</v>
      </c>
      <c r="F399" s="97">
        <v>32551.89165343501</v>
      </c>
      <c r="G399" s="97">
        <v>1090.4708864968784</v>
      </c>
      <c r="H399" s="97">
        <v>27596.038530137794</v>
      </c>
      <c r="I399" s="101">
        <v>33355</v>
      </c>
      <c r="J399" s="74">
        <v>2049</v>
      </c>
      <c r="K399" s="74">
        <v>1726</v>
      </c>
      <c r="L399" s="74">
        <v>897</v>
      </c>
      <c r="M399" s="107">
        <v>1244</v>
      </c>
      <c r="N399" s="109">
        <v>0</v>
      </c>
    </row>
    <row r="400" spans="2:14" x14ac:dyDescent="0.2">
      <c r="B400" s="74">
        <v>393</v>
      </c>
      <c r="C400" s="113">
        <v>3.2523148148148151E-3</v>
      </c>
      <c r="D400" s="74">
        <v>2000</v>
      </c>
      <c r="E400" s="101">
        <v>32532.534866750808</v>
      </c>
      <c r="F400" s="97">
        <v>32532.534866750808</v>
      </c>
      <c r="G400" s="97">
        <v>1157.3852136731423</v>
      </c>
      <c r="H400" s="97">
        <v>27397.038530137794</v>
      </c>
      <c r="I400" s="101">
        <v>33442</v>
      </c>
      <c r="J400" s="74">
        <v>2066</v>
      </c>
      <c r="K400" s="74">
        <v>1736</v>
      </c>
      <c r="L400" s="74">
        <v>898</v>
      </c>
      <c r="M400" s="107">
        <v>1228</v>
      </c>
      <c r="N400" s="109">
        <v>0</v>
      </c>
    </row>
    <row r="401" spans="2:14" x14ac:dyDescent="0.2">
      <c r="B401" s="74">
        <v>394</v>
      </c>
      <c r="C401" s="113">
        <v>3.2638888888888891E-3</v>
      </c>
      <c r="D401" s="74">
        <v>2000</v>
      </c>
      <c r="E401" s="101">
        <v>32551.127281245102</v>
      </c>
      <c r="F401" s="97">
        <v>32551.127281245102</v>
      </c>
      <c r="G401" s="97">
        <v>1090.1112811450746</v>
      </c>
      <c r="H401" s="97">
        <v>27598.438530137795</v>
      </c>
      <c r="I401" s="101">
        <v>33349</v>
      </c>
      <c r="J401" s="74">
        <v>2047</v>
      </c>
      <c r="K401" s="74">
        <v>1727</v>
      </c>
      <c r="L401" s="74">
        <v>895</v>
      </c>
      <c r="M401" s="107">
        <v>1246</v>
      </c>
      <c r="N401" s="109">
        <v>0</v>
      </c>
    </row>
    <row r="402" spans="2:14" x14ac:dyDescent="0.2">
      <c r="B402" s="74">
        <v>395</v>
      </c>
      <c r="C402" s="113">
        <v>3.2638888888888891E-3</v>
      </c>
      <c r="D402" s="74">
        <v>2000</v>
      </c>
      <c r="E402" s="101">
        <v>32514.276156814434</v>
      </c>
      <c r="F402" s="97">
        <v>32514.276156814434</v>
      </c>
      <c r="G402" s="97">
        <v>1211.4590034108669</v>
      </c>
      <c r="H402" s="97">
        <v>27246.638530137792</v>
      </c>
      <c r="I402" s="101">
        <v>33484</v>
      </c>
      <c r="J402" s="74">
        <v>2069</v>
      </c>
      <c r="K402" s="74">
        <v>1750</v>
      </c>
      <c r="L402" s="74">
        <v>897</v>
      </c>
      <c r="M402" s="107">
        <v>1217</v>
      </c>
      <c r="N402" s="109">
        <v>12</v>
      </c>
    </row>
    <row r="403" spans="2:14" x14ac:dyDescent="0.2">
      <c r="B403" s="74">
        <v>396</v>
      </c>
      <c r="C403" s="113">
        <v>3.2638888888888891E-3</v>
      </c>
      <c r="D403" s="74">
        <v>2000</v>
      </c>
      <c r="E403" s="101">
        <v>32519.207170276626</v>
      </c>
      <c r="F403" s="97">
        <v>32519.207170276626</v>
      </c>
      <c r="G403" s="97">
        <v>1211.1095701265303</v>
      </c>
      <c r="H403" s="97">
        <v>27254.038530137794</v>
      </c>
      <c r="I403" s="101">
        <v>33483</v>
      </c>
      <c r="J403" s="74">
        <v>2067</v>
      </c>
      <c r="K403" s="74">
        <v>1751</v>
      </c>
      <c r="L403" s="74">
        <v>895</v>
      </c>
      <c r="M403" s="107">
        <v>1220</v>
      </c>
      <c r="N403" s="109">
        <v>0</v>
      </c>
    </row>
    <row r="404" spans="2:14" x14ac:dyDescent="0.2">
      <c r="B404" s="74">
        <v>397</v>
      </c>
      <c r="C404" s="113">
        <v>3.2638888888888891E-3</v>
      </c>
      <c r="D404" s="74">
        <v>2000</v>
      </c>
      <c r="E404" s="101">
        <v>32516.611269452282</v>
      </c>
      <c r="F404" s="97">
        <v>32516.611269452282</v>
      </c>
      <c r="G404" s="97">
        <v>1208.401960305451</v>
      </c>
      <c r="H404" s="97">
        <v>27254.838530137793</v>
      </c>
      <c r="I404" s="101">
        <v>33489</v>
      </c>
      <c r="J404" s="74">
        <v>2071</v>
      </c>
      <c r="K404" s="74">
        <v>1748</v>
      </c>
      <c r="L404" s="74">
        <v>898</v>
      </c>
      <c r="M404" s="107">
        <v>1217</v>
      </c>
      <c r="N404" s="109">
        <v>6</v>
      </c>
    </row>
    <row r="405" spans="2:14" x14ac:dyDescent="0.2">
      <c r="B405" s="74">
        <v>398</v>
      </c>
      <c r="C405" s="113">
        <v>3.2754629629629631E-3</v>
      </c>
      <c r="D405" s="74">
        <v>2000</v>
      </c>
      <c r="E405" s="101">
        <v>32519.024649938383</v>
      </c>
      <c r="F405" s="97">
        <v>32519.024649938383</v>
      </c>
      <c r="G405" s="97">
        <v>1210.8321556836622</v>
      </c>
      <c r="H405" s="97">
        <v>27256.438530137795</v>
      </c>
      <c r="I405" s="101">
        <v>33477</v>
      </c>
      <c r="J405" s="74">
        <v>2065</v>
      </c>
      <c r="K405" s="74">
        <v>1752</v>
      </c>
      <c r="L405" s="74">
        <v>893</v>
      </c>
      <c r="M405" s="107">
        <v>1222</v>
      </c>
      <c r="N405" s="109">
        <v>0</v>
      </c>
    </row>
    <row r="406" spans="2:14" x14ac:dyDescent="0.2">
      <c r="B406" s="74">
        <v>399</v>
      </c>
      <c r="C406" s="113">
        <v>3.2870370370370367E-3</v>
      </c>
      <c r="D406" s="74">
        <v>2000</v>
      </c>
      <c r="E406" s="101">
        <v>32530.761193627925</v>
      </c>
      <c r="F406" s="97">
        <v>32530.761193627925</v>
      </c>
      <c r="G406" s="97">
        <v>1167.0719771801828</v>
      </c>
      <c r="H406" s="97">
        <v>27372.638530137792</v>
      </c>
      <c r="I406" s="101">
        <v>33444</v>
      </c>
      <c r="J406" s="74">
        <v>2064</v>
      </c>
      <c r="K406" s="74">
        <v>1740</v>
      </c>
      <c r="L406" s="74">
        <v>898</v>
      </c>
      <c r="M406" s="107">
        <v>1226</v>
      </c>
      <c r="N406" s="109">
        <v>4</v>
      </c>
    </row>
    <row r="407" spans="2:14" x14ac:dyDescent="0.2">
      <c r="B407" s="74">
        <v>400</v>
      </c>
      <c r="C407" s="113">
        <v>3.2870370370370367E-3</v>
      </c>
      <c r="D407" s="74">
        <v>2000</v>
      </c>
      <c r="E407" s="101">
        <v>32553.659435941245</v>
      </c>
      <c r="F407" s="97">
        <v>32553.659435941245</v>
      </c>
      <c r="G407" s="97">
        <v>1061.7727931216002</v>
      </c>
      <c r="H407" s="97">
        <v>27682.838530137793</v>
      </c>
      <c r="I407" s="101">
        <v>33307</v>
      </c>
      <c r="J407" s="74">
        <v>2039</v>
      </c>
      <c r="K407" s="74">
        <v>1723</v>
      </c>
      <c r="L407" s="74">
        <v>897</v>
      </c>
      <c r="M407" s="107">
        <v>1250</v>
      </c>
      <c r="N407" s="109">
        <v>12</v>
      </c>
    </row>
    <row r="408" spans="2:14" x14ac:dyDescent="0.2">
      <c r="B408" s="74">
        <v>401</v>
      </c>
      <c r="C408" s="113">
        <v>3.2870370370370367E-3</v>
      </c>
      <c r="D408" s="74">
        <v>2000</v>
      </c>
      <c r="E408" s="101">
        <v>32558.216398279885</v>
      </c>
      <c r="F408" s="97">
        <v>32558.216398279885</v>
      </c>
      <c r="G408" s="97">
        <v>1063.2558677945333</v>
      </c>
      <c r="H408" s="97">
        <v>27688.638530137792</v>
      </c>
      <c r="I408" s="101">
        <v>33306</v>
      </c>
      <c r="J408" s="74">
        <v>2036</v>
      </c>
      <c r="K408" s="74">
        <v>1725</v>
      </c>
      <c r="L408" s="74">
        <v>897</v>
      </c>
      <c r="M408" s="107">
        <v>1251</v>
      </c>
      <c r="N408" s="109">
        <v>2</v>
      </c>
    </row>
    <row r="409" spans="2:14" x14ac:dyDescent="0.2">
      <c r="B409" s="74">
        <v>402</v>
      </c>
      <c r="C409" s="113">
        <v>3.2986111111111111E-3</v>
      </c>
      <c r="D409" s="74">
        <v>2000</v>
      </c>
      <c r="E409" s="101">
        <v>32556.681492605429</v>
      </c>
      <c r="F409" s="97">
        <v>32556.681492605429</v>
      </c>
      <c r="G409" s="97">
        <v>1062.7245372770042</v>
      </c>
      <c r="H409" s="97">
        <v>27675.638530137792</v>
      </c>
      <c r="I409" s="101">
        <v>33325</v>
      </c>
      <c r="J409" s="74">
        <v>2045</v>
      </c>
      <c r="K409" s="74">
        <v>1720</v>
      </c>
      <c r="L409" s="74">
        <v>899</v>
      </c>
      <c r="M409" s="107">
        <v>1248</v>
      </c>
      <c r="N409" s="109">
        <v>4</v>
      </c>
    </row>
    <row r="410" spans="2:14" x14ac:dyDescent="0.2">
      <c r="B410" s="74">
        <v>403</v>
      </c>
      <c r="C410" s="113">
        <v>3.2986111111111111E-3</v>
      </c>
      <c r="D410" s="74">
        <v>2000</v>
      </c>
      <c r="E410" s="101">
        <v>32544.720503934066</v>
      </c>
      <c r="F410" s="97">
        <v>32544.720503934066</v>
      </c>
      <c r="G410" s="97">
        <v>1051.5930251743894</v>
      </c>
      <c r="H410" s="97">
        <v>27699.638530137792</v>
      </c>
      <c r="I410" s="101">
        <v>33289</v>
      </c>
      <c r="J410" s="74">
        <v>2039</v>
      </c>
      <c r="K410" s="74">
        <v>1720</v>
      </c>
      <c r="L410" s="74">
        <v>900</v>
      </c>
      <c r="M410" s="107">
        <v>1247</v>
      </c>
      <c r="N410" s="109">
        <v>42</v>
      </c>
    </row>
    <row r="411" spans="2:14" x14ac:dyDescent="0.2">
      <c r="B411" s="74">
        <v>404</v>
      </c>
      <c r="C411" s="113">
        <v>3.2986111111111111E-3</v>
      </c>
      <c r="D411" s="74">
        <v>2000</v>
      </c>
      <c r="E411" s="101">
        <v>32552.521597261213</v>
      </c>
      <c r="F411" s="97">
        <v>32552.521597261213</v>
      </c>
      <c r="G411" s="97">
        <v>1074.6724330283105</v>
      </c>
      <c r="H411" s="97">
        <v>27639.838530137793</v>
      </c>
      <c r="I411" s="101">
        <v>33334</v>
      </c>
      <c r="J411" s="74">
        <v>2046</v>
      </c>
      <c r="K411" s="74">
        <v>1723</v>
      </c>
      <c r="L411" s="74">
        <v>894</v>
      </c>
      <c r="M411" s="107">
        <v>1250</v>
      </c>
      <c r="N411" s="109">
        <v>0</v>
      </c>
    </row>
    <row r="412" spans="2:14" x14ac:dyDescent="0.2">
      <c r="B412" s="74">
        <v>405</v>
      </c>
      <c r="C412" s="113">
        <v>3.2986111111111111E-3</v>
      </c>
      <c r="D412" s="74">
        <v>2000</v>
      </c>
      <c r="E412" s="101">
        <v>32554.552715927242</v>
      </c>
      <c r="F412" s="97">
        <v>32554.552715927242</v>
      </c>
      <c r="G412" s="97">
        <v>1068.6199685079923</v>
      </c>
      <c r="H412" s="97">
        <v>27666.638530137792</v>
      </c>
      <c r="I412" s="101">
        <v>33314</v>
      </c>
      <c r="J412" s="74">
        <v>2039</v>
      </c>
      <c r="K412" s="74">
        <v>1725</v>
      </c>
      <c r="L412" s="74">
        <v>893</v>
      </c>
      <c r="M412" s="107">
        <v>1253</v>
      </c>
      <c r="N412" s="109">
        <v>0</v>
      </c>
    </row>
    <row r="413" spans="2:14" x14ac:dyDescent="0.2">
      <c r="B413" s="74">
        <v>406</v>
      </c>
      <c r="C413" s="113">
        <v>3.3101851851851851E-3</v>
      </c>
      <c r="D413" s="74">
        <v>2000</v>
      </c>
      <c r="E413" s="101">
        <v>32555.718564978688</v>
      </c>
      <c r="F413" s="97">
        <v>32555.718564978688</v>
      </c>
      <c r="G413" s="97">
        <v>1063.5948945621753</v>
      </c>
      <c r="H413" s="97">
        <v>27678.838530137793</v>
      </c>
      <c r="I413" s="101">
        <v>33313</v>
      </c>
      <c r="J413" s="74">
        <v>2040</v>
      </c>
      <c r="K413" s="74">
        <v>1723</v>
      </c>
      <c r="L413" s="74">
        <v>896</v>
      </c>
      <c r="M413" s="107">
        <v>1251</v>
      </c>
      <c r="N413" s="109">
        <v>4</v>
      </c>
    </row>
    <row r="414" spans="2:14" x14ac:dyDescent="0.2">
      <c r="B414" s="74">
        <v>407</v>
      </c>
      <c r="C414" s="113">
        <v>3.3217592592592591E-3</v>
      </c>
      <c r="D414" s="74">
        <v>2000</v>
      </c>
      <c r="E414" s="101">
        <v>32554.78711989311</v>
      </c>
      <c r="F414" s="97">
        <v>32554.78711989311</v>
      </c>
      <c r="G414" s="97">
        <v>1062.0268278635754</v>
      </c>
      <c r="H414" s="97">
        <v>27680.438530137795</v>
      </c>
      <c r="I414" s="101">
        <v>33313</v>
      </c>
      <c r="J414" s="74">
        <v>2041</v>
      </c>
      <c r="K414" s="74">
        <v>1722</v>
      </c>
      <c r="L414" s="74">
        <v>897</v>
      </c>
      <c r="M414" s="107">
        <v>1250</v>
      </c>
      <c r="N414" s="109">
        <v>8</v>
      </c>
    </row>
    <row r="415" spans="2:14" x14ac:dyDescent="0.2">
      <c r="B415" s="74">
        <v>408</v>
      </c>
      <c r="C415" s="113">
        <v>3.3217592592592591E-3</v>
      </c>
      <c r="D415" s="74">
        <v>2000</v>
      </c>
      <c r="E415" s="101">
        <v>32556.613123930929</v>
      </c>
      <c r="F415" s="97">
        <v>32556.613123930929</v>
      </c>
      <c r="G415" s="97">
        <v>1065.1914128207115</v>
      </c>
      <c r="H415" s="97">
        <v>27677.238530137794</v>
      </c>
      <c r="I415" s="101">
        <v>33313</v>
      </c>
      <c r="J415" s="74">
        <v>2039</v>
      </c>
      <c r="K415" s="74">
        <v>1724</v>
      </c>
      <c r="L415" s="74">
        <v>895</v>
      </c>
      <c r="M415" s="107">
        <v>1252</v>
      </c>
      <c r="N415" s="109">
        <v>0</v>
      </c>
    </row>
    <row r="416" spans="2:14" x14ac:dyDescent="0.2">
      <c r="B416" s="74">
        <v>409</v>
      </c>
      <c r="C416" s="113">
        <v>3.3217592592592591E-3</v>
      </c>
      <c r="D416" s="74">
        <v>2000</v>
      </c>
      <c r="E416" s="101">
        <v>32554.759629968619</v>
      </c>
      <c r="F416" s="97">
        <v>32554.759629968619</v>
      </c>
      <c r="G416" s="97">
        <v>1067.2526953856732</v>
      </c>
      <c r="H416" s="97">
        <v>27665.838530137793</v>
      </c>
      <c r="I416" s="101">
        <v>33320</v>
      </c>
      <c r="J416" s="74">
        <v>2042</v>
      </c>
      <c r="K416" s="74">
        <v>1723</v>
      </c>
      <c r="L416" s="74">
        <v>895</v>
      </c>
      <c r="M416" s="107">
        <v>1251</v>
      </c>
      <c r="N416" s="109">
        <v>2</v>
      </c>
    </row>
    <row r="417" spans="2:14" x14ac:dyDescent="0.2">
      <c r="B417" s="74">
        <v>410</v>
      </c>
      <c r="C417" s="113">
        <v>3.3333333333333335E-3</v>
      </c>
      <c r="D417" s="74">
        <v>2000</v>
      </c>
      <c r="E417" s="101">
        <v>32557.712567174593</v>
      </c>
      <c r="F417" s="97">
        <v>32557.712567174593</v>
      </c>
      <c r="G417" s="97">
        <v>1054.9725133111401</v>
      </c>
      <c r="H417" s="97">
        <v>27704.038530137794</v>
      </c>
      <c r="I417" s="101">
        <v>33305</v>
      </c>
      <c r="J417" s="74">
        <v>2039</v>
      </c>
      <c r="K417" s="74">
        <v>1721</v>
      </c>
      <c r="L417" s="74">
        <v>895</v>
      </c>
      <c r="M417" s="107">
        <v>1254</v>
      </c>
      <c r="N417" s="109">
        <v>0</v>
      </c>
    </row>
    <row r="418" spans="2:14" x14ac:dyDescent="0.2">
      <c r="B418" s="74">
        <v>411</v>
      </c>
      <c r="C418" s="113">
        <v>3.3333333333333335E-3</v>
      </c>
      <c r="D418" s="74">
        <v>2000</v>
      </c>
      <c r="E418" s="101">
        <v>32551.681492605429</v>
      </c>
      <c r="F418" s="97">
        <v>32551.681492605429</v>
      </c>
      <c r="G418" s="97">
        <v>1062.7245372770042</v>
      </c>
      <c r="H418" s="97">
        <v>27670.638530137792</v>
      </c>
      <c r="I418" s="101">
        <v>33320</v>
      </c>
      <c r="J418" s="74">
        <v>2045</v>
      </c>
      <c r="K418" s="74">
        <v>1720</v>
      </c>
      <c r="L418" s="74">
        <v>899</v>
      </c>
      <c r="M418" s="107">
        <v>1247</v>
      </c>
      <c r="N418" s="109">
        <v>16</v>
      </c>
    </row>
    <row r="419" spans="2:14" x14ac:dyDescent="0.2">
      <c r="B419" s="74">
        <v>412</v>
      </c>
      <c r="C419" s="113">
        <v>3.3333333333333335E-3</v>
      </c>
      <c r="D419" s="74">
        <v>2000</v>
      </c>
      <c r="E419" s="101">
        <v>32558.104945154428</v>
      </c>
      <c r="F419" s="97">
        <v>32558.104945154428</v>
      </c>
      <c r="G419" s="97">
        <v>1063.7802687546746</v>
      </c>
      <c r="H419" s="97">
        <v>27670.838530137793</v>
      </c>
      <c r="I419" s="101">
        <v>33337</v>
      </c>
      <c r="J419" s="74">
        <v>2049</v>
      </c>
      <c r="K419" s="74">
        <v>1718</v>
      </c>
      <c r="L419" s="74">
        <v>903</v>
      </c>
      <c r="M419" s="107">
        <v>1244</v>
      </c>
      <c r="N419" s="109">
        <v>4</v>
      </c>
    </row>
    <row r="420" spans="2:14" x14ac:dyDescent="0.2">
      <c r="B420" s="74">
        <v>413</v>
      </c>
      <c r="C420" s="113">
        <v>3.3333333333333335E-3</v>
      </c>
      <c r="D420" s="74">
        <v>2000</v>
      </c>
      <c r="E420" s="101">
        <v>32553.582665254038</v>
      </c>
      <c r="F420" s="97">
        <v>32553.582665254038</v>
      </c>
      <c r="G420" s="97">
        <v>1064.6229138587562</v>
      </c>
      <c r="H420" s="97">
        <v>27666.638530137792</v>
      </c>
      <c r="I420" s="101">
        <v>33326</v>
      </c>
      <c r="J420" s="74">
        <v>2046</v>
      </c>
      <c r="K420" s="74">
        <v>1720</v>
      </c>
      <c r="L420" s="74">
        <v>899</v>
      </c>
      <c r="M420" s="107">
        <v>1247</v>
      </c>
      <c r="N420" s="109">
        <v>10</v>
      </c>
    </row>
    <row r="421" spans="2:14" x14ac:dyDescent="0.2">
      <c r="B421" s="74">
        <v>414</v>
      </c>
      <c r="C421" s="113">
        <v>3.3449074074074071E-3</v>
      </c>
      <c r="D421" s="74">
        <v>2000</v>
      </c>
      <c r="E421" s="101">
        <v>32560.574234359116</v>
      </c>
      <c r="F421" s="97">
        <v>32560.574234359116</v>
      </c>
      <c r="G421" s="97">
        <v>1061.3059829320882</v>
      </c>
      <c r="H421" s="97">
        <v>27682.238530137794</v>
      </c>
      <c r="I421" s="101">
        <v>33330</v>
      </c>
      <c r="J421" s="74">
        <v>2046</v>
      </c>
      <c r="K421" s="74">
        <v>1719</v>
      </c>
      <c r="L421" s="74">
        <v>902</v>
      </c>
      <c r="M421" s="107">
        <v>1246</v>
      </c>
      <c r="N421" s="109">
        <v>0</v>
      </c>
    </row>
    <row r="422" spans="2:14" x14ac:dyDescent="0.2">
      <c r="B422" s="74">
        <v>415</v>
      </c>
      <c r="C422" s="113">
        <v>3.3564814814814811E-3</v>
      </c>
      <c r="D422" s="74">
        <v>2000</v>
      </c>
      <c r="E422" s="101">
        <v>32557.655421678086</v>
      </c>
      <c r="F422" s="97">
        <v>32557.655421678086</v>
      </c>
      <c r="G422" s="97">
        <v>1069.4218508875442</v>
      </c>
      <c r="H422" s="97">
        <v>27659.438530137795</v>
      </c>
      <c r="I422" s="101">
        <v>33332</v>
      </c>
      <c r="J422" s="74">
        <v>2045</v>
      </c>
      <c r="K422" s="74">
        <v>1722</v>
      </c>
      <c r="L422" s="74">
        <v>899</v>
      </c>
      <c r="M422" s="107">
        <v>1247</v>
      </c>
      <c r="N422" s="109">
        <v>0</v>
      </c>
    </row>
    <row r="423" spans="2:14" x14ac:dyDescent="0.2">
      <c r="B423" s="74">
        <v>416</v>
      </c>
      <c r="C423" s="113">
        <v>3.3564814814814811E-3</v>
      </c>
      <c r="D423" s="74">
        <v>2000</v>
      </c>
      <c r="E423" s="101">
        <v>32555.727284084176</v>
      </c>
      <c r="F423" s="97">
        <v>32555.727284084176</v>
      </c>
      <c r="G423" s="97">
        <v>1067.5604986613441</v>
      </c>
      <c r="H423" s="97">
        <v>27663.438530137795</v>
      </c>
      <c r="I423" s="101">
        <v>33326</v>
      </c>
      <c r="J423" s="74">
        <v>2044</v>
      </c>
      <c r="K423" s="74">
        <v>1722</v>
      </c>
      <c r="L423" s="74">
        <v>896</v>
      </c>
      <c r="M423" s="107">
        <v>1250</v>
      </c>
      <c r="N423" s="109">
        <v>0</v>
      </c>
    </row>
    <row r="424" spans="2:14" x14ac:dyDescent="0.2">
      <c r="B424" s="74">
        <v>417</v>
      </c>
      <c r="C424" s="113">
        <v>3.3680555555555551E-3</v>
      </c>
      <c r="D424" s="74">
        <v>2000</v>
      </c>
      <c r="E424" s="101">
        <v>32556.573558959659</v>
      </c>
      <c r="F424" s="97">
        <v>32556.573558959659</v>
      </c>
      <c r="G424" s="97">
        <v>1059.9573343782629</v>
      </c>
      <c r="H424" s="97">
        <v>27691.838530137793</v>
      </c>
      <c r="I424" s="101">
        <v>33306</v>
      </c>
      <c r="J424" s="74">
        <v>2038</v>
      </c>
      <c r="K424" s="74">
        <v>1723</v>
      </c>
      <c r="L424" s="74">
        <v>896</v>
      </c>
      <c r="M424" s="107">
        <v>1252</v>
      </c>
      <c r="N424" s="109">
        <v>4</v>
      </c>
    </row>
    <row r="425" spans="2:14" x14ac:dyDescent="0.2">
      <c r="B425" s="74">
        <v>418</v>
      </c>
      <c r="C425" s="113">
        <v>3.3680555555555551E-3</v>
      </c>
      <c r="D425" s="74">
        <v>2000</v>
      </c>
      <c r="E425" s="101">
        <v>8680.9303881072174</v>
      </c>
      <c r="F425" s="97">
        <v>8680.9303881072174</v>
      </c>
      <c r="G425" s="97">
        <v>4249.550871947411</v>
      </c>
      <c r="H425" s="97">
        <v>160.63853013779226</v>
      </c>
      <c r="I425" s="101">
        <v>20033.415284995979</v>
      </c>
      <c r="J425" s="74">
        <v>2040</v>
      </c>
      <c r="K425" s="74">
        <v>4720</v>
      </c>
      <c r="L425" s="74">
        <v>0</v>
      </c>
      <c r="M425" s="107">
        <v>0</v>
      </c>
      <c r="N425" s="109">
        <v>0</v>
      </c>
    </row>
    <row r="426" spans="2:14" x14ac:dyDescent="0.2">
      <c r="B426" s="74">
        <v>419</v>
      </c>
      <c r="C426" s="113">
        <v>3.3680555555555551E-3</v>
      </c>
      <c r="D426" s="74">
        <v>2000</v>
      </c>
      <c r="E426" s="101">
        <v>32556.739173159898</v>
      </c>
      <c r="F426" s="97">
        <v>32556.739173159898</v>
      </c>
      <c r="G426" s="97">
        <v>1069.0899881365067</v>
      </c>
      <c r="H426" s="97">
        <v>27661.838530137793</v>
      </c>
      <c r="I426" s="101">
        <v>33326</v>
      </c>
      <c r="J426" s="74">
        <v>2043</v>
      </c>
      <c r="K426" s="74">
        <v>1723</v>
      </c>
      <c r="L426" s="74">
        <v>897</v>
      </c>
      <c r="M426" s="107">
        <v>1249</v>
      </c>
      <c r="N426" s="109">
        <v>0</v>
      </c>
    </row>
    <row r="427" spans="2:14" x14ac:dyDescent="0.2">
      <c r="B427" s="74">
        <v>420</v>
      </c>
      <c r="C427" s="113">
        <v>3.3680555555555551E-3</v>
      </c>
      <c r="D427" s="74">
        <v>2000</v>
      </c>
      <c r="E427" s="101">
        <v>32557.634626952484</v>
      </c>
      <c r="F427" s="97">
        <v>32557.634626952484</v>
      </c>
      <c r="G427" s="97">
        <v>1049.7588189258879</v>
      </c>
      <c r="H427" s="97">
        <v>27718.638530137792</v>
      </c>
      <c r="I427" s="101">
        <v>33298</v>
      </c>
      <c r="J427" s="74">
        <v>2038</v>
      </c>
      <c r="K427" s="74">
        <v>1720</v>
      </c>
      <c r="L427" s="74">
        <v>896</v>
      </c>
      <c r="M427" s="107">
        <v>1254</v>
      </c>
      <c r="N427" s="109">
        <v>4</v>
      </c>
    </row>
    <row r="428" spans="2:14" x14ac:dyDescent="0.2">
      <c r="B428" s="74">
        <v>421</v>
      </c>
      <c r="C428" s="113">
        <v>3.37962962962963E-3</v>
      </c>
      <c r="D428" s="74">
        <v>2000</v>
      </c>
      <c r="E428" s="101">
        <v>26806.990776748204</v>
      </c>
      <c r="F428" s="97">
        <v>26806.990776748204</v>
      </c>
      <c r="G428" s="97">
        <v>1752.243993085785</v>
      </c>
      <c r="H428" s="97">
        <v>20156.261929155007</v>
      </c>
      <c r="I428" s="101">
        <v>31177.607247079271</v>
      </c>
      <c r="J428" s="74">
        <v>2042</v>
      </c>
      <c r="K428" s="74">
        <v>1722</v>
      </c>
      <c r="L428" s="74">
        <v>2</v>
      </c>
      <c r="M428" s="107">
        <v>1996</v>
      </c>
      <c r="N428" s="109">
        <v>0</v>
      </c>
    </row>
    <row r="429" spans="2:14" x14ac:dyDescent="0.2">
      <c r="B429" s="74">
        <v>422</v>
      </c>
      <c r="C429" s="113">
        <v>3.37962962962963E-3</v>
      </c>
      <c r="D429" s="74">
        <v>2000</v>
      </c>
      <c r="E429" s="101">
        <v>32554.556594326692</v>
      </c>
      <c r="F429" s="97">
        <v>32554.556594326692</v>
      </c>
      <c r="G429" s="97">
        <v>1071.3078243132136</v>
      </c>
      <c r="H429" s="97">
        <v>27650.438530137795</v>
      </c>
      <c r="I429" s="101">
        <v>33333</v>
      </c>
      <c r="J429" s="74">
        <v>2046</v>
      </c>
      <c r="K429" s="74">
        <v>1722</v>
      </c>
      <c r="L429" s="74">
        <v>898</v>
      </c>
      <c r="M429" s="107">
        <v>1247</v>
      </c>
      <c r="N429" s="109">
        <v>4</v>
      </c>
    </row>
    <row r="430" spans="2:14" x14ac:dyDescent="0.2">
      <c r="B430" s="74">
        <v>423</v>
      </c>
      <c r="C430" s="113">
        <v>3.3912037037037036E-3</v>
      </c>
      <c r="D430" s="74">
        <v>2000</v>
      </c>
      <c r="E430" s="101">
        <v>32555.727284084176</v>
      </c>
      <c r="F430" s="97">
        <v>32555.727284084176</v>
      </c>
      <c r="G430" s="97">
        <v>1067.5604986613441</v>
      </c>
      <c r="H430" s="97">
        <v>27663.438530137795</v>
      </c>
      <c r="I430" s="101">
        <v>33326</v>
      </c>
      <c r="J430" s="74">
        <v>2044</v>
      </c>
      <c r="K430" s="74">
        <v>1722</v>
      </c>
      <c r="L430" s="74">
        <v>898</v>
      </c>
      <c r="M430" s="107">
        <v>1248</v>
      </c>
      <c r="N430" s="109">
        <v>4</v>
      </c>
    </row>
    <row r="431" spans="2:14" x14ac:dyDescent="0.2">
      <c r="B431" s="74">
        <v>424</v>
      </c>
      <c r="C431" s="113">
        <v>3.3912037037037036E-3</v>
      </c>
      <c r="D431" s="74">
        <v>2000</v>
      </c>
      <c r="E431" s="101">
        <v>32561.50629997221</v>
      </c>
      <c r="F431" s="97">
        <v>32561.50629997221</v>
      </c>
      <c r="G431" s="97">
        <v>1026.2328373930918</v>
      </c>
      <c r="H431" s="97">
        <v>27819.438530137795</v>
      </c>
      <c r="I431" s="101">
        <v>33242</v>
      </c>
      <c r="J431" s="74">
        <v>2020</v>
      </c>
      <c r="K431" s="74">
        <v>1722</v>
      </c>
      <c r="L431" s="74">
        <v>898</v>
      </c>
      <c r="M431" s="107">
        <v>1260</v>
      </c>
      <c r="N431" s="109">
        <v>4</v>
      </c>
    </row>
    <row r="432" spans="2:14" x14ac:dyDescent="0.2">
      <c r="B432" s="74">
        <v>425</v>
      </c>
      <c r="C432" s="113">
        <v>3.4027777777777784E-3</v>
      </c>
      <c r="D432" s="74">
        <v>2000</v>
      </c>
      <c r="E432" s="101">
        <v>32552.040858845452</v>
      </c>
      <c r="F432" s="97">
        <v>32552.040858845452</v>
      </c>
      <c r="G432" s="97">
        <v>1031.2749119763018</v>
      </c>
      <c r="H432" s="97">
        <v>27794.838530137793</v>
      </c>
      <c r="I432" s="101">
        <v>33239</v>
      </c>
      <c r="J432" s="74">
        <v>2021</v>
      </c>
      <c r="K432" s="74">
        <v>1723</v>
      </c>
      <c r="L432" s="74">
        <v>895</v>
      </c>
      <c r="M432" s="107">
        <v>1260</v>
      </c>
      <c r="N432" s="109">
        <v>20</v>
      </c>
    </row>
    <row r="433" spans="2:14" x14ac:dyDescent="0.2">
      <c r="B433" s="74">
        <v>426</v>
      </c>
      <c r="C433" s="113">
        <v>3.4027777777777784E-3</v>
      </c>
      <c r="D433" s="74">
        <v>2000</v>
      </c>
      <c r="E433" s="101">
        <v>32560.05013658349</v>
      </c>
      <c r="F433" s="97">
        <v>32560.05013658349</v>
      </c>
      <c r="G433" s="97">
        <v>1037.8870177281913</v>
      </c>
      <c r="H433" s="97">
        <v>27781.238530137794</v>
      </c>
      <c r="I433" s="101">
        <v>33257</v>
      </c>
      <c r="J433" s="74">
        <v>2023</v>
      </c>
      <c r="K433" s="74">
        <v>1724</v>
      </c>
      <c r="L433" s="74">
        <v>896</v>
      </c>
      <c r="M433" s="107">
        <v>1259</v>
      </c>
      <c r="N433" s="109">
        <v>2</v>
      </c>
    </row>
    <row r="434" spans="2:14" x14ac:dyDescent="0.2">
      <c r="B434" s="74">
        <v>427</v>
      </c>
      <c r="C434" s="113">
        <v>3.414351851851852E-3</v>
      </c>
      <c r="D434" s="74">
        <v>2000</v>
      </c>
      <c r="E434" s="101">
        <v>32564.075855910931</v>
      </c>
      <c r="F434" s="97">
        <v>32564.075855910931</v>
      </c>
      <c r="G434" s="97">
        <v>1027.7590958454884</v>
      </c>
      <c r="H434" s="97">
        <v>27815.438530137795</v>
      </c>
      <c r="I434" s="101">
        <v>33248</v>
      </c>
      <c r="J434" s="74">
        <v>2021</v>
      </c>
      <c r="K434" s="74">
        <v>1722</v>
      </c>
      <c r="L434" s="74">
        <v>899</v>
      </c>
      <c r="M434" s="107">
        <v>1259</v>
      </c>
      <c r="N434" s="109">
        <v>0</v>
      </c>
    </row>
    <row r="435" spans="2:14" x14ac:dyDescent="0.2">
      <c r="B435" s="74">
        <v>428</v>
      </c>
      <c r="C435" s="113">
        <v>3.414351851851852E-3</v>
      </c>
      <c r="D435" s="74">
        <v>2000</v>
      </c>
      <c r="E435" s="101">
        <v>32564.131445659288</v>
      </c>
      <c r="F435" s="97">
        <v>32564.131445659288</v>
      </c>
      <c r="G435" s="97">
        <v>1030.86764850085</v>
      </c>
      <c r="H435" s="97">
        <v>27802.438530137795</v>
      </c>
      <c r="I435" s="101">
        <v>33255</v>
      </c>
      <c r="J435" s="74">
        <v>2023</v>
      </c>
      <c r="K435" s="74">
        <v>1722</v>
      </c>
      <c r="L435" s="74">
        <v>899</v>
      </c>
      <c r="M435" s="107">
        <v>1258</v>
      </c>
      <c r="N435" s="109">
        <v>0</v>
      </c>
    </row>
    <row r="436" spans="2:14" x14ac:dyDescent="0.2">
      <c r="B436" s="74">
        <v>429</v>
      </c>
      <c r="C436" s="113">
        <v>3.414351851851852E-3</v>
      </c>
      <c r="D436" s="74">
        <v>2000</v>
      </c>
      <c r="E436" s="101">
        <v>32552.043645481106</v>
      </c>
      <c r="F436" s="97">
        <v>32552.043645481106</v>
      </c>
      <c r="G436" s="97">
        <v>1037.5302115683635</v>
      </c>
      <c r="H436" s="97">
        <v>27768.838530137793</v>
      </c>
      <c r="I436" s="101">
        <v>33253</v>
      </c>
      <c r="J436" s="74">
        <v>2025</v>
      </c>
      <c r="K436" s="74">
        <v>1723</v>
      </c>
      <c r="L436" s="74">
        <v>897</v>
      </c>
      <c r="M436" s="107">
        <v>1256</v>
      </c>
      <c r="N436" s="109">
        <v>24</v>
      </c>
    </row>
    <row r="437" spans="2:14" x14ac:dyDescent="0.2">
      <c r="B437" s="74">
        <v>430</v>
      </c>
      <c r="C437" s="113">
        <v>3.425925925925926E-3</v>
      </c>
      <c r="D437" s="74">
        <v>2000</v>
      </c>
      <c r="E437" s="101">
        <v>32547.040858845452</v>
      </c>
      <c r="F437" s="97">
        <v>32547.040858845452</v>
      </c>
      <c r="G437" s="97">
        <v>1031.2749119763018</v>
      </c>
      <c r="H437" s="97">
        <v>27789.838530137793</v>
      </c>
      <c r="I437" s="101">
        <v>33234</v>
      </c>
      <c r="J437" s="74">
        <v>2021</v>
      </c>
      <c r="K437" s="74">
        <v>1723</v>
      </c>
      <c r="L437" s="74">
        <v>898</v>
      </c>
      <c r="M437" s="107">
        <v>1256</v>
      </c>
      <c r="N437" s="109">
        <v>38</v>
      </c>
    </row>
    <row r="438" spans="2:14" x14ac:dyDescent="0.2">
      <c r="B438" s="74">
        <v>431</v>
      </c>
      <c r="C438" s="113">
        <v>3.425925925925926E-3</v>
      </c>
      <c r="D438" s="74">
        <v>2000</v>
      </c>
      <c r="E438" s="101">
        <v>32555.859149332453</v>
      </c>
      <c r="F438" s="97">
        <v>32555.859149332453</v>
      </c>
      <c r="G438" s="97">
        <v>1041.8869943400755</v>
      </c>
      <c r="H438" s="97">
        <v>27773.038530137794</v>
      </c>
      <c r="I438" s="101">
        <v>33252</v>
      </c>
      <c r="J438" s="74">
        <v>2021</v>
      </c>
      <c r="K438" s="74">
        <v>1726</v>
      </c>
      <c r="L438" s="74">
        <v>891</v>
      </c>
      <c r="M438" s="107">
        <v>1263</v>
      </c>
      <c r="N438" s="109">
        <v>0</v>
      </c>
    </row>
    <row r="439" spans="2:14" x14ac:dyDescent="0.2">
      <c r="B439" s="74">
        <v>432</v>
      </c>
      <c r="C439" s="113">
        <v>3.425925925925926E-3</v>
      </c>
      <c r="D439" s="74">
        <v>2000</v>
      </c>
      <c r="E439" s="101">
        <v>32559.582098123265</v>
      </c>
      <c r="F439" s="97">
        <v>32559.582098123265</v>
      </c>
      <c r="G439" s="97">
        <v>1032.813427962855</v>
      </c>
      <c r="H439" s="97">
        <v>27795.838530137793</v>
      </c>
      <c r="I439" s="101">
        <v>33250</v>
      </c>
      <c r="J439" s="74">
        <v>2022</v>
      </c>
      <c r="K439" s="74">
        <v>1723</v>
      </c>
      <c r="L439" s="74">
        <v>895</v>
      </c>
      <c r="M439" s="107">
        <v>1261</v>
      </c>
      <c r="N439" s="109">
        <v>2</v>
      </c>
    </row>
    <row r="440" spans="2:14" x14ac:dyDescent="0.2">
      <c r="B440" s="74">
        <v>433</v>
      </c>
      <c r="C440" s="113">
        <v>3.4375E-3</v>
      </c>
      <c r="D440" s="74">
        <v>2000</v>
      </c>
      <c r="E440" s="101">
        <v>32559.83545421364</v>
      </c>
      <c r="F440" s="97">
        <v>32559.83545421364</v>
      </c>
      <c r="G440" s="97">
        <v>1044.2789192602561</v>
      </c>
      <c r="H440" s="97">
        <v>27755.238530137794</v>
      </c>
      <c r="I440" s="101">
        <v>33271</v>
      </c>
      <c r="J440" s="74">
        <v>2027</v>
      </c>
      <c r="K440" s="74">
        <v>1724</v>
      </c>
      <c r="L440" s="74">
        <v>895</v>
      </c>
      <c r="M440" s="107">
        <v>1258</v>
      </c>
      <c r="N440" s="109">
        <v>0</v>
      </c>
    </row>
    <row r="441" spans="2:14" x14ac:dyDescent="0.2">
      <c r="B441" s="74">
        <v>434</v>
      </c>
      <c r="C441" s="113">
        <v>3.4375E-3</v>
      </c>
      <c r="D441" s="74">
        <v>2000</v>
      </c>
      <c r="E441" s="101">
        <v>32557.989728579803</v>
      </c>
      <c r="F441" s="97">
        <v>32557.989728579803</v>
      </c>
      <c r="G441" s="97">
        <v>1041.4118155178439</v>
      </c>
      <c r="H441" s="97">
        <v>27770.638530137792</v>
      </c>
      <c r="I441" s="101">
        <v>33258</v>
      </c>
      <c r="J441" s="74">
        <v>2023</v>
      </c>
      <c r="K441" s="74">
        <v>1725</v>
      </c>
      <c r="L441" s="74">
        <v>893</v>
      </c>
      <c r="M441" s="107">
        <v>1261</v>
      </c>
      <c r="N441" s="109">
        <v>0</v>
      </c>
    </row>
    <row r="442" spans="2:14" x14ac:dyDescent="0.2">
      <c r="B442" s="74">
        <v>435</v>
      </c>
      <c r="C442" s="113">
        <v>3.4490740740740745E-3</v>
      </c>
      <c r="D442" s="74">
        <v>2000</v>
      </c>
      <c r="E442" s="101">
        <v>32561.613697843484</v>
      </c>
      <c r="F442" s="97">
        <v>32561.613697843484</v>
      </c>
      <c r="G442" s="97">
        <v>1044.1510671936035</v>
      </c>
      <c r="H442" s="97">
        <v>27752.838530137793</v>
      </c>
      <c r="I442" s="101">
        <v>33277</v>
      </c>
      <c r="J442" s="74">
        <v>2029</v>
      </c>
      <c r="K442" s="74">
        <v>1723</v>
      </c>
      <c r="L442" s="74">
        <v>897</v>
      </c>
      <c r="M442" s="107">
        <v>1256</v>
      </c>
      <c r="N442" s="109">
        <v>0</v>
      </c>
    </row>
    <row r="443" spans="2:14" x14ac:dyDescent="0.2">
      <c r="B443" s="74">
        <v>436</v>
      </c>
      <c r="C443" s="113">
        <v>3.4606481481481485E-3</v>
      </c>
      <c r="D443" s="74">
        <v>2000</v>
      </c>
      <c r="E443" s="101">
        <v>32553.826673109888</v>
      </c>
      <c r="F443" s="97">
        <v>32553.826673109888</v>
      </c>
      <c r="G443" s="97">
        <v>1048.4983153899627</v>
      </c>
      <c r="H443" s="97">
        <v>27749.438530137795</v>
      </c>
      <c r="I443" s="101">
        <v>33260</v>
      </c>
      <c r="J443" s="74">
        <v>2023</v>
      </c>
      <c r="K443" s="74">
        <v>1727</v>
      </c>
      <c r="L443" s="74">
        <v>889</v>
      </c>
      <c r="M443" s="107">
        <v>1263</v>
      </c>
      <c r="N443" s="109">
        <v>0</v>
      </c>
    </row>
    <row r="444" spans="2:14" x14ac:dyDescent="0.2">
      <c r="B444" s="74">
        <v>437</v>
      </c>
      <c r="C444" s="113">
        <v>3.4606481481481485E-3</v>
      </c>
      <c r="D444" s="74">
        <v>2000</v>
      </c>
      <c r="E444" s="101">
        <v>32559.828331175195</v>
      </c>
      <c r="F444" s="97">
        <v>32559.828331175195</v>
      </c>
      <c r="G444" s="97">
        <v>1031.7772839006775</v>
      </c>
      <c r="H444" s="97">
        <v>27807.238530137794</v>
      </c>
      <c r="I444" s="101">
        <v>33243</v>
      </c>
      <c r="J444" s="74">
        <v>2019</v>
      </c>
      <c r="K444" s="74">
        <v>1724</v>
      </c>
      <c r="L444" s="74">
        <v>896</v>
      </c>
      <c r="M444" s="107">
        <v>1261</v>
      </c>
      <c r="N444" s="109">
        <v>2</v>
      </c>
    </row>
    <row r="445" spans="2:14" x14ac:dyDescent="0.2">
      <c r="B445" s="74">
        <v>438</v>
      </c>
      <c r="C445" s="113">
        <v>3.4606481481481485E-3</v>
      </c>
      <c r="D445" s="74">
        <v>2000</v>
      </c>
      <c r="E445" s="101">
        <v>32557.767923171508</v>
      </c>
      <c r="F445" s="97">
        <v>32557.767923171508</v>
      </c>
      <c r="G445" s="97">
        <v>1035.3248541138348</v>
      </c>
      <c r="H445" s="97">
        <v>27796.638530137792</v>
      </c>
      <c r="I445" s="101">
        <v>33244</v>
      </c>
      <c r="J445" s="74">
        <v>2019</v>
      </c>
      <c r="K445" s="74">
        <v>1725</v>
      </c>
      <c r="L445" s="74">
        <v>893</v>
      </c>
      <c r="M445" s="107">
        <v>1263</v>
      </c>
      <c r="N445" s="109">
        <v>0</v>
      </c>
    </row>
    <row r="446" spans="2:14" x14ac:dyDescent="0.2">
      <c r="B446" s="74">
        <v>439</v>
      </c>
      <c r="C446" s="113">
        <v>3.4606481481481485E-3</v>
      </c>
      <c r="D446" s="74">
        <v>2000</v>
      </c>
      <c r="E446" s="101">
        <v>32559.078642546581</v>
      </c>
      <c r="F446" s="97">
        <v>32559.078642546581</v>
      </c>
      <c r="G446" s="97">
        <v>1034.0376283725277</v>
      </c>
      <c r="H446" s="97">
        <v>27784.438530137795</v>
      </c>
      <c r="I446" s="101">
        <v>33257</v>
      </c>
      <c r="J446" s="74">
        <v>2025</v>
      </c>
      <c r="K446" s="74">
        <v>1722</v>
      </c>
      <c r="L446" s="74">
        <v>897</v>
      </c>
      <c r="M446" s="107">
        <v>1258</v>
      </c>
      <c r="N446" s="109">
        <v>8</v>
      </c>
    </row>
    <row r="447" spans="2:14" x14ac:dyDescent="0.2">
      <c r="B447" s="74">
        <v>440</v>
      </c>
      <c r="C447" s="113">
        <v>3.472222222222222E-3</v>
      </c>
      <c r="D447" s="74">
        <v>2000</v>
      </c>
      <c r="E447" s="101">
        <v>32553.60486770159</v>
      </c>
      <c r="F447" s="97">
        <v>32553.60486770159</v>
      </c>
      <c r="G447" s="97">
        <v>1042.4561944270145</v>
      </c>
      <c r="H447" s="97">
        <v>27775.438530137795</v>
      </c>
      <c r="I447" s="101">
        <v>33246</v>
      </c>
      <c r="J447" s="74">
        <v>2019</v>
      </c>
      <c r="K447" s="74">
        <v>1727</v>
      </c>
      <c r="L447" s="74">
        <v>889</v>
      </c>
      <c r="M447" s="107">
        <v>1265</v>
      </c>
      <c r="N447" s="109">
        <v>0</v>
      </c>
    </row>
    <row r="448" spans="2:14" x14ac:dyDescent="0.2">
      <c r="B448" s="74">
        <v>441</v>
      </c>
      <c r="C448" s="113">
        <v>3.483796296296296E-3</v>
      </c>
      <c r="D448" s="74">
        <v>2000</v>
      </c>
      <c r="E448" s="101">
        <v>32560.974356168274</v>
      </c>
      <c r="F448" s="97">
        <v>32560.974356168274</v>
      </c>
      <c r="G448" s="97">
        <v>1042.4191026391725</v>
      </c>
      <c r="H448" s="97">
        <v>27754.438530137795</v>
      </c>
      <c r="I448" s="101">
        <v>33277</v>
      </c>
      <c r="J448" s="74">
        <v>2030</v>
      </c>
      <c r="K448" s="74">
        <v>1722</v>
      </c>
      <c r="L448" s="74">
        <v>897</v>
      </c>
      <c r="M448" s="107">
        <v>1256</v>
      </c>
      <c r="N448" s="109">
        <v>2</v>
      </c>
    </row>
    <row r="449" spans="2:14" x14ac:dyDescent="0.2">
      <c r="B449" s="74">
        <v>442</v>
      </c>
      <c r="C449" s="113">
        <v>3.483796296296296E-3</v>
      </c>
      <c r="D449" s="74">
        <v>2000</v>
      </c>
      <c r="E449" s="101">
        <v>32561.61709518874</v>
      </c>
      <c r="F449" s="97">
        <v>32561.61709518874</v>
      </c>
      <c r="G449" s="97">
        <v>1029.3033247597782</v>
      </c>
      <c r="H449" s="97">
        <v>27806.438530137795</v>
      </c>
      <c r="I449" s="101">
        <v>33249</v>
      </c>
      <c r="J449" s="74">
        <v>2022</v>
      </c>
      <c r="K449" s="74">
        <v>1722</v>
      </c>
      <c r="L449" s="74">
        <v>897</v>
      </c>
      <c r="M449" s="107">
        <v>1260</v>
      </c>
      <c r="N449" s="109">
        <v>2</v>
      </c>
    </row>
    <row r="450" spans="2:14" x14ac:dyDescent="0.2">
      <c r="B450" s="74">
        <v>443</v>
      </c>
      <c r="C450" s="113">
        <v>3.483796296296296E-3</v>
      </c>
      <c r="D450" s="74">
        <v>2000</v>
      </c>
      <c r="E450" s="101">
        <v>32556.50629997221</v>
      </c>
      <c r="F450" s="97">
        <v>32556.50629997221</v>
      </c>
      <c r="G450" s="97">
        <v>1026.2328373930918</v>
      </c>
      <c r="H450" s="97">
        <v>27814.438530137795</v>
      </c>
      <c r="I450" s="101">
        <v>33237</v>
      </c>
      <c r="J450" s="74">
        <v>2020</v>
      </c>
      <c r="K450" s="74">
        <v>1722</v>
      </c>
      <c r="L450" s="74">
        <v>897</v>
      </c>
      <c r="M450" s="107">
        <v>1260</v>
      </c>
      <c r="N450" s="109">
        <v>14</v>
      </c>
    </row>
    <row r="451" spans="2:14" x14ac:dyDescent="0.2">
      <c r="B451" s="74">
        <v>444</v>
      </c>
      <c r="C451" s="113">
        <v>3.4953703703703705E-3</v>
      </c>
      <c r="D451" s="74">
        <v>2000</v>
      </c>
      <c r="E451" s="101">
        <v>32559.994546835136</v>
      </c>
      <c r="F451" s="97">
        <v>32559.994546835136</v>
      </c>
      <c r="G451" s="97">
        <v>1034.8014053221914</v>
      </c>
      <c r="H451" s="97">
        <v>27794.238530137794</v>
      </c>
      <c r="I451" s="101">
        <v>33250</v>
      </c>
      <c r="J451" s="74">
        <v>2021</v>
      </c>
      <c r="K451" s="74">
        <v>1724</v>
      </c>
      <c r="L451" s="74">
        <v>897</v>
      </c>
      <c r="M451" s="107">
        <v>1259</v>
      </c>
      <c r="N451" s="109">
        <v>4</v>
      </c>
    </row>
    <row r="452" spans="2:14" x14ac:dyDescent="0.2">
      <c r="B452" s="74">
        <v>445</v>
      </c>
      <c r="C452" s="113">
        <v>3.5069444444444445E-3</v>
      </c>
      <c r="D452" s="74">
        <v>2000</v>
      </c>
      <c r="E452" s="101">
        <v>32556.61709518874</v>
      </c>
      <c r="F452" s="97">
        <v>32556.61709518874</v>
      </c>
      <c r="G452" s="97">
        <v>1029.3033247597782</v>
      </c>
      <c r="H452" s="97">
        <v>27801.438530137795</v>
      </c>
      <c r="I452" s="101">
        <v>33244</v>
      </c>
      <c r="J452" s="74">
        <v>2022</v>
      </c>
      <c r="K452" s="74">
        <v>1722</v>
      </c>
      <c r="L452" s="74">
        <v>897</v>
      </c>
      <c r="M452" s="107">
        <v>1259</v>
      </c>
      <c r="N452" s="109">
        <v>14</v>
      </c>
    </row>
    <row r="453" spans="2:14" x14ac:dyDescent="0.2">
      <c r="B453" s="74">
        <v>446</v>
      </c>
      <c r="C453" s="113">
        <v>3.5069444444444445E-3</v>
      </c>
      <c r="D453" s="74">
        <v>2000</v>
      </c>
      <c r="E453" s="101">
        <v>32553.771083361535</v>
      </c>
      <c r="F453" s="97">
        <v>32553.771083361535</v>
      </c>
      <c r="G453" s="97">
        <v>1045.4465958108265</v>
      </c>
      <c r="H453" s="97">
        <v>27762.438530137795</v>
      </c>
      <c r="I453" s="101">
        <v>33253</v>
      </c>
      <c r="J453" s="74">
        <v>2021</v>
      </c>
      <c r="K453" s="74">
        <v>1727</v>
      </c>
      <c r="L453" s="74">
        <v>889</v>
      </c>
      <c r="M453" s="107">
        <v>1264</v>
      </c>
      <c r="N453" s="109">
        <v>0</v>
      </c>
    </row>
    <row r="454" spans="2:14" x14ac:dyDescent="0.2">
      <c r="B454" s="74">
        <v>447</v>
      </c>
      <c r="C454" s="113">
        <v>3.5069444444444445E-3</v>
      </c>
      <c r="D454" s="74">
        <v>2000</v>
      </c>
      <c r="E454" s="101">
        <v>32561.295875910913</v>
      </c>
      <c r="F454" s="97">
        <v>32561.295875910913</v>
      </c>
      <c r="G454" s="97">
        <v>1038.9691889582723</v>
      </c>
      <c r="H454" s="97">
        <v>27767.438530137795</v>
      </c>
      <c r="I454" s="101">
        <v>33270</v>
      </c>
      <c r="J454" s="74">
        <v>2028</v>
      </c>
      <c r="K454" s="74">
        <v>1722</v>
      </c>
      <c r="L454" s="74">
        <v>898</v>
      </c>
      <c r="M454" s="107">
        <v>1256</v>
      </c>
      <c r="N454" s="109">
        <v>4</v>
      </c>
    </row>
    <row r="455" spans="2:14" x14ac:dyDescent="0.2">
      <c r="B455" s="74">
        <v>448</v>
      </c>
      <c r="C455" s="113">
        <v>3.5069444444444445E-3</v>
      </c>
      <c r="D455" s="74">
        <v>2000</v>
      </c>
      <c r="E455" s="101">
        <v>32543.778061326655</v>
      </c>
      <c r="F455" s="97">
        <v>32543.778061326655</v>
      </c>
      <c r="G455" s="97">
        <v>1000.9909816661681</v>
      </c>
      <c r="H455" s="97">
        <v>27956.638530137792</v>
      </c>
      <c r="I455" s="101">
        <v>33154</v>
      </c>
      <c r="J455" s="74">
        <v>1994</v>
      </c>
      <c r="K455" s="74">
        <v>1725</v>
      </c>
      <c r="L455" s="74">
        <v>894</v>
      </c>
      <c r="M455" s="107">
        <v>1274</v>
      </c>
      <c r="N455" s="109">
        <v>8</v>
      </c>
    </row>
    <row r="456" spans="2:14" x14ac:dyDescent="0.2">
      <c r="B456" s="74">
        <v>449</v>
      </c>
      <c r="C456" s="113">
        <v>3.5069444444444445E-3</v>
      </c>
      <c r="D456" s="74">
        <v>2000</v>
      </c>
      <c r="E456" s="101">
        <v>8550.683126035241</v>
      </c>
      <c r="F456" s="97">
        <v>8550.683126035241</v>
      </c>
      <c r="G456" s="97">
        <v>4238.1514536592267</v>
      </c>
      <c r="H456" s="97">
        <v>156.63853013779226</v>
      </c>
      <c r="I456" s="101">
        <v>19829.415284995979</v>
      </c>
      <c r="J456" s="74">
        <v>2020</v>
      </c>
      <c r="K456" s="74">
        <v>4735</v>
      </c>
      <c r="L456" s="74">
        <v>0</v>
      </c>
      <c r="M456" s="107">
        <v>0</v>
      </c>
      <c r="N456" s="109">
        <v>0</v>
      </c>
    </row>
    <row r="457" spans="2:14" x14ac:dyDescent="0.2">
      <c r="B457" s="74">
        <v>450</v>
      </c>
      <c r="C457" s="113">
        <v>3.5185185185185185E-3</v>
      </c>
      <c r="D457" s="74">
        <v>2000</v>
      </c>
      <c r="E457" s="101">
        <v>32562.661241482048</v>
      </c>
      <c r="F457" s="97">
        <v>32562.661241482048</v>
      </c>
      <c r="G457" s="97">
        <v>1014.6368402328075</v>
      </c>
      <c r="H457" s="97">
        <v>27857.638530137792</v>
      </c>
      <c r="I457" s="101">
        <v>33227</v>
      </c>
      <c r="J457" s="74">
        <v>2017</v>
      </c>
      <c r="K457" s="74">
        <v>1720</v>
      </c>
      <c r="L457" s="74">
        <v>901</v>
      </c>
      <c r="M457" s="107">
        <v>1260</v>
      </c>
      <c r="N457" s="109">
        <v>8</v>
      </c>
    </row>
    <row r="458" spans="2:14" x14ac:dyDescent="0.2">
      <c r="B458" s="74">
        <v>451</v>
      </c>
      <c r="C458" s="113">
        <v>3.530092592592592E-3</v>
      </c>
      <c r="D458" s="74">
        <v>2000</v>
      </c>
      <c r="E458" s="101">
        <v>32563.101926838277</v>
      </c>
      <c r="F458" s="97">
        <v>32563.101926838277</v>
      </c>
      <c r="G458" s="97">
        <v>1020.7660185496924</v>
      </c>
      <c r="H458" s="97">
        <v>27831.638530137792</v>
      </c>
      <c r="I458" s="101">
        <v>33241</v>
      </c>
      <c r="J458" s="74">
        <v>2021</v>
      </c>
      <c r="K458" s="74">
        <v>1720</v>
      </c>
      <c r="L458" s="74">
        <v>901</v>
      </c>
      <c r="M458" s="107">
        <v>1258</v>
      </c>
      <c r="N458" s="109">
        <v>8</v>
      </c>
    </row>
    <row r="459" spans="2:14" x14ac:dyDescent="0.2">
      <c r="B459" s="74">
        <v>452</v>
      </c>
      <c r="C459" s="113">
        <v>3.530092592592592E-3</v>
      </c>
      <c r="D459" s="74">
        <v>2000</v>
      </c>
      <c r="E459" s="101">
        <v>32560.626690193014</v>
      </c>
      <c r="F459" s="97">
        <v>32560.626690193014</v>
      </c>
      <c r="G459" s="97">
        <v>1053.1446164293977</v>
      </c>
      <c r="H459" s="97">
        <v>27713.038530137794</v>
      </c>
      <c r="I459" s="101">
        <v>33304</v>
      </c>
      <c r="J459" s="74">
        <v>2038</v>
      </c>
      <c r="K459" s="74">
        <v>1721</v>
      </c>
      <c r="L459" s="74">
        <v>899</v>
      </c>
      <c r="M459" s="107">
        <v>1251</v>
      </c>
      <c r="N459" s="109">
        <v>2</v>
      </c>
    </row>
    <row r="460" spans="2:14" x14ac:dyDescent="0.2">
      <c r="B460" s="74">
        <v>453</v>
      </c>
      <c r="C460" s="113">
        <v>3.5416666666666665E-3</v>
      </c>
      <c r="D460" s="74">
        <v>2000</v>
      </c>
      <c r="E460" s="101">
        <v>32547.042897448187</v>
      </c>
      <c r="F460" s="97">
        <v>32547.042897448187</v>
      </c>
      <c r="G460" s="97">
        <v>1092.0582395991332</v>
      </c>
      <c r="H460" s="97">
        <v>27583.238530137794</v>
      </c>
      <c r="I460" s="101">
        <v>33403</v>
      </c>
      <c r="J460" s="74">
        <v>2069</v>
      </c>
      <c r="K460" s="74">
        <v>1714</v>
      </c>
      <c r="L460" s="74">
        <v>909</v>
      </c>
      <c r="M460" s="107">
        <v>1232</v>
      </c>
      <c r="N460" s="109">
        <v>0</v>
      </c>
    </row>
    <row r="461" spans="2:14" x14ac:dyDescent="0.2">
      <c r="B461" s="74">
        <v>454</v>
      </c>
      <c r="C461" s="113">
        <v>3.5416666666666665E-3</v>
      </c>
      <c r="D461" s="74">
        <v>2000</v>
      </c>
      <c r="E461" s="101">
        <v>32560.792304393253</v>
      </c>
      <c r="F461" s="97">
        <v>32560.792304393253</v>
      </c>
      <c r="G461" s="97">
        <v>1062.339239534168</v>
      </c>
      <c r="H461" s="97">
        <v>27683.038530137794</v>
      </c>
      <c r="I461" s="101">
        <v>33324</v>
      </c>
      <c r="J461" s="74">
        <v>2043</v>
      </c>
      <c r="K461" s="74">
        <v>1721</v>
      </c>
      <c r="L461" s="74">
        <v>901</v>
      </c>
      <c r="M461" s="107">
        <v>1247</v>
      </c>
      <c r="N461" s="109">
        <v>0</v>
      </c>
    </row>
    <row r="462" spans="2:14" x14ac:dyDescent="0.2">
      <c r="B462" s="74">
        <v>455</v>
      </c>
      <c r="C462" s="113">
        <v>3.5532407407407405E-3</v>
      </c>
      <c r="D462" s="74">
        <v>2000</v>
      </c>
      <c r="E462" s="101">
        <v>32542.077584112838</v>
      </c>
      <c r="F462" s="97">
        <v>32542.077584112838</v>
      </c>
      <c r="G462" s="97">
        <v>1100.7686108194548</v>
      </c>
      <c r="H462" s="97">
        <v>27557.238530137794</v>
      </c>
      <c r="I462" s="101">
        <v>33417</v>
      </c>
      <c r="J462" s="74">
        <v>2073</v>
      </c>
      <c r="K462" s="74">
        <v>1714</v>
      </c>
      <c r="L462" s="74">
        <v>909</v>
      </c>
      <c r="M462" s="107">
        <v>1230</v>
      </c>
      <c r="N462" s="109">
        <v>0</v>
      </c>
    </row>
    <row r="463" spans="2:14" x14ac:dyDescent="0.2">
      <c r="B463" s="74">
        <v>456</v>
      </c>
      <c r="C463" s="113">
        <v>3.5532407407407405E-3</v>
      </c>
      <c r="D463" s="74">
        <v>2000</v>
      </c>
      <c r="E463" s="101">
        <v>32561.511878072997</v>
      </c>
      <c r="F463" s="97">
        <v>32561.511878072997</v>
      </c>
      <c r="G463" s="97">
        <v>1035.6639996023112</v>
      </c>
      <c r="H463" s="97">
        <v>27780.438530137795</v>
      </c>
      <c r="I463" s="101">
        <v>33263</v>
      </c>
      <c r="J463" s="74">
        <v>2026</v>
      </c>
      <c r="K463" s="74">
        <v>1722</v>
      </c>
      <c r="L463" s="74">
        <v>897</v>
      </c>
      <c r="M463" s="107">
        <v>1258</v>
      </c>
      <c r="N463" s="109">
        <v>2</v>
      </c>
    </row>
    <row r="464" spans="2:14" x14ac:dyDescent="0.2">
      <c r="B464" s="74">
        <v>457</v>
      </c>
      <c r="C464" s="113">
        <v>3.5532407407407405E-3</v>
      </c>
      <c r="D464" s="74">
        <v>2000</v>
      </c>
      <c r="E464" s="101">
        <v>32561.61709518874</v>
      </c>
      <c r="F464" s="97">
        <v>32561.61709518874</v>
      </c>
      <c r="G464" s="97">
        <v>1029.3033247597782</v>
      </c>
      <c r="H464" s="97">
        <v>27806.438530137795</v>
      </c>
      <c r="I464" s="101">
        <v>33249</v>
      </c>
      <c r="J464" s="74">
        <v>2022</v>
      </c>
      <c r="K464" s="74">
        <v>1722</v>
      </c>
      <c r="L464" s="74">
        <v>899</v>
      </c>
      <c r="M464" s="107">
        <v>1258</v>
      </c>
      <c r="N464" s="109">
        <v>6</v>
      </c>
    </row>
    <row r="465" spans="2:14" x14ac:dyDescent="0.2">
      <c r="B465" s="74">
        <v>458</v>
      </c>
      <c r="C465" s="113">
        <v>3.5648148148148154E-3</v>
      </c>
      <c r="D465" s="74">
        <v>2000</v>
      </c>
      <c r="E465" s="101">
        <v>32559.075855910931</v>
      </c>
      <c r="F465" s="97">
        <v>32559.075855910931</v>
      </c>
      <c r="G465" s="97">
        <v>1027.7590958454884</v>
      </c>
      <c r="H465" s="97">
        <v>27810.438530137795</v>
      </c>
      <c r="I465" s="101">
        <v>33243</v>
      </c>
      <c r="J465" s="74">
        <v>2021</v>
      </c>
      <c r="K465" s="74">
        <v>1722</v>
      </c>
      <c r="L465" s="74">
        <v>899</v>
      </c>
      <c r="M465" s="107">
        <v>1258</v>
      </c>
      <c r="N465" s="109">
        <v>12</v>
      </c>
    </row>
    <row r="466" spans="2:14" x14ac:dyDescent="0.2">
      <c r="B466" s="74">
        <v>459</v>
      </c>
      <c r="C466" s="113">
        <v>3.5648148148148154E-3</v>
      </c>
      <c r="D466" s="74">
        <v>2000</v>
      </c>
      <c r="E466" s="101">
        <v>32564.078642546581</v>
      </c>
      <c r="F466" s="97">
        <v>32564.078642546581</v>
      </c>
      <c r="G466" s="97">
        <v>1034.0376283725277</v>
      </c>
      <c r="H466" s="97">
        <v>27789.438530137795</v>
      </c>
      <c r="I466" s="101">
        <v>33262</v>
      </c>
      <c r="J466" s="74">
        <v>2025</v>
      </c>
      <c r="K466" s="74">
        <v>1722</v>
      </c>
      <c r="L466" s="74">
        <v>899</v>
      </c>
      <c r="M466" s="107">
        <v>1257</v>
      </c>
      <c r="N466" s="109">
        <v>0</v>
      </c>
    </row>
    <row r="467" spans="2:14" x14ac:dyDescent="0.2">
      <c r="B467" s="74">
        <v>460</v>
      </c>
      <c r="C467" s="113">
        <v>3.5763888888888894E-3</v>
      </c>
      <c r="D467" s="74">
        <v>2000</v>
      </c>
      <c r="E467" s="101">
        <v>32559.131445659288</v>
      </c>
      <c r="F467" s="97">
        <v>32559.131445659288</v>
      </c>
      <c r="G467" s="97">
        <v>1030.86764850085</v>
      </c>
      <c r="H467" s="97">
        <v>27797.438530137795</v>
      </c>
      <c r="I467" s="101">
        <v>33250</v>
      </c>
      <c r="J467" s="74">
        <v>2023</v>
      </c>
      <c r="K467" s="74">
        <v>1722</v>
      </c>
      <c r="L467" s="74">
        <v>898</v>
      </c>
      <c r="M467" s="107">
        <v>1258</v>
      </c>
      <c r="N467" s="109">
        <v>10</v>
      </c>
    </row>
    <row r="468" spans="2:14" x14ac:dyDescent="0.2">
      <c r="B468" s="74">
        <v>461</v>
      </c>
      <c r="C468" s="113">
        <v>3.5763888888888894E-3</v>
      </c>
      <c r="D468" s="74">
        <v>2000</v>
      </c>
      <c r="E468" s="101">
        <v>32566.096776714443</v>
      </c>
      <c r="F468" s="97">
        <v>32566.096776714443</v>
      </c>
      <c r="G468" s="97">
        <v>1030.5585627753528</v>
      </c>
      <c r="H468" s="97">
        <v>27800.038530137794</v>
      </c>
      <c r="I468" s="101">
        <v>33261</v>
      </c>
      <c r="J468" s="74">
        <v>2025</v>
      </c>
      <c r="K468" s="74">
        <v>1721</v>
      </c>
      <c r="L468" s="74">
        <v>901</v>
      </c>
      <c r="M468" s="107">
        <v>1256</v>
      </c>
      <c r="N468" s="109">
        <v>0</v>
      </c>
    </row>
    <row r="469" spans="2:14" x14ac:dyDescent="0.2">
      <c r="B469" s="74">
        <v>462</v>
      </c>
      <c r="C469" s="113">
        <v>3.5763888888888894E-3</v>
      </c>
      <c r="D469" s="74">
        <v>2000</v>
      </c>
      <c r="E469" s="101">
        <v>32566.149579827146</v>
      </c>
      <c r="F469" s="97">
        <v>32566.149579827146</v>
      </c>
      <c r="G469" s="97">
        <v>1027.3766486773868</v>
      </c>
      <c r="H469" s="97">
        <v>27813.038530137794</v>
      </c>
      <c r="I469" s="101">
        <v>33254</v>
      </c>
      <c r="J469" s="74">
        <v>2023</v>
      </c>
      <c r="K469" s="74">
        <v>1721</v>
      </c>
      <c r="L469" s="74">
        <v>901</v>
      </c>
      <c r="M469" s="107">
        <v>1257</v>
      </c>
      <c r="N469" s="109">
        <v>0</v>
      </c>
    </row>
    <row r="470" spans="2:14" x14ac:dyDescent="0.2">
      <c r="B470" s="74">
        <v>463</v>
      </c>
      <c r="C470" s="113">
        <v>3.5879629629629629E-3</v>
      </c>
      <c r="D470" s="74">
        <v>2000</v>
      </c>
      <c r="E470" s="101">
        <v>32566.093990078793</v>
      </c>
      <c r="F470" s="97">
        <v>32566.093990078793</v>
      </c>
      <c r="G470" s="97">
        <v>1024.2564007706956</v>
      </c>
      <c r="H470" s="97">
        <v>27826.038530137794</v>
      </c>
      <c r="I470" s="101">
        <v>33247</v>
      </c>
      <c r="J470" s="74">
        <v>2021</v>
      </c>
      <c r="K470" s="74">
        <v>1721</v>
      </c>
      <c r="L470" s="74">
        <v>901</v>
      </c>
      <c r="M470" s="107">
        <v>1258</v>
      </c>
      <c r="N470" s="109">
        <v>0</v>
      </c>
    </row>
    <row r="471" spans="2:14" x14ac:dyDescent="0.2">
      <c r="B471" s="74">
        <v>464</v>
      </c>
      <c r="C471" s="113">
        <v>3.5879629629629629E-3</v>
      </c>
      <c r="D471" s="74">
        <v>2000</v>
      </c>
      <c r="E471" s="101">
        <v>32561.618957532148</v>
      </c>
      <c r="F471" s="97">
        <v>32561.618957532148</v>
      </c>
      <c r="G471" s="97">
        <v>1032.4395360520159</v>
      </c>
      <c r="H471" s="97">
        <v>27793.438530137795</v>
      </c>
      <c r="I471" s="101">
        <v>33256</v>
      </c>
      <c r="J471" s="74">
        <v>2024</v>
      </c>
      <c r="K471" s="74">
        <v>1722</v>
      </c>
      <c r="L471" s="74">
        <v>897</v>
      </c>
      <c r="M471" s="107">
        <v>1259</v>
      </c>
      <c r="N471" s="109">
        <v>2</v>
      </c>
    </row>
    <row r="472" spans="2:14" x14ac:dyDescent="0.2">
      <c r="B472" s="74">
        <v>465</v>
      </c>
      <c r="C472" s="113">
        <v>3.5879629629629629E-3</v>
      </c>
      <c r="D472" s="74">
        <v>2000</v>
      </c>
      <c r="E472" s="101">
        <v>32563.635229356598</v>
      </c>
      <c r="F472" s="97">
        <v>32563.635229356598</v>
      </c>
      <c r="G472" s="97">
        <v>1025.8064426470094</v>
      </c>
      <c r="H472" s="97">
        <v>27817.038530137794</v>
      </c>
      <c r="I472" s="101">
        <v>33248</v>
      </c>
      <c r="J472" s="74">
        <v>2022</v>
      </c>
      <c r="K472" s="74">
        <v>1721</v>
      </c>
      <c r="L472" s="74">
        <v>899</v>
      </c>
      <c r="M472" s="107">
        <v>1259</v>
      </c>
      <c r="N472" s="109">
        <v>2</v>
      </c>
    </row>
    <row r="473" spans="2:14" x14ac:dyDescent="0.2">
      <c r="B473" s="74">
        <v>466</v>
      </c>
      <c r="C473" s="113">
        <v>3.5879629629629629E-3</v>
      </c>
      <c r="D473" s="74">
        <v>2000</v>
      </c>
      <c r="E473" s="101">
        <v>32562.043645481106</v>
      </c>
      <c r="F473" s="97">
        <v>32562.043645481106</v>
      </c>
      <c r="G473" s="97">
        <v>1037.5302115683635</v>
      </c>
      <c r="H473" s="97">
        <v>27778.838530137793</v>
      </c>
      <c r="I473" s="101">
        <v>33263</v>
      </c>
      <c r="J473" s="74">
        <v>2025</v>
      </c>
      <c r="K473" s="74">
        <v>1723</v>
      </c>
      <c r="L473" s="74">
        <v>897</v>
      </c>
      <c r="M473" s="107">
        <v>1258</v>
      </c>
      <c r="N473" s="109">
        <v>0</v>
      </c>
    </row>
    <row r="474" spans="2:14" x14ac:dyDescent="0.2">
      <c r="B474" s="74">
        <v>467</v>
      </c>
      <c r="C474" s="113">
        <v>3.5995370370370369E-3</v>
      </c>
      <c r="D474" s="74">
        <v>2000</v>
      </c>
      <c r="E474" s="101">
        <v>32561.881766223953</v>
      </c>
      <c r="F474" s="97">
        <v>32561.881766223953</v>
      </c>
      <c r="G474" s="97">
        <v>1040.7873652883463</v>
      </c>
      <c r="H474" s="97">
        <v>27765.838530137793</v>
      </c>
      <c r="I474" s="101">
        <v>33270</v>
      </c>
      <c r="J474" s="74">
        <v>2027</v>
      </c>
      <c r="K474" s="74">
        <v>1723</v>
      </c>
      <c r="L474" s="74">
        <v>897</v>
      </c>
      <c r="M474" s="107">
        <v>1257</v>
      </c>
      <c r="N474" s="109">
        <v>0</v>
      </c>
    </row>
    <row r="475" spans="2:14" x14ac:dyDescent="0.2">
      <c r="B475" s="74">
        <v>468</v>
      </c>
      <c r="C475" s="113">
        <v>3.6111111111111114E-3</v>
      </c>
      <c r="D475" s="74">
        <v>2000</v>
      </c>
      <c r="E475" s="101">
        <v>32554.527246949347</v>
      </c>
      <c r="F475" s="97">
        <v>32554.527246949347</v>
      </c>
      <c r="G475" s="97">
        <v>1063.3821116760332</v>
      </c>
      <c r="H475" s="97">
        <v>27681.238530137794</v>
      </c>
      <c r="I475" s="101">
        <v>33307</v>
      </c>
      <c r="J475" s="74">
        <v>2038</v>
      </c>
      <c r="K475" s="74">
        <v>1724</v>
      </c>
      <c r="L475" s="74">
        <v>892</v>
      </c>
      <c r="M475" s="107">
        <v>1255</v>
      </c>
      <c r="N475" s="109">
        <v>0</v>
      </c>
    </row>
    <row r="476" spans="2:14" x14ac:dyDescent="0.2">
      <c r="B476" s="74">
        <v>469</v>
      </c>
      <c r="C476" s="113">
        <v>3.6226851851851854E-3</v>
      </c>
      <c r="D476" s="74">
        <v>2000</v>
      </c>
      <c r="E476" s="101">
        <v>32561.61709518874</v>
      </c>
      <c r="F476" s="97">
        <v>32561.61709518874</v>
      </c>
      <c r="G476" s="97">
        <v>1029.3033247597782</v>
      </c>
      <c r="H476" s="97">
        <v>27806.438530137795</v>
      </c>
      <c r="I476" s="101">
        <v>33249</v>
      </c>
      <c r="J476" s="74">
        <v>2022</v>
      </c>
      <c r="K476" s="74">
        <v>1722</v>
      </c>
      <c r="L476" s="74">
        <v>898</v>
      </c>
      <c r="M476" s="107">
        <v>1259</v>
      </c>
      <c r="N476" s="109">
        <v>4</v>
      </c>
    </row>
    <row r="477" spans="2:14" x14ac:dyDescent="0.2">
      <c r="B477" s="74">
        <v>470</v>
      </c>
      <c r="C477" s="113">
        <v>3.6226851851851854E-3</v>
      </c>
      <c r="D477" s="74">
        <v>2000</v>
      </c>
      <c r="E477" s="101">
        <v>32559.99733347079</v>
      </c>
      <c r="F477" s="97">
        <v>32559.99733347079</v>
      </c>
      <c r="G477" s="97">
        <v>1041.0335738291305</v>
      </c>
      <c r="H477" s="97">
        <v>27768.238530137794</v>
      </c>
      <c r="I477" s="101">
        <v>33264</v>
      </c>
      <c r="J477" s="74">
        <v>2025</v>
      </c>
      <c r="K477" s="74">
        <v>1724</v>
      </c>
      <c r="L477" s="74">
        <v>897</v>
      </c>
      <c r="M477" s="107">
        <v>1257</v>
      </c>
      <c r="N477" s="109">
        <v>4</v>
      </c>
    </row>
    <row r="478" spans="2:14" x14ac:dyDescent="0.2">
      <c r="B478" s="74">
        <v>471</v>
      </c>
      <c r="C478" s="113">
        <v>3.6226851851851854E-3</v>
      </c>
      <c r="D478" s="74">
        <v>2000</v>
      </c>
      <c r="E478" s="101">
        <v>32553.524434140068</v>
      </c>
      <c r="F478" s="97">
        <v>32553.524434140068</v>
      </c>
      <c r="G478" s="97">
        <v>1022.724301414637</v>
      </c>
      <c r="H478" s="97">
        <v>27820.038530137794</v>
      </c>
      <c r="I478" s="101">
        <v>33231</v>
      </c>
      <c r="J478" s="74">
        <v>2020</v>
      </c>
      <c r="K478" s="74">
        <v>1721</v>
      </c>
      <c r="L478" s="74">
        <v>899</v>
      </c>
      <c r="M478" s="107">
        <v>1258</v>
      </c>
      <c r="N478" s="109">
        <v>26</v>
      </c>
    </row>
    <row r="479" spans="2:14" x14ac:dyDescent="0.2">
      <c r="B479" s="74">
        <v>472</v>
      </c>
      <c r="C479" s="113">
        <v>3.6226851851851854E-3</v>
      </c>
      <c r="D479" s="74">
        <v>2000</v>
      </c>
      <c r="E479" s="101">
        <v>32559.994546835136</v>
      </c>
      <c r="F479" s="97">
        <v>32559.994546835136</v>
      </c>
      <c r="G479" s="97">
        <v>1034.8014053221914</v>
      </c>
      <c r="H479" s="97">
        <v>27794.238530137794</v>
      </c>
      <c r="I479" s="101">
        <v>33250</v>
      </c>
      <c r="J479" s="74">
        <v>2021</v>
      </c>
      <c r="K479" s="74">
        <v>1724</v>
      </c>
      <c r="L479" s="74">
        <v>896</v>
      </c>
      <c r="M479" s="107">
        <v>1260</v>
      </c>
      <c r="N479" s="109">
        <v>2</v>
      </c>
    </row>
    <row r="480" spans="2:14" x14ac:dyDescent="0.2">
      <c r="B480" s="74">
        <v>473</v>
      </c>
      <c r="C480" s="113">
        <v>3.6226851851851854E-3</v>
      </c>
      <c r="D480" s="74">
        <v>2000</v>
      </c>
      <c r="E480" s="101">
        <v>32558.909640250989</v>
      </c>
      <c r="F480" s="97">
        <v>32558.909640250989</v>
      </c>
      <c r="G480" s="97">
        <v>1024.7121374656715</v>
      </c>
      <c r="H480" s="97">
        <v>27823.438530137795</v>
      </c>
      <c r="I480" s="101">
        <v>33236</v>
      </c>
      <c r="J480" s="74">
        <v>2019</v>
      </c>
      <c r="K480" s="74">
        <v>1722</v>
      </c>
      <c r="L480" s="74">
        <v>899</v>
      </c>
      <c r="M480" s="107">
        <v>1259</v>
      </c>
      <c r="N480" s="109">
        <v>12</v>
      </c>
    </row>
    <row r="481" spans="2:14" x14ac:dyDescent="0.2">
      <c r="B481" s="74">
        <v>474</v>
      </c>
      <c r="C481" s="113">
        <v>3.6342592592592594E-3</v>
      </c>
      <c r="D481" s="74">
        <v>2000</v>
      </c>
      <c r="E481" s="101">
        <v>32563.524434140068</v>
      </c>
      <c r="F481" s="97">
        <v>32563.524434140068</v>
      </c>
      <c r="G481" s="97">
        <v>1022.724301414637</v>
      </c>
      <c r="H481" s="97">
        <v>27830.038530137794</v>
      </c>
      <c r="I481" s="101">
        <v>33241</v>
      </c>
      <c r="J481" s="74">
        <v>2020</v>
      </c>
      <c r="K481" s="74">
        <v>1721</v>
      </c>
      <c r="L481" s="74">
        <v>900</v>
      </c>
      <c r="M481" s="107">
        <v>1259</v>
      </c>
      <c r="N481" s="109">
        <v>4</v>
      </c>
    </row>
    <row r="482" spans="2:14" x14ac:dyDescent="0.2">
      <c r="B482" s="74">
        <v>475</v>
      </c>
      <c r="C482" s="113">
        <v>3.645833333333333E-3</v>
      </c>
      <c r="D482" s="74">
        <v>2000</v>
      </c>
      <c r="E482" s="101">
        <v>32564.039350188963</v>
      </c>
      <c r="F482" s="97">
        <v>32564.039350188963</v>
      </c>
      <c r="G482" s="97">
        <v>1010.3636855476345</v>
      </c>
      <c r="H482" s="97">
        <v>27858.438530137795</v>
      </c>
      <c r="I482" s="101">
        <v>33233</v>
      </c>
      <c r="J482" s="74">
        <v>2021</v>
      </c>
      <c r="K482" s="74">
        <v>1717</v>
      </c>
      <c r="L482" s="74">
        <v>905</v>
      </c>
      <c r="M482" s="107">
        <v>1256</v>
      </c>
      <c r="N482" s="109">
        <v>16</v>
      </c>
    </row>
    <row r="483" spans="2:14" x14ac:dyDescent="0.2">
      <c r="B483" s="74">
        <v>476</v>
      </c>
      <c r="C483" s="113">
        <v>3.645833333333333E-3</v>
      </c>
      <c r="D483" s="74">
        <v>2000</v>
      </c>
      <c r="E483" s="101">
        <v>32558.303552687008</v>
      </c>
      <c r="F483" s="97">
        <v>32558.303552687008</v>
      </c>
      <c r="G483" s="97">
        <v>1019.6727527010013</v>
      </c>
      <c r="H483" s="97">
        <v>27838.038530137794</v>
      </c>
      <c r="I483" s="101">
        <v>33229</v>
      </c>
      <c r="J483" s="74">
        <v>2018</v>
      </c>
      <c r="K483" s="74">
        <v>1721</v>
      </c>
      <c r="L483" s="74">
        <v>899</v>
      </c>
      <c r="M483" s="107">
        <v>1260</v>
      </c>
      <c r="N483" s="109">
        <v>14</v>
      </c>
    </row>
    <row r="484" spans="2:14" x14ac:dyDescent="0.2">
      <c r="B484" s="74">
        <v>477</v>
      </c>
      <c r="C484" s="113">
        <v>3.6689814814814814E-3</v>
      </c>
      <c r="D484" s="74">
        <v>2000</v>
      </c>
      <c r="E484" s="101">
        <v>32562.715293104058</v>
      </c>
      <c r="F484" s="97">
        <v>32562.715293104058</v>
      </c>
      <c r="G484" s="97">
        <v>998.16195065715863</v>
      </c>
      <c r="H484" s="97">
        <v>27910.438530137795</v>
      </c>
      <c r="I484" s="101">
        <v>33205</v>
      </c>
      <c r="J484" s="74">
        <v>2013</v>
      </c>
      <c r="K484" s="74">
        <v>1717</v>
      </c>
      <c r="L484" s="74">
        <v>905</v>
      </c>
      <c r="M484" s="107">
        <v>1260</v>
      </c>
      <c r="N484" s="109">
        <v>16</v>
      </c>
    </row>
    <row r="485" spans="2:14" x14ac:dyDescent="0.2">
      <c r="B485" s="74">
        <v>478</v>
      </c>
      <c r="C485" s="113">
        <v>3.6689814814814814E-3</v>
      </c>
      <c r="D485" s="74">
        <v>2000</v>
      </c>
      <c r="E485" s="101">
        <v>32561.093990078793</v>
      </c>
      <c r="F485" s="97">
        <v>32561.093990078793</v>
      </c>
      <c r="G485" s="97">
        <v>1024.2564007706956</v>
      </c>
      <c r="H485" s="97">
        <v>27821.038530137794</v>
      </c>
      <c r="I485" s="101">
        <v>33242</v>
      </c>
      <c r="J485" s="74">
        <v>2021</v>
      </c>
      <c r="K485" s="74">
        <v>1721</v>
      </c>
      <c r="L485" s="74">
        <v>899</v>
      </c>
      <c r="M485" s="107">
        <v>1259</v>
      </c>
      <c r="N485" s="109">
        <v>8</v>
      </c>
    </row>
    <row r="486" spans="2:14" x14ac:dyDescent="0.2">
      <c r="B486" s="74">
        <v>479</v>
      </c>
      <c r="C486" s="113">
        <v>3.6689814814814814E-3</v>
      </c>
      <c r="D486" s="74">
        <v>2000</v>
      </c>
      <c r="E486" s="101">
        <v>32563.635229356598</v>
      </c>
      <c r="F486" s="97">
        <v>32563.635229356598</v>
      </c>
      <c r="G486" s="97">
        <v>1025.8064426470094</v>
      </c>
      <c r="H486" s="97">
        <v>27817.038530137794</v>
      </c>
      <c r="I486" s="101">
        <v>33248</v>
      </c>
      <c r="J486" s="74">
        <v>2022</v>
      </c>
      <c r="K486" s="74">
        <v>1721</v>
      </c>
      <c r="L486" s="74">
        <v>901</v>
      </c>
      <c r="M486" s="107">
        <v>1257</v>
      </c>
      <c r="N486" s="109">
        <v>6</v>
      </c>
    </row>
    <row r="487" spans="2:14" x14ac:dyDescent="0.2">
      <c r="B487" s="74">
        <v>480</v>
      </c>
      <c r="C487" s="113">
        <v>3.6689814814814814E-3</v>
      </c>
      <c r="D487" s="74">
        <v>2000</v>
      </c>
      <c r="E487" s="101">
        <v>32568.157516586631</v>
      </c>
      <c r="F487" s="97">
        <v>32568.157516586631</v>
      </c>
      <c r="G487" s="97">
        <v>1023.8980744750143</v>
      </c>
      <c r="H487" s="97">
        <v>27823.638530137792</v>
      </c>
      <c r="I487" s="101">
        <v>33253</v>
      </c>
      <c r="J487" s="74">
        <v>2023</v>
      </c>
      <c r="K487" s="74">
        <v>1720</v>
      </c>
      <c r="L487" s="74">
        <v>903</v>
      </c>
      <c r="M487" s="107">
        <v>1256</v>
      </c>
      <c r="N487" s="109">
        <v>0</v>
      </c>
    </row>
    <row r="488" spans="2:14" x14ac:dyDescent="0.2">
      <c r="B488" s="74">
        <v>481</v>
      </c>
      <c r="C488" s="113">
        <v>3.6689814814814814E-3</v>
      </c>
      <c r="D488" s="74">
        <v>2000</v>
      </c>
      <c r="E488" s="101">
        <v>32563.637091700006</v>
      </c>
      <c r="F488" s="97">
        <v>32563.637091700006</v>
      </c>
      <c r="G488" s="97">
        <v>1028.9544860363251</v>
      </c>
      <c r="H488" s="97">
        <v>27804.038530137794</v>
      </c>
      <c r="I488" s="101">
        <v>33255</v>
      </c>
      <c r="J488" s="74">
        <v>2024</v>
      </c>
      <c r="K488" s="74">
        <v>1721</v>
      </c>
      <c r="L488" s="74">
        <v>900</v>
      </c>
      <c r="M488" s="107">
        <v>1257</v>
      </c>
      <c r="N488" s="109">
        <v>4</v>
      </c>
    </row>
    <row r="489" spans="2:14" x14ac:dyDescent="0.2">
      <c r="B489" s="74">
        <v>482</v>
      </c>
      <c r="C489" s="113">
        <v>3.6689814814814814E-3</v>
      </c>
      <c r="D489" s="74">
        <v>2000</v>
      </c>
      <c r="E489" s="101">
        <v>32568.104713473935</v>
      </c>
      <c r="F489" s="97">
        <v>32568.104713473935</v>
      </c>
      <c r="G489" s="97">
        <v>1027.0920343990699</v>
      </c>
      <c r="H489" s="97">
        <v>27810.638530137792</v>
      </c>
      <c r="I489" s="101">
        <v>33260</v>
      </c>
      <c r="J489" s="74">
        <v>2025</v>
      </c>
      <c r="K489" s="74">
        <v>1720</v>
      </c>
      <c r="L489" s="74">
        <v>903</v>
      </c>
      <c r="M489" s="107">
        <v>1255</v>
      </c>
      <c r="N489" s="109">
        <v>0</v>
      </c>
    </row>
    <row r="490" spans="2:14" x14ac:dyDescent="0.2">
      <c r="B490" s="74">
        <v>483</v>
      </c>
      <c r="C490" s="113">
        <v>3.6921296296296298E-3</v>
      </c>
      <c r="D490" s="74">
        <v>2000</v>
      </c>
      <c r="E490" s="101">
        <v>32567.942834216774</v>
      </c>
      <c r="F490" s="97">
        <v>32567.942834216774</v>
      </c>
      <c r="G490" s="97">
        <v>1030.385254412527</v>
      </c>
      <c r="H490" s="97">
        <v>27797.638530137792</v>
      </c>
      <c r="I490" s="101">
        <v>33267</v>
      </c>
      <c r="J490" s="74">
        <v>2027</v>
      </c>
      <c r="K490" s="74">
        <v>1720</v>
      </c>
      <c r="L490" s="74">
        <v>903</v>
      </c>
      <c r="M490" s="107">
        <v>1254</v>
      </c>
      <c r="N490" s="109">
        <v>0</v>
      </c>
    </row>
    <row r="491" spans="2:14" x14ac:dyDescent="0.2">
      <c r="B491" s="74">
        <v>484</v>
      </c>
      <c r="C491" s="113">
        <v>3.6921296296296298E-3</v>
      </c>
      <c r="D491" s="74">
        <v>2000</v>
      </c>
      <c r="E491" s="101">
        <v>32561.149579827146</v>
      </c>
      <c r="F491" s="97">
        <v>32561.149579827146</v>
      </c>
      <c r="G491" s="97">
        <v>1027.3766486773868</v>
      </c>
      <c r="H491" s="97">
        <v>27808.038530137794</v>
      </c>
      <c r="I491" s="101">
        <v>33249</v>
      </c>
      <c r="J491" s="74">
        <v>2023</v>
      </c>
      <c r="K491" s="74">
        <v>1721</v>
      </c>
      <c r="L491" s="74">
        <v>900</v>
      </c>
      <c r="M491" s="107">
        <v>1257</v>
      </c>
      <c r="N491" s="109">
        <v>10</v>
      </c>
    </row>
    <row r="492" spans="2:14" x14ac:dyDescent="0.2">
      <c r="B492" s="74">
        <v>485</v>
      </c>
      <c r="C492" s="113">
        <v>3.6921296296296298E-3</v>
      </c>
      <c r="D492" s="74">
        <v>2000</v>
      </c>
      <c r="E492" s="101">
        <v>32567.674765836313</v>
      </c>
      <c r="F492" s="97">
        <v>32567.674765836313</v>
      </c>
      <c r="G492" s="97">
        <v>1033.7854632184951</v>
      </c>
      <c r="H492" s="97">
        <v>27784.638530137792</v>
      </c>
      <c r="I492" s="101">
        <v>33274</v>
      </c>
      <c r="J492" s="74">
        <v>2029</v>
      </c>
      <c r="K492" s="74">
        <v>1720</v>
      </c>
      <c r="L492" s="74">
        <v>903</v>
      </c>
      <c r="M492" s="107">
        <v>1253</v>
      </c>
      <c r="N492" s="109">
        <v>0</v>
      </c>
    </row>
    <row r="493" spans="2:14" x14ac:dyDescent="0.2">
      <c r="B493" s="74">
        <v>486</v>
      </c>
      <c r="C493" s="113">
        <v>3.6921296296296298E-3</v>
      </c>
      <c r="D493" s="74">
        <v>2000</v>
      </c>
      <c r="E493" s="101">
        <v>32561.618957532148</v>
      </c>
      <c r="F493" s="97">
        <v>32561.618957532148</v>
      </c>
      <c r="G493" s="97">
        <v>1032.4395360520159</v>
      </c>
      <c r="H493" s="97">
        <v>27793.438530137795</v>
      </c>
      <c r="I493" s="101">
        <v>33256</v>
      </c>
      <c r="J493" s="74">
        <v>2024</v>
      </c>
      <c r="K493" s="74">
        <v>1722</v>
      </c>
      <c r="L493" s="74">
        <v>898</v>
      </c>
      <c r="M493" s="107">
        <v>1258</v>
      </c>
      <c r="N493" s="109">
        <v>4</v>
      </c>
    </row>
    <row r="494" spans="2:14" x14ac:dyDescent="0.2">
      <c r="B494" s="74">
        <v>487</v>
      </c>
      <c r="C494" s="113">
        <v>3.7037037037037034E-3</v>
      </c>
      <c r="D494" s="74">
        <v>2000</v>
      </c>
      <c r="E494" s="101">
        <v>32563.648694908963</v>
      </c>
      <c r="F494" s="97">
        <v>32563.648694908963</v>
      </c>
      <c r="G494" s="97">
        <v>1040.682347813058</v>
      </c>
      <c r="H494" s="97">
        <v>27763.438530137795</v>
      </c>
      <c r="I494" s="101">
        <v>33276</v>
      </c>
      <c r="J494" s="74">
        <v>2029</v>
      </c>
      <c r="K494" s="74">
        <v>1722</v>
      </c>
      <c r="L494" s="74">
        <v>899</v>
      </c>
      <c r="M494" s="107">
        <v>1255</v>
      </c>
      <c r="N494" s="109">
        <v>0</v>
      </c>
    </row>
    <row r="495" spans="2:14" x14ac:dyDescent="0.2">
      <c r="B495" s="74">
        <v>488</v>
      </c>
      <c r="C495" s="113">
        <v>3.7037037037037034E-3</v>
      </c>
      <c r="D495" s="74">
        <v>2000</v>
      </c>
      <c r="E495" s="101">
        <v>32564.131445659288</v>
      </c>
      <c r="F495" s="97">
        <v>32564.131445659288</v>
      </c>
      <c r="G495" s="97">
        <v>1030.86764850085</v>
      </c>
      <c r="H495" s="97">
        <v>27802.438530137795</v>
      </c>
      <c r="I495" s="101">
        <v>33255</v>
      </c>
      <c r="J495" s="74">
        <v>2023</v>
      </c>
      <c r="K495" s="74">
        <v>1722</v>
      </c>
      <c r="L495" s="74">
        <v>900</v>
      </c>
      <c r="M495" s="107">
        <v>1257</v>
      </c>
      <c r="N495" s="109">
        <v>2</v>
      </c>
    </row>
    <row r="496" spans="2:14" x14ac:dyDescent="0.2">
      <c r="B496" s="74">
        <v>489</v>
      </c>
      <c r="C496" s="113">
        <v>3.7037037037037034E-3</v>
      </c>
      <c r="D496" s="74">
        <v>2000</v>
      </c>
      <c r="E496" s="101">
        <v>32563.637091700006</v>
      </c>
      <c r="F496" s="97">
        <v>32563.637091700006</v>
      </c>
      <c r="G496" s="97">
        <v>1028.9544860363251</v>
      </c>
      <c r="H496" s="97">
        <v>27804.038530137794</v>
      </c>
      <c r="I496" s="101">
        <v>33255</v>
      </c>
      <c r="J496" s="74">
        <v>2024</v>
      </c>
      <c r="K496" s="74">
        <v>1721</v>
      </c>
      <c r="L496" s="74">
        <v>901</v>
      </c>
      <c r="M496" s="107">
        <v>1256</v>
      </c>
      <c r="N496" s="109">
        <v>6</v>
      </c>
    </row>
    <row r="497" spans="2:14" x14ac:dyDescent="0.2">
      <c r="B497" s="74">
        <v>490</v>
      </c>
      <c r="C497" s="113">
        <v>3.7152777777777774E-3</v>
      </c>
      <c r="D497" s="74">
        <v>2000</v>
      </c>
      <c r="E497" s="101">
        <v>32565.666829076836</v>
      </c>
      <c r="F497" s="97">
        <v>32565.666829076836</v>
      </c>
      <c r="G497" s="97">
        <v>1037.2275289749009</v>
      </c>
      <c r="H497" s="97">
        <v>27774.038530137794</v>
      </c>
      <c r="I497" s="101">
        <v>33275</v>
      </c>
      <c r="J497" s="74">
        <v>2029</v>
      </c>
      <c r="K497" s="74">
        <v>1721</v>
      </c>
      <c r="L497" s="74">
        <v>901</v>
      </c>
      <c r="M497" s="107">
        <v>1254</v>
      </c>
      <c r="N497" s="109">
        <v>0</v>
      </c>
    </row>
    <row r="498" spans="2:14" x14ac:dyDescent="0.2">
      <c r="B498" s="74">
        <v>491</v>
      </c>
      <c r="C498" s="113">
        <v>3.7268518518518514E-3</v>
      </c>
      <c r="D498" s="74">
        <v>2000</v>
      </c>
      <c r="E498" s="101">
        <v>32568.101926838277</v>
      </c>
      <c r="F498" s="97">
        <v>32568.101926838277</v>
      </c>
      <c r="G498" s="97">
        <v>1020.7660185496924</v>
      </c>
      <c r="H498" s="97">
        <v>27836.638530137792</v>
      </c>
      <c r="I498" s="101">
        <v>33246</v>
      </c>
      <c r="J498" s="74">
        <v>2021</v>
      </c>
      <c r="K498" s="74">
        <v>1720</v>
      </c>
      <c r="L498" s="74">
        <v>903</v>
      </c>
      <c r="M498" s="107">
        <v>1257</v>
      </c>
      <c r="N498" s="109">
        <v>0</v>
      </c>
    </row>
    <row r="499" spans="2:14" x14ac:dyDescent="0.2">
      <c r="B499" s="74">
        <v>492</v>
      </c>
      <c r="C499" s="113">
        <v>3.7268518518518514E-3</v>
      </c>
      <c r="D499" s="74">
        <v>2000</v>
      </c>
      <c r="E499" s="101">
        <v>-7493.9147906006338</v>
      </c>
      <c r="F499" s="97">
        <v>-7493.9147906006338</v>
      </c>
      <c r="G499" s="97">
        <v>1472.4076550591037</v>
      </c>
      <c r="H499" s="97">
        <v>-10413.457393914847</v>
      </c>
      <c r="I499" s="101">
        <v>-3539.3331628251617</v>
      </c>
      <c r="J499" s="74">
        <v>7764</v>
      </c>
      <c r="K499" s="74">
        <v>427</v>
      </c>
      <c r="L499" s="74">
        <v>0</v>
      </c>
      <c r="M499" s="107">
        <v>0</v>
      </c>
      <c r="N499" s="109">
        <v>0</v>
      </c>
    </row>
    <row r="500" spans="2:14" x14ac:dyDescent="0.2">
      <c r="B500" s="74">
        <v>493</v>
      </c>
      <c r="C500" s="113">
        <v>3.7268518518518514E-3</v>
      </c>
      <c r="D500" s="74">
        <v>2000</v>
      </c>
      <c r="E500" s="101">
        <v>-5576.9147906006419</v>
      </c>
      <c r="F500" s="97">
        <v>-5576.9147906006419</v>
      </c>
      <c r="G500" s="97">
        <v>1472.4076550591042</v>
      </c>
      <c r="H500" s="97">
        <v>-8496.4573939148468</v>
      </c>
      <c r="I500" s="101">
        <v>-1622.3331628251617</v>
      </c>
      <c r="J500" s="74">
        <v>7538</v>
      </c>
      <c r="K500" s="74">
        <v>595</v>
      </c>
      <c r="L500" s="74">
        <v>1</v>
      </c>
      <c r="M500" s="107">
        <v>0</v>
      </c>
      <c r="N500" s="109">
        <v>2</v>
      </c>
    </row>
    <row r="501" spans="2:14" x14ac:dyDescent="0.2">
      <c r="B501" s="74">
        <v>494</v>
      </c>
      <c r="C501" s="113">
        <v>3.7384259259259263E-3</v>
      </c>
      <c r="D501" s="74">
        <v>2000</v>
      </c>
      <c r="E501" s="101">
        <v>-3616.9147906006424</v>
      </c>
      <c r="F501" s="97">
        <v>-3616.9147906006424</v>
      </c>
      <c r="G501" s="97">
        <v>1472.4076550591042</v>
      </c>
      <c r="H501" s="97">
        <v>-6536.4573939148468</v>
      </c>
      <c r="I501" s="101">
        <v>337.66683717483829</v>
      </c>
      <c r="J501" s="74">
        <v>7307</v>
      </c>
      <c r="K501" s="74">
        <v>766</v>
      </c>
      <c r="L501" s="74">
        <v>3</v>
      </c>
      <c r="M501" s="107">
        <v>0</v>
      </c>
      <c r="N501" s="109">
        <v>0</v>
      </c>
    </row>
    <row r="502" spans="2:14" x14ac:dyDescent="0.2">
      <c r="B502" s="74">
        <v>495</v>
      </c>
      <c r="C502" s="113">
        <v>3.7384259259259263E-3</v>
      </c>
      <c r="D502" s="74">
        <v>2000</v>
      </c>
      <c r="E502" s="101">
        <v>-4228.9147906006419</v>
      </c>
      <c r="F502" s="97">
        <v>-4228.9147906006419</v>
      </c>
      <c r="G502" s="97">
        <v>1472.4076550591042</v>
      </c>
      <c r="H502" s="97">
        <v>-7148.4573939148468</v>
      </c>
      <c r="I502" s="101">
        <v>-274.33316282516171</v>
      </c>
      <c r="J502" s="74">
        <v>7379</v>
      </c>
      <c r="K502" s="74">
        <v>712</v>
      </c>
      <c r="L502" s="74">
        <v>3</v>
      </c>
      <c r="M502" s="107">
        <v>0</v>
      </c>
      <c r="N502" s="109">
        <v>0</v>
      </c>
    </row>
    <row r="503" spans="2:14" x14ac:dyDescent="0.2">
      <c r="B503" s="74">
        <v>496</v>
      </c>
      <c r="C503" s="113">
        <v>3.7384259259259263E-3</v>
      </c>
      <c r="D503" s="74">
        <v>2000</v>
      </c>
      <c r="E503" s="101">
        <v>14847.071677462092</v>
      </c>
      <c r="F503" s="97">
        <v>14847.071677462092</v>
      </c>
      <c r="G503" s="97">
        <v>4316.2568936021562</v>
      </c>
      <c r="H503" s="97">
        <v>5490.4385301377988</v>
      </c>
      <c r="I503" s="101">
        <v>25970.542162704543</v>
      </c>
      <c r="J503" s="74">
        <v>4149</v>
      </c>
      <c r="K503" s="74">
        <v>2627</v>
      </c>
      <c r="L503" s="74">
        <v>409</v>
      </c>
      <c r="M503" s="107">
        <v>0</v>
      </c>
      <c r="N503" s="109">
        <v>0</v>
      </c>
    </row>
    <row r="504" spans="2:14" x14ac:dyDescent="0.2">
      <c r="B504" s="74">
        <v>497</v>
      </c>
      <c r="C504" s="113">
        <v>3.7384259259259263E-3</v>
      </c>
      <c r="D504" s="74">
        <v>2000</v>
      </c>
      <c r="E504" s="101">
        <v>-5270.9147906006438</v>
      </c>
      <c r="F504" s="97">
        <v>-5270.9147906006438</v>
      </c>
      <c r="G504" s="97">
        <v>1472.4076550591042</v>
      </c>
      <c r="H504" s="97">
        <v>-8190.4573939148468</v>
      </c>
      <c r="I504" s="101">
        <v>-1316.3331628251617</v>
      </c>
      <c r="J504" s="74">
        <v>7502</v>
      </c>
      <c r="K504" s="74">
        <v>622</v>
      </c>
      <c r="L504" s="74">
        <v>1</v>
      </c>
      <c r="M504" s="107">
        <v>0</v>
      </c>
      <c r="N504" s="109">
        <v>2</v>
      </c>
    </row>
    <row r="505" spans="2:14" x14ac:dyDescent="0.2">
      <c r="B505" s="74">
        <v>498</v>
      </c>
      <c r="C505" s="113">
        <v>3.7615740740740739E-3</v>
      </c>
      <c r="D505" s="74">
        <v>2000</v>
      </c>
      <c r="E505" s="101">
        <v>3415.9765702794316</v>
      </c>
      <c r="F505" s="97">
        <v>3415.9765702794316</v>
      </c>
      <c r="G505" s="97">
        <v>1473.4895863839508</v>
      </c>
      <c r="H505" s="97">
        <v>500.54260608515324</v>
      </c>
      <c r="I505" s="101">
        <v>7374.6668371748383</v>
      </c>
      <c r="J505" s="74">
        <v>6480</v>
      </c>
      <c r="K505" s="74">
        <v>1390</v>
      </c>
      <c r="L505" s="74">
        <v>0</v>
      </c>
      <c r="M505" s="107">
        <v>0</v>
      </c>
      <c r="N505" s="109">
        <v>0</v>
      </c>
    </row>
    <row r="506" spans="2:14" x14ac:dyDescent="0.2">
      <c r="B506" s="74">
        <v>499</v>
      </c>
      <c r="C506" s="113">
        <v>3.7615740740740739E-3</v>
      </c>
      <c r="D506" s="74">
        <v>2000</v>
      </c>
      <c r="E506" s="101">
        <v>10014.782680308663</v>
      </c>
      <c r="F506" s="97">
        <v>10014.782680308663</v>
      </c>
      <c r="G506" s="97">
        <v>4156.2524696756163</v>
      </c>
      <c r="H506" s="97">
        <v>758.43853013779881</v>
      </c>
      <c r="I506" s="101">
        <v>20020.542162704543</v>
      </c>
      <c r="J506" s="74">
        <v>4969</v>
      </c>
      <c r="K506" s="74">
        <v>2522</v>
      </c>
      <c r="L506" s="74">
        <v>1</v>
      </c>
      <c r="M506" s="107">
        <v>0</v>
      </c>
      <c r="N506" s="109">
        <v>0</v>
      </c>
    </row>
    <row r="507" spans="2:14" x14ac:dyDescent="0.2">
      <c r="B507" s="74">
        <v>500</v>
      </c>
      <c r="C507" s="113">
        <v>3.7615740740740739E-3</v>
      </c>
      <c r="D507" s="74">
        <v>2000</v>
      </c>
      <c r="E507" s="101">
        <v>9994.4036626709531</v>
      </c>
      <c r="F507" s="97">
        <v>9994.4036626709531</v>
      </c>
      <c r="G507" s="97">
        <v>4491.1677669684295</v>
      </c>
      <c r="H507" s="97">
        <v>547.03853013779735</v>
      </c>
      <c r="I507" s="101">
        <v>24316.033869118863</v>
      </c>
      <c r="J507" s="74">
        <v>3972</v>
      </c>
      <c r="K507" s="74">
        <v>3271</v>
      </c>
      <c r="L507" s="74">
        <v>0</v>
      </c>
      <c r="M507" s="107">
        <v>0</v>
      </c>
      <c r="N507" s="109">
        <v>0</v>
      </c>
    </row>
    <row r="508" spans="2:14" x14ac:dyDescent="0.2">
      <c r="B508" s="74">
        <v>501</v>
      </c>
      <c r="C508" s="113">
        <v>3.7615740740740739E-3</v>
      </c>
      <c r="D508" s="74">
        <v>2000</v>
      </c>
      <c r="E508" s="101">
        <v>857.08520939935954</v>
      </c>
      <c r="F508" s="97">
        <v>857.08520939935954</v>
      </c>
      <c r="G508" s="97">
        <v>1472.4076550591042</v>
      </c>
      <c r="H508" s="97">
        <v>-2062.4573939148468</v>
      </c>
      <c r="I508" s="101">
        <v>4811.6668371748383</v>
      </c>
      <c r="J508" s="74">
        <v>6586</v>
      </c>
      <c r="K508" s="74">
        <v>481</v>
      </c>
      <c r="L508" s="74">
        <v>660</v>
      </c>
      <c r="M508" s="107">
        <v>3</v>
      </c>
      <c r="N508" s="109">
        <v>0</v>
      </c>
    </row>
    <row r="509" spans="2:14" x14ac:dyDescent="0.2">
      <c r="B509" s="74">
        <v>502</v>
      </c>
      <c r="C509" s="113">
        <v>3.7731481481481483E-3</v>
      </c>
      <c r="D509" s="74">
        <v>2000</v>
      </c>
      <c r="E509" s="101">
        <v>32565.643166116082</v>
      </c>
      <c r="F509" s="97">
        <v>32565.643166116082</v>
      </c>
      <c r="G509" s="97">
        <v>1022.3219299109592</v>
      </c>
      <c r="H509" s="97">
        <v>27827.638530137792</v>
      </c>
      <c r="I509" s="101">
        <v>33247</v>
      </c>
      <c r="J509" s="74">
        <v>2022</v>
      </c>
      <c r="K509" s="74">
        <v>1720</v>
      </c>
      <c r="L509" s="74">
        <v>903</v>
      </c>
      <c r="M509" s="107">
        <v>1256</v>
      </c>
      <c r="N509" s="109">
        <v>6</v>
      </c>
    </row>
    <row r="510" spans="2:14" x14ac:dyDescent="0.2">
      <c r="B510" s="74">
        <v>503</v>
      </c>
      <c r="C510" s="113">
        <v>3.7731481481481483E-3</v>
      </c>
      <c r="D510" s="74">
        <v>2000</v>
      </c>
      <c r="E510" s="101">
        <v>32565.645028459498</v>
      </c>
      <c r="F510" s="97">
        <v>32565.645028459498</v>
      </c>
      <c r="G510" s="97">
        <v>1025.4819177439281</v>
      </c>
      <c r="H510" s="97">
        <v>27814.638530137792</v>
      </c>
      <c r="I510" s="101">
        <v>33254</v>
      </c>
      <c r="J510" s="74">
        <v>2024</v>
      </c>
      <c r="K510" s="74">
        <v>1720</v>
      </c>
      <c r="L510" s="74">
        <v>903</v>
      </c>
      <c r="M510" s="107">
        <v>1255</v>
      </c>
      <c r="N510" s="109">
        <v>6</v>
      </c>
    </row>
    <row r="511" spans="2:14" x14ac:dyDescent="0.2">
      <c r="B511" s="74">
        <v>504</v>
      </c>
      <c r="C511" s="113">
        <v>3.7731481481481483E-3</v>
      </c>
      <c r="D511" s="74">
        <v>2000</v>
      </c>
      <c r="E511" s="101">
        <v>32563.157516586631</v>
      </c>
      <c r="F511" s="97">
        <v>32563.157516586631</v>
      </c>
      <c r="G511" s="97">
        <v>1023.8980744750143</v>
      </c>
      <c r="H511" s="97">
        <v>27818.638530137792</v>
      </c>
      <c r="I511" s="101">
        <v>33248</v>
      </c>
      <c r="J511" s="74">
        <v>2023</v>
      </c>
      <c r="K511" s="74">
        <v>1720</v>
      </c>
      <c r="L511" s="74">
        <v>903</v>
      </c>
      <c r="M511" s="107">
        <v>1255</v>
      </c>
      <c r="N511" s="109">
        <v>12</v>
      </c>
    </row>
    <row r="512" spans="2:14" x14ac:dyDescent="0.2">
      <c r="B512" s="74">
        <v>505</v>
      </c>
      <c r="C512" s="113">
        <v>3.7847222222222223E-3</v>
      </c>
      <c r="D512" s="74">
        <v>2000</v>
      </c>
      <c r="E512" s="101">
        <v>32563.157516586631</v>
      </c>
      <c r="F512" s="97">
        <v>32563.157516586631</v>
      </c>
      <c r="G512" s="97">
        <v>1023.8980744750143</v>
      </c>
      <c r="H512" s="97">
        <v>27818.638530137792</v>
      </c>
      <c r="I512" s="101">
        <v>33248</v>
      </c>
      <c r="J512" s="74">
        <v>2023</v>
      </c>
      <c r="K512" s="74">
        <v>1720</v>
      </c>
      <c r="L512" s="74">
        <v>902</v>
      </c>
      <c r="M512" s="107">
        <v>1256</v>
      </c>
      <c r="N512" s="109">
        <v>10</v>
      </c>
    </row>
    <row r="513" spans="2:14" x14ac:dyDescent="0.2">
      <c r="B513" s="74">
        <v>506</v>
      </c>
      <c r="C513" s="113">
        <v>3.7962962962962963E-3</v>
      </c>
      <c r="D513" s="74">
        <v>2000</v>
      </c>
      <c r="E513" s="101">
        <v>32570.149085691715</v>
      </c>
      <c r="F513" s="97">
        <v>32570.149085691715</v>
      </c>
      <c r="G513" s="97">
        <v>1020.4362900523383</v>
      </c>
      <c r="H513" s="97">
        <v>27834.238530137794</v>
      </c>
      <c r="I513" s="101">
        <v>33252</v>
      </c>
      <c r="J513" s="74">
        <v>2023</v>
      </c>
      <c r="K513" s="74">
        <v>1719</v>
      </c>
      <c r="L513" s="74">
        <v>905</v>
      </c>
      <c r="M513" s="107">
        <v>1255</v>
      </c>
      <c r="N513" s="109">
        <v>0</v>
      </c>
    </row>
    <row r="514" spans="2:14" x14ac:dyDescent="0.2">
      <c r="B514" s="74">
        <v>507</v>
      </c>
      <c r="C514" s="113">
        <v>3.7962962962962963E-3</v>
      </c>
      <c r="D514" s="74">
        <v>2000</v>
      </c>
      <c r="E514" s="101">
        <v>32569.934403321866</v>
      </c>
      <c r="F514" s="97">
        <v>32569.934403321866</v>
      </c>
      <c r="G514" s="97">
        <v>1026.9480501490282</v>
      </c>
      <c r="H514" s="97">
        <v>27808.238530137794</v>
      </c>
      <c r="I514" s="101">
        <v>33266</v>
      </c>
      <c r="J514" s="74">
        <v>2027</v>
      </c>
      <c r="K514" s="74">
        <v>1719</v>
      </c>
      <c r="L514" s="74">
        <v>905</v>
      </c>
      <c r="M514" s="107">
        <v>1253</v>
      </c>
      <c r="N514" s="109">
        <v>0</v>
      </c>
    </row>
    <row r="515" spans="2:14" x14ac:dyDescent="0.2">
      <c r="B515" s="74">
        <v>508</v>
      </c>
      <c r="C515" s="113">
        <v>3.7962962962962963E-3</v>
      </c>
      <c r="D515" s="74">
        <v>2000</v>
      </c>
      <c r="E515" s="101">
        <v>32565.537949000343</v>
      </c>
      <c r="F515" s="97">
        <v>32565.537949000343</v>
      </c>
      <c r="G515" s="97">
        <v>1028.7304680483885</v>
      </c>
      <c r="H515" s="97">
        <v>27801.638530137792</v>
      </c>
      <c r="I515" s="101">
        <v>33261</v>
      </c>
      <c r="J515" s="74">
        <v>2026</v>
      </c>
      <c r="K515" s="74">
        <v>1720</v>
      </c>
      <c r="L515" s="74">
        <v>903</v>
      </c>
      <c r="M515" s="107">
        <v>1254</v>
      </c>
      <c r="N515" s="109">
        <v>6</v>
      </c>
    </row>
    <row r="516" spans="2:14" x14ac:dyDescent="0.2">
      <c r="B516" s="74">
        <v>509</v>
      </c>
      <c r="C516" s="113">
        <v>3.8078703703703707E-3</v>
      </c>
      <c r="D516" s="74">
        <v>2000</v>
      </c>
      <c r="E516" s="101">
        <v>32569.288354085176</v>
      </c>
      <c r="F516" s="97">
        <v>32569.288354085176</v>
      </c>
      <c r="G516" s="97">
        <v>1033.8716718708188</v>
      </c>
      <c r="H516" s="97">
        <v>27782.238530137794</v>
      </c>
      <c r="I516" s="101">
        <v>33280</v>
      </c>
      <c r="J516" s="74">
        <v>2031</v>
      </c>
      <c r="K516" s="74">
        <v>1719</v>
      </c>
      <c r="L516" s="74">
        <v>905</v>
      </c>
      <c r="M516" s="107">
        <v>1251</v>
      </c>
      <c r="N516" s="109">
        <v>0</v>
      </c>
    </row>
    <row r="517" spans="2:14" x14ac:dyDescent="0.2">
      <c r="B517" s="74">
        <v>510</v>
      </c>
      <c r="C517" s="113">
        <v>3.8078703703703707E-3</v>
      </c>
      <c r="D517" s="74">
        <v>2000</v>
      </c>
      <c r="E517" s="101">
        <v>32568.212330481208</v>
      </c>
      <c r="F517" s="97">
        <v>32568.212330481208</v>
      </c>
      <c r="G517" s="97">
        <v>1040.9572787006537</v>
      </c>
      <c r="H517" s="97">
        <v>27756.238530137794</v>
      </c>
      <c r="I517" s="101">
        <v>33294</v>
      </c>
      <c r="J517" s="74">
        <v>2035</v>
      </c>
      <c r="K517" s="74">
        <v>1719</v>
      </c>
      <c r="L517" s="74">
        <v>905</v>
      </c>
      <c r="M517" s="107">
        <v>1249</v>
      </c>
      <c r="N517" s="109">
        <v>0</v>
      </c>
    </row>
    <row r="518" spans="2:14" x14ac:dyDescent="0.2">
      <c r="B518" s="74">
        <v>511</v>
      </c>
      <c r="C518" s="113">
        <v>3.8078703703703707E-3</v>
      </c>
      <c r="D518" s="74">
        <v>2000</v>
      </c>
      <c r="E518" s="101">
        <v>-11312.914790600635</v>
      </c>
      <c r="F518" s="97">
        <v>-11312.914790600635</v>
      </c>
      <c r="G518" s="97">
        <v>1472.4076550591037</v>
      </c>
      <c r="H518" s="97">
        <v>-14232.457393914847</v>
      </c>
      <c r="I518" s="101">
        <v>-7358.3331628251617</v>
      </c>
      <c r="J518" s="74">
        <v>8213</v>
      </c>
      <c r="K518" s="74">
        <v>89</v>
      </c>
      <c r="L518" s="74">
        <v>1</v>
      </c>
      <c r="M518" s="107">
        <v>0</v>
      </c>
      <c r="N518" s="109">
        <v>0</v>
      </c>
    </row>
    <row r="519" spans="2:14" x14ac:dyDescent="0.2">
      <c r="B519" s="74">
        <v>512</v>
      </c>
      <c r="C519" s="113">
        <v>3.8078703703703707E-3</v>
      </c>
      <c r="D519" s="74">
        <v>2000</v>
      </c>
      <c r="E519" s="101">
        <v>-8411.9147906006292</v>
      </c>
      <c r="F519" s="97">
        <v>-8411.9147906006292</v>
      </c>
      <c r="G519" s="97">
        <v>1472.4076550591037</v>
      </c>
      <c r="H519" s="97">
        <v>-11331.457393914847</v>
      </c>
      <c r="I519" s="101">
        <v>-4457.3331628251617</v>
      </c>
      <c r="J519" s="74">
        <v>7872</v>
      </c>
      <c r="K519" s="74">
        <v>346</v>
      </c>
      <c r="L519" s="74">
        <v>0</v>
      </c>
      <c r="M519" s="107">
        <v>0</v>
      </c>
      <c r="N519" s="109">
        <v>0</v>
      </c>
    </row>
    <row r="520" spans="2:14" x14ac:dyDescent="0.2">
      <c r="B520" s="74">
        <v>513</v>
      </c>
      <c r="C520" s="113">
        <v>3.8194444444444443E-3</v>
      </c>
      <c r="D520" s="74">
        <v>2000</v>
      </c>
      <c r="E520" s="101">
        <v>-11016.914790600638</v>
      </c>
      <c r="F520" s="97">
        <v>-11016.914790600638</v>
      </c>
      <c r="G520" s="97">
        <v>1472.4076550591037</v>
      </c>
      <c r="H520" s="97">
        <v>-13936.457393914847</v>
      </c>
      <c r="I520" s="101">
        <v>-7062.3331628251617</v>
      </c>
      <c r="J520" s="74">
        <v>8178</v>
      </c>
      <c r="K520" s="74">
        <v>115</v>
      </c>
      <c r="L520" s="74">
        <v>1</v>
      </c>
      <c r="M520" s="107">
        <v>0</v>
      </c>
      <c r="N520" s="109">
        <v>2</v>
      </c>
    </row>
    <row r="521" spans="2:14" x14ac:dyDescent="0.2">
      <c r="B521" s="74">
        <v>514</v>
      </c>
      <c r="C521" s="113">
        <v>3.8310185185185183E-3</v>
      </c>
      <c r="D521" s="74">
        <v>2000</v>
      </c>
      <c r="E521" s="101">
        <v>9904.9403094285408</v>
      </c>
      <c r="F521" s="97">
        <v>9904.9403094285408</v>
      </c>
      <c r="G521" s="97">
        <v>3962.3558548836249</v>
      </c>
      <c r="H521" s="97">
        <v>783.23853013779808</v>
      </c>
      <c r="I521" s="101">
        <v>19161.666837174838</v>
      </c>
      <c r="J521" s="74">
        <v>5093</v>
      </c>
      <c r="K521" s="74">
        <v>2429</v>
      </c>
      <c r="L521" s="74">
        <v>1</v>
      </c>
      <c r="M521" s="107">
        <v>0</v>
      </c>
      <c r="N521" s="109">
        <v>0</v>
      </c>
    </row>
    <row r="522" spans="2:14" x14ac:dyDescent="0.2">
      <c r="B522" s="74">
        <v>515</v>
      </c>
      <c r="C522" s="113">
        <v>3.8310185185185183E-3</v>
      </c>
      <c r="D522" s="74">
        <v>2000</v>
      </c>
      <c r="E522" s="101">
        <v>-3287.9147906006406</v>
      </c>
      <c r="F522" s="97">
        <v>-3287.9147906006406</v>
      </c>
      <c r="G522" s="97">
        <v>1472.4076550591042</v>
      </c>
      <c r="H522" s="97">
        <v>-6207.4573939148468</v>
      </c>
      <c r="I522" s="101">
        <v>666.66683717483829</v>
      </c>
      <c r="J522" s="74">
        <v>7269</v>
      </c>
      <c r="K522" s="74">
        <v>798</v>
      </c>
      <c r="L522" s="74">
        <v>0</v>
      </c>
      <c r="M522" s="107">
        <v>0</v>
      </c>
      <c r="N522" s="109">
        <v>2</v>
      </c>
    </row>
    <row r="523" spans="2:14" x14ac:dyDescent="0.2">
      <c r="B523" s="74">
        <v>516</v>
      </c>
      <c r="C523" s="113">
        <v>3.8310185185185183E-3</v>
      </c>
      <c r="D523" s="74">
        <v>2000</v>
      </c>
      <c r="E523" s="101">
        <v>3868.0046058868816</v>
      </c>
      <c r="F523" s="97">
        <v>3868.0046058868816</v>
      </c>
      <c r="G523" s="97">
        <v>2378.5758481154185</v>
      </c>
      <c r="H523" s="97">
        <v>-3958.9108302393179</v>
      </c>
      <c r="I523" s="101">
        <v>8298.7598997161222</v>
      </c>
      <c r="J523" s="74">
        <v>433</v>
      </c>
      <c r="K523" s="74">
        <v>1529</v>
      </c>
      <c r="L523" s="74">
        <v>3517</v>
      </c>
      <c r="M523" s="107">
        <v>0</v>
      </c>
      <c r="N523" s="109">
        <v>0</v>
      </c>
    </row>
    <row r="524" spans="2:14" x14ac:dyDescent="0.2">
      <c r="B524" s="74">
        <v>517</v>
      </c>
      <c r="C524" s="113">
        <v>3.8310185185185183E-3</v>
      </c>
      <c r="D524" s="74">
        <v>2000</v>
      </c>
      <c r="E524" s="101">
        <v>-591.91479060064046</v>
      </c>
      <c r="F524" s="97">
        <v>-591.91479060064046</v>
      </c>
      <c r="G524" s="97">
        <v>1472.4076550591042</v>
      </c>
      <c r="H524" s="97">
        <v>-3511.4573939148468</v>
      </c>
      <c r="I524" s="101">
        <v>3362.6668371748383</v>
      </c>
      <c r="J524" s="74">
        <v>6952</v>
      </c>
      <c r="K524" s="74">
        <v>1036</v>
      </c>
      <c r="L524" s="74">
        <v>0</v>
      </c>
      <c r="M524" s="107">
        <v>0</v>
      </c>
      <c r="N524" s="109">
        <v>0</v>
      </c>
    </row>
    <row r="525" spans="2:14" x14ac:dyDescent="0.2">
      <c r="B525" s="74">
        <v>518</v>
      </c>
      <c r="C525" s="113">
        <v>3.8310185185185183E-3</v>
      </c>
      <c r="D525" s="74">
        <v>2000</v>
      </c>
      <c r="E525" s="101">
        <v>-10211.914790600635</v>
      </c>
      <c r="F525" s="97">
        <v>-10211.914790600635</v>
      </c>
      <c r="G525" s="97">
        <v>1472.4076550591037</v>
      </c>
      <c r="H525" s="97">
        <v>-13131.457393914847</v>
      </c>
      <c r="I525" s="101">
        <v>-6257.3331628251617</v>
      </c>
      <c r="J525" s="74">
        <v>8083</v>
      </c>
      <c r="K525" s="74">
        <v>185</v>
      </c>
      <c r="L525" s="74">
        <v>2</v>
      </c>
      <c r="M525" s="107">
        <v>0</v>
      </c>
      <c r="N525" s="109">
        <v>2</v>
      </c>
    </row>
    <row r="526" spans="2:14" x14ac:dyDescent="0.2">
      <c r="B526" s="74">
        <v>519</v>
      </c>
      <c r="C526" s="113">
        <v>3.8425925925925923E-3</v>
      </c>
      <c r="D526" s="74">
        <v>2000</v>
      </c>
      <c r="E526" s="101">
        <v>9837.0036626709734</v>
      </c>
      <c r="F526" s="97">
        <v>9837.0036626709734</v>
      </c>
      <c r="G526" s="97">
        <v>4491.1677669684304</v>
      </c>
      <c r="H526" s="97">
        <v>389.63853013779226</v>
      </c>
      <c r="I526" s="101">
        <v>24158.633869118861</v>
      </c>
      <c r="J526" s="74">
        <v>3125</v>
      </c>
      <c r="K526" s="74">
        <v>3905</v>
      </c>
      <c r="L526" s="74">
        <v>1</v>
      </c>
      <c r="M526" s="107">
        <v>0</v>
      </c>
      <c r="N526" s="109">
        <v>0</v>
      </c>
    </row>
    <row r="527" spans="2:14" x14ac:dyDescent="0.2">
      <c r="B527" s="74">
        <v>520</v>
      </c>
      <c r="C527" s="113">
        <v>3.8541666666666668E-3</v>
      </c>
      <c r="D527" s="74">
        <v>2000</v>
      </c>
      <c r="E527" s="101">
        <v>-701.91479060063978</v>
      </c>
      <c r="F527" s="97">
        <v>-701.91479060063978</v>
      </c>
      <c r="G527" s="97">
        <v>1472.4076550591042</v>
      </c>
      <c r="H527" s="97">
        <v>-3621.4573939148468</v>
      </c>
      <c r="I527" s="101">
        <v>3252.6668371748383</v>
      </c>
      <c r="J527" s="74">
        <v>6702</v>
      </c>
      <c r="K527" s="74">
        <v>106</v>
      </c>
      <c r="L527" s="74">
        <v>894</v>
      </c>
      <c r="M527" s="107">
        <v>0</v>
      </c>
      <c r="N527" s="109">
        <v>0</v>
      </c>
    </row>
    <row r="528" spans="2:14" x14ac:dyDescent="0.2">
      <c r="B528" s="74">
        <v>521</v>
      </c>
      <c r="C528" s="113">
        <v>3.8657407407407408E-3</v>
      </c>
      <c r="D528" s="74">
        <v>2000</v>
      </c>
      <c r="E528" s="101">
        <v>26675.353666300729</v>
      </c>
      <c r="F528" s="97">
        <v>26675.353666300729</v>
      </c>
      <c r="G528" s="97">
        <v>1726.7745370167097</v>
      </c>
      <c r="H528" s="97">
        <v>20160.461929155004</v>
      </c>
      <c r="I528" s="101">
        <v>30968.607247079271</v>
      </c>
      <c r="J528" s="74">
        <v>2023</v>
      </c>
      <c r="K528" s="74">
        <v>1720</v>
      </c>
      <c r="L528" s="74">
        <v>3</v>
      </c>
      <c r="M528" s="107">
        <v>2006</v>
      </c>
      <c r="N528" s="109">
        <v>0</v>
      </c>
    </row>
    <row r="529" spans="2:14" x14ac:dyDescent="0.2">
      <c r="B529" s="74">
        <v>522</v>
      </c>
      <c r="C529" s="113">
        <v>3.8657407407407408E-3</v>
      </c>
      <c r="D529" s="74">
        <v>2000</v>
      </c>
      <c r="E529" s="101">
        <v>28984.36386629779</v>
      </c>
      <c r="F529" s="97">
        <v>28984.36386629779</v>
      </c>
      <c r="G529" s="97">
        <v>2784.4566582487541</v>
      </c>
      <c r="H529" s="97">
        <v>21022.838530137793</v>
      </c>
      <c r="I529" s="101">
        <v>35039.666837174838</v>
      </c>
      <c r="J529" s="74">
        <v>2597</v>
      </c>
      <c r="K529" s="74">
        <v>2053</v>
      </c>
      <c r="L529" s="74">
        <v>789</v>
      </c>
      <c r="M529" s="107">
        <v>842</v>
      </c>
      <c r="N529" s="109">
        <v>0</v>
      </c>
    </row>
    <row r="530" spans="2:14" x14ac:dyDescent="0.2">
      <c r="B530" s="74">
        <v>523</v>
      </c>
      <c r="C530" s="113">
        <v>3.8657407407407408E-3</v>
      </c>
      <c r="D530" s="74">
        <v>2000</v>
      </c>
      <c r="E530" s="101">
        <v>30184.513290782772</v>
      </c>
      <c r="F530" s="97">
        <v>30184.513290782772</v>
      </c>
      <c r="G530" s="97">
        <v>1426.3088673667603</v>
      </c>
      <c r="H530" s="97">
        <v>24178.813653860936</v>
      </c>
      <c r="I530" s="101">
        <v>31246</v>
      </c>
      <c r="J530" s="74">
        <v>2023</v>
      </c>
      <c r="K530" s="74">
        <v>813</v>
      </c>
      <c r="L530" s="74">
        <v>1397</v>
      </c>
      <c r="M530" s="107">
        <v>1449</v>
      </c>
      <c r="N530" s="109">
        <v>0</v>
      </c>
    </row>
    <row r="531" spans="2:14" x14ac:dyDescent="0.2">
      <c r="B531" s="74">
        <v>524</v>
      </c>
      <c r="C531" s="113">
        <v>3.8657407407407408E-3</v>
      </c>
      <c r="D531" s="74">
        <v>2000</v>
      </c>
      <c r="E531" s="101">
        <v>27172.011198079519</v>
      </c>
      <c r="F531" s="97">
        <v>27172.011198079519</v>
      </c>
      <c r="G531" s="97">
        <v>2423.459811231543</v>
      </c>
      <c r="H531" s="97">
        <v>19738.438530137795</v>
      </c>
      <c r="I531" s="101">
        <v>32583.666837174838</v>
      </c>
      <c r="J531" s="74">
        <v>2927</v>
      </c>
      <c r="K531" s="74">
        <v>1952</v>
      </c>
      <c r="L531" s="74">
        <v>740</v>
      </c>
      <c r="M531" s="107">
        <v>785</v>
      </c>
      <c r="N531" s="109">
        <v>2</v>
      </c>
    </row>
    <row r="532" spans="2:14" x14ac:dyDescent="0.2">
      <c r="B532" s="74">
        <v>525</v>
      </c>
      <c r="C532" s="113">
        <v>3.8657407407407408E-3</v>
      </c>
      <c r="D532" s="74">
        <v>2000</v>
      </c>
      <c r="E532" s="101">
        <v>12298.539950054053</v>
      </c>
      <c r="F532" s="97">
        <v>12298.539950054053</v>
      </c>
      <c r="G532" s="97">
        <v>1879.3188629413955</v>
      </c>
      <c r="H532" s="97">
        <v>5090.987743678641</v>
      </c>
      <c r="I532" s="101">
        <v>16594.407247079267</v>
      </c>
      <c r="J532" s="74">
        <v>0</v>
      </c>
      <c r="K532" s="74">
        <v>856</v>
      </c>
      <c r="L532" s="74">
        <v>1374</v>
      </c>
      <c r="M532" s="107">
        <v>2450</v>
      </c>
      <c r="N532" s="109">
        <v>12</v>
      </c>
    </row>
    <row r="533" spans="2:14" x14ac:dyDescent="0.2">
      <c r="B533" s="74">
        <v>526</v>
      </c>
      <c r="C533" s="113">
        <v>3.8773148148148143E-3</v>
      </c>
      <c r="D533" s="74">
        <v>2000</v>
      </c>
      <c r="E533" s="101">
        <v>30195.575506893383</v>
      </c>
      <c r="F533" s="97">
        <v>30195.575506893383</v>
      </c>
      <c r="G533" s="97">
        <v>1415.1895207916211</v>
      </c>
      <c r="H533" s="97">
        <v>24206.413653860938</v>
      </c>
      <c r="I533" s="101">
        <v>31247</v>
      </c>
      <c r="J533" s="74">
        <v>2024</v>
      </c>
      <c r="K533" s="74">
        <v>813</v>
      </c>
      <c r="L533" s="74">
        <v>1394</v>
      </c>
      <c r="M533" s="107">
        <v>1451</v>
      </c>
      <c r="N533" s="109">
        <v>0</v>
      </c>
    </row>
    <row r="534" spans="2:14" x14ac:dyDescent="0.2">
      <c r="B534" s="74">
        <v>527</v>
      </c>
      <c r="C534" s="113">
        <v>3.8773148148148143E-3</v>
      </c>
      <c r="D534" s="74">
        <v>2000</v>
      </c>
      <c r="E534" s="101">
        <v>21886.859212743533</v>
      </c>
      <c r="F534" s="97">
        <v>21886.859212743533</v>
      </c>
      <c r="G534" s="97">
        <v>2580.2455706430774</v>
      </c>
      <c r="H534" s="97">
        <v>12490.289169760686</v>
      </c>
      <c r="I534" s="101">
        <v>26902.699732500481</v>
      </c>
      <c r="J534" s="74">
        <v>2024</v>
      </c>
      <c r="K534" s="74">
        <v>1717</v>
      </c>
      <c r="L534" s="74">
        <v>2412</v>
      </c>
      <c r="M534" s="107">
        <v>0</v>
      </c>
      <c r="N534" s="109">
        <v>0</v>
      </c>
    </row>
    <row r="535" spans="2:14" x14ac:dyDescent="0.2">
      <c r="B535" s="74">
        <v>528</v>
      </c>
      <c r="C535" s="113">
        <v>3.9004629629629632E-3</v>
      </c>
      <c r="D535" s="74">
        <v>2000</v>
      </c>
      <c r="E535" s="101">
        <v>30598.125748483839</v>
      </c>
      <c r="F535" s="97">
        <v>30598.125748483839</v>
      </c>
      <c r="G535" s="97">
        <v>2656.6133986108712</v>
      </c>
      <c r="H535" s="97">
        <v>22880.838530137793</v>
      </c>
      <c r="I535" s="101">
        <v>33871</v>
      </c>
      <c r="J535" s="74">
        <v>2158</v>
      </c>
      <c r="K535" s="74">
        <v>2083</v>
      </c>
      <c r="L535" s="74">
        <v>755</v>
      </c>
      <c r="M535" s="107">
        <v>930</v>
      </c>
      <c r="N535" s="109">
        <v>1678</v>
      </c>
    </row>
    <row r="536" spans="2:14" x14ac:dyDescent="0.2">
      <c r="B536" s="74">
        <v>529</v>
      </c>
      <c r="C536" s="113">
        <v>3.9004629629629632E-3</v>
      </c>
      <c r="D536" s="74">
        <v>2000</v>
      </c>
      <c r="E536" s="101">
        <v>12309.882603001137</v>
      </c>
      <c r="F536" s="97">
        <v>12309.882603001137</v>
      </c>
      <c r="G536" s="97">
        <v>1876.5051662052788</v>
      </c>
      <c r="H536" s="97">
        <v>5110.1877436786399</v>
      </c>
      <c r="I536" s="101">
        <v>16601.407247079267</v>
      </c>
      <c r="J536" s="74">
        <v>0</v>
      </c>
      <c r="K536" s="74">
        <v>858</v>
      </c>
      <c r="L536" s="74">
        <v>1373</v>
      </c>
      <c r="M536" s="107">
        <v>2450</v>
      </c>
      <c r="N536" s="109">
        <v>6</v>
      </c>
    </row>
    <row r="537" spans="2:14" x14ac:dyDescent="0.2">
      <c r="B537" s="74">
        <v>530</v>
      </c>
      <c r="C537" s="113">
        <v>3.9004629629629632E-3</v>
      </c>
      <c r="D537" s="74">
        <v>2000</v>
      </c>
      <c r="E537" s="101">
        <v>30185.084713442266</v>
      </c>
      <c r="F537" s="97">
        <v>30185.084713442266</v>
      </c>
      <c r="G537" s="97">
        <v>1421.0510656832748</v>
      </c>
      <c r="H537" s="97">
        <v>24194.013653860937</v>
      </c>
      <c r="I537" s="101">
        <v>31239</v>
      </c>
      <c r="J537" s="74">
        <v>2022</v>
      </c>
      <c r="K537" s="74">
        <v>812</v>
      </c>
      <c r="L537" s="74">
        <v>1396</v>
      </c>
      <c r="M537" s="107">
        <v>1451</v>
      </c>
      <c r="N537" s="109">
        <v>0</v>
      </c>
    </row>
    <row r="538" spans="2:14" x14ac:dyDescent="0.2">
      <c r="B538" s="74">
        <v>531</v>
      </c>
      <c r="C538" s="113">
        <v>3.9004629629629632E-3</v>
      </c>
      <c r="D538" s="74">
        <v>2000</v>
      </c>
      <c r="E538" s="101">
        <v>21864.411233479063</v>
      </c>
      <c r="F538" s="97">
        <v>21864.411233479063</v>
      </c>
      <c r="G538" s="97">
        <v>2577.6770990417085</v>
      </c>
      <c r="H538" s="97">
        <v>12469.489169760687</v>
      </c>
      <c r="I538" s="101">
        <v>26870.299732500484</v>
      </c>
      <c r="J538" s="74">
        <v>2022</v>
      </c>
      <c r="K538" s="74">
        <v>1716</v>
      </c>
      <c r="L538" s="74">
        <v>2414</v>
      </c>
      <c r="M538" s="107">
        <v>0</v>
      </c>
      <c r="N538" s="109">
        <v>0</v>
      </c>
    </row>
    <row r="539" spans="2:14" x14ac:dyDescent="0.2">
      <c r="B539" s="74">
        <v>532</v>
      </c>
      <c r="C539" s="113">
        <v>3.9004629629629632E-3</v>
      </c>
      <c r="D539" s="74">
        <v>2000</v>
      </c>
      <c r="E539" s="101">
        <v>27789.360048250292</v>
      </c>
      <c r="F539" s="97">
        <v>27789.360048250292</v>
      </c>
      <c r="G539" s="97">
        <v>2210.3265180413459</v>
      </c>
      <c r="H539" s="97">
        <v>20741.238530137794</v>
      </c>
      <c r="I539" s="101">
        <v>32855.666837174838</v>
      </c>
      <c r="J539" s="74">
        <v>2862</v>
      </c>
      <c r="K539" s="74">
        <v>1889</v>
      </c>
      <c r="L539" s="74">
        <v>760</v>
      </c>
      <c r="M539" s="107">
        <v>843</v>
      </c>
      <c r="N539" s="109">
        <v>0</v>
      </c>
    </row>
    <row r="540" spans="2:14" x14ac:dyDescent="0.2">
      <c r="B540" s="74">
        <v>533</v>
      </c>
      <c r="C540" s="113">
        <v>3.9004629629629632E-3</v>
      </c>
      <c r="D540" s="74">
        <v>2000</v>
      </c>
      <c r="E540" s="101">
        <v>12312.682603001134</v>
      </c>
      <c r="F540" s="97">
        <v>12312.682603001134</v>
      </c>
      <c r="G540" s="97">
        <v>1876.5051662052783</v>
      </c>
      <c r="H540" s="97">
        <v>5112.9877436786428</v>
      </c>
      <c r="I540" s="101">
        <v>16604.20724707927</v>
      </c>
      <c r="J540" s="74">
        <v>0</v>
      </c>
      <c r="K540" s="74">
        <v>857</v>
      </c>
      <c r="L540" s="74">
        <v>1373</v>
      </c>
      <c r="M540" s="107">
        <v>2449</v>
      </c>
      <c r="N540" s="109">
        <v>26</v>
      </c>
    </row>
    <row r="541" spans="2:14" x14ac:dyDescent="0.2">
      <c r="B541" s="74">
        <v>534</v>
      </c>
      <c r="C541" s="113">
        <v>3.9120370370370368E-3</v>
      </c>
      <c r="D541" s="74">
        <v>2000</v>
      </c>
      <c r="E541" s="101">
        <v>21897.625846625084</v>
      </c>
      <c r="F541" s="97">
        <v>21897.625846625084</v>
      </c>
      <c r="G541" s="97">
        <v>2582.1967405390674</v>
      </c>
      <c r="H541" s="97">
        <v>12480.289169760686</v>
      </c>
      <c r="I541" s="101">
        <v>26915.899732500482</v>
      </c>
      <c r="J541" s="74">
        <v>2023</v>
      </c>
      <c r="K541" s="74">
        <v>1719</v>
      </c>
      <c r="L541" s="74">
        <v>2411</v>
      </c>
      <c r="M541" s="107">
        <v>0</v>
      </c>
      <c r="N541" s="109">
        <v>0</v>
      </c>
    </row>
    <row r="542" spans="2:14" x14ac:dyDescent="0.2">
      <c r="B542" s="74">
        <v>535</v>
      </c>
      <c r="C542" s="113">
        <v>3.9236111111111112E-3</v>
      </c>
      <c r="D542" s="74">
        <v>2000</v>
      </c>
      <c r="E542" s="101">
        <v>30478.686907851705</v>
      </c>
      <c r="F542" s="97">
        <v>30478.686907851705</v>
      </c>
      <c r="G542" s="97">
        <v>2247.5323896623277</v>
      </c>
      <c r="H542" s="97">
        <v>23355.038530137794</v>
      </c>
      <c r="I542" s="101">
        <v>35134</v>
      </c>
      <c r="J542" s="74">
        <v>2448</v>
      </c>
      <c r="K542" s="74">
        <v>1901</v>
      </c>
      <c r="L542" s="74">
        <v>804</v>
      </c>
      <c r="M542" s="107">
        <v>1004</v>
      </c>
      <c r="N542" s="109">
        <v>16</v>
      </c>
    </row>
    <row r="543" spans="2:14" x14ac:dyDescent="0.2">
      <c r="B543" s="74">
        <v>536</v>
      </c>
      <c r="C543" s="113">
        <v>3.9236111111111112E-3</v>
      </c>
      <c r="D543" s="74">
        <v>2000</v>
      </c>
      <c r="E543" s="101">
        <v>32569.613680329694</v>
      </c>
      <c r="F543" s="97">
        <v>32569.613680329694</v>
      </c>
      <c r="G543" s="97">
        <v>1015.3924641156359</v>
      </c>
      <c r="H543" s="97">
        <v>27848.838530137793</v>
      </c>
      <c r="I543" s="101">
        <v>33245</v>
      </c>
      <c r="J543" s="74">
        <v>2022</v>
      </c>
      <c r="K543" s="74">
        <v>1718</v>
      </c>
      <c r="L543" s="74">
        <v>905</v>
      </c>
      <c r="M543" s="107">
        <v>1256</v>
      </c>
      <c r="N543" s="109">
        <v>2</v>
      </c>
    </row>
    <row r="544" spans="2:14" x14ac:dyDescent="0.2">
      <c r="B544" s="74">
        <v>537</v>
      </c>
      <c r="C544" s="113">
        <v>3.9351851851851857E-3</v>
      </c>
      <c r="D544" s="74">
        <v>2000</v>
      </c>
      <c r="E544" s="101">
        <v>32567.634735221171</v>
      </c>
      <c r="F544" s="97">
        <v>32567.634735221171</v>
      </c>
      <c r="G544" s="97">
        <v>1018.8541111885112</v>
      </c>
      <c r="H544" s="97">
        <v>27838.238530137794</v>
      </c>
      <c r="I544" s="101">
        <v>33246</v>
      </c>
      <c r="J544" s="74">
        <v>2022</v>
      </c>
      <c r="K544" s="74">
        <v>1719</v>
      </c>
      <c r="L544" s="74">
        <v>905</v>
      </c>
      <c r="M544" s="107">
        <v>1255</v>
      </c>
      <c r="N544" s="109">
        <v>6</v>
      </c>
    </row>
    <row r="545" spans="2:14" x14ac:dyDescent="0.2">
      <c r="B545" s="74">
        <v>538</v>
      </c>
      <c r="C545" s="113">
        <v>3.9351851851851857E-3</v>
      </c>
      <c r="D545" s="74">
        <v>2000</v>
      </c>
      <c r="E545" s="101">
        <v>32570.096282579016</v>
      </c>
      <c r="F545" s="97">
        <v>32570.096282579016</v>
      </c>
      <c r="G545" s="97">
        <v>1023.6424853848699</v>
      </c>
      <c r="H545" s="97">
        <v>27821.238530137794</v>
      </c>
      <c r="I545" s="101">
        <v>33259</v>
      </c>
      <c r="J545" s="74">
        <v>2025</v>
      </c>
      <c r="K545" s="74">
        <v>1719</v>
      </c>
      <c r="L545" s="74">
        <v>905</v>
      </c>
      <c r="M545" s="107">
        <v>1254</v>
      </c>
      <c r="N545" s="109">
        <v>0</v>
      </c>
    </row>
    <row r="546" spans="2:14" x14ac:dyDescent="0.2">
      <c r="B546" s="74">
        <v>539</v>
      </c>
      <c r="C546" s="113">
        <v>3.9351851851851857E-3</v>
      </c>
      <c r="D546" s="74">
        <v>2000</v>
      </c>
      <c r="E546" s="101">
        <v>32562.636597564579</v>
      </c>
      <c r="F546" s="97">
        <v>32562.636597564579</v>
      </c>
      <c r="G546" s="97">
        <v>1022.0262345313129</v>
      </c>
      <c r="H546" s="97">
        <v>27820.238530137794</v>
      </c>
      <c r="I546" s="101">
        <v>33248</v>
      </c>
      <c r="J546" s="74">
        <v>2024</v>
      </c>
      <c r="K546" s="74">
        <v>1719</v>
      </c>
      <c r="L546" s="74">
        <v>905</v>
      </c>
      <c r="M546" s="107">
        <v>1253</v>
      </c>
      <c r="N546" s="109">
        <v>18</v>
      </c>
    </row>
    <row r="547" spans="2:14" x14ac:dyDescent="0.2">
      <c r="B547" s="74">
        <v>540</v>
      </c>
      <c r="C547" s="113">
        <v>3.9467592592592592E-3</v>
      </c>
      <c r="D547" s="74">
        <v>2000</v>
      </c>
      <c r="E547" s="101">
        <v>32565.149085691715</v>
      </c>
      <c r="F547" s="97">
        <v>32565.149085691715</v>
      </c>
      <c r="G547" s="97">
        <v>1020.4362900523383</v>
      </c>
      <c r="H547" s="97">
        <v>27829.238530137794</v>
      </c>
      <c r="I547" s="101">
        <v>33247</v>
      </c>
      <c r="J547" s="74">
        <v>2023</v>
      </c>
      <c r="K547" s="74">
        <v>1719</v>
      </c>
      <c r="L547" s="74">
        <v>904</v>
      </c>
      <c r="M547" s="107">
        <v>1255</v>
      </c>
      <c r="N547" s="109">
        <v>10</v>
      </c>
    </row>
    <row r="548" spans="2:14" x14ac:dyDescent="0.2">
      <c r="B548" s="74">
        <v>541</v>
      </c>
      <c r="C548" s="113">
        <v>3.9467592592592592E-3</v>
      </c>
      <c r="D548" s="74">
        <v>2000</v>
      </c>
      <c r="E548" s="101">
        <v>32572.128030800242</v>
      </c>
      <c r="F548" s="97">
        <v>32572.128030800242</v>
      </c>
      <c r="G548" s="97">
        <v>1016.9806768539221</v>
      </c>
      <c r="H548" s="97">
        <v>27844.838530137793</v>
      </c>
      <c r="I548" s="101">
        <v>33251</v>
      </c>
      <c r="J548" s="74">
        <v>2023</v>
      </c>
      <c r="K548" s="74">
        <v>1718</v>
      </c>
      <c r="L548" s="74">
        <v>907</v>
      </c>
      <c r="M548" s="107">
        <v>1254</v>
      </c>
      <c r="N548" s="109">
        <v>0</v>
      </c>
    </row>
    <row r="549" spans="2:14" x14ac:dyDescent="0.2">
      <c r="B549" s="74">
        <v>542</v>
      </c>
      <c r="C549" s="113">
        <v>3.9467592592592592E-3</v>
      </c>
      <c r="D549" s="74">
        <v>2000</v>
      </c>
      <c r="E549" s="101">
        <v>32569.666334941398</v>
      </c>
      <c r="F549" s="97">
        <v>32569.666334941398</v>
      </c>
      <c r="G549" s="97">
        <v>1030.360743775165</v>
      </c>
      <c r="H549" s="97">
        <v>27795.238530137794</v>
      </c>
      <c r="I549" s="101">
        <v>33273</v>
      </c>
      <c r="J549" s="74">
        <v>2029</v>
      </c>
      <c r="K549" s="74">
        <v>1719</v>
      </c>
      <c r="L549" s="74">
        <v>905</v>
      </c>
      <c r="M549" s="107">
        <v>1252</v>
      </c>
      <c r="N549" s="109">
        <v>0</v>
      </c>
    </row>
    <row r="550" spans="2:14" x14ac:dyDescent="0.2">
      <c r="B550" s="74">
        <v>543</v>
      </c>
      <c r="C550" s="113">
        <v>3.9583333333333337E-3</v>
      </c>
      <c r="D550" s="74">
        <v>2000</v>
      </c>
      <c r="E550" s="101">
        <v>32567.529518105428</v>
      </c>
      <c r="F550" s="97">
        <v>32567.529518105428</v>
      </c>
      <c r="G550" s="97">
        <v>1025.2870707777954</v>
      </c>
      <c r="H550" s="97">
        <v>27812.238530137794</v>
      </c>
      <c r="I550" s="101">
        <v>33260</v>
      </c>
      <c r="J550" s="74">
        <v>2026</v>
      </c>
      <c r="K550" s="74">
        <v>1719</v>
      </c>
      <c r="L550" s="74">
        <v>905</v>
      </c>
      <c r="M550" s="107">
        <v>1253</v>
      </c>
      <c r="N550" s="109">
        <v>6</v>
      </c>
    </row>
    <row r="551" spans="2:14" x14ac:dyDescent="0.2">
      <c r="B551" s="74">
        <v>544</v>
      </c>
      <c r="C551" s="113">
        <v>3.9583333333333337E-3</v>
      </c>
      <c r="D551" s="74">
        <v>2000</v>
      </c>
      <c r="E551" s="101">
        <v>32571.267299193692</v>
      </c>
      <c r="F551" s="97">
        <v>32571.267299193692</v>
      </c>
      <c r="G551" s="97">
        <v>1030.4656874698833</v>
      </c>
      <c r="H551" s="97">
        <v>27792.838530137793</v>
      </c>
      <c r="I551" s="101">
        <v>33279</v>
      </c>
      <c r="J551" s="74">
        <v>2031</v>
      </c>
      <c r="K551" s="74">
        <v>1718</v>
      </c>
      <c r="L551" s="74">
        <v>907</v>
      </c>
      <c r="M551" s="107">
        <v>1250</v>
      </c>
      <c r="N551" s="109">
        <v>0</v>
      </c>
    </row>
    <row r="552" spans="2:14" x14ac:dyDescent="0.2">
      <c r="B552" s="74">
        <v>545</v>
      </c>
      <c r="C552" s="113">
        <v>3.9699074074074072E-3</v>
      </c>
      <c r="D552" s="74">
        <v>2000</v>
      </c>
      <c r="E552" s="101">
        <v>32568.804522189916</v>
      </c>
      <c r="F552" s="97">
        <v>32568.804522189916</v>
      </c>
      <c r="G552" s="97">
        <v>1037.3985022238198</v>
      </c>
      <c r="H552" s="97">
        <v>27769.238530137794</v>
      </c>
      <c r="I552" s="101">
        <v>33287</v>
      </c>
      <c r="J552" s="74">
        <v>2033</v>
      </c>
      <c r="K552" s="74">
        <v>1719</v>
      </c>
      <c r="L552" s="74">
        <v>905</v>
      </c>
      <c r="M552" s="107">
        <v>1250</v>
      </c>
      <c r="N552" s="109">
        <v>0</v>
      </c>
    </row>
    <row r="553" spans="2:14" x14ac:dyDescent="0.2">
      <c r="B553" s="74">
        <v>546</v>
      </c>
      <c r="C553" s="113">
        <v>3.9699074074074072E-3</v>
      </c>
      <c r="D553" s="74">
        <v>2000</v>
      </c>
      <c r="E553" s="101">
        <v>32564.934403321866</v>
      </c>
      <c r="F553" s="97">
        <v>32564.934403321866</v>
      </c>
      <c r="G553" s="97">
        <v>1026.9480501490282</v>
      </c>
      <c r="H553" s="97">
        <v>27803.238530137794</v>
      </c>
      <c r="I553" s="101">
        <v>33261</v>
      </c>
      <c r="J553" s="74">
        <v>2027</v>
      </c>
      <c r="K553" s="74">
        <v>1719</v>
      </c>
      <c r="L553" s="74">
        <v>904</v>
      </c>
      <c r="M553" s="107">
        <v>1253</v>
      </c>
      <c r="N553" s="109">
        <v>10</v>
      </c>
    </row>
    <row r="554" spans="2:14" x14ac:dyDescent="0.2">
      <c r="B554" s="74">
        <v>547</v>
      </c>
      <c r="C554" s="113">
        <v>3.9699074074074072E-3</v>
      </c>
      <c r="D554" s="74">
        <v>2000</v>
      </c>
      <c r="E554" s="101">
        <v>32568.691018147674</v>
      </c>
      <c r="F554" s="97">
        <v>32568.691018147674</v>
      </c>
      <c r="G554" s="97">
        <v>1044.8765688142798</v>
      </c>
      <c r="H554" s="97">
        <v>27740.838530137793</v>
      </c>
      <c r="I554" s="101">
        <v>33307</v>
      </c>
      <c r="J554" s="74">
        <v>2039</v>
      </c>
      <c r="K554" s="74">
        <v>1718</v>
      </c>
      <c r="L554" s="74">
        <v>907</v>
      </c>
      <c r="M554" s="107">
        <v>1246</v>
      </c>
      <c r="N554" s="109">
        <v>0</v>
      </c>
    </row>
    <row r="555" spans="2:14" x14ac:dyDescent="0.2">
      <c r="B555" s="74">
        <v>548</v>
      </c>
      <c r="C555" s="113">
        <v>3.9699074074074072E-3</v>
      </c>
      <c r="D555" s="74">
        <v>2000</v>
      </c>
      <c r="E555" s="101">
        <v>32564.428638935453</v>
      </c>
      <c r="F555" s="97">
        <v>32564.428638935453</v>
      </c>
      <c r="G555" s="97">
        <v>1059.9158650602524</v>
      </c>
      <c r="H555" s="97">
        <v>27688.838530137793</v>
      </c>
      <c r="I555" s="101">
        <v>33335</v>
      </c>
      <c r="J555" s="74">
        <v>2047</v>
      </c>
      <c r="K555" s="74">
        <v>1718</v>
      </c>
      <c r="L555" s="74">
        <v>907</v>
      </c>
      <c r="M555" s="107">
        <v>1242</v>
      </c>
      <c r="N555" s="109">
        <v>0</v>
      </c>
    </row>
    <row r="556" spans="2:14" x14ac:dyDescent="0.2">
      <c r="B556" s="74">
        <v>549</v>
      </c>
      <c r="C556" s="113">
        <v>3.9814814814814817E-3</v>
      </c>
      <c r="D556" s="74">
        <v>2000</v>
      </c>
      <c r="E556" s="101">
        <v>32567.313515943348</v>
      </c>
      <c r="F556" s="97">
        <v>32567.313515943348</v>
      </c>
      <c r="G556" s="97">
        <v>1028.6290900658569</v>
      </c>
      <c r="H556" s="97">
        <v>27799.238530137794</v>
      </c>
      <c r="I556" s="101">
        <v>33267</v>
      </c>
      <c r="J556" s="74">
        <v>2028</v>
      </c>
      <c r="K556" s="74">
        <v>1719</v>
      </c>
      <c r="L556" s="74">
        <v>904</v>
      </c>
      <c r="M556" s="107">
        <v>1253</v>
      </c>
      <c r="N556" s="109">
        <v>4</v>
      </c>
    </row>
    <row r="557" spans="2:14" x14ac:dyDescent="0.2">
      <c r="B557" s="74">
        <v>550</v>
      </c>
      <c r="C557" s="113">
        <v>3.9930555555555561E-3</v>
      </c>
      <c r="D557" s="74">
        <v>2000</v>
      </c>
      <c r="E557" s="101">
        <v>10101.940030496158</v>
      </c>
      <c r="F557" s="97">
        <v>10101.940030496158</v>
      </c>
      <c r="G557" s="97">
        <v>4487.8880869880122</v>
      </c>
      <c r="H557" s="97">
        <v>656.03853013779735</v>
      </c>
      <c r="I557" s="101">
        <v>24372.542162704543</v>
      </c>
      <c r="J557" s="74">
        <v>4457</v>
      </c>
      <c r="K557" s="74">
        <v>2906</v>
      </c>
      <c r="L557" s="74">
        <v>1</v>
      </c>
      <c r="M557" s="107">
        <v>0</v>
      </c>
      <c r="N557" s="109">
        <v>0</v>
      </c>
    </row>
    <row r="558" spans="2:14" x14ac:dyDescent="0.2">
      <c r="B558" s="74">
        <v>551</v>
      </c>
      <c r="C558" s="113">
        <v>3.9930555555555561E-3</v>
      </c>
      <c r="D558" s="74">
        <v>2000</v>
      </c>
      <c r="E558" s="101">
        <v>-8603.9147906006256</v>
      </c>
      <c r="F558" s="97">
        <v>-8603.9147906006256</v>
      </c>
      <c r="G558" s="97">
        <v>1472.4076550591037</v>
      </c>
      <c r="H558" s="97">
        <v>-11523.457393914847</v>
      </c>
      <c r="I558" s="101">
        <v>-4649.3331628251617</v>
      </c>
      <c r="J558" s="74">
        <v>7894</v>
      </c>
      <c r="K558" s="74">
        <v>327</v>
      </c>
      <c r="L558" s="74">
        <v>2</v>
      </c>
      <c r="M558" s="107">
        <v>0</v>
      </c>
      <c r="N558" s="109">
        <v>0</v>
      </c>
    </row>
    <row r="559" spans="2:14" x14ac:dyDescent="0.2">
      <c r="B559" s="74">
        <v>552</v>
      </c>
      <c r="C559" s="113">
        <v>4.0046296296296297E-3</v>
      </c>
      <c r="D559" s="74">
        <v>2000</v>
      </c>
      <c r="E559" s="101">
        <v>4267.6255740964707</v>
      </c>
      <c r="F559" s="97">
        <v>4267.6255740964707</v>
      </c>
      <c r="G559" s="97">
        <v>1482.4878088553771</v>
      </c>
      <c r="H559" s="97">
        <v>1029.4385301377988</v>
      </c>
      <c r="I559" s="101">
        <v>8248.6668371748383</v>
      </c>
      <c r="J559" s="74">
        <v>6377</v>
      </c>
      <c r="K559" s="74">
        <v>1467</v>
      </c>
      <c r="L559" s="74">
        <v>0</v>
      </c>
      <c r="M559" s="107">
        <v>0</v>
      </c>
      <c r="N559" s="109">
        <v>2</v>
      </c>
    </row>
    <row r="560" spans="2:14" x14ac:dyDescent="0.2">
      <c r="B560" s="74">
        <v>553</v>
      </c>
      <c r="C560" s="113">
        <v>4.0046296296296297E-3</v>
      </c>
      <c r="D560" s="74">
        <v>2000</v>
      </c>
      <c r="E560" s="101">
        <v>-8604.9147906006256</v>
      </c>
      <c r="F560" s="97">
        <v>-8604.9147906006256</v>
      </c>
      <c r="G560" s="97">
        <v>1472.4076550591037</v>
      </c>
      <c r="H560" s="97">
        <v>-11524.457393914847</v>
      </c>
      <c r="I560" s="101">
        <v>-4650.3331628251617</v>
      </c>
      <c r="J560" s="74">
        <v>7885</v>
      </c>
      <c r="K560" s="74">
        <v>295</v>
      </c>
      <c r="L560" s="74">
        <v>33</v>
      </c>
      <c r="M560" s="107">
        <v>0</v>
      </c>
      <c r="N560" s="109">
        <v>0</v>
      </c>
    </row>
    <row r="561" spans="2:14" x14ac:dyDescent="0.2">
      <c r="B561" s="74">
        <v>554</v>
      </c>
      <c r="C561" s="113">
        <v>4.0046296296296297E-3</v>
      </c>
      <c r="D561" s="74">
        <v>2000</v>
      </c>
      <c r="E561" s="101">
        <v>-11120.914790600638</v>
      </c>
      <c r="F561" s="97">
        <v>-11120.914790600638</v>
      </c>
      <c r="G561" s="97">
        <v>1472.4076550591037</v>
      </c>
      <c r="H561" s="97">
        <v>-14040.457393914847</v>
      </c>
      <c r="I561" s="101">
        <v>-7166.3331628251617</v>
      </c>
      <c r="J561" s="74">
        <v>8161</v>
      </c>
      <c r="K561" s="74">
        <v>3</v>
      </c>
      <c r="L561" s="74">
        <v>101</v>
      </c>
      <c r="M561" s="107">
        <v>0</v>
      </c>
      <c r="N561" s="109">
        <v>0</v>
      </c>
    </row>
    <row r="562" spans="2:14" x14ac:dyDescent="0.2">
      <c r="B562" s="74">
        <v>555</v>
      </c>
      <c r="C562" s="113">
        <v>4.0046296296296297E-3</v>
      </c>
      <c r="D562" s="74">
        <v>2000</v>
      </c>
      <c r="E562" s="101">
        <v>-8308.0815467283974</v>
      </c>
      <c r="F562" s="97">
        <v>-8308.0815467283974</v>
      </c>
      <c r="G562" s="97">
        <v>4210.0421973798784</v>
      </c>
      <c r="H562" s="97">
        <v>-16248.644354226017</v>
      </c>
      <c r="I562" s="101">
        <v>2962.7178135149443</v>
      </c>
      <c r="J562" s="74">
        <v>220</v>
      </c>
      <c r="K562" s="74">
        <v>5955</v>
      </c>
      <c r="L562" s="74">
        <v>104</v>
      </c>
      <c r="M562" s="107">
        <v>0</v>
      </c>
      <c r="N562" s="109">
        <v>0</v>
      </c>
    </row>
    <row r="563" spans="2:14" x14ac:dyDescent="0.2">
      <c r="B563" s="74">
        <v>556</v>
      </c>
      <c r="C563" s="113">
        <v>4.0162037037037033E-3</v>
      </c>
      <c r="D563" s="74">
        <v>2000</v>
      </c>
      <c r="E563" s="101">
        <v>9885.0036626709698</v>
      </c>
      <c r="F563" s="97">
        <v>9885.0036626709698</v>
      </c>
      <c r="G563" s="97">
        <v>4491.1677669684304</v>
      </c>
      <c r="H563" s="97">
        <v>437.63853013779226</v>
      </c>
      <c r="I563" s="101">
        <v>24206.633869118861</v>
      </c>
      <c r="J563" s="74">
        <v>3358</v>
      </c>
      <c r="K563" s="74">
        <v>3730</v>
      </c>
      <c r="L563" s="74">
        <v>1</v>
      </c>
      <c r="M563" s="107">
        <v>0</v>
      </c>
      <c r="N563" s="109">
        <v>2</v>
      </c>
    </row>
    <row r="564" spans="2:14" x14ac:dyDescent="0.2">
      <c r="B564" s="74">
        <v>557</v>
      </c>
      <c r="C564" s="113">
        <v>4.0162037037037033E-3</v>
      </c>
      <c r="D564" s="74">
        <v>2000</v>
      </c>
      <c r="E564" s="101">
        <v>8394.7016480164621</v>
      </c>
      <c r="F564" s="97">
        <v>8394.7016480164621</v>
      </c>
      <c r="G564" s="97">
        <v>2440.9518098144599</v>
      </c>
      <c r="H564" s="97">
        <v>932.43853013779881</v>
      </c>
      <c r="I564" s="101">
        <v>13835.666837174838</v>
      </c>
      <c r="J564" s="74">
        <v>5719</v>
      </c>
      <c r="K564" s="74">
        <v>1957</v>
      </c>
      <c r="L564" s="74">
        <v>3</v>
      </c>
      <c r="M564" s="107">
        <v>0</v>
      </c>
      <c r="N564" s="109">
        <v>0</v>
      </c>
    </row>
    <row r="565" spans="2:14" x14ac:dyDescent="0.2">
      <c r="B565" s="74">
        <v>558</v>
      </c>
      <c r="C565" s="113">
        <v>4.0277777777777777E-3</v>
      </c>
      <c r="D565" s="74">
        <v>2000</v>
      </c>
      <c r="E565" s="101">
        <v>-6948.9147906006365</v>
      </c>
      <c r="F565" s="97">
        <v>-6948.9147906006365</v>
      </c>
      <c r="G565" s="97">
        <v>1472.4076550591037</v>
      </c>
      <c r="H565" s="97">
        <v>-9868.4573939148468</v>
      </c>
      <c r="I565" s="101">
        <v>-2994.3331628251617</v>
      </c>
      <c r="J565" s="74">
        <v>7699</v>
      </c>
      <c r="K565" s="74">
        <v>472</v>
      </c>
      <c r="L565" s="74">
        <v>3</v>
      </c>
      <c r="M565" s="107">
        <v>0</v>
      </c>
      <c r="N565" s="109">
        <v>0</v>
      </c>
    </row>
    <row r="566" spans="2:14" x14ac:dyDescent="0.2">
      <c r="B566" s="74">
        <v>559</v>
      </c>
      <c r="C566" s="113">
        <v>4.0277777777777777E-3</v>
      </c>
      <c r="D566" s="74">
        <v>2000</v>
      </c>
      <c r="E566" s="101">
        <v>-1169.9147906006399</v>
      </c>
      <c r="F566" s="97">
        <v>-1169.9147906006399</v>
      </c>
      <c r="G566" s="97">
        <v>1472.4076550591042</v>
      </c>
      <c r="H566" s="97">
        <v>-4089.4573939148468</v>
      </c>
      <c r="I566" s="101">
        <v>2784.6668371748383</v>
      </c>
      <c r="J566" s="74">
        <v>7020</v>
      </c>
      <c r="K566" s="74">
        <v>985</v>
      </c>
      <c r="L566" s="74">
        <v>0</v>
      </c>
      <c r="M566" s="107">
        <v>0</v>
      </c>
      <c r="N566" s="109">
        <v>0</v>
      </c>
    </row>
    <row r="567" spans="2:14" x14ac:dyDescent="0.2">
      <c r="B567" s="74">
        <v>560</v>
      </c>
      <c r="C567" s="113">
        <v>4.0277777777777777E-3</v>
      </c>
      <c r="D567" s="74">
        <v>2000</v>
      </c>
      <c r="E567" s="101">
        <v>32572.128030800242</v>
      </c>
      <c r="F567" s="97">
        <v>32572.128030800242</v>
      </c>
      <c r="G567" s="97">
        <v>1016.9806768539221</v>
      </c>
      <c r="H567" s="97">
        <v>27844.838530137793</v>
      </c>
      <c r="I567" s="101">
        <v>33251</v>
      </c>
      <c r="J567" s="74">
        <v>2023</v>
      </c>
      <c r="K567" s="74">
        <v>1718</v>
      </c>
      <c r="L567" s="74">
        <v>908</v>
      </c>
      <c r="M567" s="107">
        <v>1253</v>
      </c>
      <c r="N567" s="109">
        <v>2</v>
      </c>
    </row>
    <row r="568" spans="2:14" x14ac:dyDescent="0.2">
      <c r="B568" s="74">
        <v>561</v>
      </c>
      <c r="C568" s="113">
        <v>4.0393518518518521E-3</v>
      </c>
      <c r="D568" s="74">
        <v>2000</v>
      </c>
      <c r="E568" s="101">
        <v>32567.128030800242</v>
      </c>
      <c r="F568" s="97">
        <v>32567.128030800242</v>
      </c>
      <c r="G568" s="97">
        <v>1016.9806768539221</v>
      </c>
      <c r="H568" s="97">
        <v>27839.838530137793</v>
      </c>
      <c r="I568" s="101">
        <v>33246</v>
      </c>
      <c r="J568" s="74">
        <v>2023</v>
      </c>
      <c r="K568" s="74">
        <v>1718</v>
      </c>
      <c r="L568" s="74">
        <v>905</v>
      </c>
      <c r="M568" s="107">
        <v>1255</v>
      </c>
      <c r="N568" s="109">
        <v>8</v>
      </c>
    </row>
    <row r="569" spans="2:14" x14ac:dyDescent="0.2">
      <c r="B569" s="74">
        <v>562</v>
      </c>
      <c r="C569" s="113">
        <v>4.0393518518518521E-3</v>
      </c>
      <c r="D569" s="74">
        <v>2000</v>
      </c>
      <c r="E569" s="101">
        <v>32574.09493993732</v>
      </c>
      <c r="F569" s="97">
        <v>32574.09493993732</v>
      </c>
      <c r="G569" s="97">
        <v>1013.5318301654606</v>
      </c>
      <c r="H569" s="97">
        <v>27855.438530137795</v>
      </c>
      <c r="I569" s="101">
        <v>33250</v>
      </c>
      <c r="J569" s="74">
        <v>2023</v>
      </c>
      <c r="K569" s="74">
        <v>1717</v>
      </c>
      <c r="L569" s="74">
        <v>909</v>
      </c>
      <c r="M569" s="107">
        <v>1253</v>
      </c>
      <c r="N569" s="109">
        <v>0</v>
      </c>
    </row>
    <row r="570" spans="2:14" x14ac:dyDescent="0.2">
      <c r="B570" s="74">
        <v>563</v>
      </c>
      <c r="C570" s="113">
        <v>4.0393518518518521E-3</v>
      </c>
      <c r="D570" s="74">
        <v>2000</v>
      </c>
      <c r="E570" s="101">
        <v>32569.615542673098</v>
      </c>
      <c r="F570" s="97">
        <v>32569.615542673098</v>
      </c>
      <c r="G570" s="97">
        <v>1018.5767221212166</v>
      </c>
      <c r="H570" s="97">
        <v>27835.838530137793</v>
      </c>
      <c r="I570" s="101">
        <v>33252</v>
      </c>
      <c r="J570" s="74">
        <v>2024</v>
      </c>
      <c r="K570" s="74">
        <v>1718</v>
      </c>
      <c r="L570" s="74">
        <v>906</v>
      </c>
      <c r="M570" s="107">
        <v>1254</v>
      </c>
      <c r="N570" s="109">
        <v>4</v>
      </c>
    </row>
    <row r="571" spans="2:14" x14ac:dyDescent="0.2">
      <c r="B571" s="74">
        <v>564</v>
      </c>
      <c r="C571" s="113">
        <v>4.0509259259259257E-3</v>
      </c>
      <c r="D571" s="74">
        <v>2000</v>
      </c>
      <c r="E571" s="101">
        <v>32572.128030800242</v>
      </c>
      <c r="F571" s="97">
        <v>32572.128030800242</v>
      </c>
      <c r="G571" s="97">
        <v>1016.9806768539221</v>
      </c>
      <c r="H571" s="97">
        <v>27844.838530137793</v>
      </c>
      <c r="I571" s="101">
        <v>33251</v>
      </c>
      <c r="J571" s="74">
        <v>2023</v>
      </c>
      <c r="K571" s="74">
        <v>1718</v>
      </c>
      <c r="L571" s="74">
        <v>909</v>
      </c>
      <c r="M571" s="107">
        <v>1252</v>
      </c>
      <c r="N571" s="109">
        <v>4</v>
      </c>
    </row>
    <row r="572" spans="2:14" x14ac:dyDescent="0.2">
      <c r="B572" s="74">
        <v>565</v>
      </c>
      <c r="C572" s="113">
        <v>4.0624999999999993E-3</v>
      </c>
      <c r="D572" s="74">
        <v>2000</v>
      </c>
      <c r="E572" s="101">
        <v>32569.615542673098</v>
      </c>
      <c r="F572" s="97">
        <v>32569.615542673098</v>
      </c>
      <c r="G572" s="97">
        <v>1018.5767221212166</v>
      </c>
      <c r="H572" s="97">
        <v>27835.838530137793</v>
      </c>
      <c r="I572" s="101">
        <v>33252</v>
      </c>
      <c r="J572" s="74">
        <v>2024</v>
      </c>
      <c r="K572" s="74">
        <v>1718</v>
      </c>
      <c r="L572" s="74">
        <v>905</v>
      </c>
      <c r="M572" s="107">
        <v>1255</v>
      </c>
      <c r="N572" s="109">
        <v>2</v>
      </c>
    </row>
    <row r="573" spans="2:14" x14ac:dyDescent="0.2">
      <c r="B573" s="74">
        <v>566</v>
      </c>
      <c r="C573" s="113">
        <v>4.0624999999999993E-3</v>
      </c>
      <c r="D573" s="74">
        <v>2000</v>
      </c>
      <c r="E573" s="101">
        <v>32568.157516586631</v>
      </c>
      <c r="F573" s="97">
        <v>32568.157516586631</v>
      </c>
      <c r="G573" s="97">
        <v>1023.8980744750143</v>
      </c>
      <c r="H573" s="97">
        <v>27823.638530137792</v>
      </c>
      <c r="I573" s="101">
        <v>33253</v>
      </c>
      <c r="J573" s="74">
        <v>2023</v>
      </c>
      <c r="K573" s="74">
        <v>1720</v>
      </c>
      <c r="L573" s="74">
        <v>905</v>
      </c>
      <c r="M573" s="107">
        <v>1254</v>
      </c>
      <c r="N573" s="109">
        <v>4</v>
      </c>
    </row>
    <row r="574" spans="2:14" x14ac:dyDescent="0.2">
      <c r="B574" s="74">
        <v>567</v>
      </c>
      <c r="C574" s="113">
        <v>4.0624999999999993E-3</v>
      </c>
      <c r="D574" s="74">
        <v>2000</v>
      </c>
      <c r="E574" s="101">
        <v>32567.942834216774</v>
      </c>
      <c r="F574" s="97">
        <v>32567.942834216774</v>
      </c>
      <c r="G574" s="97">
        <v>1030.385254412527</v>
      </c>
      <c r="H574" s="97">
        <v>27797.638530137792</v>
      </c>
      <c r="I574" s="101">
        <v>33267</v>
      </c>
      <c r="J574" s="74">
        <v>2027</v>
      </c>
      <c r="K574" s="74">
        <v>1720</v>
      </c>
      <c r="L574" s="74">
        <v>905</v>
      </c>
      <c r="M574" s="107">
        <v>1252</v>
      </c>
      <c r="N574" s="109">
        <v>4</v>
      </c>
    </row>
    <row r="575" spans="2:14" x14ac:dyDescent="0.2">
      <c r="B575" s="74">
        <v>568</v>
      </c>
      <c r="C575" s="113">
        <v>4.0624999999999993E-3</v>
      </c>
      <c r="D575" s="74">
        <v>2000</v>
      </c>
      <c r="E575" s="101">
        <v>32564.934403321866</v>
      </c>
      <c r="F575" s="97">
        <v>32564.934403321866</v>
      </c>
      <c r="G575" s="97">
        <v>1026.9480501490282</v>
      </c>
      <c r="H575" s="97">
        <v>27803.238530137794</v>
      </c>
      <c r="I575" s="101">
        <v>33261</v>
      </c>
      <c r="J575" s="74">
        <v>2027</v>
      </c>
      <c r="K575" s="74">
        <v>1719</v>
      </c>
      <c r="L575" s="74">
        <v>905</v>
      </c>
      <c r="M575" s="107">
        <v>1252</v>
      </c>
      <c r="N575" s="109">
        <v>12</v>
      </c>
    </row>
    <row r="576" spans="2:14" x14ac:dyDescent="0.2">
      <c r="B576" s="74">
        <v>569</v>
      </c>
      <c r="C576" s="113">
        <v>4.0740740740740746E-3</v>
      </c>
      <c r="D576" s="74">
        <v>2000</v>
      </c>
      <c r="E576" s="101">
        <v>32566.22076137612</v>
      </c>
      <c r="F576" s="97">
        <v>32566.22076137612</v>
      </c>
      <c r="G576" s="97">
        <v>1044.3441663020676</v>
      </c>
      <c r="H576" s="97">
        <v>27745.638530137792</v>
      </c>
      <c r="I576" s="101">
        <v>33295</v>
      </c>
      <c r="J576" s="74">
        <v>2035</v>
      </c>
      <c r="K576" s="74">
        <v>1720</v>
      </c>
      <c r="L576" s="74">
        <v>905</v>
      </c>
      <c r="M576" s="107">
        <v>1248</v>
      </c>
      <c r="N576" s="109">
        <v>4</v>
      </c>
    </row>
    <row r="577" spans="2:14" x14ac:dyDescent="0.2">
      <c r="B577" s="74">
        <v>570</v>
      </c>
      <c r="C577" s="113">
        <v>4.0740740740740746E-3</v>
      </c>
      <c r="D577" s="74">
        <v>2000</v>
      </c>
      <c r="E577" s="101">
        <v>32567.636597564579</v>
      </c>
      <c r="F577" s="97">
        <v>32567.636597564579</v>
      </c>
      <c r="G577" s="97">
        <v>1022.0262345313129</v>
      </c>
      <c r="H577" s="97">
        <v>27825.238530137794</v>
      </c>
      <c r="I577" s="101">
        <v>33253</v>
      </c>
      <c r="J577" s="74">
        <v>2024</v>
      </c>
      <c r="K577" s="74">
        <v>1719</v>
      </c>
      <c r="L577" s="74">
        <v>905</v>
      </c>
      <c r="M577" s="107">
        <v>1254</v>
      </c>
      <c r="N577" s="109">
        <v>6</v>
      </c>
    </row>
    <row r="578" spans="2:14" x14ac:dyDescent="0.2">
      <c r="B578" s="74">
        <v>571</v>
      </c>
      <c r="C578" s="113">
        <v>4.0740740740740746E-3</v>
      </c>
      <c r="D578" s="74">
        <v>2000</v>
      </c>
      <c r="E578" s="101">
        <v>32567.128030800242</v>
      </c>
      <c r="F578" s="97">
        <v>32567.128030800242</v>
      </c>
      <c r="G578" s="97">
        <v>1016.9806768539221</v>
      </c>
      <c r="H578" s="97">
        <v>27839.838530137793</v>
      </c>
      <c r="I578" s="101">
        <v>33246</v>
      </c>
      <c r="J578" s="74">
        <v>2023</v>
      </c>
      <c r="K578" s="74">
        <v>1718</v>
      </c>
      <c r="L578" s="74">
        <v>907</v>
      </c>
      <c r="M578" s="107">
        <v>1253</v>
      </c>
      <c r="N578" s="109">
        <v>12</v>
      </c>
    </row>
    <row r="579" spans="2:14" x14ac:dyDescent="0.2">
      <c r="B579" s="74">
        <v>572</v>
      </c>
      <c r="C579" s="113">
        <v>4.0856481481481481E-3</v>
      </c>
      <c r="D579" s="74">
        <v>2000</v>
      </c>
      <c r="E579" s="101">
        <v>32571.580589466768</v>
      </c>
      <c r="F579" s="97">
        <v>32571.580589466768</v>
      </c>
      <c r="G579" s="97">
        <v>1011.9375388289184</v>
      </c>
      <c r="H579" s="97">
        <v>27859.438530137795</v>
      </c>
      <c r="I579" s="101">
        <v>33244</v>
      </c>
      <c r="J579" s="74">
        <v>2022</v>
      </c>
      <c r="K579" s="74">
        <v>1717</v>
      </c>
      <c r="L579" s="74">
        <v>907</v>
      </c>
      <c r="M579" s="107">
        <v>1255</v>
      </c>
      <c r="N579" s="109">
        <v>2</v>
      </c>
    </row>
    <row r="580" spans="2:14" x14ac:dyDescent="0.2">
      <c r="B580" s="74">
        <v>573</v>
      </c>
      <c r="C580" s="113">
        <v>4.0972222222222226E-3</v>
      </c>
      <c r="D580" s="74">
        <v>2000</v>
      </c>
      <c r="E580" s="101">
        <v>32572.072441051881</v>
      </c>
      <c r="F580" s="97">
        <v>32572.072441051881</v>
      </c>
      <c r="G580" s="97">
        <v>1013.824621301872</v>
      </c>
      <c r="H580" s="97">
        <v>27857.838530137793</v>
      </c>
      <c r="I580" s="101">
        <v>33244</v>
      </c>
      <c r="J580" s="74">
        <v>2021</v>
      </c>
      <c r="K580" s="74">
        <v>1718</v>
      </c>
      <c r="L580" s="74">
        <v>907</v>
      </c>
      <c r="M580" s="107">
        <v>1255</v>
      </c>
      <c r="N580" s="109">
        <v>0</v>
      </c>
    </row>
    <row r="581" spans="2:14" x14ac:dyDescent="0.2">
      <c r="B581" s="74">
        <v>574</v>
      </c>
      <c r="C581" s="113">
        <v>4.0972222222222226E-3</v>
      </c>
      <c r="D581" s="74">
        <v>2000</v>
      </c>
      <c r="E581" s="101">
        <v>32571.645280049921</v>
      </c>
      <c r="F581" s="97">
        <v>32571.645280049921</v>
      </c>
      <c r="G581" s="97">
        <v>1026.942187681263</v>
      </c>
      <c r="H581" s="97">
        <v>27805.838530137793</v>
      </c>
      <c r="I581" s="101">
        <v>33272</v>
      </c>
      <c r="J581" s="74">
        <v>2029</v>
      </c>
      <c r="K581" s="74">
        <v>1718</v>
      </c>
      <c r="L581" s="74">
        <v>907</v>
      </c>
      <c r="M581" s="107">
        <v>1251</v>
      </c>
      <c r="N581" s="109">
        <v>0</v>
      </c>
    </row>
    <row r="582" spans="2:14" x14ac:dyDescent="0.2">
      <c r="B582" s="74">
        <v>575</v>
      </c>
      <c r="C582" s="113">
        <v>4.0972222222222226E-3</v>
      </c>
      <c r="D582" s="74">
        <v>2000</v>
      </c>
      <c r="E582" s="101">
        <v>32570.657927284752</v>
      </c>
      <c r="F582" s="97">
        <v>32570.657927284752</v>
      </c>
      <c r="G582" s="97">
        <v>1041.5288202651627</v>
      </c>
      <c r="H582" s="97">
        <v>27751.438530137795</v>
      </c>
      <c r="I582" s="101">
        <v>33306</v>
      </c>
      <c r="J582" s="74">
        <v>2039</v>
      </c>
      <c r="K582" s="74">
        <v>1717</v>
      </c>
      <c r="L582" s="74">
        <v>909</v>
      </c>
      <c r="M582" s="107">
        <v>1245</v>
      </c>
      <c r="N582" s="109">
        <v>0</v>
      </c>
    </row>
    <row r="583" spans="2:14" x14ac:dyDescent="0.2">
      <c r="B583" s="74">
        <v>576</v>
      </c>
      <c r="C583" s="113">
        <v>4.0972222222222226E-3</v>
      </c>
      <c r="D583" s="74">
        <v>2000</v>
      </c>
      <c r="E583" s="101">
        <v>32571.460410860233</v>
      </c>
      <c r="F583" s="97">
        <v>32571.460410860233</v>
      </c>
      <c r="G583" s="97">
        <v>1037.8343411269634</v>
      </c>
      <c r="H583" s="97">
        <v>27764.438530137795</v>
      </c>
      <c r="I583" s="101">
        <v>33299</v>
      </c>
      <c r="J583" s="74">
        <v>2037</v>
      </c>
      <c r="K583" s="74">
        <v>1717</v>
      </c>
      <c r="L583" s="74">
        <v>909</v>
      </c>
      <c r="M583" s="107">
        <v>1246</v>
      </c>
      <c r="N583" s="109">
        <v>0</v>
      </c>
    </row>
    <row r="584" spans="2:14" x14ac:dyDescent="0.2">
      <c r="B584" s="74">
        <v>577</v>
      </c>
      <c r="C584" s="113">
        <v>4.108796296296297E-3</v>
      </c>
      <c r="D584" s="74">
        <v>2000</v>
      </c>
      <c r="E584" s="101">
        <v>32563.970941309228</v>
      </c>
      <c r="F584" s="97">
        <v>32563.970941309228</v>
      </c>
      <c r="G584" s="97">
        <v>1028.703795291307</v>
      </c>
      <c r="H584" s="97">
        <v>27791.838530137793</v>
      </c>
      <c r="I584" s="101">
        <v>33268</v>
      </c>
      <c r="J584" s="74">
        <v>2030</v>
      </c>
      <c r="K584" s="74">
        <v>1718</v>
      </c>
      <c r="L584" s="74">
        <v>906</v>
      </c>
      <c r="M584" s="107">
        <v>1250</v>
      </c>
      <c r="N584" s="109">
        <v>16</v>
      </c>
    </row>
    <row r="585" spans="2:14" x14ac:dyDescent="0.2">
      <c r="B585" s="74">
        <v>578</v>
      </c>
      <c r="C585" s="113">
        <v>4.108796296296297E-3</v>
      </c>
      <c r="D585" s="74">
        <v>2000</v>
      </c>
      <c r="E585" s="101">
        <v>32572.750376435513</v>
      </c>
      <c r="F585" s="97">
        <v>32572.750376435513</v>
      </c>
      <c r="G585" s="97">
        <v>1030.6189738978883</v>
      </c>
      <c r="H585" s="97">
        <v>27790.438530137795</v>
      </c>
      <c r="I585" s="101">
        <v>33285</v>
      </c>
      <c r="J585" s="74">
        <v>2033</v>
      </c>
      <c r="K585" s="74">
        <v>1717</v>
      </c>
      <c r="L585" s="74">
        <v>909</v>
      </c>
      <c r="M585" s="107">
        <v>1248</v>
      </c>
      <c r="N585" s="109">
        <v>0</v>
      </c>
    </row>
    <row r="586" spans="2:14" x14ac:dyDescent="0.2">
      <c r="B586" s="74">
        <v>579</v>
      </c>
      <c r="C586" s="113">
        <v>4.1203703703703706E-3</v>
      </c>
      <c r="D586" s="74">
        <v>2000</v>
      </c>
      <c r="E586" s="101">
        <v>32569.508463213951</v>
      </c>
      <c r="F586" s="97">
        <v>32569.508463213951</v>
      </c>
      <c r="G586" s="97">
        <v>1021.8498423105927</v>
      </c>
      <c r="H586" s="97">
        <v>27822.838530137793</v>
      </c>
      <c r="I586" s="101">
        <v>33259</v>
      </c>
      <c r="J586" s="74">
        <v>2026</v>
      </c>
      <c r="K586" s="74">
        <v>1718</v>
      </c>
      <c r="L586" s="74">
        <v>906</v>
      </c>
      <c r="M586" s="107">
        <v>1253</v>
      </c>
      <c r="N586" s="109">
        <v>4</v>
      </c>
    </row>
    <row r="587" spans="2:14" x14ac:dyDescent="0.2">
      <c r="B587" s="74">
        <v>580</v>
      </c>
      <c r="C587" s="113">
        <v>4.1203703703703706E-3</v>
      </c>
      <c r="D587" s="74">
        <v>2000</v>
      </c>
      <c r="E587" s="101">
        <v>32573.534472545682</v>
      </c>
      <c r="F587" s="97">
        <v>32573.534472545682</v>
      </c>
      <c r="G587" s="97">
        <v>1008.4875078433515</v>
      </c>
      <c r="H587" s="97">
        <v>27870.038530137794</v>
      </c>
      <c r="I587" s="101">
        <v>33243</v>
      </c>
      <c r="J587" s="74">
        <v>2022</v>
      </c>
      <c r="K587" s="74">
        <v>1716</v>
      </c>
      <c r="L587" s="74">
        <v>910</v>
      </c>
      <c r="M587" s="107">
        <v>1253</v>
      </c>
      <c r="N587" s="109">
        <v>4</v>
      </c>
    </row>
    <row r="588" spans="2:14" x14ac:dyDescent="0.2">
      <c r="B588" s="74">
        <v>581</v>
      </c>
      <c r="C588" s="113">
        <v>4.1319444444444442E-3</v>
      </c>
      <c r="D588" s="74">
        <v>2000</v>
      </c>
      <c r="E588" s="101">
        <v>32574.09493993732</v>
      </c>
      <c r="F588" s="97">
        <v>32574.09493993732</v>
      </c>
      <c r="G588" s="97">
        <v>1013.5318301654606</v>
      </c>
      <c r="H588" s="97">
        <v>27855.438530137795</v>
      </c>
      <c r="I588" s="101">
        <v>33250</v>
      </c>
      <c r="J588" s="74">
        <v>2023</v>
      </c>
      <c r="K588" s="74">
        <v>1717</v>
      </c>
      <c r="L588" s="74">
        <v>910</v>
      </c>
      <c r="M588" s="107">
        <v>1252</v>
      </c>
      <c r="N588" s="109">
        <v>2</v>
      </c>
    </row>
    <row r="589" spans="2:14" x14ac:dyDescent="0.2">
      <c r="B589" s="74">
        <v>582</v>
      </c>
      <c r="C589" s="113">
        <v>4.1319444444444442E-3</v>
      </c>
      <c r="D589" s="74">
        <v>2000</v>
      </c>
      <c r="E589" s="101">
        <v>32576.046905665538</v>
      </c>
      <c r="F589" s="97">
        <v>32576.046905665538</v>
      </c>
      <c r="G589" s="97">
        <v>1010.088758799796</v>
      </c>
      <c r="H589" s="97">
        <v>27866.038530137794</v>
      </c>
      <c r="I589" s="101">
        <v>33249</v>
      </c>
      <c r="J589" s="74">
        <v>2023</v>
      </c>
      <c r="K589" s="74">
        <v>1716</v>
      </c>
      <c r="L589" s="74">
        <v>911</v>
      </c>
      <c r="M589" s="107">
        <v>1252</v>
      </c>
      <c r="N589" s="109">
        <v>0</v>
      </c>
    </row>
    <row r="590" spans="2:14" x14ac:dyDescent="0.2">
      <c r="B590" s="74">
        <v>583</v>
      </c>
      <c r="C590" s="113">
        <v>4.1319444444444442E-3</v>
      </c>
      <c r="D590" s="74">
        <v>2000</v>
      </c>
      <c r="E590" s="101">
        <v>32571.475372351029</v>
      </c>
      <c r="F590" s="97">
        <v>32571.475372351029</v>
      </c>
      <c r="G590" s="97">
        <v>1018.4195125336197</v>
      </c>
      <c r="H590" s="97">
        <v>27833.438530137795</v>
      </c>
      <c r="I590" s="101">
        <v>33258</v>
      </c>
      <c r="J590" s="74">
        <v>2026</v>
      </c>
      <c r="K590" s="74">
        <v>1717</v>
      </c>
      <c r="L590" s="74">
        <v>908</v>
      </c>
      <c r="M590" s="107">
        <v>1252</v>
      </c>
      <c r="N590" s="109">
        <v>4</v>
      </c>
    </row>
    <row r="591" spans="2:14" x14ac:dyDescent="0.2">
      <c r="B591" s="74">
        <v>584</v>
      </c>
      <c r="C591" s="113">
        <v>4.1435185185185186E-3</v>
      </c>
      <c r="D591" s="74">
        <v>2000</v>
      </c>
      <c r="E591" s="101">
        <v>32569.09493993732</v>
      </c>
      <c r="F591" s="97">
        <v>32569.09493993732</v>
      </c>
      <c r="G591" s="97">
        <v>1013.5318301654606</v>
      </c>
      <c r="H591" s="97">
        <v>27850.438530137795</v>
      </c>
      <c r="I591" s="101">
        <v>33245</v>
      </c>
      <c r="J591" s="74">
        <v>2023</v>
      </c>
      <c r="K591" s="74">
        <v>1717</v>
      </c>
      <c r="L591" s="74">
        <v>907</v>
      </c>
      <c r="M591" s="107">
        <v>1254</v>
      </c>
      <c r="N591" s="109">
        <v>8</v>
      </c>
    </row>
    <row r="592" spans="2:14" x14ac:dyDescent="0.2">
      <c r="B592" s="74">
        <v>585</v>
      </c>
      <c r="C592" s="113">
        <v>4.155092592592593E-3</v>
      </c>
      <c r="D592" s="74">
        <v>2000</v>
      </c>
      <c r="E592" s="101">
        <v>32577.974944850175</v>
      </c>
      <c r="F592" s="97">
        <v>32577.974944850175</v>
      </c>
      <c r="G592" s="97">
        <v>1006.655476741499</v>
      </c>
      <c r="H592" s="97">
        <v>27876.638530137792</v>
      </c>
      <c r="I592" s="101">
        <v>33248</v>
      </c>
      <c r="J592" s="74">
        <v>2023</v>
      </c>
      <c r="K592" s="74">
        <v>1715</v>
      </c>
      <c r="L592" s="74">
        <v>913</v>
      </c>
      <c r="M592" s="107">
        <v>1251</v>
      </c>
      <c r="N592" s="109">
        <v>0</v>
      </c>
    </row>
    <row r="593" spans="2:14" x14ac:dyDescent="0.2">
      <c r="B593" s="74">
        <v>586</v>
      </c>
      <c r="C593" s="113">
        <v>4.155092592592593E-3</v>
      </c>
      <c r="D593" s="74">
        <v>2000</v>
      </c>
      <c r="E593" s="101">
        <v>32571.245105631016</v>
      </c>
      <c r="F593" s="97">
        <v>32571.245105631016</v>
      </c>
      <c r="G593" s="97">
        <v>1004.641304568882</v>
      </c>
      <c r="H593" s="97">
        <v>27896.838530137793</v>
      </c>
      <c r="I593" s="101">
        <v>33223</v>
      </c>
      <c r="J593" s="74">
        <v>2015</v>
      </c>
      <c r="K593" s="74">
        <v>1718</v>
      </c>
      <c r="L593" s="74">
        <v>909</v>
      </c>
      <c r="M593" s="107">
        <v>1256</v>
      </c>
      <c r="N593" s="109">
        <v>4</v>
      </c>
    </row>
    <row r="594" spans="2:14" x14ac:dyDescent="0.2">
      <c r="B594" s="74">
        <v>587</v>
      </c>
      <c r="C594" s="113">
        <v>4.155092592592593E-3</v>
      </c>
      <c r="D594" s="74">
        <v>2000</v>
      </c>
      <c r="E594" s="101">
        <v>32574.093022586625</v>
      </c>
      <c r="F594" s="97">
        <v>32574.093022586625</v>
      </c>
      <c r="G594" s="97">
        <v>1013.5327339772804</v>
      </c>
      <c r="H594" s="97">
        <v>27855.438530137795</v>
      </c>
      <c r="I594" s="101">
        <v>33250</v>
      </c>
      <c r="J594" s="74">
        <v>2023</v>
      </c>
      <c r="K594" s="74">
        <v>1717</v>
      </c>
      <c r="L594" s="74">
        <v>911</v>
      </c>
      <c r="M594" s="107">
        <v>1251</v>
      </c>
      <c r="N594" s="109">
        <v>4</v>
      </c>
    </row>
    <row r="595" spans="2:14" x14ac:dyDescent="0.2">
      <c r="B595" s="74">
        <v>588</v>
      </c>
      <c r="C595" s="113">
        <v>4.155092592592593E-3</v>
      </c>
      <c r="D595" s="74">
        <v>2000</v>
      </c>
      <c r="E595" s="101">
        <v>32572.075227687539</v>
      </c>
      <c r="F595" s="97">
        <v>32572.075227687539</v>
      </c>
      <c r="G595" s="97">
        <v>1020.1991063991507</v>
      </c>
      <c r="H595" s="97">
        <v>27831.838530137793</v>
      </c>
      <c r="I595" s="101">
        <v>33258</v>
      </c>
      <c r="J595" s="74">
        <v>2025</v>
      </c>
      <c r="K595" s="74">
        <v>1718</v>
      </c>
      <c r="L595" s="74">
        <v>907</v>
      </c>
      <c r="M595" s="107">
        <v>1253</v>
      </c>
      <c r="N595" s="109">
        <v>0</v>
      </c>
    </row>
    <row r="596" spans="2:14" x14ac:dyDescent="0.2">
      <c r="B596" s="74">
        <v>589</v>
      </c>
      <c r="C596" s="113">
        <v>4.155092592592593E-3</v>
      </c>
      <c r="D596" s="74">
        <v>2000</v>
      </c>
      <c r="E596" s="101">
        <v>32569.09493993732</v>
      </c>
      <c r="F596" s="97">
        <v>32569.09493993732</v>
      </c>
      <c r="G596" s="97">
        <v>1013.5318301654606</v>
      </c>
      <c r="H596" s="97">
        <v>27850.438530137795</v>
      </c>
      <c r="I596" s="101">
        <v>33245</v>
      </c>
      <c r="J596" s="74">
        <v>2023</v>
      </c>
      <c r="K596" s="74">
        <v>1717</v>
      </c>
      <c r="L596" s="74">
        <v>908</v>
      </c>
      <c r="M596" s="107">
        <v>1253</v>
      </c>
      <c r="N596" s="109">
        <v>10</v>
      </c>
    </row>
    <row r="597" spans="2:14" x14ac:dyDescent="0.2">
      <c r="B597" s="74">
        <v>590</v>
      </c>
      <c r="C597" s="113">
        <v>4.1666666666666666E-3</v>
      </c>
      <c r="D597" s="74">
        <v>2000</v>
      </c>
      <c r="E597" s="101">
        <v>32572.126113449547</v>
      </c>
      <c r="F597" s="97">
        <v>32572.126113449547</v>
      </c>
      <c r="G597" s="97">
        <v>1016.981593885105</v>
      </c>
      <c r="H597" s="97">
        <v>27844.838530137793</v>
      </c>
      <c r="I597" s="101">
        <v>33251</v>
      </c>
      <c r="J597" s="74">
        <v>2023</v>
      </c>
      <c r="K597" s="74">
        <v>1718</v>
      </c>
      <c r="L597" s="74">
        <v>911</v>
      </c>
      <c r="M597" s="107">
        <v>1250</v>
      </c>
      <c r="N597" s="109">
        <v>8</v>
      </c>
    </row>
    <row r="598" spans="2:14" x14ac:dyDescent="0.2">
      <c r="B598" s="74">
        <v>591</v>
      </c>
      <c r="C598" s="113">
        <v>4.1666666666666666E-3</v>
      </c>
      <c r="D598" s="74">
        <v>2000</v>
      </c>
      <c r="E598" s="101">
        <v>32573.090596123238</v>
      </c>
      <c r="F598" s="97">
        <v>32573.090596123238</v>
      </c>
      <c r="G598" s="97">
        <v>1027.0990275950539</v>
      </c>
      <c r="H598" s="97">
        <v>27815.638530137792</v>
      </c>
      <c r="I598" s="101">
        <v>33265</v>
      </c>
      <c r="J598" s="74">
        <v>2025</v>
      </c>
      <c r="K598" s="74">
        <v>1720</v>
      </c>
      <c r="L598" s="74">
        <v>913</v>
      </c>
      <c r="M598" s="107">
        <v>1246</v>
      </c>
      <c r="N598" s="109">
        <v>8</v>
      </c>
    </row>
    <row r="599" spans="2:14" x14ac:dyDescent="0.2">
      <c r="B599" s="74">
        <v>592</v>
      </c>
      <c r="C599" s="113">
        <v>4.1782407407407402E-3</v>
      </c>
      <c r="D599" s="74">
        <v>2000</v>
      </c>
      <c r="E599" s="101">
        <v>32570.149085691715</v>
      </c>
      <c r="F599" s="97">
        <v>32570.149085691715</v>
      </c>
      <c r="G599" s="97">
        <v>1020.4362900523383</v>
      </c>
      <c r="H599" s="97">
        <v>27834.238530137794</v>
      </c>
      <c r="I599" s="101">
        <v>33252</v>
      </c>
      <c r="J599" s="74">
        <v>2023</v>
      </c>
      <c r="K599" s="74">
        <v>1719</v>
      </c>
      <c r="L599" s="74">
        <v>907</v>
      </c>
      <c r="M599" s="107">
        <v>1253</v>
      </c>
      <c r="N599" s="109">
        <v>4</v>
      </c>
    </row>
    <row r="600" spans="2:14" x14ac:dyDescent="0.2">
      <c r="B600" s="74">
        <v>593</v>
      </c>
      <c r="C600" s="113">
        <v>4.1898148148148146E-3</v>
      </c>
      <c r="D600" s="74">
        <v>2000</v>
      </c>
      <c r="E600" s="101">
        <v>32571.580589466768</v>
      </c>
      <c r="F600" s="97">
        <v>32571.580589466768</v>
      </c>
      <c r="G600" s="97">
        <v>1011.9375388289184</v>
      </c>
      <c r="H600" s="97">
        <v>27859.438530137795</v>
      </c>
      <c r="I600" s="101">
        <v>33244</v>
      </c>
      <c r="J600" s="74">
        <v>2022</v>
      </c>
      <c r="K600" s="74">
        <v>1717</v>
      </c>
      <c r="L600" s="74">
        <v>909</v>
      </c>
      <c r="M600" s="107">
        <v>1253</v>
      </c>
      <c r="N600" s="109">
        <v>6</v>
      </c>
    </row>
    <row r="601" spans="2:14" x14ac:dyDescent="0.2">
      <c r="B601" s="74">
        <v>594</v>
      </c>
      <c r="C601" s="113">
        <v>4.1898148148148146E-3</v>
      </c>
      <c r="D601" s="74">
        <v>2000</v>
      </c>
      <c r="E601" s="101">
        <v>32575.994102552842</v>
      </c>
      <c r="F601" s="97">
        <v>32575.994102552842</v>
      </c>
      <c r="G601" s="97">
        <v>1013.331798788948</v>
      </c>
      <c r="H601" s="97">
        <v>27853.038530137794</v>
      </c>
      <c r="I601" s="101">
        <v>33256</v>
      </c>
      <c r="J601" s="74">
        <v>2025</v>
      </c>
      <c r="K601" s="74">
        <v>1716</v>
      </c>
      <c r="L601" s="74">
        <v>911</v>
      </c>
      <c r="M601" s="107">
        <v>1251</v>
      </c>
      <c r="N601" s="109">
        <v>0</v>
      </c>
    </row>
    <row r="602" spans="2:14" x14ac:dyDescent="0.2">
      <c r="B602" s="74">
        <v>595</v>
      </c>
      <c r="C602" s="113">
        <v>4.1898148148148146E-3</v>
      </c>
      <c r="D602" s="74">
        <v>2000</v>
      </c>
      <c r="E602" s="101">
        <v>32572.072441051881</v>
      </c>
      <c r="F602" s="97">
        <v>32572.072441051881</v>
      </c>
      <c r="G602" s="97">
        <v>1013.824621301872</v>
      </c>
      <c r="H602" s="97">
        <v>27857.838530137793</v>
      </c>
      <c r="I602" s="101">
        <v>33244</v>
      </c>
      <c r="J602" s="74">
        <v>2021</v>
      </c>
      <c r="K602" s="74">
        <v>1718</v>
      </c>
      <c r="L602" s="74">
        <v>909</v>
      </c>
      <c r="M602" s="107">
        <v>1253</v>
      </c>
      <c r="N602" s="109">
        <v>4</v>
      </c>
    </row>
    <row r="603" spans="2:14" x14ac:dyDescent="0.2">
      <c r="B603" s="74">
        <v>596</v>
      </c>
      <c r="C603" s="113">
        <v>4.2013888888888891E-3</v>
      </c>
      <c r="D603" s="74">
        <v>2000</v>
      </c>
      <c r="E603" s="101">
        <v>32572.073310336844</v>
      </c>
      <c r="F603" s="97">
        <v>32572.073310336844</v>
      </c>
      <c r="G603" s="97">
        <v>1020.2000072757756</v>
      </c>
      <c r="H603" s="97">
        <v>27831.838530137793</v>
      </c>
      <c r="I603" s="101">
        <v>33258</v>
      </c>
      <c r="J603" s="74">
        <v>2025</v>
      </c>
      <c r="K603" s="74">
        <v>1718</v>
      </c>
      <c r="L603" s="74">
        <v>911</v>
      </c>
      <c r="M603" s="107">
        <v>1249</v>
      </c>
      <c r="N603" s="109">
        <v>8</v>
      </c>
    </row>
    <row r="604" spans="2:14" x14ac:dyDescent="0.2">
      <c r="B604" s="74">
        <v>597</v>
      </c>
      <c r="C604" s="113">
        <v>4.2013888888888891E-3</v>
      </c>
      <c r="D604" s="74">
        <v>2000</v>
      </c>
      <c r="E604" s="101">
        <v>32572.075227687539</v>
      </c>
      <c r="F604" s="97">
        <v>32572.075227687539</v>
      </c>
      <c r="G604" s="97">
        <v>1020.1991063991507</v>
      </c>
      <c r="H604" s="97">
        <v>27831.838530137793</v>
      </c>
      <c r="I604" s="101">
        <v>33258</v>
      </c>
      <c r="J604" s="74">
        <v>2025</v>
      </c>
      <c r="K604" s="74">
        <v>1718</v>
      </c>
      <c r="L604" s="74">
        <v>909</v>
      </c>
      <c r="M604" s="107">
        <v>1251</v>
      </c>
      <c r="N604" s="109">
        <v>4</v>
      </c>
    </row>
    <row r="605" spans="2:14" x14ac:dyDescent="0.2">
      <c r="B605" s="74">
        <v>598</v>
      </c>
      <c r="C605" s="113">
        <v>4.2013888888888891E-3</v>
      </c>
      <c r="D605" s="74">
        <v>2000</v>
      </c>
      <c r="E605" s="101">
        <v>32569.613680329694</v>
      </c>
      <c r="F605" s="97">
        <v>32569.613680329694</v>
      </c>
      <c r="G605" s="97">
        <v>1015.3924641156359</v>
      </c>
      <c r="H605" s="97">
        <v>27848.838530137793</v>
      </c>
      <c r="I605" s="101">
        <v>33245</v>
      </c>
      <c r="J605" s="74">
        <v>2022</v>
      </c>
      <c r="K605" s="74">
        <v>1718</v>
      </c>
      <c r="L605" s="74">
        <v>907</v>
      </c>
      <c r="M605" s="107">
        <v>1254</v>
      </c>
      <c r="N605" s="109">
        <v>6</v>
      </c>
    </row>
    <row r="606" spans="2:14" x14ac:dyDescent="0.2">
      <c r="B606" s="74">
        <v>599</v>
      </c>
      <c r="C606" s="113">
        <v>4.2013888888888891E-3</v>
      </c>
      <c r="D606" s="74">
        <v>2000</v>
      </c>
      <c r="E606" s="101">
        <v>32576.040805665536</v>
      </c>
      <c r="F606" s="97">
        <v>32576.040805665536</v>
      </c>
      <c r="G606" s="97">
        <v>1010.0916402283488</v>
      </c>
      <c r="H606" s="97">
        <v>27866.038530137794</v>
      </c>
      <c r="I606" s="101">
        <v>33249</v>
      </c>
      <c r="J606" s="74">
        <v>2023</v>
      </c>
      <c r="K606" s="74">
        <v>1716</v>
      </c>
      <c r="L606" s="74">
        <v>912</v>
      </c>
      <c r="M606" s="107">
        <v>1251</v>
      </c>
      <c r="N606" s="109">
        <v>2</v>
      </c>
    </row>
    <row r="607" spans="2:14" x14ac:dyDescent="0.2">
      <c r="B607" s="74">
        <v>600</v>
      </c>
      <c r="C607" s="113">
        <v>4.2129629629629626E-3</v>
      </c>
      <c r="D607" s="74">
        <v>2000</v>
      </c>
      <c r="E607" s="101">
        <v>32573.536334889097</v>
      </c>
      <c r="F607" s="97">
        <v>32573.536334889097</v>
      </c>
      <c r="G607" s="97">
        <v>1011.6961949363156</v>
      </c>
      <c r="H607" s="97">
        <v>27857.038530137794</v>
      </c>
      <c r="I607" s="101">
        <v>33250</v>
      </c>
      <c r="J607" s="74">
        <v>2024</v>
      </c>
      <c r="K607" s="74">
        <v>1716</v>
      </c>
      <c r="L607" s="74">
        <v>910</v>
      </c>
      <c r="M607" s="107">
        <v>1252</v>
      </c>
      <c r="N607" s="109">
        <v>4</v>
      </c>
    </row>
    <row r="608" spans="2:14" x14ac:dyDescent="0.2">
      <c r="B608" s="74">
        <v>601</v>
      </c>
      <c r="C608" s="113">
        <v>4.2245370370370371E-3</v>
      </c>
      <c r="D608" s="74">
        <v>2000</v>
      </c>
      <c r="E608" s="101">
        <v>32572.713375753367</v>
      </c>
      <c r="F608" s="97">
        <v>32572.713375753367</v>
      </c>
      <c r="G608" s="97">
        <v>998.16293299896768</v>
      </c>
      <c r="H608" s="97">
        <v>27920.438530137795</v>
      </c>
      <c r="I608" s="101">
        <v>33215</v>
      </c>
      <c r="J608" s="74">
        <v>2013</v>
      </c>
      <c r="K608" s="74">
        <v>1717</v>
      </c>
      <c r="L608" s="74">
        <v>911</v>
      </c>
      <c r="M608" s="107">
        <v>1256</v>
      </c>
      <c r="N608" s="109">
        <v>4</v>
      </c>
    </row>
    <row r="609" spans="2:14" x14ac:dyDescent="0.2">
      <c r="B609" s="74">
        <v>602</v>
      </c>
      <c r="C609" s="113">
        <v>4.2245370370370371E-3</v>
      </c>
      <c r="D609" s="74">
        <v>2000</v>
      </c>
      <c r="E609" s="101">
        <v>32569.042136824617</v>
      </c>
      <c r="F609" s="97">
        <v>32569.042136824617</v>
      </c>
      <c r="G609" s="97">
        <v>1016.762582613221</v>
      </c>
      <c r="H609" s="97">
        <v>27837.438530137795</v>
      </c>
      <c r="I609" s="101">
        <v>33252</v>
      </c>
      <c r="J609" s="74">
        <v>2025</v>
      </c>
      <c r="K609" s="74">
        <v>1717</v>
      </c>
      <c r="L609" s="74">
        <v>909</v>
      </c>
      <c r="M609" s="107">
        <v>1251</v>
      </c>
      <c r="N609" s="109">
        <v>12</v>
      </c>
    </row>
    <row r="610" spans="2:14" x14ac:dyDescent="0.2">
      <c r="B610" s="74">
        <v>603</v>
      </c>
      <c r="C610" s="113">
        <v>4.2361111111111106E-3</v>
      </c>
      <c r="D610" s="74">
        <v>2000</v>
      </c>
      <c r="E610" s="101">
        <v>32566.048823016234</v>
      </c>
      <c r="F610" s="97">
        <v>32566.048823016234</v>
      </c>
      <c r="G610" s="97">
        <v>1010.0878683266449</v>
      </c>
      <c r="H610" s="97">
        <v>27856.038530137794</v>
      </c>
      <c r="I610" s="101">
        <v>33239</v>
      </c>
      <c r="J610" s="74">
        <v>2023</v>
      </c>
      <c r="K610" s="74">
        <v>1716</v>
      </c>
      <c r="L610" s="74">
        <v>910</v>
      </c>
      <c r="M610" s="107">
        <v>1251</v>
      </c>
      <c r="N610" s="109">
        <v>22</v>
      </c>
    </row>
    <row r="611" spans="2:14" x14ac:dyDescent="0.2">
      <c r="B611" s="74">
        <v>604</v>
      </c>
      <c r="C611" s="113">
        <v>4.2361111111111106E-3</v>
      </c>
      <c r="D611" s="74">
        <v>2000</v>
      </c>
      <c r="E611" s="101">
        <v>32570.998790146463</v>
      </c>
      <c r="F611" s="97">
        <v>32570.998790146463</v>
      </c>
      <c r="G611" s="97">
        <v>988.162605175571</v>
      </c>
      <c r="H611" s="97">
        <v>27949.638530137792</v>
      </c>
      <c r="I611" s="101">
        <v>33201</v>
      </c>
      <c r="J611" s="74">
        <v>2011</v>
      </c>
      <c r="K611" s="74">
        <v>1715</v>
      </c>
      <c r="L611" s="74">
        <v>911</v>
      </c>
      <c r="M611" s="107">
        <v>1258</v>
      </c>
      <c r="N611" s="109">
        <v>8</v>
      </c>
    </row>
    <row r="612" spans="2:14" x14ac:dyDescent="0.2">
      <c r="B612" s="74">
        <v>605</v>
      </c>
      <c r="C612" s="113">
        <v>4.2361111111111106E-3</v>
      </c>
      <c r="D612" s="74">
        <v>2000</v>
      </c>
      <c r="E612" s="101">
        <v>32574.042136824617</v>
      </c>
      <c r="F612" s="97">
        <v>32574.042136824617</v>
      </c>
      <c r="G612" s="97">
        <v>1016.762582613221</v>
      </c>
      <c r="H612" s="97">
        <v>27842.438530137795</v>
      </c>
      <c r="I612" s="101">
        <v>33257</v>
      </c>
      <c r="J612" s="74">
        <v>2025</v>
      </c>
      <c r="K612" s="74">
        <v>1717</v>
      </c>
      <c r="L612" s="74">
        <v>909</v>
      </c>
      <c r="M612" s="107">
        <v>1252</v>
      </c>
      <c r="N612" s="109">
        <v>0</v>
      </c>
    </row>
    <row r="613" spans="2:14" x14ac:dyDescent="0.2">
      <c r="B613" s="74">
        <v>606</v>
      </c>
      <c r="C613" s="113">
        <v>4.2476851851851851E-3</v>
      </c>
      <c r="D613" s="74">
        <v>2000</v>
      </c>
      <c r="E613" s="101">
        <v>32577.96884485018</v>
      </c>
      <c r="F613" s="97">
        <v>32577.96884485018</v>
      </c>
      <c r="G613" s="97">
        <v>1006.6584633515068</v>
      </c>
      <c r="H613" s="97">
        <v>27876.638530137792</v>
      </c>
      <c r="I613" s="101">
        <v>33248</v>
      </c>
      <c r="J613" s="74">
        <v>2023</v>
      </c>
      <c r="K613" s="74">
        <v>1715</v>
      </c>
      <c r="L613" s="74">
        <v>914</v>
      </c>
      <c r="M613" s="107">
        <v>1250</v>
      </c>
      <c r="N613" s="109">
        <v>2</v>
      </c>
    </row>
    <row r="614" spans="2:14" x14ac:dyDescent="0.2">
      <c r="B614" s="74">
        <v>607</v>
      </c>
      <c r="C614" s="113">
        <v>4.2476851851851851E-3</v>
      </c>
      <c r="D614" s="74">
        <v>2000</v>
      </c>
      <c r="E614" s="101">
        <v>32571.046905665538</v>
      </c>
      <c r="F614" s="97">
        <v>32571.046905665538</v>
      </c>
      <c r="G614" s="97">
        <v>1010.088758799796</v>
      </c>
      <c r="H614" s="97">
        <v>27861.038530137794</v>
      </c>
      <c r="I614" s="101">
        <v>33244</v>
      </c>
      <c r="J614" s="74">
        <v>2023</v>
      </c>
      <c r="K614" s="74">
        <v>1716</v>
      </c>
      <c r="L614" s="74">
        <v>911</v>
      </c>
      <c r="M614" s="107">
        <v>1251</v>
      </c>
      <c r="N614" s="109">
        <v>12</v>
      </c>
    </row>
    <row r="615" spans="2:14" x14ac:dyDescent="0.2">
      <c r="B615" s="74">
        <v>608</v>
      </c>
      <c r="C615" s="113">
        <v>4.2476851851851851E-3</v>
      </c>
      <c r="D615" s="74">
        <v>2000</v>
      </c>
      <c r="E615" s="101">
        <v>32579.891560210173</v>
      </c>
      <c r="F615" s="97">
        <v>32579.891560210173</v>
      </c>
      <c r="G615" s="97">
        <v>1003.234502310824</v>
      </c>
      <c r="H615" s="97">
        <v>27887.238530137794</v>
      </c>
      <c r="I615" s="101">
        <v>33247</v>
      </c>
      <c r="J615" s="74">
        <v>2023</v>
      </c>
      <c r="K615" s="74">
        <v>1714</v>
      </c>
      <c r="L615" s="74">
        <v>915</v>
      </c>
      <c r="M615" s="107">
        <v>1250</v>
      </c>
      <c r="N615" s="109">
        <v>0</v>
      </c>
    </row>
    <row r="616" spans="2:14" x14ac:dyDescent="0.2">
      <c r="B616" s="74">
        <v>609</v>
      </c>
      <c r="C616" s="113">
        <v>4.2476851851851851E-3</v>
      </c>
      <c r="D616" s="74">
        <v>2000</v>
      </c>
      <c r="E616" s="101">
        <v>32581.793252414442</v>
      </c>
      <c r="F616" s="97">
        <v>32581.793252414442</v>
      </c>
      <c r="G616" s="97">
        <v>999.81922399811083</v>
      </c>
      <c r="H616" s="97">
        <v>27897.838530137793</v>
      </c>
      <c r="I616" s="101">
        <v>33246</v>
      </c>
      <c r="J616" s="74">
        <v>2023</v>
      </c>
      <c r="K616" s="74">
        <v>1713</v>
      </c>
      <c r="L616" s="74">
        <v>917</v>
      </c>
      <c r="M616" s="107">
        <v>1249</v>
      </c>
      <c r="N616" s="109">
        <v>0</v>
      </c>
    </row>
    <row r="617" spans="2:14" x14ac:dyDescent="0.2">
      <c r="B617" s="74">
        <v>610</v>
      </c>
      <c r="C617" s="113">
        <v>4.2592592592592595E-3</v>
      </c>
      <c r="D617" s="74">
        <v>2000</v>
      </c>
      <c r="E617" s="101">
        <v>-9441.9147906006274</v>
      </c>
      <c r="F617" s="97">
        <v>-9441.9147906006274</v>
      </c>
      <c r="G617" s="97">
        <v>1472.4076550591037</v>
      </c>
      <c r="H617" s="97">
        <v>-12361.457393914847</v>
      </c>
      <c r="I617" s="101">
        <v>-5487.3331628251617</v>
      </c>
      <c r="J617" s="74">
        <v>7993</v>
      </c>
      <c r="K617" s="74">
        <v>255</v>
      </c>
      <c r="L617" s="74">
        <v>0</v>
      </c>
      <c r="M617" s="107">
        <v>0</v>
      </c>
      <c r="N617" s="109">
        <v>2</v>
      </c>
    </row>
    <row r="618" spans="2:14" x14ac:dyDescent="0.2">
      <c r="B618" s="74">
        <v>611</v>
      </c>
      <c r="C618" s="113">
        <v>4.2708333333333339E-3</v>
      </c>
      <c r="D618" s="74">
        <v>2000</v>
      </c>
      <c r="E618" s="101">
        <v>-12049.914790600635</v>
      </c>
      <c r="F618" s="97">
        <v>-12049.914790600635</v>
      </c>
      <c r="G618" s="97">
        <v>1472.4076550591037</v>
      </c>
      <c r="H618" s="97">
        <v>-14969.457393914847</v>
      </c>
      <c r="I618" s="101">
        <v>-8095.3331628251617</v>
      </c>
      <c r="J618" s="74">
        <v>8300</v>
      </c>
      <c r="K618" s="74">
        <v>25</v>
      </c>
      <c r="L618" s="74">
        <v>0</v>
      </c>
      <c r="M618" s="107">
        <v>0</v>
      </c>
      <c r="N618" s="109">
        <v>0</v>
      </c>
    </row>
    <row r="619" spans="2:14" x14ac:dyDescent="0.2">
      <c r="B619" s="74">
        <v>612</v>
      </c>
      <c r="C619" s="113">
        <v>4.2708333333333339E-3</v>
      </c>
      <c r="D619" s="74">
        <v>2000</v>
      </c>
      <c r="E619" s="101">
        <v>9877.6036626709865</v>
      </c>
      <c r="F619" s="97">
        <v>9877.6036626709865</v>
      </c>
      <c r="G619" s="97">
        <v>4491.1677669684286</v>
      </c>
      <c r="H619" s="97">
        <v>430.23853013779444</v>
      </c>
      <c r="I619" s="101">
        <v>24199.233869118867</v>
      </c>
      <c r="J619" s="74">
        <v>3388</v>
      </c>
      <c r="K619" s="74">
        <v>3709</v>
      </c>
      <c r="L619" s="74">
        <v>0</v>
      </c>
      <c r="M619" s="107">
        <v>0</v>
      </c>
      <c r="N619" s="109">
        <v>0</v>
      </c>
    </row>
    <row r="620" spans="2:14" x14ac:dyDescent="0.2">
      <c r="B620" s="74">
        <v>613</v>
      </c>
      <c r="C620" s="113">
        <v>4.2708333333333339E-3</v>
      </c>
      <c r="D620" s="74">
        <v>2000</v>
      </c>
      <c r="E620" s="101">
        <v>-8874.9147906006292</v>
      </c>
      <c r="F620" s="97">
        <v>-8874.9147906006292</v>
      </c>
      <c r="G620" s="97">
        <v>1472.4076550591037</v>
      </c>
      <c r="H620" s="97">
        <v>-11794.457393914847</v>
      </c>
      <c r="I620" s="101">
        <v>-4920.3331628251617</v>
      </c>
      <c r="J620" s="74">
        <v>7926</v>
      </c>
      <c r="K620" s="74">
        <v>304</v>
      </c>
      <c r="L620" s="74">
        <v>1</v>
      </c>
      <c r="M620" s="107">
        <v>0</v>
      </c>
      <c r="N620" s="109">
        <v>2</v>
      </c>
    </row>
    <row r="621" spans="2:14" x14ac:dyDescent="0.2">
      <c r="B621" s="74">
        <v>614</v>
      </c>
      <c r="C621" s="113">
        <v>4.2824074074074075E-3</v>
      </c>
      <c r="D621" s="74">
        <v>2000</v>
      </c>
      <c r="E621" s="101">
        <v>3265.8671740503446</v>
      </c>
      <c r="F621" s="97">
        <v>3265.8671740503446</v>
      </c>
      <c r="G621" s="97">
        <v>4210.9394539858949</v>
      </c>
      <c r="H621" s="97">
        <v>-4673.8443542260175</v>
      </c>
      <c r="I621" s="101">
        <v>14537.517813514947</v>
      </c>
      <c r="J621" s="74">
        <v>357</v>
      </c>
      <c r="K621" s="74">
        <v>4792</v>
      </c>
      <c r="L621" s="74">
        <v>951</v>
      </c>
      <c r="M621" s="107">
        <v>1</v>
      </c>
      <c r="N621" s="109">
        <v>0</v>
      </c>
    </row>
    <row r="622" spans="2:14" x14ac:dyDescent="0.2">
      <c r="B622" s="74">
        <v>615</v>
      </c>
      <c r="C622" s="113">
        <v>4.2939814814814811E-3</v>
      </c>
      <c r="D622" s="74">
        <v>2000</v>
      </c>
      <c r="E622" s="101">
        <v>9977.203662670976</v>
      </c>
      <c r="F622" s="97">
        <v>9977.203662670976</v>
      </c>
      <c r="G622" s="97">
        <v>4491.1677669684304</v>
      </c>
      <c r="H622" s="97">
        <v>529.83853013779299</v>
      </c>
      <c r="I622" s="101">
        <v>24298.833869118866</v>
      </c>
      <c r="J622" s="74">
        <v>3766</v>
      </c>
      <c r="K622" s="74">
        <v>3423</v>
      </c>
      <c r="L622" s="74">
        <v>2</v>
      </c>
      <c r="M622" s="107">
        <v>0</v>
      </c>
      <c r="N622" s="109">
        <v>0</v>
      </c>
    </row>
    <row r="623" spans="2:14" x14ac:dyDescent="0.2">
      <c r="B623" s="74">
        <v>616</v>
      </c>
      <c r="C623" s="113">
        <v>4.2939814814814811E-3</v>
      </c>
      <c r="D623" s="74">
        <v>2000</v>
      </c>
      <c r="E623" s="101">
        <v>8257.0852433864075</v>
      </c>
      <c r="F623" s="97">
        <v>8257.0852433864075</v>
      </c>
      <c r="G623" s="97">
        <v>4221.4518842618991</v>
      </c>
      <c r="H623" s="97">
        <v>148.63853013779226</v>
      </c>
      <c r="I623" s="101">
        <v>19421.415284995979</v>
      </c>
      <c r="J623" s="74">
        <v>1980</v>
      </c>
      <c r="K623" s="74">
        <v>4765</v>
      </c>
      <c r="L623" s="74">
        <v>0</v>
      </c>
      <c r="M623" s="107">
        <v>0</v>
      </c>
      <c r="N623" s="109">
        <v>0</v>
      </c>
    </row>
    <row r="624" spans="2:14" x14ac:dyDescent="0.2">
      <c r="B624" s="74">
        <v>617</v>
      </c>
      <c r="C624" s="113">
        <v>4.2939814814814811E-3</v>
      </c>
      <c r="D624" s="74">
        <v>2000</v>
      </c>
      <c r="E624" s="101">
        <v>-4773.9147906006438</v>
      </c>
      <c r="F624" s="97">
        <v>-4773.9147906006438</v>
      </c>
      <c r="G624" s="97">
        <v>1472.4076550591042</v>
      </c>
      <c r="H624" s="97">
        <v>-7693.4573939148468</v>
      </c>
      <c r="I624" s="101">
        <v>-819.33316282516171</v>
      </c>
      <c r="J624" s="74">
        <v>7444</v>
      </c>
      <c r="K624" s="74">
        <v>667</v>
      </c>
      <c r="L624" s="74">
        <v>0</v>
      </c>
      <c r="M624" s="107">
        <v>0</v>
      </c>
      <c r="N624" s="109">
        <v>0</v>
      </c>
    </row>
    <row r="625" spans="2:14" x14ac:dyDescent="0.2">
      <c r="B625" s="74">
        <v>618</v>
      </c>
      <c r="C625" s="113">
        <v>4.2939814814814811E-3</v>
      </c>
      <c r="D625" s="74">
        <v>2000</v>
      </c>
      <c r="E625" s="101">
        <v>9770.5910245663581</v>
      </c>
      <c r="F625" s="97">
        <v>9770.5910245663581</v>
      </c>
      <c r="G625" s="97">
        <v>3775.7345042730662</v>
      </c>
      <c r="H625" s="97">
        <v>792.6385301377959</v>
      </c>
      <c r="I625" s="101">
        <v>18312.666837174838</v>
      </c>
      <c r="J625" s="74">
        <v>5193</v>
      </c>
      <c r="K625" s="74">
        <v>2355</v>
      </c>
      <c r="L625" s="74">
        <v>0</v>
      </c>
      <c r="M625" s="107">
        <v>0</v>
      </c>
      <c r="N625" s="109">
        <v>2</v>
      </c>
    </row>
    <row r="626" spans="2:14" x14ac:dyDescent="0.2">
      <c r="B626" s="74">
        <v>619</v>
      </c>
      <c r="C626" s="113">
        <v>4.3055555555555555E-3</v>
      </c>
      <c r="D626" s="74">
        <v>2000</v>
      </c>
      <c r="E626" s="101">
        <v>768.08520939935909</v>
      </c>
      <c r="F626" s="97">
        <v>768.08520939935909</v>
      </c>
      <c r="G626" s="97">
        <v>1472.4076550591044</v>
      </c>
      <c r="H626" s="97">
        <v>-2151.4573939148468</v>
      </c>
      <c r="I626" s="101">
        <v>4722.6668371748383</v>
      </c>
      <c r="J626" s="74">
        <v>6792</v>
      </c>
      <c r="K626" s="74">
        <v>1156</v>
      </c>
      <c r="L626" s="74">
        <v>0</v>
      </c>
      <c r="M626" s="107">
        <v>0</v>
      </c>
      <c r="N626" s="109">
        <v>0</v>
      </c>
    </row>
    <row r="627" spans="2:14" x14ac:dyDescent="0.2">
      <c r="B627" s="74">
        <v>620</v>
      </c>
      <c r="C627" s="113">
        <v>4.3055555555555555E-3</v>
      </c>
      <c r="D627" s="74">
        <v>2000</v>
      </c>
      <c r="E627" s="101">
        <v>32577.383309739627</v>
      </c>
      <c r="F627" s="97">
        <v>32577.383309739627</v>
      </c>
      <c r="G627" s="97">
        <v>1001.6190015174546</v>
      </c>
      <c r="H627" s="97">
        <v>27891.238530137794</v>
      </c>
      <c r="I627" s="101">
        <v>33241</v>
      </c>
      <c r="J627" s="74">
        <v>2022</v>
      </c>
      <c r="K627" s="74">
        <v>1714</v>
      </c>
      <c r="L627" s="74">
        <v>914</v>
      </c>
      <c r="M627" s="107">
        <v>1251</v>
      </c>
      <c r="N627" s="109">
        <v>4</v>
      </c>
    </row>
    <row r="628" spans="2:14" x14ac:dyDescent="0.2">
      <c r="B628" s="74">
        <v>621</v>
      </c>
      <c r="C628" s="113">
        <v>4.3055555555555555E-3</v>
      </c>
      <c r="D628" s="74">
        <v>2000</v>
      </c>
      <c r="E628" s="101">
        <v>32570.355899163107</v>
      </c>
      <c r="F628" s="97">
        <v>32570.355899163107</v>
      </c>
      <c r="G628" s="97">
        <v>1001.8922750540213</v>
      </c>
      <c r="H628" s="97">
        <v>27888.638530137792</v>
      </c>
      <c r="I628" s="101">
        <v>33230</v>
      </c>
      <c r="J628" s="74">
        <v>2020</v>
      </c>
      <c r="K628" s="74">
        <v>1715</v>
      </c>
      <c r="L628" s="74">
        <v>912</v>
      </c>
      <c r="M628" s="107">
        <v>1252</v>
      </c>
      <c r="N628" s="109">
        <v>16</v>
      </c>
    </row>
    <row r="629" spans="2:14" x14ac:dyDescent="0.2">
      <c r="B629" s="74">
        <v>622</v>
      </c>
      <c r="C629" s="113">
        <v>4.3287037037037035E-3</v>
      </c>
      <c r="D629" s="74">
        <v>2000</v>
      </c>
      <c r="E629" s="101">
        <v>32575.485288912638</v>
      </c>
      <c r="F629" s="97">
        <v>32575.485288912638</v>
      </c>
      <c r="G629" s="97">
        <v>1017.1401490173354</v>
      </c>
      <c r="H629" s="97">
        <v>27827.838530137793</v>
      </c>
      <c r="I629" s="101">
        <v>33276</v>
      </c>
      <c r="J629" s="74">
        <v>2033</v>
      </c>
      <c r="K629" s="74">
        <v>1713</v>
      </c>
      <c r="L629" s="74">
        <v>911</v>
      </c>
      <c r="M629" s="107">
        <v>1249</v>
      </c>
      <c r="N629" s="109">
        <v>0</v>
      </c>
    </row>
    <row r="630" spans="2:14" x14ac:dyDescent="0.2">
      <c r="B630" s="74">
        <v>623</v>
      </c>
      <c r="C630" s="113">
        <v>4.3287037037037035E-3</v>
      </c>
      <c r="D630" s="74">
        <v>2000</v>
      </c>
      <c r="E630" s="101">
        <v>32575.979115917187</v>
      </c>
      <c r="F630" s="97">
        <v>32575.979115917187</v>
      </c>
      <c r="G630" s="97">
        <v>1006.9144991800636</v>
      </c>
      <c r="H630" s="97">
        <v>27879.038530137794</v>
      </c>
      <c r="I630" s="101">
        <v>33242</v>
      </c>
      <c r="J630" s="74">
        <v>2021</v>
      </c>
      <c r="K630" s="74">
        <v>1716</v>
      </c>
      <c r="L630" s="74">
        <v>913</v>
      </c>
      <c r="M630" s="107">
        <v>1251</v>
      </c>
      <c r="N630" s="109">
        <v>4</v>
      </c>
    </row>
    <row r="631" spans="2:14" x14ac:dyDescent="0.2">
      <c r="B631" s="74">
        <v>624</v>
      </c>
      <c r="C631" s="113">
        <v>4.3287037037037035E-3</v>
      </c>
      <c r="D631" s="74">
        <v>2000</v>
      </c>
      <c r="E631" s="101">
        <v>32573.42925542995</v>
      </c>
      <c r="F631" s="97">
        <v>32573.42925542995</v>
      </c>
      <c r="G631" s="97">
        <v>1014.9940383030965</v>
      </c>
      <c r="H631" s="97">
        <v>27844.038530137794</v>
      </c>
      <c r="I631" s="101">
        <v>33257</v>
      </c>
      <c r="J631" s="74">
        <v>2026</v>
      </c>
      <c r="K631" s="74">
        <v>1716</v>
      </c>
      <c r="L631" s="74">
        <v>910</v>
      </c>
      <c r="M631" s="107">
        <v>1251</v>
      </c>
      <c r="N631" s="109">
        <v>4</v>
      </c>
    </row>
    <row r="632" spans="2:14" x14ac:dyDescent="0.2">
      <c r="B632" s="74">
        <v>625</v>
      </c>
      <c r="C632" s="113">
        <v>4.340277777777778E-3</v>
      </c>
      <c r="D632" s="74">
        <v>2000</v>
      </c>
      <c r="E632" s="101">
        <v>32570.354533123784</v>
      </c>
      <c r="F632" s="97">
        <v>32570.354533123784</v>
      </c>
      <c r="G632" s="97">
        <v>1031.1274182673023</v>
      </c>
      <c r="H632" s="97">
        <v>27780.638530137792</v>
      </c>
      <c r="I632" s="101">
        <v>33292</v>
      </c>
      <c r="J632" s="74">
        <v>2037</v>
      </c>
      <c r="K632" s="74">
        <v>1715</v>
      </c>
      <c r="L632" s="74">
        <v>907</v>
      </c>
      <c r="M632" s="107">
        <v>1249</v>
      </c>
      <c r="N632" s="109">
        <v>0</v>
      </c>
    </row>
    <row r="633" spans="2:14" x14ac:dyDescent="0.2">
      <c r="B633" s="74">
        <v>626</v>
      </c>
      <c r="C633" s="113">
        <v>4.340277777777778E-3</v>
      </c>
      <c r="D633" s="74">
        <v>2000</v>
      </c>
      <c r="E633" s="101">
        <v>32568.534472545682</v>
      </c>
      <c r="F633" s="97">
        <v>32568.534472545682</v>
      </c>
      <c r="G633" s="97">
        <v>1008.4875078433515</v>
      </c>
      <c r="H633" s="97">
        <v>27865.038530137794</v>
      </c>
      <c r="I633" s="101">
        <v>33238</v>
      </c>
      <c r="J633" s="74">
        <v>2022</v>
      </c>
      <c r="K633" s="74">
        <v>1716</v>
      </c>
      <c r="L633" s="74">
        <v>910</v>
      </c>
      <c r="M633" s="107">
        <v>1252</v>
      </c>
      <c r="N633" s="109">
        <v>16</v>
      </c>
    </row>
    <row r="634" spans="2:14" x14ac:dyDescent="0.2">
      <c r="B634" s="74">
        <v>627</v>
      </c>
      <c r="C634" s="113">
        <v>4.340277777777778E-3</v>
      </c>
      <c r="D634" s="74">
        <v>2000</v>
      </c>
      <c r="E634" s="101">
        <v>32573.53255519499</v>
      </c>
      <c r="F634" s="97">
        <v>32573.53255519499</v>
      </c>
      <c r="G634" s="97">
        <v>1008.4884063598626</v>
      </c>
      <c r="H634" s="97">
        <v>27870.038530137794</v>
      </c>
      <c r="I634" s="101">
        <v>33243</v>
      </c>
      <c r="J634" s="74">
        <v>2022</v>
      </c>
      <c r="K634" s="74">
        <v>1716</v>
      </c>
      <c r="L634" s="74">
        <v>911</v>
      </c>
      <c r="M634" s="107">
        <v>1252</v>
      </c>
      <c r="N634" s="109">
        <v>6</v>
      </c>
    </row>
    <row r="635" spans="2:14" x14ac:dyDescent="0.2">
      <c r="B635" s="74">
        <v>628</v>
      </c>
      <c r="C635" s="113">
        <v>4.340277777777778E-3</v>
      </c>
      <c r="D635" s="74">
        <v>2000</v>
      </c>
      <c r="E635" s="101">
        <v>32571.805452414443</v>
      </c>
      <c r="F635" s="97">
        <v>32571.805452414443</v>
      </c>
      <c r="G635" s="97">
        <v>999.81304964419144</v>
      </c>
      <c r="H635" s="97">
        <v>27887.838530137793</v>
      </c>
      <c r="I635" s="101">
        <v>33236</v>
      </c>
      <c r="J635" s="74">
        <v>2023</v>
      </c>
      <c r="K635" s="74">
        <v>1713</v>
      </c>
      <c r="L635" s="74">
        <v>915</v>
      </c>
      <c r="M635" s="107">
        <v>1249</v>
      </c>
      <c r="N635" s="109">
        <v>20</v>
      </c>
    </row>
    <row r="636" spans="2:14" x14ac:dyDescent="0.2">
      <c r="B636" s="74">
        <v>629</v>
      </c>
      <c r="C636" s="113">
        <v>4.3518518518518515E-3</v>
      </c>
      <c r="D636" s="74">
        <v>2000</v>
      </c>
      <c r="E636" s="101">
        <v>32583.682675631429</v>
      </c>
      <c r="F636" s="97">
        <v>32583.682675631429</v>
      </c>
      <c r="G636" s="97">
        <v>996.41224066770178</v>
      </c>
      <c r="H636" s="97">
        <v>27908.438530137795</v>
      </c>
      <c r="I636" s="101">
        <v>33245</v>
      </c>
      <c r="J636" s="74">
        <v>2023</v>
      </c>
      <c r="K636" s="74">
        <v>1712</v>
      </c>
      <c r="L636" s="74">
        <v>919</v>
      </c>
      <c r="M636" s="107">
        <v>1248</v>
      </c>
      <c r="N636" s="109">
        <v>0</v>
      </c>
    </row>
    <row r="637" spans="2:14" x14ac:dyDescent="0.2">
      <c r="B637" s="74">
        <v>630</v>
      </c>
      <c r="C637" s="113">
        <v>4.363425925925926E-3</v>
      </c>
      <c r="D637" s="74">
        <v>2000</v>
      </c>
      <c r="E637" s="101">
        <v>32585.555736091483</v>
      </c>
      <c r="F637" s="97">
        <v>32585.555736091483</v>
      </c>
      <c r="G637" s="97">
        <v>993.01014159258898</v>
      </c>
      <c r="H637" s="97">
        <v>27919.038530137794</v>
      </c>
      <c r="I637" s="101">
        <v>33244</v>
      </c>
      <c r="J637" s="74">
        <v>2023</v>
      </c>
      <c r="K637" s="74">
        <v>1711</v>
      </c>
      <c r="L637" s="74">
        <v>921</v>
      </c>
      <c r="M637" s="107">
        <v>1247</v>
      </c>
      <c r="N637" s="109">
        <v>0</v>
      </c>
    </row>
    <row r="638" spans="2:14" x14ac:dyDescent="0.2">
      <c r="B638" s="74">
        <v>631</v>
      </c>
      <c r="C638" s="113">
        <v>4.3749999999999995E-3</v>
      </c>
      <c r="D638" s="74">
        <v>2000</v>
      </c>
      <c r="E638" s="101">
        <v>32579.885460210171</v>
      </c>
      <c r="F638" s="97">
        <v>32579.885460210171</v>
      </c>
      <c r="G638" s="97">
        <v>1003.237594714768</v>
      </c>
      <c r="H638" s="97">
        <v>27887.238530137794</v>
      </c>
      <c r="I638" s="101">
        <v>33247</v>
      </c>
      <c r="J638" s="74">
        <v>2023</v>
      </c>
      <c r="K638" s="74">
        <v>1714</v>
      </c>
      <c r="L638" s="74">
        <v>916</v>
      </c>
      <c r="M638" s="107">
        <v>1249</v>
      </c>
      <c r="N638" s="109">
        <v>2</v>
      </c>
    </row>
    <row r="639" spans="2:14" x14ac:dyDescent="0.2">
      <c r="B639" s="74">
        <v>632</v>
      </c>
      <c r="C639" s="113">
        <v>4.3749999999999995E-3</v>
      </c>
      <c r="D639" s="74">
        <v>2000</v>
      </c>
      <c r="E639" s="101">
        <v>32584.243463331972</v>
      </c>
      <c r="F639" s="97">
        <v>32584.243463331972</v>
      </c>
      <c r="G639" s="97">
        <v>998.22566245604696</v>
      </c>
      <c r="H639" s="97">
        <v>27906.838530137793</v>
      </c>
      <c r="I639" s="101">
        <v>33245</v>
      </c>
      <c r="J639" s="74">
        <v>2022</v>
      </c>
      <c r="K639" s="74">
        <v>1713</v>
      </c>
      <c r="L639" s="74">
        <v>922</v>
      </c>
      <c r="M639" s="107">
        <v>1245</v>
      </c>
      <c r="N639" s="109">
        <v>4</v>
      </c>
    </row>
    <row r="640" spans="2:14" x14ac:dyDescent="0.2">
      <c r="B640" s="74">
        <v>633</v>
      </c>
      <c r="C640" s="113">
        <v>4.3749999999999995E-3</v>
      </c>
      <c r="D640" s="74">
        <v>2000</v>
      </c>
      <c r="E640" s="101">
        <v>32574.897660210172</v>
      </c>
      <c r="F640" s="97">
        <v>32574.897660210172</v>
      </c>
      <c r="G640" s="97">
        <v>1003.2314840776639</v>
      </c>
      <c r="H640" s="97">
        <v>27882.238530137794</v>
      </c>
      <c r="I640" s="101">
        <v>33242</v>
      </c>
      <c r="J640" s="74">
        <v>2023</v>
      </c>
      <c r="K640" s="74">
        <v>1714</v>
      </c>
      <c r="L640" s="74">
        <v>914</v>
      </c>
      <c r="M640" s="107">
        <v>1250</v>
      </c>
      <c r="N640" s="109">
        <v>10</v>
      </c>
    </row>
    <row r="641" spans="2:14" x14ac:dyDescent="0.2">
      <c r="B641" s="74">
        <v>634</v>
      </c>
      <c r="C641" s="113">
        <v>4.386574074074074E-3</v>
      </c>
      <c r="D641" s="74">
        <v>2000</v>
      </c>
      <c r="E641" s="101">
        <v>32572.974944850175</v>
      </c>
      <c r="F641" s="97">
        <v>32572.974944850175</v>
      </c>
      <c r="G641" s="97">
        <v>1006.655476741499</v>
      </c>
      <c r="H641" s="97">
        <v>27871.638530137792</v>
      </c>
      <c r="I641" s="101">
        <v>33243</v>
      </c>
      <c r="J641" s="74">
        <v>2023</v>
      </c>
      <c r="K641" s="74">
        <v>1715</v>
      </c>
      <c r="L641" s="74">
        <v>913</v>
      </c>
      <c r="M641" s="107">
        <v>1250</v>
      </c>
      <c r="N641" s="109">
        <v>12</v>
      </c>
    </row>
    <row r="642" spans="2:14" x14ac:dyDescent="0.2">
      <c r="B642" s="74">
        <v>635</v>
      </c>
      <c r="C642" s="113">
        <v>4.386574074074074E-3</v>
      </c>
      <c r="D642" s="74">
        <v>2000</v>
      </c>
      <c r="E642" s="101">
        <v>-9747.914790600631</v>
      </c>
      <c r="F642" s="97">
        <v>-9747.914790600631</v>
      </c>
      <c r="G642" s="97">
        <v>1472.4076550591033</v>
      </c>
      <c r="H642" s="97">
        <v>-12667.457393914847</v>
      </c>
      <c r="I642" s="101">
        <v>-5793.3331628251617</v>
      </c>
      <c r="J642" s="74">
        <v>8029</v>
      </c>
      <c r="K642" s="74">
        <v>228</v>
      </c>
      <c r="L642" s="74">
        <v>0</v>
      </c>
      <c r="M642" s="107">
        <v>0</v>
      </c>
      <c r="N642" s="109">
        <v>2</v>
      </c>
    </row>
    <row r="643" spans="2:14" x14ac:dyDescent="0.2">
      <c r="B643" s="74">
        <v>636</v>
      </c>
      <c r="C643" s="113">
        <v>4.386574074074074E-3</v>
      </c>
      <c r="D643" s="74">
        <v>2000</v>
      </c>
      <c r="E643" s="101">
        <v>-6099.9147906006338</v>
      </c>
      <c r="F643" s="97">
        <v>-6099.9147906006338</v>
      </c>
      <c r="G643" s="97">
        <v>1472.4076550591037</v>
      </c>
      <c r="H643" s="97">
        <v>-9019.4573939148468</v>
      </c>
      <c r="I643" s="101">
        <v>-2145.3331628251617</v>
      </c>
      <c r="J643" s="74">
        <v>7600</v>
      </c>
      <c r="K643" s="74">
        <v>550</v>
      </c>
      <c r="L643" s="74">
        <v>0</v>
      </c>
      <c r="M643" s="107">
        <v>0</v>
      </c>
      <c r="N643" s="109">
        <v>0</v>
      </c>
    </row>
    <row r="644" spans="2:14" x14ac:dyDescent="0.2">
      <c r="B644" s="74">
        <v>637</v>
      </c>
      <c r="C644" s="113">
        <v>4.386574074074074E-3</v>
      </c>
      <c r="D644" s="74">
        <v>2000</v>
      </c>
      <c r="E644" s="101">
        <v>-4252.0815467284101</v>
      </c>
      <c r="F644" s="97">
        <v>-4252.0815467284101</v>
      </c>
      <c r="G644" s="97">
        <v>4210.0421973798775</v>
      </c>
      <c r="H644" s="97">
        <v>-12192.644354226017</v>
      </c>
      <c r="I644" s="101">
        <v>7018.7178135149443</v>
      </c>
      <c r="J644" s="74">
        <v>740</v>
      </c>
      <c r="K644" s="74">
        <v>5695</v>
      </c>
      <c r="L644" s="74">
        <v>0</v>
      </c>
      <c r="M644" s="107">
        <v>0</v>
      </c>
      <c r="N644" s="109">
        <v>0</v>
      </c>
    </row>
    <row r="645" spans="2:14" x14ac:dyDescent="0.2">
      <c r="B645" s="74">
        <v>638</v>
      </c>
      <c r="C645" s="113">
        <v>4.3981481481481484E-3</v>
      </c>
      <c r="D645" s="74">
        <v>2000</v>
      </c>
      <c r="E645" s="101">
        <v>2996.085209399359</v>
      </c>
      <c r="F645" s="97">
        <v>2996.085209399359</v>
      </c>
      <c r="G645" s="97">
        <v>1472.4076550591042</v>
      </c>
      <c r="H645" s="97">
        <v>76.542606085153238</v>
      </c>
      <c r="I645" s="101">
        <v>6950.6668371748383</v>
      </c>
      <c r="J645" s="74">
        <v>6445</v>
      </c>
      <c r="K645" s="74">
        <v>1056</v>
      </c>
      <c r="L645" s="74">
        <v>288</v>
      </c>
      <c r="M645" s="107">
        <v>0</v>
      </c>
      <c r="N645" s="109">
        <v>2</v>
      </c>
    </row>
    <row r="646" spans="2:14" x14ac:dyDescent="0.2">
      <c r="B646" s="74">
        <v>639</v>
      </c>
      <c r="C646" s="113">
        <v>4.3981481481481484E-3</v>
      </c>
      <c r="D646" s="74">
        <v>2000</v>
      </c>
      <c r="E646" s="101">
        <v>3839.4741345908983</v>
      </c>
      <c r="F646" s="97">
        <v>3839.4741345908983</v>
      </c>
      <c r="G646" s="97">
        <v>1476.6850078229163</v>
      </c>
      <c r="H646" s="97">
        <v>931.54260608515324</v>
      </c>
      <c r="I646" s="101">
        <v>7805.6668371748383</v>
      </c>
      <c r="J646" s="74">
        <v>6429</v>
      </c>
      <c r="K646" s="74">
        <v>1427</v>
      </c>
      <c r="L646" s="74">
        <v>1</v>
      </c>
      <c r="M646" s="107">
        <v>0</v>
      </c>
      <c r="N646" s="109">
        <v>0</v>
      </c>
    </row>
    <row r="647" spans="2:14" x14ac:dyDescent="0.2">
      <c r="B647" s="74">
        <v>640</v>
      </c>
      <c r="C647" s="113">
        <v>4.409722222222222E-3</v>
      </c>
      <c r="D647" s="74">
        <v>2000</v>
      </c>
      <c r="E647" s="101">
        <v>9961.6759319517296</v>
      </c>
      <c r="F647" s="97">
        <v>9961.6759319517296</v>
      </c>
      <c r="G647" s="97">
        <v>4078.9390990662387</v>
      </c>
      <c r="H647" s="97">
        <v>757.43853013779881</v>
      </c>
      <c r="I647" s="101">
        <v>19750.666837174838</v>
      </c>
      <c r="J647" s="74">
        <v>5024</v>
      </c>
      <c r="K647" s="74">
        <v>2482</v>
      </c>
      <c r="L647" s="74">
        <v>0</v>
      </c>
      <c r="M647" s="107">
        <v>0</v>
      </c>
      <c r="N647" s="109">
        <v>0</v>
      </c>
    </row>
    <row r="648" spans="2:14" x14ac:dyDescent="0.2">
      <c r="B648" s="74">
        <v>641</v>
      </c>
      <c r="C648" s="113">
        <v>4.409722222222222E-3</v>
      </c>
      <c r="D648" s="74">
        <v>2000</v>
      </c>
      <c r="E648" s="101">
        <v>6656.6031854073508</v>
      </c>
      <c r="F648" s="97">
        <v>6656.6031854073508</v>
      </c>
      <c r="G648" s="97">
        <v>2718.0967952695837</v>
      </c>
      <c r="H648" s="97">
        <v>-1560.5863461390654</v>
      </c>
      <c r="I648" s="101">
        <v>13065.215120390043</v>
      </c>
      <c r="J648" s="74">
        <v>5279</v>
      </c>
      <c r="K648" s="74">
        <v>214</v>
      </c>
      <c r="L648" s="74">
        <v>1659</v>
      </c>
      <c r="M648" s="107">
        <v>2</v>
      </c>
      <c r="N648" s="109">
        <v>0</v>
      </c>
    </row>
    <row r="649" spans="2:14" x14ac:dyDescent="0.2">
      <c r="B649" s="74">
        <v>642</v>
      </c>
      <c r="C649" s="113">
        <v>4.4212962962962956E-3</v>
      </c>
      <c r="D649" s="74">
        <v>2000</v>
      </c>
      <c r="E649" s="101">
        <v>-5622.9147906006401</v>
      </c>
      <c r="F649" s="97">
        <v>-5622.9147906006401</v>
      </c>
      <c r="G649" s="97">
        <v>1472.4076550591044</v>
      </c>
      <c r="H649" s="97">
        <v>-8542.4573939148468</v>
      </c>
      <c r="I649" s="101">
        <v>-1668.3331628251617</v>
      </c>
      <c r="J649" s="74">
        <v>7543</v>
      </c>
      <c r="K649" s="74">
        <v>589</v>
      </c>
      <c r="L649" s="74">
        <v>3</v>
      </c>
      <c r="M649" s="107">
        <v>0</v>
      </c>
      <c r="N649" s="109">
        <v>0</v>
      </c>
    </row>
    <row r="650" spans="2:14" x14ac:dyDescent="0.2">
      <c r="B650" s="74">
        <v>643</v>
      </c>
      <c r="C650" s="113">
        <v>4.4212962962962956E-3</v>
      </c>
      <c r="D650" s="74">
        <v>2000</v>
      </c>
      <c r="E650" s="101">
        <v>-7085.9147906006365</v>
      </c>
      <c r="F650" s="97">
        <v>-7085.9147906006365</v>
      </c>
      <c r="G650" s="97">
        <v>1472.4076550591037</v>
      </c>
      <c r="H650" s="97">
        <v>-10005.457393914847</v>
      </c>
      <c r="I650" s="101">
        <v>-3131.3331628251617</v>
      </c>
      <c r="J650" s="74">
        <v>7716</v>
      </c>
      <c r="K650" s="74">
        <v>463</v>
      </c>
      <c r="L650" s="74">
        <v>0</v>
      </c>
      <c r="M650" s="107">
        <v>0</v>
      </c>
      <c r="N650" s="109">
        <v>0</v>
      </c>
    </row>
    <row r="651" spans="2:14" x14ac:dyDescent="0.2">
      <c r="B651" s="74">
        <v>644</v>
      </c>
      <c r="C651" s="113">
        <v>4.4212962962962956E-3</v>
      </c>
      <c r="D651" s="74">
        <v>2000</v>
      </c>
      <c r="E651" s="101">
        <v>-10914.914790600635</v>
      </c>
      <c r="F651" s="97">
        <v>-10914.914790600635</v>
      </c>
      <c r="G651" s="97">
        <v>1472.4076550591037</v>
      </c>
      <c r="H651" s="97">
        <v>-13834.457393914847</v>
      </c>
      <c r="I651" s="101">
        <v>-6960.3331628251617</v>
      </c>
      <c r="J651" s="74">
        <v>8166</v>
      </c>
      <c r="K651" s="74">
        <v>124</v>
      </c>
      <c r="L651" s="74">
        <v>1</v>
      </c>
      <c r="M651" s="107">
        <v>0</v>
      </c>
      <c r="N651" s="109">
        <v>2</v>
      </c>
    </row>
    <row r="652" spans="2:14" x14ac:dyDescent="0.2">
      <c r="B652" s="74">
        <v>645</v>
      </c>
      <c r="C652" s="113">
        <v>4.4328703703703709E-3</v>
      </c>
      <c r="D652" s="74">
        <v>2000</v>
      </c>
      <c r="E652" s="101">
        <v>32581.787152414439</v>
      </c>
      <c r="F652" s="97">
        <v>32581.787152414439</v>
      </c>
      <c r="G652" s="97">
        <v>999.82242281058836</v>
      </c>
      <c r="H652" s="97">
        <v>27897.838530137793</v>
      </c>
      <c r="I652" s="101">
        <v>33246</v>
      </c>
      <c r="J652" s="74">
        <v>2023</v>
      </c>
      <c r="K652" s="74">
        <v>1713</v>
      </c>
      <c r="L652" s="74">
        <v>918</v>
      </c>
      <c r="M652" s="107">
        <v>1248</v>
      </c>
      <c r="N652" s="109">
        <v>2</v>
      </c>
    </row>
    <row r="653" spans="2:14" x14ac:dyDescent="0.2">
      <c r="B653" s="74">
        <v>646</v>
      </c>
      <c r="C653" s="113">
        <v>4.4328703703703709E-3</v>
      </c>
      <c r="D653" s="74">
        <v>2000</v>
      </c>
      <c r="E653" s="101">
        <v>32564.297201943893</v>
      </c>
      <c r="F653" s="97">
        <v>32564.297201943893</v>
      </c>
      <c r="G653" s="97">
        <v>998.19145691142501</v>
      </c>
      <c r="H653" s="97">
        <v>27886.838530137793</v>
      </c>
      <c r="I653" s="101">
        <v>33225</v>
      </c>
      <c r="J653" s="74">
        <v>2022</v>
      </c>
      <c r="K653" s="74">
        <v>1713</v>
      </c>
      <c r="L653" s="74">
        <v>914</v>
      </c>
      <c r="M653" s="107">
        <v>1249</v>
      </c>
      <c r="N653" s="109">
        <v>36</v>
      </c>
    </row>
    <row r="654" spans="2:14" x14ac:dyDescent="0.2">
      <c r="B654" s="74">
        <v>647</v>
      </c>
      <c r="C654" s="113">
        <v>4.4444444444444444E-3</v>
      </c>
      <c r="D654" s="74">
        <v>2000</v>
      </c>
      <c r="E654" s="101">
        <v>32583.061547964346</v>
      </c>
      <c r="F654" s="97">
        <v>32583.061547964346</v>
      </c>
      <c r="G654" s="97">
        <v>994.63947032750389</v>
      </c>
      <c r="H654" s="97">
        <v>27910.038530137794</v>
      </c>
      <c r="I654" s="101">
        <v>33245</v>
      </c>
      <c r="J654" s="74">
        <v>2024</v>
      </c>
      <c r="K654" s="74">
        <v>1711</v>
      </c>
      <c r="L654" s="74">
        <v>918</v>
      </c>
      <c r="M654" s="107">
        <v>1249</v>
      </c>
      <c r="N654" s="109">
        <v>0</v>
      </c>
    </row>
    <row r="655" spans="2:14" x14ac:dyDescent="0.2">
      <c r="B655" s="74">
        <v>648</v>
      </c>
      <c r="C655" s="113">
        <v>4.4444444444444444E-3</v>
      </c>
      <c r="D655" s="74">
        <v>2000</v>
      </c>
      <c r="E655" s="101">
        <v>32581.734349301743</v>
      </c>
      <c r="F655" s="97">
        <v>32581.734349301743</v>
      </c>
      <c r="G655" s="97">
        <v>1003.1022713844491</v>
      </c>
      <c r="H655" s="97">
        <v>27884.838530137793</v>
      </c>
      <c r="I655" s="101">
        <v>33253</v>
      </c>
      <c r="J655" s="74">
        <v>2025</v>
      </c>
      <c r="K655" s="74">
        <v>1713</v>
      </c>
      <c r="L655" s="74">
        <v>918</v>
      </c>
      <c r="M655" s="107">
        <v>1247</v>
      </c>
      <c r="N655" s="109">
        <v>2</v>
      </c>
    </row>
    <row r="656" spans="2:14" x14ac:dyDescent="0.2">
      <c r="B656" s="74">
        <v>649</v>
      </c>
      <c r="C656" s="113">
        <v>4.4444444444444444E-3</v>
      </c>
      <c r="D656" s="74">
        <v>2000</v>
      </c>
      <c r="E656" s="101">
        <v>32586.745613802519</v>
      </c>
      <c r="F656" s="97">
        <v>32586.745613802519</v>
      </c>
      <c r="G656" s="97">
        <v>999.85764828882361</v>
      </c>
      <c r="H656" s="97">
        <v>27902.838530137793</v>
      </c>
      <c r="I656" s="101">
        <v>33251</v>
      </c>
      <c r="J656" s="74">
        <v>2023</v>
      </c>
      <c r="K656" s="74">
        <v>1713</v>
      </c>
      <c r="L656" s="74">
        <v>923</v>
      </c>
      <c r="M656" s="107">
        <v>1244</v>
      </c>
      <c r="N656" s="109">
        <v>0</v>
      </c>
    </row>
    <row r="657" spans="2:14" x14ac:dyDescent="0.2">
      <c r="B657" s="74">
        <v>650</v>
      </c>
      <c r="C657" s="113">
        <v>4.4560185185185189E-3</v>
      </c>
      <c r="D657" s="74">
        <v>2000</v>
      </c>
      <c r="E657" s="101">
        <v>32578.700975631429</v>
      </c>
      <c r="F657" s="97">
        <v>32578.700975631429</v>
      </c>
      <c r="G657" s="97">
        <v>996.40277119059579</v>
      </c>
      <c r="H657" s="97">
        <v>27903.438530137795</v>
      </c>
      <c r="I657" s="101">
        <v>33240</v>
      </c>
      <c r="J657" s="74">
        <v>2023</v>
      </c>
      <c r="K657" s="74">
        <v>1712</v>
      </c>
      <c r="L657" s="74">
        <v>916</v>
      </c>
      <c r="M657" s="107">
        <v>1250</v>
      </c>
      <c r="N657" s="109">
        <v>6</v>
      </c>
    </row>
    <row r="658" spans="2:14" x14ac:dyDescent="0.2">
      <c r="B658" s="74">
        <v>651</v>
      </c>
      <c r="C658" s="113">
        <v>4.4675925925925933E-3</v>
      </c>
      <c r="D658" s="74">
        <v>2000</v>
      </c>
      <c r="E658" s="101">
        <v>32584.920145266602</v>
      </c>
      <c r="F658" s="97">
        <v>32584.920145266602</v>
      </c>
      <c r="G658" s="97">
        <v>991.25405167504323</v>
      </c>
      <c r="H658" s="97">
        <v>27920.638530137792</v>
      </c>
      <c r="I658" s="101">
        <v>33244</v>
      </c>
      <c r="J658" s="74">
        <v>2024</v>
      </c>
      <c r="K658" s="74">
        <v>1710</v>
      </c>
      <c r="L658" s="74">
        <v>920</v>
      </c>
      <c r="M658" s="107">
        <v>1248</v>
      </c>
      <c r="N658" s="109">
        <v>0</v>
      </c>
    </row>
    <row r="659" spans="2:14" x14ac:dyDescent="0.2">
      <c r="B659" s="74">
        <v>652</v>
      </c>
      <c r="C659" s="113">
        <v>4.4675925925925933E-3</v>
      </c>
      <c r="D659" s="74">
        <v>2000</v>
      </c>
      <c r="E659" s="101">
        <v>32577.391272083034</v>
      </c>
      <c r="F659" s="97">
        <v>32577.391272083034</v>
      </c>
      <c r="G659" s="97">
        <v>1004.8491477834951</v>
      </c>
      <c r="H659" s="97">
        <v>27878.238530137794</v>
      </c>
      <c r="I659" s="101">
        <v>33248</v>
      </c>
      <c r="J659" s="74">
        <v>2024</v>
      </c>
      <c r="K659" s="74">
        <v>1714</v>
      </c>
      <c r="L659" s="74">
        <v>913</v>
      </c>
      <c r="M659" s="107">
        <v>1251</v>
      </c>
      <c r="N659" s="109">
        <v>2</v>
      </c>
    </row>
    <row r="660" spans="2:14" x14ac:dyDescent="0.2">
      <c r="B660" s="74">
        <v>653</v>
      </c>
      <c r="C660" s="113">
        <v>4.4675925925925933E-3</v>
      </c>
      <c r="D660" s="74">
        <v>2000</v>
      </c>
      <c r="E660" s="101">
        <v>32575.96219014646</v>
      </c>
      <c r="F660" s="97">
        <v>32575.96219014646</v>
      </c>
      <c r="G660" s="97">
        <v>988.18256866144134</v>
      </c>
      <c r="H660" s="97">
        <v>27954.638530137792</v>
      </c>
      <c r="I660" s="101">
        <v>33206</v>
      </c>
      <c r="J660" s="74">
        <v>2011</v>
      </c>
      <c r="K660" s="74">
        <v>1715</v>
      </c>
      <c r="L660" s="74">
        <v>917</v>
      </c>
      <c r="M660" s="107">
        <v>1253</v>
      </c>
      <c r="N660" s="109">
        <v>8</v>
      </c>
    </row>
    <row r="661" spans="2:14" x14ac:dyDescent="0.2">
      <c r="B661" s="74">
        <v>654</v>
      </c>
      <c r="C661" s="113">
        <v>4.4791666666666669E-3</v>
      </c>
      <c r="D661" s="74">
        <v>2000</v>
      </c>
      <c r="E661" s="101">
        <v>32575.46059437963</v>
      </c>
      <c r="F661" s="97">
        <v>32575.46059437963</v>
      </c>
      <c r="G661" s="97">
        <v>1005.0491053060084</v>
      </c>
      <c r="H661" s="97">
        <v>27880.638530137792</v>
      </c>
      <c r="I661" s="101">
        <v>33242</v>
      </c>
      <c r="J661" s="74">
        <v>2022</v>
      </c>
      <c r="K661" s="74">
        <v>1715</v>
      </c>
      <c r="L661" s="74">
        <v>913</v>
      </c>
      <c r="M661" s="107">
        <v>1251</v>
      </c>
      <c r="N661" s="109">
        <v>6</v>
      </c>
    </row>
    <row r="662" spans="2:14" x14ac:dyDescent="0.2">
      <c r="B662" s="74">
        <v>655</v>
      </c>
      <c r="C662" s="113">
        <v>4.4791666666666669E-3</v>
      </c>
      <c r="D662" s="74">
        <v>2000</v>
      </c>
      <c r="E662" s="101">
        <v>32572.928241737482</v>
      </c>
      <c r="F662" s="97">
        <v>32572.928241737482</v>
      </c>
      <c r="G662" s="97">
        <v>1009.9078583422014</v>
      </c>
      <c r="H662" s="97">
        <v>27858.638530137792</v>
      </c>
      <c r="I662" s="101">
        <v>33250</v>
      </c>
      <c r="J662" s="74">
        <v>2025</v>
      </c>
      <c r="K662" s="74">
        <v>1715</v>
      </c>
      <c r="L662" s="74">
        <v>912</v>
      </c>
      <c r="M662" s="107">
        <v>1250</v>
      </c>
      <c r="N662" s="109">
        <v>10</v>
      </c>
    </row>
    <row r="663" spans="2:14" x14ac:dyDescent="0.2">
      <c r="B663" s="74">
        <v>656</v>
      </c>
      <c r="C663" s="113">
        <v>4.4791666666666669E-3</v>
      </c>
      <c r="D663" s="74">
        <v>2000</v>
      </c>
      <c r="E663" s="101">
        <v>32572.414602117824</v>
      </c>
      <c r="F663" s="97">
        <v>32572.414602117824</v>
      </c>
      <c r="G663" s="97">
        <v>999.34320607707525</v>
      </c>
      <c r="H663" s="97">
        <v>27930.238530137794</v>
      </c>
      <c r="I663" s="101">
        <v>33208</v>
      </c>
      <c r="J663" s="74">
        <v>2009</v>
      </c>
      <c r="K663" s="74">
        <v>1719</v>
      </c>
      <c r="L663" s="74">
        <v>915</v>
      </c>
      <c r="M663" s="107">
        <v>1253</v>
      </c>
      <c r="N663" s="109">
        <v>8</v>
      </c>
    </row>
    <row r="664" spans="2:14" x14ac:dyDescent="0.2">
      <c r="B664" s="74">
        <v>657</v>
      </c>
      <c r="C664" s="113">
        <v>4.4907407407407405E-3</v>
      </c>
      <c r="D664" s="74">
        <v>2000</v>
      </c>
      <c r="E664" s="101">
        <v>32573.67276292343</v>
      </c>
      <c r="F664" s="97">
        <v>32573.67276292343</v>
      </c>
      <c r="G664" s="97">
        <v>1011.7433771192492</v>
      </c>
      <c r="H664" s="97">
        <v>27844.838530137793</v>
      </c>
      <c r="I664" s="101">
        <v>33263</v>
      </c>
      <c r="J664" s="74">
        <v>2030</v>
      </c>
      <c r="K664" s="74">
        <v>1713</v>
      </c>
      <c r="L664" s="74">
        <v>911</v>
      </c>
      <c r="M664" s="107">
        <v>1250</v>
      </c>
      <c r="N664" s="109">
        <v>6</v>
      </c>
    </row>
    <row r="665" spans="2:14" x14ac:dyDescent="0.2">
      <c r="B665" s="74">
        <v>658</v>
      </c>
      <c r="C665" s="113">
        <v>4.4907407407407405E-3</v>
      </c>
      <c r="D665" s="74">
        <v>2000</v>
      </c>
      <c r="E665" s="101">
        <v>32569.085289169321</v>
      </c>
      <c r="F665" s="97">
        <v>32569.085289169321</v>
      </c>
      <c r="G665" s="97">
        <v>1027.8735514938901</v>
      </c>
      <c r="H665" s="97">
        <v>27780.638530137792</v>
      </c>
      <c r="I665" s="101">
        <v>33304</v>
      </c>
      <c r="J665" s="74">
        <v>2044</v>
      </c>
      <c r="K665" s="74">
        <v>1710</v>
      </c>
      <c r="L665" s="74">
        <v>909</v>
      </c>
      <c r="M665" s="107">
        <v>1247</v>
      </c>
      <c r="N665" s="109">
        <v>2</v>
      </c>
    </row>
    <row r="666" spans="2:14" x14ac:dyDescent="0.2">
      <c r="B666" s="74">
        <v>659</v>
      </c>
      <c r="C666" s="113">
        <v>4.5023148148148149E-3</v>
      </c>
      <c r="D666" s="74">
        <v>2000</v>
      </c>
      <c r="E666" s="101">
        <v>32572.391272083034</v>
      </c>
      <c r="F666" s="97">
        <v>32572.391272083034</v>
      </c>
      <c r="G666" s="97">
        <v>1004.8491477834951</v>
      </c>
      <c r="H666" s="97">
        <v>27873.238530137794</v>
      </c>
      <c r="I666" s="101">
        <v>33243</v>
      </c>
      <c r="J666" s="74">
        <v>2024</v>
      </c>
      <c r="K666" s="74">
        <v>1714</v>
      </c>
      <c r="L666" s="74">
        <v>913</v>
      </c>
      <c r="M666" s="107">
        <v>1250</v>
      </c>
      <c r="N666" s="109">
        <v>14</v>
      </c>
    </row>
    <row r="667" spans="2:14" x14ac:dyDescent="0.2">
      <c r="B667" s="74">
        <v>660</v>
      </c>
      <c r="C667" s="113">
        <v>4.5023148148148149E-3</v>
      </c>
      <c r="D667" s="74">
        <v>2000</v>
      </c>
      <c r="E667" s="101">
        <v>32583.676575631431</v>
      </c>
      <c r="F667" s="97">
        <v>32583.676575631431</v>
      </c>
      <c r="G667" s="97">
        <v>996.4155465155128</v>
      </c>
      <c r="H667" s="97">
        <v>27908.438530137795</v>
      </c>
      <c r="I667" s="101">
        <v>33245</v>
      </c>
      <c r="J667" s="74">
        <v>2023</v>
      </c>
      <c r="K667" s="74">
        <v>1712</v>
      </c>
      <c r="L667" s="74">
        <v>920</v>
      </c>
      <c r="M667" s="107">
        <v>1247</v>
      </c>
      <c r="N667" s="109">
        <v>2</v>
      </c>
    </row>
    <row r="668" spans="2:14" x14ac:dyDescent="0.2">
      <c r="B668" s="74">
        <v>661</v>
      </c>
      <c r="C668" s="113">
        <v>4.5138888888888893E-3</v>
      </c>
      <c r="D668" s="74">
        <v>2000</v>
      </c>
      <c r="E668" s="101">
        <v>32573.041385620934</v>
      </c>
      <c r="F668" s="97">
        <v>32573.041385620934</v>
      </c>
      <c r="G668" s="97">
        <v>991.3794003630785</v>
      </c>
      <c r="H668" s="97">
        <v>27913.038530137794</v>
      </c>
      <c r="I668" s="101">
        <v>33228</v>
      </c>
      <c r="J668" s="74">
        <v>2022</v>
      </c>
      <c r="K668" s="74">
        <v>1711</v>
      </c>
      <c r="L668" s="74">
        <v>921</v>
      </c>
      <c r="M668" s="107">
        <v>1245</v>
      </c>
      <c r="N668" s="109">
        <v>30</v>
      </c>
    </row>
    <row r="669" spans="2:14" x14ac:dyDescent="0.2">
      <c r="B669" s="74">
        <v>662</v>
      </c>
      <c r="C669" s="113">
        <v>4.5138888888888893E-3</v>
      </c>
      <c r="D669" s="74">
        <v>2000</v>
      </c>
      <c r="E669" s="101">
        <v>32587.40329478182</v>
      </c>
      <c r="F669" s="97">
        <v>32587.40329478182</v>
      </c>
      <c r="G669" s="97">
        <v>989.63685398209793</v>
      </c>
      <c r="H669" s="97">
        <v>27929.638530137792</v>
      </c>
      <c r="I669" s="101">
        <v>33243</v>
      </c>
      <c r="J669" s="74">
        <v>2023</v>
      </c>
      <c r="K669" s="74">
        <v>1710</v>
      </c>
      <c r="L669" s="74">
        <v>923</v>
      </c>
      <c r="M669" s="107">
        <v>1246</v>
      </c>
      <c r="N669" s="109">
        <v>0</v>
      </c>
    </row>
    <row r="670" spans="2:14" x14ac:dyDescent="0.2">
      <c r="B670" s="74">
        <v>663</v>
      </c>
      <c r="C670" s="113">
        <v>4.5138888888888893E-3</v>
      </c>
      <c r="D670" s="74">
        <v>2000</v>
      </c>
      <c r="E670" s="101">
        <v>32578.682675631429</v>
      </c>
      <c r="F670" s="97">
        <v>32578.682675631429</v>
      </c>
      <c r="G670" s="97">
        <v>996.41224066770178</v>
      </c>
      <c r="H670" s="97">
        <v>27903.438530137795</v>
      </c>
      <c r="I670" s="101">
        <v>33240</v>
      </c>
      <c r="J670" s="74">
        <v>2023</v>
      </c>
      <c r="K670" s="74">
        <v>1712</v>
      </c>
      <c r="L670" s="74">
        <v>919</v>
      </c>
      <c r="M670" s="107">
        <v>1247</v>
      </c>
      <c r="N670" s="109">
        <v>12</v>
      </c>
    </row>
    <row r="671" spans="2:14" x14ac:dyDescent="0.2">
      <c r="B671" s="74">
        <v>664</v>
      </c>
      <c r="C671" s="113">
        <v>4.5138888888888893E-3</v>
      </c>
      <c r="D671" s="74">
        <v>2000</v>
      </c>
      <c r="E671" s="101">
        <v>32589.237952191339</v>
      </c>
      <c r="F671" s="97">
        <v>32589.237952191339</v>
      </c>
      <c r="G671" s="97">
        <v>986.27625442498083</v>
      </c>
      <c r="H671" s="97">
        <v>27940.238530137794</v>
      </c>
      <c r="I671" s="101">
        <v>33242</v>
      </c>
      <c r="J671" s="74">
        <v>2023</v>
      </c>
      <c r="K671" s="74">
        <v>1709</v>
      </c>
      <c r="L671" s="74">
        <v>925</v>
      </c>
      <c r="M671" s="107">
        <v>1245</v>
      </c>
      <c r="N671" s="109">
        <v>0</v>
      </c>
    </row>
    <row r="672" spans="2:14" x14ac:dyDescent="0.2">
      <c r="B672" s="74">
        <v>665</v>
      </c>
      <c r="C672" s="113">
        <v>4.5254629629629629E-3</v>
      </c>
      <c r="D672" s="74">
        <v>2000</v>
      </c>
      <c r="E672" s="101">
        <v>32575.567936091484</v>
      </c>
      <c r="F672" s="97">
        <v>32575.567936091484</v>
      </c>
      <c r="G672" s="97">
        <v>993.00353938994954</v>
      </c>
      <c r="H672" s="97">
        <v>27909.038530137794</v>
      </c>
      <c r="I672" s="101">
        <v>33234</v>
      </c>
      <c r="J672" s="74">
        <v>2023</v>
      </c>
      <c r="K672" s="74">
        <v>1711</v>
      </c>
      <c r="L672" s="74">
        <v>919</v>
      </c>
      <c r="M672" s="107">
        <v>1247</v>
      </c>
      <c r="N672" s="109">
        <v>20</v>
      </c>
    </row>
    <row r="673" spans="2:14" x14ac:dyDescent="0.2">
      <c r="B673" s="74">
        <v>666</v>
      </c>
      <c r="C673" s="113">
        <v>4.5254629629629629E-3</v>
      </c>
      <c r="D673" s="74">
        <v>2000</v>
      </c>
      <c r="E673" s="101">
        <v>32587.981547009011</v>
      </c>
      <c r="F673" s="97">
        <v>32587.981547009011</v>
      </c>
      <c r="G673" s="97">
        <v>991.44603824574529</v>
      </c>
      <c r="H673" s="97">
        <v>27928.038530137794</v>
      </c>
      <c r="I673" s="101">
        <v>33243</v>
      </c>
      <c r="J673" s="74">
        <v>2022</v>
      </c>
      <c r="K673" s="74">
        <v>1711</v>
      </c>
      <c r="L673" s="74">
        <v>926</v>
      </c>
      <c r="M673" s="107">
        <v>1243</v>
      </c>
      <c r="N673" s="109">
        <v>4</v>
      </c>
    </row>
    <row r="674" spans="2:14" x14ac:dyDescent="0.2">
      <c r="B674" s="74">
        <v>667</v>
      </c>
      <c r="C674" s="113">
        <v>4.5370370370370365E-3</v>
      </c>
      <c r="D674" s="74">
        <v>2000</v>
      </c>
      <c r="E674" s="101">
        <v>32579.254501943895</v>
      </c>
      <c r="F674" s="97">
        <v>32579.254501943895</v>
      </c>
      <c r="G674" s="97">
        <v>998.21403407534933</v>
      </c>
      <c r="H674" s="97">
        <v>27901.838530137793</v>
      </c>
      <c r="I674" s="101">
        <v>33240</v>
      </c>
      <c r="J674" s="74">
        <v>2022</v>
      </c>
      <c r="K674" s="74">
        <v>1713</v>
      </c>
      <c r="L674" s="74">
        <v>921</v>
      </c>
      <c r="M674" s="107">
        <v>1245</v>
      </c>
      <c r="N674" s="109">
        <v>14</v>
      </c>
    </row>
    <row r="675" spans="2:14" x14ac:dyDescent="0.2">
      <c r="B675" s="74">
        <v>668</v>
      </c>
      <c r="C675" s="113">
        <v>4.5486111111111109E-3</v>
      </c>
      <c r="D675" s="74">
        <v>2000</v>
      </c>
      <c r="E675" s="101">
        <v>32584.751731849898</v>
      </c>
      <c r="F675" s="97">
        <v>32584.751731849898</v>
      </c>
      <c r="G675" s="97">
        <v>1000.1037994893555</v>
      </c>
      <c r="H675" s="97">
        <v>27905.238530137794</v>
      </c>
      <c r="I675" s="101">
        <v>33245</v>
      </c>
      <c r="J675" s="74">
        <v>2021</v>
      </c>
      <c r="K675" s="74">
        <v>1714</v>
      </c>
      <c r="L675" s="74">
        <v>925</v>
      </c>
      <c r="M675" s="107">
        <v>1242</v>
      </c>
      <c r="N675" s="109">
        <v>8</v>
      </c>
    </row>
    <row r="676" spans="2:14" x14ac:dyDescent="0.2">
      <c r="B676" s="74">
        <v>669</v>
      </c>
      <c r="C676" s="113">
        <v>4.5486111111111109E-3</v>
      </c>
      <c r="D676" s="74">
        <v>2000</v>
      </c>
      <c r="E676" s="101">
        <v>32586.641224054165</v>
      </c>
      <c r="F676" s="97">
        <v>32586.641224054165</v>
      </c>
      <c r="G676" s="97">
        <v>996.69818843009125</v>
      </c>
      <c r="H676" s="97">
        <v>27915.838530137793</v>
      </c>
      <c r="I676" s="101">
        <v>33244</v>
      </c>
      <c r="J676" s="74">
        <v>2021</v>
      </c>
      <c r="K676" s="74">
        <v>1713</v>
      </c>
      <c r="L676" s="74">
        <v>927</v>
      </c>
      <c r="M676" s="107">
        <v>1241</v>
      </c>
      <c r="N676" s="109">
        <v>8</v>
      </c>
    </row>
    <row r="677" spans="2:14" x14ac:dyDescent="0.2">
      <c r="B677" s="74">
        <v>670</v>
      </c>
      <c r="C677" s="113">
        <v>4.5601851851851853E-3</v>
      </c>
      <c r="D677" s="74">
        <v>2000</v>
      </c>
      <c r="E677" s="101">
        <v>32584.254501943895</v>
      </c>
      <c r="F677" s="97">
        <v>32584.254501943895</v>
      </c>
      <c r="G677" s="97">
        <v>998.21403407534933</v>
      </c>
      <c r="H677" s="97">
        <v>27906.838530137793</v>
      </c>
      <c r="I677" s="101">
        <v>33245</v>
      </c>
      <c r="J677" s="74">
        <v>2022</v>
      </c>
      <c r="K677" s="74">
        <v>1713</v>
      </c>
      <c r="L677" s="74">
        <v>921</v>
      </c>
      <c r="M677" s="107">
        <v>1246</v>
      </c>
      <c r="N677" s="109">
        <v>2</v>
      </c>
    </row>
    <row r="678" spans="2:14" x14ac:dyDescent="0.2">
      <c r="B678" s="74">
        <v>671</v>
      </c>
      <c r="C678" s="113">
        <v>4.5601851851851853E-3</v>
      </c>
      <c r="D678" s="74">
        <v>2000</v>
      </c>
      <c r="E678" s="101">
        <v>32592.744981316064</v>
      </c>
      <c r="F678" s="97">
        <v>32592.744981316064</v>
      </c>
      <c r="G678" s="97">
        <v>988.36486103223694</v>
      </c>
      <c r="H678" s="97">
        <v>27946.038530137794</v>
      </c>
      <c r="I678" s="101">
        <v>33241</v>
      </c>
      <c r="J678" s="74">
        <v>2020</v>
      </c>
      <c r="K678" s="74">
        <v>1711</v>
      </c>
      <c r="L678" s="74">
        <v>934</v>
      </c>
      <c r="M678" s="107">
        <v>1237</v>
      </c>
      <c r="N678" s="109">
        <v>8</v>
      </c>
    </row>
    <row r="679" spans="2:14" x14ac:dyDescent="0.2">
      <c r="B679" s="74">
        <v>672</v>
      </c>
      <c r="C679" s="113">
        <v>4.5601851851851853E-3</v>
      </c>
      <c r="D679" s="74">
        <v>2000</v>
      </c>
      <c r="E679" s="101">
        <v>21820.181063905115</v>
      </c>
      <c r="F679" s="97">
        <v>21820.181063905115</v>
      </c>
      <c r="G679" s="97">
        <v>2571.3893061693816</v>
      </c>
      <c r="H679" s="97">
        <v>12468.689169760688</v>
      </c>
      <c r="I679" s="101">
        <v>26811.499732500484</v>
      </c>
      <c r="J679" s="74">
        <v>2022</v>
      </c>
      <c r="K679" s="74">
        <v>1711</v>
      </c>
      <c r="L679" s="74">
        <v>2418</v>
      </c>
      <c r="M679" s="107">
        <v>0</v>
      </c>
      <c r="N679" s="109">
        <v>0</v>
      </c>
    </row>
    <row r="680" spans="2:14" x14ac:dyDescent="0.2">
      <c r="B680" s="74">
        <v>673</v>
      </c>
      <c r="C680" s="113">
        <v>4.5601851851851853E-3</v>
      </c>
      <c r="D680" s="74">
        <v>2000</v>
      </c>
      <c r="E680" s="101">
        <v>32585.532497479562</v>
      </c>
      <c r="F680" s="97">
        <v>32585.532497479562</v>
      </c>
      <c r="G680" s="97">
        <v>993.03508940941174</v>
      </c>
      <c r="H680" s="97">
        <v>27919.038530137794</v>
      </c>
      <c r="I680" s="101">
        <v>33244</v>
      </c>
      <c r="J680" s="74">
        <v>2023</v>
      </c>
      <c r="K680" s="74">
        <v>1711</v>
      </c>
      <c r="L680" s="74">
        <v>923</v>
      </c>
      <c r="M680" s="107">
        <v>1245</v>
      </c>
      <c r="N680" s="109">
        <v>4</v>
      </c>
    </row>
    <row r="681" spans="2:14" x14ac:dyDescent="0.2">
      <c r="B681" s="74">
        <v>674</v>
      </c>
      <c r="C681" s="113">
        <v>4.5717592592592589E-3</v>
      </c>
      <c r="D681" s="74">
        <v>2000</v>
      </c>
      <c r="E681" s="101">
        <v>32586.733413802514</v>
      </c>
      <c r="F681" s="97">
        <v>32586.733413802514</v>
      </c>
      <c r="G681" s="97">
        <v>999.87140833945148</v>
      </c>
      <c r="H681" s="97">
        <v>27902.838530137793</v>
      </c>
      <c r="I681" s="101">
        <v>33251</v>
      </c>
      <c r="J681" s="74">
        <v>2023</v>
      </c>
      <c r="K681" s="74">
        <v>1713</v>
      </c>
      <c r="L681" s="74">
        <v>924</v>
      </c>
      <c r="M681" s="107">
        <v>1243</v>
      </c>
      <c r="N681" s="109">
        <v>2</v>
      </c>
    </row>
    <row r="682" spans="2:14" x14ac:dyDescent="0.2">
      <c r="B682" s="74">
        <v>675</v>
      </c>
      <c r="C682" s="113">
        <v>4.5717592592592589E-3</v>
      </c>
      <c r="D682" s="74">
        <v>2000</v>
      </c>
      <c r="E682" s="101">
        <v>32580.555736091483</v>
      </c>
      <c r="F682" s="97">
        <v>32580.555736091483</v>
      </c>
      <c r="G682" s="97">
        <v>993.01014159258898</v>
      </c>
      <c r="H682" s="97">
        <v>27914.038530137794</v>
      </c>
      <c r="I682" s="101">
        <v>33239</v>
      </c>
      <c r="J682" s="74">
        <v>2023</v>
      </c>
      <c r="K682" s="74">
        <v>1711</v>
      </c>
      <c r="L682" s="74">
        <v>921</v>
      </c>
      <c r="M682" s="107">
        <v>1246</v>
      </c>
      <c r="N682" s="109">
        <v>12</v>
      </c>
    </row>
    <row r="683" spans="2:14" x14ac:dyDescent="0.2">
      <c r="B683" s="74">
        <v>676</v>
      </c>
      <c r="C683" s="113">
        <v>4.5833333333333334E-3</v>
      </c>
      <c r="D683" s="74">
        <v>2000</v>
      </c>
      <c r="E683" s="101">
        <v>32570.555736091483</v>
      </c>
      <c r="F683" s="97">
        <v>32570.555736091483</v>
      </c>
      <c r="G683" s="97">
        <v>993.01014159258898</v>
      </c>
      <c r="H683" s="97">
        <v>27904.038530137794</v>
      </c>
      <c r="I683" s="101">
        <v>33229</v>
      </c>
      <c r="J683" s="74">
        <v>2023</v>
      </c>
      <c r="K683" s="74">
        <v>1711</v>
      </c>
      <c r="L683" s="74">
        <v>921</v>
      </c>
      <c r="M683" s="107">
        <v>1244</v>
      </c>
      <c r="N683" s="109">
        <v>36</v>
      </c>
    </row>
    <row r="684" spans="2:14" x14ac:dyDescent="0.2">
      <c r="B684" s="74">
        <v>677</v>
      </c>
      <c r="C684" s="113">
        <v>4.5833333333333334E-3</v>
      </c>
      <c r="D684" s="74">
        <v>2000</v>
      </c>
      <c r="E684" s="101">
        <v>32587.878506238256</v>
      </c>
      <c r="F684" s="97">
        <v>32587.878506238256</v>
      </c>
      <c r="G684" s="97">
        <v>1006.7347527090516</v>
      </c>
      <c r="H684" s="97">
        <v>27886.638530137792</v>
      </c>
      <c r="I684" s="101">
        <v>33258</v>
      </c>
      <c r="J684" s="74">
        <v>2023</v>
      </c>
      <c r="K684" s="74">
        <v>1715</v>
      </c>
      <c r="L684" s="74">
        <v>925</v>
      </c>
      <c r="M684" s="107">
        <v>1241</v>
      </c>
      <c r="N684" s="109">
        <v>0</v>
      </c>
    </row>
    <row r="685" spans="2:14" x14ac:dyDescent="0.2">
      <c r="B685" s="74">
        <v>678</v>
      </c>
      <c r="C685" s="113">
        <v>4.5833333333333334E-3</v>
      </c>
      <c r="D685" s="74">
        <v>2000</v>
      </c>
      <c r="E685" s="101">
        <v>32583.647237019504</v>
      </c>
      <c r="F685" s="97">
        <v>32583.647237019504</v>
      </c>
      <c r="G685" s="97">
        <v>996.44399285429461</v>
      </c>
      <c r="H685" s="97">
        <v>27908.438530137795</v>
      </c>
      <c r="I685" s="101">
        <v>33245</v>
      </c>
      <c r="J685" s="74">
        <v>2023</v>
      </c>
      <c r="K685" s="74">
        <v>1712</v>
      </c>
      <c r="L685" s="74">
        <v>923</v>
      </c>
      <c r="M685" s="107">
        <v>1244</v>
      </c>
      <c r="N685" s="109">
        <v>8</v>
      </c>
    </row>
    <row r="686" spans="2:14" x14ac:dyDescent="0.2">
      <c r="B686" s="74">
        <v>679</v>
      </c>
      <c r="C686" s="113">
        <v>4.5949074074074078E-3</v>
      </c>
      <c r="D686" s="74">
        <v>2000</v>
      </c>
      <c r="E686" s="101">
        <v>32588.411716583065</v>
      </c>
      <c r="F686" s="97">
        <v>32588.411716583065</v>
      </c>
      <c r="G686" s="97">
        <v>1008.5888808480656</v>
      </c>
      <c r="H686" s="97">
        <v>27885.038530137794</v>
      </c>
      <c r="I686" s="101">
        <v>33258</v>
      </c>
      <c r="J686" s="74">
        <v>2022</v>
      </c>
      <c r="K686" s="74">
        <v>1716</v>
      </c>
      <c r="L686" s="74">
        <v>926</v>
      </c>
      <c r="M686" s="107">
        <v>1240</v>
      </c>
      <c r="N686" s="109">
        <v>0</v>
      </c>
    </row>
    <row r="687" spans="2:14" x14ac:dyDescent="0.2">
      <c r="B687" s="74">
        <v>680</v>
      </c>
      <c r="C687" s="113">
        <v>4.5949074074074078E-3</v>
      </c>
      <c r="D687" s="74">
        <v>2000</v>
      </c>
      <c r="E687" s="101">
        <v>32586.134748892367</v>
      </c>
      <c r="F687" s="97">
        <v>32586.134748892367</v>
      </c>
      <c r="G687" s="97">
        <v>998.07668688205376</v>
      </c>
      <c r="H687" s="97">
        <v>27904.438530137795</v>
      </c>
      <c r="I687" s="101">
        <v>33251</v>
      </c>
      <c r="J687" s="74">
        <v>2024</v>
      </c>
      <c r="K687" s="74">
        <v>1712</v>
      </c>
      <c r="L687" s="74">
        <v>923</v>
      </c>
      <c r="M687" s="107">
        <v>1244</v>
      </c>
      <c r="N687" s="109">
        <v>2</v>
      </c>
    </row>
    <row r="688" spans="2:14" x14ac:dyDescent="0.2">
      <c r="B688" s="74">
        <v>681</v>
      </c>
      <c r="C688" s="113">
        <v>4.5949074074074078E-3</v>
      </c>
      <c r="D688" s="74">
        <v>2000</v>
      </c>
      <c r="E688" s="101">
        <v>32581.76885241444</v>
      </c>
      <c r="F688" s="97">
        <v>32581.76885241444</v>
      </c>
      <c r="G688" s="97">
        <v>999.8324657815607</v>
      </c>
      <c r="H688" s="97">
        <v>27897.838530137793</v>
      </c>
      <c r="I688" s="101">
        <v>33246</v>
      </c>
      <c r="J688" s="74">
        <v>2023</v>
      </c>
      <c r="K688" s="74">
        <v>1713</v>
      </c>
      <c r="L688" s="74">
        <v>921</v>
      </c>
      <c r="M688" s="107">
        <v>1245</v>
      </c>
      <c r="N688" s="109">
        <v>8</v>
      </c>
    </row>
    <row r="689" spans="2:14" x14ac:dyDescent="0.2">
      <c r="B689" s="74">
        <v>682</v>
      </c>
      <c r="C689" s="113">
        <v>4.6064814814814814E-3</v>
      </c>
      <c r="D689" s="74">
        <v>2000</v>
      </c>
      <c r="E689" s="101">
        <v>32589.782921598249</v>
      </c>
      <c r="F689" s="97">
        <v>32589.782921598249</v>
      </c>
      <c r="G689" s="97">
        <v>1003.335630856366</v>
      </c>
      <c r="H689" s="97">
        <v>27897.238530137794</v>
      </c>
      <c r="I689" s="101">
        <v>33257</v>
      </c>
      <c r="J689" s="74">
        <v>2023</v>
      </c>
      <c r="K689" s="74">
        <v>1714</v>
      </c>
      <c r="L689" s="74">
        <v>927</v>
      </c>
      <c r="M689" s="107">
        <v>1240</v>
      </c>
      <c r="N689" s="109">
        <v>0</v>
      </c>
    </row>
    <row r="690" spans="2:14" x14ac:dyDescent="0.2">
      <c r="B690" s="74">
        <v>683</v>
      </c>
      <c r="C690" s="113">
        <v>4.6064814814814814E-3</v>
      </c>
      <c r="D690" s="74">
        <v>2000</v>
      </c>
      <c r="E690" s="101">
        <v>32586.145086548957</v>
      </c>
      <c r="F690" s="97">
        <v>32586.145086548957</v>
      </c>
      <c r="G690" s="97">
        <v>994.80591327836021</v>
      </c>
      <c r="H690" s="97">
        <v>27917.438530137795</v>
      </c>
      <c r="I690" s="101">
        <v>33244</v>
      </c>
      <c r="J690" s="74">
        <v>2022</v>
      </c>
      <c r="K690" s="74">
        <v>1712</v>
      </c>
      <c r="L690" s="74">
        <v>922</v>
      </c>
      <c r="M690" s="107">
        <v>1246</v>
      </c>
      <c r="N690" s="109">
        <v>0</v>
      </c>
    </row>
    <row r="691" spans="2:14" x14ac:dyDescent="0.2">
      <c r="B691" s="74">
        <v>684</v>
      </c>
      <c r="C691" s="113">
        <v>4.6180555555555558E-3</v>
      </c>
      <c r="D691" s="74">
        <v>2000</v>
      </c>
      <c r="E691" s="101">
        <v>32585.347841200626</v>
      </c>
      <c r="F691" s="97">
        <v>32585.347841200626</v>
      </c>
      <c r="G691" s="97">
        <v>984.54820090170426</v>
      </c>
      <c r="H691" s="97">
        <v>27934.438530137795</v>
      </c>
      <c r="I691" s="101">
        <v>33243</v>
      </c>
      <c r="J691" s="74">
        <v>2026</v>
      </c>
      <c r="K691" s="74">
        <v>1707</v>
      </c>
      <c r="L691" s="74">
        <v>920</v>
      </c>
      <c r="M691" s="107">
        <v>1249</v>
      </c>
      <c r="N691" s="109">
        <v>0</v>
      </c>
    </row>
    <row r="692" spans="2:14" x14ac:dyDescent="0.2">
      <c r="B692" s="74">
        <v>685</v>
      </c>
      <c r="C692" s="113">
        <v>4.6296296296296302E-3</v>
      </c>
      <c r="D692" s="74">
        <v>2000</v>
      </c>
      <c r="E692" s="101">
        <v>32582.385930281045</v>
      </c>
      <c r="F692" s="97">
        <v>32582.385930281045</v>
      </c>
      <c r="G692" s="97">
        <v>992.92284146601435</v>
      </c>
      <c r="H692" s="97">
        <v>27911.638530137792</v>
      </c>
      <c r="I692" s="101">
        <v>33245</v>
      </c>
      <c r="J692" s="74">
        <v>2025</v>
      </c>
      <c r="K692" s="74">
        <v>1710</v>
      </c>
      <c r="L692" s="74">
        <v>919</v>
      </c>
      <c r="M692" s="107">
        <v>1248</v>
      </c>
      <c r="N692" s="109">
        <v>4</v>
      </c>
    </row>
    <row r="693" spans="2:14" x14ac:dyDescent="0.2">
      <c r="B693" s="74">
        <v>686</v>
      </c>
      <c r="C693" s="113">
        <v>4.6296296296296302E-3</v>
      </c>
      <c r="D693" s="74">
        <v>2000</v>
      </c>
      <c r="E693" s="101">
        <v>32583.670475631432</v>
      </c>
      <c r="F693" s="97">
        <v>32583.670475631432</v>
      </c>
      <c r="G693" s="97">
        <v>996.41892703984058</v>
      </c>
      <c r="H693" s="97">
        <v>27908.438530137795</v>
      </c>
      <c r="I693" s="101">
        <v>33245</v>
      </c>
      <c r="J693" s="74">
        <v>2023</v>
      </c>
      <c r="K693" s="74">
        <v>1712</v>
      </c>
      <c r="L693" s="74">
        <v>921</v>
      </c>
      <c r="M693" s="107">
        <v>1246</v>
      </c>
      <c r="N693" s="109">
        <v>4</v>
      </c>
    </row>
    <row r="694" spans="2:14" x14ac:dyDescent="0.2">
      <c r="B694" s="74">
        <v>687</v>
      </c>
      <c r="C694" s="113">
        <v>4.6296296296296302E-3</v>
      </c>
      <c r="D694" s="74">
        <v>2000</v>
      </c>
      <c r="E694" s="101">
        <v>32584.237952191339</v>
      </c>
      <c r="F694" s="97">
        <v>32584.237952191339</v>
      </c>
      <c r="G694" s="97">
        <v>986.27625442498083</v>
      </c>
      <c r="H694" s="97">
        <v>27935.238530137794</v>
      </c>
      <c r="I694" s="101">
        <v>33237</v>
      </c>
      <c r="J694" s="74">
        <v>2023</v>
      </c>
      <c r="K694" s="74">
        <v>1709</v>
      </c>
      <c r="L694" s="74">
        <v>925</v>
      </c>
      <c r="M694" s="107">
        <v>1244</v>
      </c>
      <c r="N694" s="109">
        <v>12</v>
      </c>
    </row>
    <row r="695" spans="2:14" x14ac:dyDescent="0.2">
      <c r="B695" s="74">
        <v>688</v>
      </c>
      <c r="C695" s="113">
        <v>4.6412037037037038E-3</v>
      </c>
      <c r="D695" s="74">
        <v>2000</v>
      </c>
      <c r="E695" s="101">
        <v>32586.081614868188</v>
      </c>
      <c r="F695" s="97">
        <v>32586.081614868188</v>
      </c>
      <c r="G695" s="97">
        <v>982.89795398687681</v>
      </c>
      <c r="H695" s="97">
        <v>27945.838530137793</v>
      </c>
      <c r="I695" s="101">
        <v>33236</v>
      </c>
      <c r="J695" s="74">
        <v>2023</v>
      </c>
      <c r="K695" s="74">
        <v>1708</v>
      </c>
      <c r="L695" s="74">
        <v>925</v>
      </c>
      <c r="M695" s="107">
        <v>1245</v>
      </c>
      <c r="N695" s="109">
        <v>8</v>
      </c>
    </row>
    <row r="696" spans="2:14" x14ac:dyDescent="0.2">
      <c r="B696" s="74">
        <v>689</v>
      </c>
      <c r="C696" s="113">
        <v>4.6412037037037038E-3</v>
      </c>
      <c r="D696" s="74">
        <v>2000</v>
      </c>
      <c r="E696" s="101">
        <v>32587.993747009008</v>
      </c>
      <c r="F696" s="97">
        <v>32587.993747009008</v>
      </c>
      <c r="G696" s="97">
        <v>991.43203262659824</v>
      </c>
      <c r="H696" s="97">
        <v>27928.038530137794</v>
      </c>
      <c r="I696" s="101">
        <v>33243</v>
      </c>
      <c r="J696" s="74">
        <v>2022</v>
      </c>
      <c r="K696" s="74">
        <v>1711</v>
      </c>
      <c r="L696" s="74">
        <v>925</v>
      </c>
      <c r="M696" s="107">
        <v>1244</v>
      </c>
      <c r="N696" s="109">
        <v>2</v>
      </c>
    </row>
    <row r="697" spans="2:14" x14ac:dyDescent="0.2">
      <c r="B697" s="74">
        <v>690</v>
      </c>
      <c r="C697" s="113">
        <v>4.6412037037037038E-3</v>
      </c>
      <c r="D697" s="74">
        <v>2000</v>
      </c>
      <c r="E697" s="101">
        <v>32586.723601720791</v>
      </c>
      <c r="F697" s="97">
        <v>32586.723601720791</v>
      </c>
      <c r="G697" s="97">
        <v>984.6333452310248</v>
      </c>
      <c r="H697" s="97">
        <v>27944.238530137794</v>
      </c>
      <c r="I697" s="101">
        <v>33236</v>
      </c>
      <c r="J697" s="74">
        <v>2022</v>
      </c>
      <c r="K697" s="74">
        <v>1709</v>
      </c>
      <c r="L697" s="74">
        <v>925</v>
      </c>
      <c r="M697" s="107">
        <v>1245</v>
      </c>
      <c r="N697" s="109">
        <v>6</v>
      </c>
    </row>
    <row r="698" spans="2:14" x14ac:dyDescent="0.2">
      <c r="B698" s="74">
        <v>691</v>
      </c>
      <c r="C698" s="113">
        <v>4.6412037037037038E-3</v>
      </c>
      <c r="D698" s="74">
        <v>2000</v>
      </c>
      <c r="E698" s="101">
        <v>32587.36669478182</v>
      </c>
      <c r="F698" s="97">
        <v>32587.36669478182</v>
      </c>
      <c r="G698" s="97">
        <v>989.67804355608348</v>
      </c>
      <c r="H698" s="97">
        <v>27929.638530137792</v>
      </c>
      <c r="I698" s="101">
        <v>33243</v>
      </c>
      <c r="J698" s="74">
        <v>2023</v>
      </c>
      <c r="K698" s="74">
        <v>1710</v>
      </c>
      <c r="L698" s="74">
        <v>926</v>
      </c>
      <c r="M698" s="107">
        <v>1243</v>
      </c>
      <c r="N698" s="109">
        <v>6</v>
      </c>
    </row>
    <row r="699" spans="2:14" x14ac:dyDescent="0.2">
      <c r="B699" s="74">
        <v>692</v>
      </c>
      <c r="C699" s="113">
        <v>4.6527777777777774E-3</v>
      </c>
      <c r="D699" s="74">
        <v>2000</v>
      </c>
      <c r="E699" s="101">
        <v>32586.762064064198</v>
      </c>
      <c r="F699" s="97">
        <v>32586.762064064198</v>
      </c>
      <c r="G699" s="97">
        <v>987.88723576699203</v>
      </c>
      <c r="H699" s="97">
        <v>27931.238530137794</v>
      </c>
      <c r="I699" s="101">
        <v>33243</v>
      </c>
      <c r="J699" s="74">
        <v>2024</v>
      </c>
      <c r="K699" s="74">
        <v>1709</v>
      </c>
      <c r="L699" s="74">
        <v>922</v>
      </c>
      <c r="M699" s="107">
        <v>1247</v>
      </c>
      <c r="N699" s="109">
        <v>0</v>
      </c>
    </row>
    <row r="700" spans="2:14" x14ac:dyDescent="0.2">
      <c r="B700" s="74">
        <v>693</v>
      </c>
      <c r="C700" s="113">
        <v>4.6643518518518518E-3</v>
      </c>
      <c r="D700" s="74">
        <v>2000</v>
      </c>
      <c r="E700" s="101">
        <v>32591.057214868189</v>
      </c>
      <c r="F700" s="97">
        <v>32591.057214868189</v>
      </c>
      <c r="G700" s="97">
        <v>982.92562163949856</v>
      </c>
      <c r="H700" s="97">
        <v>27950.838530137793</v>
      </c>
      <c r="I700" s="101">
        <v>33241</v>
      </c>
      <c r="J700" s="74">
        <v>2023</v>
      </c>
      <c r="K700" s="74">
        <v>1708</v>
      </c>
      <c r="L700" s="74">
        <v>927</v>
      </c>
      <c r="M700" s="107">
        <v>1244</v>
      </c>
      <c r="N700" s="109">
        <v>0</v>
      </c>
    </row>
    <row r="701" spans="2:14" x14ac:dyDescent="0.2">
      <c r="B701" s="74">
        <v>694</v>
      </c>
      <c r="C701" s="113">
        <v>4.6643518518518518E-3</v>
      </c>
      <c r="D701" s="74">
        <v>2000</v>
      </c>
      <c r="E701" s="101">
        <v>32584.250152191336</v>
      </c>
      <c r="F701" s="97">
        <v>32584.250152191336</v>
      </c>
      <c r="G701" s="97">
        <v>986.26258558042275</v>
      </c>
      <c r="H701" s="97">
        <v>27935.238530137794</v>
      </c>
      <c r="I701" s="101">
        <v>33237</v>
      </c>
      <c r="J701" s="74">
        <v>2023</v>
      </c>
      <c r="K701" s="74">
        <v>1709</v>
      </c>
      <c r="L701" s="74">
        <v>924</v>
      </c>
      <c r="M701" s="107">
        <v>1245</v>
      </c>
      <c r="N701" s="109">
        <v>10</v>
      </c>
    </row>
    <row r="702" spans="2:14" x14ac:dyDescent="0.2">
      <c r="B702" s="74">
        <v>695</v>
      </c>
      <c r="C702" s="113">
        <v>4.6759259259259263E-3</v>
      </c>
      <c r="D702" s="74">
        <v>2000</v>
      </c>
      <c r="E702" s="101">
        <v>32587.378894781821</v>
      </c>
      <c r="F702" s="97">
        <v>32587.378894781821</v>
      </c>
      <c r="G702" s="97">
        <v>989.66416356936361</v>
      </c>
      <c r="H702" s="97">
        <v>27929.638530137792</v>
      </c>
      <c r="I702" s="101">
        <v>33243</v>
      </c>
      <c r="J702" s="74">
        <v>2023</v>
      </c>
      <c r="K702" s="74">
        <v>1710</v>
      </c>
      <c r="L702" s="74">
        <v>925</v>
      </c>
      <c r="M702" s="107">
        <v>1244</v>
      </c>
      <c r="N702" s="109">
        <v>4</v>
      </c>
    </row>
    <row r="703" spans="2:14" x14ac:dyDescent="0.2">
      <c r="B703" s="74">
        <v>696</v>
      </c>
      <c r="C703" s="113">
        <v>4.6759259259259263E-3</v>
      </c>
      <c r="D703" s="74">
        <v>2000</v>
      </c>
      <c r="E703" s="101">
        <v>32584.244987690559</v>
      </c>
      <c r="F703" s="97">
        <v>32584.244987690559</v>
      </c>
      <c r="G703" s="97">
        <v>989.54792088307909</v>
      </c>
      <c r="H703" s="97">
        <v>27922.238530137794</v>
      </c>
      <c r="I703" s="101">
        <v>33244</v>
      </c>
      <c r="J703" s="74">
        <v>2025</v>
      </c>
      <c r="K703" s="74">
        <v>1709</v>
      </c>
      <c r="L703" s="74">
        <v>919</v>
      </c>
      <c r="M703" s="107">
        <v>1249</v>
      </c>
      <c r="N703" s="109">
        <v>0</v>
      </c>
    </row>
    <row r="704" spans="2:14" x14ac:dyDescent="0.2">
      <c r="B704" s="74">
        <v>697</v>
      </c>
      <c r="C704" s="113">
        <v>4.6759259259259263E-3</v>
      </c>
      <c r="D704" s="74">
        <v>2000</v>
      </c>
      <c r="E704" s="101">
        <v>32582.993747009008</v>
      </c>
      <c r="F704" s="97">
        <v>32582.993747009008</v>
      </c>
      <c r="G704" s="97">
        <v>991.43203262659824</v>
      </c>
      <c r="H704" s="97">
        <v>27923.038530137794</v>
      </c>
      <c r="I704" s="101">
        <v>33238</v>
      </c>
      <c r="J704" s="74">
        <v>2022</v>
      </c>
      <c r="K704" s="74">
        <v>1711</v>
      </c>
      <c r="L704" s="74">
        <v>925</v>
      </c>
      <c r="M704" s="107">
        <v>1243</v>
      </c>
      <c r="N704" s="109">
        <v>14</v>
      </c>
    </row>
    <row r="705" spans="2:14" x14ac:dyDescent="0.2">
      <c r="B705" s="74">
        <v>698</v>
      </c>
      <c r="C705" s="113">
        <v>4.6874999999999998E-3</v>
      </c>
      <c r="D705" s="74">
        <v>2000</v>
      </c>
      <c r="E705" s="101">
        <v>32588.518447271148</v>
      </c>
      <c r="F705" s="97">
        <v>32588.518447271148</v>
      </c>
      <c r="G705" s="97">
        <v>993.30106777466312</v>
      </c>
      <c r="H705" s="97">
        <v>27926.438530137795</v>
      </c>
      <c r="I705" s="101">
        <v>33243</v>
      </c>
      <c r="J705" s="74">
        <v>2021</v>
      </c>
      <c r="K705" s="74">
        <v>1712</v>
      </c>
      <c r="L705" s="74">
        <v>929</v>
      </c>
      <c r="M705" s="107">
        <v>1240</v>
      </c>
      <c r="N705" s="109">
        <v>8</v>
      </c>
    </row>
    <row r="706" spans="2:14" x14ac:dyDescent="0.2">
      <c r="B706" s="74">
        <v>699</v>
      </c>
      <c r="C706" s="113">
        <v>4.6874999999999998E-3</v>
      </c>
      <c r="D706" s="74">
        <v>2000</v>
      </c>
      <c r="E706" s="101">
        <v>32589.133562442985</v>
      </c>
      <c r="F706" s="97">
        <v>32589.133562442985</v>
      </c>
      <c r="G706" s="97">
        <v>983.06812361066204</v>
      </c>
      <c r="H706" s="97">
        <v>27953.238530137794</v>
      </c>
      <c r="I706" s="101">
        <v>33235</v>
      </c>
      <c r="J706" s="74">
        <v>2021</v>
      </c>
      <c r="K706" s="74">
        <v>1709</v>
      </c>
      <c r="L706" s="74">
        <v>929</v>
      </c>
      <c r="M706" s="107">
        <v>1242</v>
      </c>
      <c r="N706" s="109">
        <v>8</v>
      </c>
    </row>
    <row r="707" spans="2:14" x14ac:dyDescent="0.2">
      <c r="B707" s="74">
        <v>700</v>
      </c>
      <c r="C707" s="113">
        <v>4.6874999999999998E-3</v>
      </c>
      <c r="D707" s="74">
        <v>2000</v>
      </c>
      <c r="E707" s="101">
        <v>32582.40329478182</v>
      </c>
      <c r="F707" s="97">
        <v>32582.40329478182</v>
      </c>
      <c r="G707" s="97">
        <v>989.63685398209793</v>
      </c>
      <c r="H707" s="97">
        <v>27924.638530137792</v>
      </c>
      <c r="I707" s="101">
        <v>33238</v>
      </c>
      <c r="J707" s="74">
        <v>2023</v>
      </c>
      <c r="K707" s="74">
        <v>1710</v>
      </c>
      <c r="L707" s="74">
        <v>923</v>
      </c>
      <c r="M707" s="107">
        <v>1245</v>
      </c>
      <c r="N707" s="109">
        <v>12</v>
      </c>
    </row>
    <row r="708" spans="2:14" x14ac:dyDescent="0.2">
      <c r="B708" s="74">
        <v>701</v>
      </c>
      <c r="C708" s="113">
        <v>4.6990740740740743E-3</v>
      </c>
      <c r="D708" s="74">
        <v>2000</v>
      </c>
      <c r="E708" s="101">
        <v>32587.391094781819</v>
      </c>
      <c r="F708" s="97">
        <v>32587.391094781819</v>
      </c>
      <c r="G708" s="97">
        <v>989.65043370928288</v>
      </c>
      <c r="H708" s="97">
        <v>27929.638530137792</v>
      </c>
      <c r="I708" s="101">
        <v>33243</v>
      </c>
      <c r="J708" s="74">
        <v>2023</v>
      </c>
      <c r="K708" s="74">
        <v>1710</v>
      </c>
      <c r="L708" s="74">
        <v>924</v>
      </c>
      <c r="M708" s="107">
        <v>1245</v>
      </c>
      <c r="N708" s="109">
        <v>2</v>
      </c>
    </row>
    <row r="709" spans="2:14" x14ac:dyDescent="0.2">
      <c r="B709" s="74">
        <v>702</v>
      </c>
      <c r="C709" s="113">
        <v>4.6990740740740743E-3</v>
      </c>
      <c r="D709" s="74">
        <v>2000</v>
      </c>
      <c r="E709" s="101">
        <v>32587.885267062291</v>
      </c>
      <c r="F709" s="97">
        <v>32587.885267062291</v>
      </c>
      <c r="G709" s="97">
        <v>982.85575820176882</v>
      </c>
      <c r="H709" s="97">
        <v>27943.438530137795</v>
      </c>
      <c r="I709" s="101">
        <v>33242</v>
      </c>
      <c r="J709" s="74">
        <v>2025</v>
      </c>
      <c r="K709" s="74">
        <v>1707</v>
      </c>
      <c r="L709" s="74">
        <v>923</v>
      </c>
      <c r="M709" s="107">
        <v>1247</v>
      </c>
      <c r="N709" s="109">
        <v>0</v>
      </c>
    </row>
    <row r="710" spans="2:14" x14ac:dyDescent="0.2">
      <c r="B710" s="74">
        <v>703</v>
      </c>
      <c r="C710" s="113">
        <v>4.6990740740740743E-3</v>
      </c>
      <c r="D710" s="74">
        <v>2000</v>
      </c>
      <c r="E710" s="101">
        <v>32586.692810689823</v>
      </c>
      <c r="F710" s="97">
        <v>32586.692810689823</v>
      </c>
      <c r="G710" s="97">
        <v>1003.1371440551648</v>
      </c>
      <c r="H710" s="97">
        <v>27889.838530137793</v>
      </c>
      <c r="I710" s="101">
        <v>33258</v>
      </c>
      <c r="J710" s="74">
        <v>2025</v>
      </c>
      <c r="K710" s="74">
        <v>1713</v>
      </c>
      <c r="L710" s="74">
        <v>923</v>
      </c>
      <c r="M710" s="107">
        <v>1243</v>
      </c>
      <c r="N710" s="109">
        <v>0</v>
      </c>
    </row>
    <row r="711" spans="2:14" x14ac:dyDescent="0.2">
      <c r="B711" s="74">
        <v>704</v>
      </c>
      <c r="C711" s="113">
        <v>4.7106481481481478E-3</v>
      </c>
      <c r="D711" s="74">
        <v>2000</v>
      </c>
      <c r="E711" s="101">
        <v>32582.781581316063</v>
      </c>
      <c r="F711" s="97">
        <v>32582.781581316063</v>
      </c>
      <c r="G711" s="97">
        <v>988.33332505218038</v>
      </c>
      <c r="H711" s="97">
        <v>27936.038530137794</v>
      </c>
      <c r="I711" s="101">
        <v>33231</v>
      </c>
      <c r="J711" s="74">
        <v>2020</v>
      </c>
      <c r="K711" s="74">
        <v>1711</v>
      </c>
      <c r="L711" s="74">
        <v>932</v>
      </c>
      <c r="M711" s="107">
        <v>1237</v>
      </c>
      <c r="N711" s="109">
        <v>28</v>
      </c>
    </row>
    <row r="712" spans="2:14" x14ac:dyDescent="0.2">
      <c r="B712" s="74">
        <v>705</v>
      </c>
      <c r="C712" s="113">
        <v>4.7222222222222223E-3</v>
      </c>
      <c r="D712" s="74">
        <v>2000</v>
      </c>
      <c r="E712" s="101">
        <v>32585.148321594839</v>
      </c>
      <c r="F712" s="97">
        <v>32585.148321594839</v>
      </c>
      <c r="G712" s="97">
        <v>986.77942070612175</v>
      </c>
      <c r="H712" s="97">
        <v>27945.038530137794</v>
      </c>
      <c r="I712" s="101">
        <v>33230</v>
      </c>
      <c r="J712" s="74">
        <v>2019</v>
      </c>
      <c r="K712" s="74">
        <v>1711</v>
      </c>
      <c r="L712" s="74">
        <v>934</v>
      </c>
      <c r="M712" s="107">
        <v>1236</v>
      </c>
      <c r="N712" s="109">
        <v>26</v>
      </c>
    </row>
    <row r="713" spans="2:14" x14ac:dyDescent="0.2">
      <c r="B713" s="74">
        <v>706</v>
      </c>
      <c r="C713" s="113">
        <v>4.7222222222222223E-3</v>
      </c>
      <c r="D713" s="74">
        <v>2000</v>
      </c>
      <c r="E713" s="101">
        <v>32596.431807118017</v>
      </c>
      <c r="F713" s="97">
        <v>32596.431807118017</v>
      </c>
      <c r="G713" s="97">
        <v>981.58687804510157</v>
      </c>
      <c r="H713" s="97">
        <v>27967.238530137794</v>
      </c>
      <c r="I713" s="101">
        <v>33239</v>
      </c>
      <c r="J713" s="74">
        <v>2020</v>
      </c>
      <c r="K713" s="74">
        <v>1709</v>
      </c>
      <c r="L713" s="74">
        <v>936</v>
      </c>
      <c r="M713" s="107">
        <v>1237</v>
      </c>
      <c r="N713" s="109">
        <v>4</v>
      </c>
    </row>
    <row r="714" spans="2:14" x14ac:dyDescent="0.2">
      <c r="B714" s="74">
        <v>707</v>
      </c>
      <c r="C714" s="113">
        <v>4.7337962962962958E-3</v>
      </c>
      <c r="D714" s="74">
        <v>2000</v>
      </c>
      <c r="E714" s="101">
        <v>32591.672413802517</v>
      </c>
      <c r="F714" s="97">
        <v>32591.672413802517</v>
      </c>
      <c r="G714" s="97">
        <v>999.94243736644626</v>
      </c>
      <c r="H714" s="97">
        <v>27907.838530137793</v>
      </c>
      <c r="I714" s="101">
        <v>33256</v>
      </c>
      <c r="J714" s="74">
        <v>2023</v>
      </c>
      <c r="K714" s="74">
        <v>1713</v>
      </c>
      <c r="L714" s="74">
        <v>929</v>
      </c>
      <c r="M714" s="107">
        <v>1239</v>
      </c>
      <c r="N714" s="109">
        <v>0</v>
      </c>
    </row>
    <row r="715" spans="2:14" x14ac:dyDescent="0.2">
      <c r="B715" s="74">
        <v>708</v>
      </c>
      <c r="C715" s="113">
        <v>4.7337962962962958E-3</v>
      </c>
      <c r="D715" s="74">
        <v>2000</v>
      </c>
      <c r="E715" s="101">
        <v>32594.669351121836</v>
      </c>
      <c r="F715" s="97">
        <v>32594.669351121836</v>
      </c>
      <c r="G715" s="97">
        <v>1003.4419070685516</v>
      </c>
      <c r="H715" s="97">
        <v>27902.238530137794</v>
      </c>
      <c r="I715" s="101">
        <v>33262</v>
      </c>
      <c r="J715" s="74">
        <v>2023</v>
      </c>
      <c r="K715" s="74">
        <v>1714</v>
      </c>
      <c r="L715" s="74">
        <v>934</v>
      </c>
      <c r="M715" s="107">
        <v>1234</v>
      </c>
      <c r="N715" s="109">
        <v>2</v>
      </c>
    </row>
    <row r="716" spans="2:14" x14ac:dyDescent="0.2">
      <c r="B716" s="74">
        <v>709</v>
      </c>
      <c r="C716" s="113">
        <v>4.7337962962962958E-3</v>
      </c>
      <c r="D716" s="74">
        <v>2000</v>
      </c>
      <c r="E716" s="101">
        <v>32557.85855179248</v>
      </c>
      <c r="F716" s="97">
        <v>32557.85855179248</v>
      </c>
      <c r="G716" s="97">
        <v>988.25877139690328</v>
      </c>
      <c r="H716" s="97">
        <v>27911.038530137794</v>
      </c>
      <c r="I716" s="101">
        <v>33206</v>
      </c>
      <c r="J716" s="74">
        <v>2020</v>
      </c>
      <c r="K716" s="74">
        <v>1711</v>
      </c>
      <c r="L716" s="74">
        <v>927</v>
      </c>
      <c r="M716" s="107">
        <v>1237</v>
      </c>
      <c r="N716" s="109">
        <v>78</v>
      </c>
    </row>
    <row r="717" spans="2:14" x14ac:dyDescent="0.2">
      <c r="B717" s="74">
        <v>710</v>
      </c>
      <c r="C717" s="113">
        <v>4.7337962962962958E-3</v>
      </c>
      <c r="D717" s="74">
        <v>2000</v>
      </c>
      <c r="E717" s="101">
        <v>32595.264543880996</v>
      </c>
      <c r="F717" s="97">
        <v>32595.264543880996</v>
      </c>
      <c r="G717" s="97">
        <v>973.53685661747204</v>
      </c>
      <c r="H717" s="97">
        <v>27994.838530137793</v>
      </c>
      <c r="I717" s="101">
        <v>33225</v>
      </c>
      <c r="J717" s="74">
        <v>2017</v>
      </c>
      <c r="K717" s="74">
        <v>1708</v>
      </c>
      <c r="L717" s="74">
        <v>941</v>
      </c>
      <c r="M717" s="107">
        <v>1234</v>
      </c>
      <c r="N717" s="109">
        <v>16</v>
      </c>
    </row>
    <row r="718" spans="2:14" x14ac:dyDescent="0.2">
      <c r="B718" s="74">
        <v>711</v>
      </c>
      <c r="C718" s="113">
        <v>4.7337962962962958E-3</v>
      </c>
      <c r="D718" s="74">
        <v>2000</v>
      </c>
      <c r="E718" s="101">
        <v>21797.541065990725</v>
      </c>
      <c r="F718" s="97">
        <v>21797.541065990725</v>
      </c>
      <c r="G718" s="97">
        <v>2568.8953810375597</v>
      </c>
      <c r="H718" s="97">
        <v>12447.889169760685</v>
      </c>
      <c r="I718" s="101">
        <v>26779.099732500483</v>
      </c>
      <c r="J718" s="74">
        <v>2020</v>
      </c>
      <c r="K718" s="74">
        <v>1710</v>
      </c>
      <c r="L718" s="74">
        <v>2420</v>
      </c>
      <c r="M718" s="107">
        <v>0</v>
      </c>
      <c r="N718" s="109">
        <v>0</v>
      </c>
    </row>
    <row r="719" spans="2:14" x14ac:dyDescent="0.2">
      <c r="B719" s="74">
        <v>712</v>
      </c>
      <c r="C719" s="113">
        <v>4.7453703703703703E-3</v>
      </c>
      <c r="D719" s="74">
        <v>2000</v>
      </c>
      <c r="E719" s="101">
        <v>32585.369437254787</v>
      </c>
      <c r="F719" s="97">
        <v>32585.369437254787</v>
      </c>
      <c r="G719" s="97">
        <v>989.90950351080176</v>
      </c>
      <c r="H719" s="97">
        <v>27932.038530137794</v>
      </c>
      <c r="I719" s="101">
        <v>33237</v>
      </c>
      <c r="J719" s="74">
        <v>2021</v>
      </c>
      <c r="K719" s="74">
        <v>1711</v>
      </c>
      <c r="L719" s="74">
        <v>931</v>
      </c>
      <c r="M719" s="107">
        <v>1238</v>
      </c>
      <c r="N719" s="109">
        <v>20</v>
      </c>
    </row>
    <row r="720" spans="2:14" x14ac:dyDescent="0.2">
      <c r="B720" s="74">
        <v>713</v>
      </c>
      <c r="C720" s="113">
        <v>4.7569444444444447E-3</v>
      </c>
      <c r="D720" s="74">
        <v>2000</v>
      </c>
      <c r="E720" s="101">
        <v>32595.830942815326</v>
      </c>
      <c r="F720" s="97">
        <v>32595.830942815326</v>
      </c>
      <c r="G720" s="97">
        <v>990.7802516702908</v>
      </c>
      <c r="H720" s="97">
        <v>27951.838530137793</v>
      </c>
      <c r="I720" s="101">
        <v>33240</v>
      </c>
      <c r="J720" s="74">
        <v>2017</v>
      </c>
      <c r="K720" s="74">
        <v>1713</v>
      </c>
      <c r="L720" s="74">
        <v>943</v>
      </c>
      <c r="M720" s="107">
        <v>1229</v>
      </c>
      <c r="N720" s="109">
        <v>16</v>
      </c>
    </row>
    <row r="721" spans="2:14" x14ac:dyDescent="0.2">
      <c r="B721" s="74">
        <v>714</v>
      </c>
      <c r="C721" s="113">
        <v>4.7569444444444447E-3</v>
      </c>
      <c r="D721" s="74">
        <v>2000</v>
      </c>
      <c r="E721" s="101">
        <v>32591.582553577751</v>
      </c>
      <c r="F721" s="97">
        <v>32591.582553577751</v>
      </c>
      <c r="G721" s="97">
        <v>996.75763508441287</v>
      </c>
      <c r="H721" s="97">
        <v>27920.838530137793</v>
      </c>
      <c r="I721" s="101">
        <v>33249</v>
      </c>
      <c r="J721" s="74">
        <v>2021</v>
      </c>
      <c r="K721" s="74">
        <v>1713</v>
      </c>
      <c r="L721" s="74">
        <v>931</v>
      </c>
      <c r="M721" s="107">
        <v>1238</v>
      </c>
      <c r="N721" s="109">
        <v>4</v>
      </c>
    </row>
    <row r="722" spans="2:14" x14ac:dyDescent="0.2">
      <c r="B722" s="74">
        <v>715</v>
      </c>
      <c r="C722" s="113">
        <v>4.7685185185185183E-3</v>
      </c>
      <c r="D722" s="74">
        <v>2000</v>
      </c>
      <c r="E722" s="101">
        <v>32596.52635922941</v>
      </c>
      <c r="F722" s="97">
        <v>32596.52635922941</v>
      </c>
      <c r="G722" s="97">
        <v>968.36126796531528</v>
      </c>
      <c r="H722" s="97">
        <v>28007.038530137794</v>
      </c>
      <c r="I722" s="101">
        <v>33224</v>
      </c>
      <c r="J722" s="74">
        <v>2018</v>
      </c>
      <c r="K722" s="74">
        <v>1706</v>
      </c>
      <c r="L722" s="74">
        <v>942</v>
      </c>
      <c r="M722" s="107">
        <v>1234</v>
      </c>
      <c r="N722" s="109">
        <v>16</v>
      </c>
    </row>
    <row r="723" spans="2:14" x14ac:dyDescent="0.2">
      <c r="B723" s="74">
        <v>716</v>
      </c>
      <c r="C723" s="113">
        <v>4.7685185185185183E-3</v>
      </c>
      <c r="D723" s="74">
        <v>2000</v>
      </c>
      <c r="E723" s="101">
        <v>32580.387737254787</v>
      </c>
      <c r="F723" s="97">
        <v>32580.387737254787</v>
      </c>
      <c r="G723" s="97">
        <v>989.89438698474487</v>
      </c>
      <c r="H723" s="97">
        <v>27927.038530137794</v>
      </c>
      <c r="I723" s="101">
        <v>33232</v>
      </c>
      <c r="J723" s="74">
        <v>2021</v>
      </c>
      <c r="K723" s="74">
        <v>1711</v>
      </c>
      <c r="L723" s="74">
        <v>930</v>
      </c>
      <c r="M723" s="107">
        <v>1238</v>
      </c>
      <c r="N723" s="109">
        <v>30</v>
      </c>
    </row>
    <row r="724" spans="2:14" x14ac:dyDescent="0.2">
      <c r="B724" s="74">
        <v>717</v>
      </c>
      <c r="C724" s="113">
        <v>4.7685185185185183E-3</v>
      </c>
      <c r="D724" s="74">
        <v>2000</v>
      </c>
      <c r="E724" s="101">
        <v>32601.643698552278</v>
      </c>
      <c r="F724" s="97">
        <v>32601.643698552278</v>
      </c>
      <c r="G724" s="97">
        <v>982.57727628974988</v>
      </c>
      <c r="H724" s="97">
        <v>27982.038530137794</v>
      </c>
      <c r="I724" s="101">
        <v>33237</v>
      </c>
      <c r="J724" s="74">
        <v>2016</v>
      </c>
      <c r="K724" s="74">
        <v>1711</v>
      </c>
      <c r="L724" s="74">
        <v>950</v>
      </c>
      <c r="M724" s="107">
        <v>1225</v>
      </c>
      <c r="N724" s="109">
        <v>16</v>
      </c>
    </row>
    <row r="725" spans="2:14" x14ac:dyDescent="0.2">
      <c r="B725" s="74">
        <v>718</v>
      </c>
      <c r="C725" s="113">
        <v>4.7800925925925919E-3</v>
      </c>
      <c r="D725" s="74">
        <v>2000</v>
      </c>
      <c r="E725" s="101">
        <v>32589.989729729099</v>
      </c>
      <c r="F725" s="97">
        <v>32589.989729729099</v>
      </c>
      <c r="G725" s="97">
        <v>1020.583228697516</v>
      </c>
      <c r="H725" s="97">
        <v>27854.238530137794</v>
      </c>
      <c r="I725" s="101">
        <v>33272</v>
      </c>
      <c r="J725" s="74">
        <v>2023</v>
      </c>
      <c r="K725" s="74">
        <v>1719</v>
      </c>
      <c r="L725" s="74">
        <v>929</v>
      </c>
      <c r="M725" s="107">
        <v>1235</v>
      </c>
      <c r="N725" s="109">
        <v>0</v>
      </c>
    </row>
    <row r="726" spans="2:14" x14ac:dyDescent="0.2">
      <c r="B726" s="74">
        <v>719</v>
      </c>
      <c r="C726" s="113">
        <v>4.7800925925925919E-3</v>
      </c>
      <c r="D726" s="74">
        <v>2000</v>
      </c>
      <c r="E726" s="101">
        <v>32586.696813802519</v>
      </c>
      <c r="F726" s="97">
        <v>32586.696813802519</v>
      </c>
      <c r="G726" s="97">
        <v>999.91358002601839</v>
      </c>
      <c r="H726" s="97">
        <v>27902.838530137793</v>
      </c>
      <c r="I726" s="101">
        <v>33251</v>
      </c>
      <c r="J726" s="74">
        <v>2023</v>
      </c>
      <c r="K726" s="74">
        <v>1713</v>
      </c>
      <c r="L726" s="74">
        <v>927</v>
      </c>
      <c r="M726" s="107">
        <v>1240</v>
      </c>
      <c r="N726" s="109">
        <v>8</v>
      </c>
    </row>
    <row r="727" spans="2:14" x14ac:dyDescent="0.2">
      <c r="B727" s="74">
        <v>720</v>
      </c>
      <c r="C727" s="113">
        <v>4.7800925925925919E-3</v>
      </c>
      <c r="D727" s="74">
        <v>2000</v>
      </c>
      <c r="E727" s="101">
        <v>32588.413578926476</v>
      </c>
      <c r="F727" s="97">
        <v>32588.413578926476</v>
      </c>
      <c r="G727" s="97">
        <v>1011.7963969876237</v>
      </c>
      <c r="H727" s="97">
        <v>27872.038530137794</v>
      </c>
      <c r="I727" s="101">
        <v>33265</v>
      </c>
      <c r="J727" s="74">
        <v>2024</v>
      </c>
      <c r="K727" s="74">
        <v>1716</v>
      </c>
      <c r="L727" s="74">
        <v>926</v>
      </c>
      <c r="M727" s="107">
        <v>1239</v>
      </c>
      <c r="N727" s="109">
        <v>0</v>
      </c>
    </row>
    <row r="728" spans="2:14" x14ac:dyDescent="0.2">
      <c r="B728" s="74">
        <v>721</v>
      </c>
      <c r="C728" s="113">
        <v>4.7800925925925919E-3</v>
      </c>
      <c r="D728" s="74">
        <v>2000</v>
      </c>
      <c r="E728" s="101">
        <v>32587.280771127702</v>
      </c>
      <c r="F728" s="97">
        <v>32587.280771127702</v>
      </c>
      <c r="G728" s="97">
        <v>1001.7093869349882</v>
      </c>
      <c r="H728" s="97">
        <v>27901.238530137794</v>
      </c>
      <c r="I728" s="101">
        <v>33251</v>
      </c>
      <c r="J728" s="74">
        <v>2022</v>
      </c>
      <c r="K728" s="74">
        <v>1714</v>
      </c>
      <c r="L728" s="74">
        <v>926</v>
      </c>
      <c r="M728" s="107">
        <v>1241</v>
      </c>
      <c r="N728" s="109">
        <v>4</v>
      </c>
    </row>
    <row r="729" spans="2:14" x14ac:dyDescent="0.2">
      <c r="B729" s="74">
        <v>722</v>
      </c>
      <c r="C729" s="113">
        <v>4.8032407407407407E-3</v>
      </c>
      <c r="D729" s="74">
        <v>2000</v>
      </c>
      <c r="E729" s="101">
        <v>32585.544810153464</v>
      </c>
      <c r="F729" s="97">
        <v>32585.544810153464</v>
      </c>
      <c r="G729" s="97">
        <v>1022.3971984248498</v>
      </c>
      <c r="H729" s="97">
        <v>27847.638530137792</v>
      </c>
      <c r="I729" s="101">
        <v>33267</v>
      </c>
      <c r="J729" s="74">
        <v>2022</v>
      </c>
      <c r="K729" s="74">
        <v>1720</v>
      </c>
      <c r="L729" s="74">
        <v>924</v>
      </c>
      <c r="M729" s="107">
        <v>1239</v>
      </c>
      <c r="N729" s="109">
        <v>0</v>
      </c>
    </row>
    <row r="730" spans="2:14" x14ac:dyDescent="0.2">
      <c r="B730" s="74">
        <v>723</v>
      </c>
      <c r="C730" s="113">
        <v>4.8032407407407407E-3</v>
      </c>
      <c r="D730" s="74">
        <v>2000</v>
      </c>
      <c r="E730" s="101">
        <v>32591.071886548958</v>
      </c>
      <c r="F730" s="97">
        <v>32591.071886548958</v>
      </c>
      <c r="G730" s="97">
        <v>994.88985198699788</v>
      </c>
      <c r="H730" s="97">
        <v>27922.438530137795</v>
      </c>
      <c r="I730" s="101">
        <v>33249</v>
      </c>
      <c r="J730" s="74">
        <v>2022</v>
      </c>
      <c r="K730" s="74">
        <v>1712</v>
      </c>
      <c r="L730" s="74">
        <v>928</v>
      </c>
      <c r="M730" s="107">
        <v>1241</v>
      </c>
      <c r="N730" s="109">
        <v>0</v>
      </c>
    </row>
    <row r="731" spans="2:14" x14ac:dyDescent="0.2">
      <c r="B731" s="74">
        <v>724</v>
      </c>
      <c r="C731" s="113">
        <v>4.8032407407407407E-3</v>
      </c>
      <c r="D731" s="74">
        <v>2000</v>
      </c>
      <c r="E731" s="101">
        <v>32591.456207118015</v>
      </c>
      <c r="F731" s="97">
        <v>32591.456207118015</v>
      </c>
      <c r="G731" s="97">
        <v>981.5566492083301</v>
      </c>
      <c r="H731" s="97">
        <v>27962.238530137794</v>
      </c>
      <c r="I731" s="101">
        <v>33234</v>
      </c>
      <c r="J731" s="74">
        <v>2020</v>
      </c>
      <c r="K731" s="74">
        <v>1709</v>
      </c>
      <c r="L731" s="74">
        <v>935</v>
      </c>
      <c r="M731" s="107">
        <v>1237</v>
      </c>
      <c r="N731" s="109">
        <v>14</v>
      </c>
    </row>
    <row r="732" spans="2:14" x14ac:dyDescent="0.2">
      <c r="B732" s="74">
        <v>725</v>
      </c>
      <c r="C732" s="113">
        <v>4.8148148148148152E-3</v>
      </c>
      <c r="D732" s="74">
        <v>2000</v>
      </c>
      <c r="E732" s="101">
        <v>32598.251069794864</v>
      </c>
      <c r="F732" s="97">
        <v>32598.251069794864</v>
      </c>
      <c r="G732" s="97">
        <v>978.2191979755687</v>
      </c>
      <c r="H732" s="97">
        <v>27977.838530137793</v>
      </c>
      <c r="I732" s="101">
        <v>33238</v>
      </c>
      <c r="J732" s="74">
        <v>2020</v>
      </c>
      <c r="K732" s="74">
        <v>1708</v>
      </c>
      <c r="L732" s="74">
        <v>937</v>
      </c>
      <c r="M732" s="107">
        <v>1237</v>
      </c>
      <c r="N732" s="109">
        <v>2</v>
      </c>
    </row>
    <row r="733" spans="2:14" x14ac:dyDescent="0.2">
      <c r="B733" s="74">
        <v>726</v>
      </c>
      <c r="C733" s="113">
        <v>4.8148148148148152E-3</v>
      </c>
      <c r="D733" s="74">
        <v>2000</v>
      </c>
      <c r="E733" s="101">
        <v>32594.597149708494</v>
      </c>
      <c r="F733" s="97">
        <v>32594.597149708494</v>
      </c>
      <c r="G733" s="97">
        <v>984.96403378945229</v>
      </c>
      <c r="H733" s="97">
        <v>27956.638530137792</v>
      </c>
      <c r="I733" s="101">
        <v>33240</v>
      </c>
      <c r="J733" s="74">
        <v>2020</v>
      </c>
      <c r="K733" s="74">
        <v>1710</v>
      </c>
      <c r="L733" s="74">
        <v>935</v>
      </c>
      <c r="M733" s="107">
        <v>1237</v>
      </c>
      <c r="N733" s="109">
        <v>6</v>
      </c>
    </row>
    <row r="734" spans="2:14" x14ac:dyDescent="0.2">
      <c r="B734" s="74">
        <v>727</v>
      </c>
      <c r="C734" s="113">
        <v>4.8148148148148152E-3</v>
      </c>
      <c r="D734" s="74">
        <v>2000</v>
      </c>
      <c r="E734" s="101">
        <v>32586.47483602785</v>
      </c>
      <c r="F734" s="97">
        <v>32586.47483602785</v>
      </c>
      <c r="G734" s="97">
        <v>981.53999833554076</v>
      </c>
      <c r="H734" s="97">
        <v>27957.238530137794</v>
      </c>
      <c r="I734" s="101">
        <v>33229</v>
      </c>
      <c r="J734" s="74">
        <v>2020</v>
      </c>
      <c r="K734" s="74">
        <v>1709</v>
      </c>
      <c r="L734" s="74">
        <v>934</v>
      </c>
      <c r="M734" s="107">
        <v>1237</v>
      </c>
      <c r="N734" s="109">
        <v>24</v>
      </c>
    </row>
    <row r="735" spans="2:14" x14ac:dyDescent="0.2">
      <c r="B735" s="74">
        <v>728</v>
      </c>
      <c r="C735" s="113">
        <v>4.8263888888888887E-3</v>
      </c>
      <c r="D735" s="74">
        <v>2000</v>
      </c>
      <c r="E735" s="101">
        <v>32597.701952406231</v>
      </c>
      <c r="F735" s="97">
        <v>32597.701952406231</v>
      </c>
      <c r="G735" s="97">
        <v>988.41217795804789</v>
      </c>
      <c r="H735" s="97">
        <v>27951.038530137794</v>
      </c>
      <c r="I735" s="101">
        <v>33246</v>
      </c>
      <c r="J735" s="74">
        <v>2020</v>
      </c>
      <c r="K735" s="74">
        <v>1711</v>
      </c>
      <c r="L735" s="74">
        <v>936</v>
      </c>
      <c r="M735" s="107">
        <v>1236</v>
      </c>
      <c r="N735" s="109">
        <v>0</v>
      </c>
    </row>
    <row r="736" spans="2:14" x14ac:dyDescent="0.2">
      <c r="B736" s="74">
        <v>729</v>
      </c>
      <c r="C736" s="113">
        <v>4.8263888888888887E-3</v>
      </c>
      <c r="D736" s="74">
        <v>2000</v>
      </c>
      <c r="E736" s="101">
        <v>32600.642746510999</v>
      </c>
      <c r="F736" s="97">
        <v>32600.642746510999</v>
      </c>
      <c r="G736" s="97">
        <v>963.3819806274754</v>
      </c>
      <c r="H736" s="97">
        <v>28026.638530137792</v>
      </c>
      <c r="I736" s="101">
        <v>33222</v>
      </c>
      <c r="J736" s="74">
        <v>2017</v>
      </c>
      <c r="K736" s="74">
        <v>1705</v>
      </c>
      <c r="L736" s="74">
        <v>943</v>
      </c>
      <c r="M736" s="107">
        <v>1235</v>
      </c>
      <c r="N736" s="109">
        <v>8</v>
      </c>
    </row>
    <row r="737" spans="2:14" x14ac:dyDescent="0.2">
      <c r="B737" s="74">
        <v>730</v>
      </c>
      <c r="C737" s="113">
        <v>4.8379629629629632E-3</v>
      </c>
      <c r="D737" s="74">
        <v>2000</v>
      </c>
      <c r="E737" s="101">
        <v>21752.895188707083</v>
      </c>
      <c r="F737" s="97">
        <v>21752.895188707083</v>
      </c>
      <c r="G737" s="97">
        <v>2562.8379711784464</v>
      </c>
      <c r="H737" s="97">
        <v>12447.089169760686</v>
      </c>
      <c r="I737" s="101">
        <v>26720.299732500484</v>
      </c>
      <c r="J737" s="74">
        <v>2020</v>
      </c>
      <c r="K737" s="74">
        <v>1705</v>
      </c>
      <c r="L737" s="74">
        <v>2424</v>
      </c>
      <c r="M737" s="107">
        <v>0</v>
      </c>
      <c r="N737" s="109">
        <v>0</v>
      </c>
    </row>
    <row r="738" spans="2:14" x14ac:dyDescent="0.2">
      <c r="B738" s="74">
        <v>731</v>
      </c>
      <c r="C738" s="113">
        <v>4.8379629629629632E-3</v>
      </c>
      <c r="D738" s="74">
        <v>2000</v>
      </c>
      <c r="E738" s="101">
        <v>32589.06269196657</v>
      </c>
      <c r="F738" s="97">
        <v>32589.06269196657</v>
      </c>
      <c r="G738" s="97">
        <v>983.12812619082342</v>
      </c>
      <c r="H738" s="97">
        <v>27953.238530137794</v>
      </c>
      <c r="I738" s="101">
        <v>33235</v>
      </c>
      <c r="J738" s="74">
        <v>2021</v>
      </c>
      <c r="K738" s="74">
        <v>1709</v>
      </c>
      <c r="L738" s="74">
        <v>933</v>
      </c>
      <c r="M738" s="107">
        <v>1238</v>
      </c>
      <c r="N738" s="109">
        <v>16</v>
      </c>
    </row>
    <row r="739" spans="2:14" x14ac:dyDescent="0.2">
      <c r="B739" s="74">
        <v>732</v>
      </c>
      <c r="C739" s="113">
        <v>4.8379629629629632E-3</v>
      </c>
      <c r="D739" s="74">
        <v>2000</v>
      </c>
      <c r="E739" s="101">
        <v>32601.415423794631</v>
      </c>
      <c r="F739" s="97">
        <v>32601.415423794631</v>
      </c>
      <c r="G739" s="97">
        <v>980.50999009608995</v>
      </c>
      <c r="H739" s="97">
        <v>27983.638530137792</v>
      </c>
      <c r="I739" s="101">
        <v>33237</v>
      </c>
      <c r="J739" s="74">
        <v>2017</v>
      </c>
      <c r="K739" s="74">
        <v>1710</v>
      </c>
      <c r="L739" s="74">
        <v>945</v>
      </c>
      <c r="M739" s="107">
        <v>1230</v>
      </c>
      <c r="N739" s="109">
        <v>8</v>
      </c>
    </row>
    <row r="740" spans="2:14" x14ac:dyDescent="0.2">
      <c r="B740" s="74">
        <v>733</v>
      </c>
      <c r="C740" s="113">
        <v>4.8495370370370368E-3</v>
      </c>
      <c r="D740" s="74">
        <v>2000</v>
      </c>
      <c r="E740" s="101">
        <v>32602.360136336585</v>
      </c>
      <c r="F740" s="97">
        <v>32602.360136336585</v>
      </c>
      <c r="G740" s="97">
        <v>960.04991428841322</v>
      </c>
      <c r="H740" s="97">
        <v>28037.238530137794</v>
      </c>
      <c r="I740" s="101">
        <v>33221</v>
      </c>
      <c r="J740" s="74">
        <v>2017</v>
      </c>
      <c r="K740" s="74">
        <v>1704</v>
      </c>
      <c r="L740" s="74">
        <v>945</v>
      </c>
      <c r="M740" s="107">
        <v>1234</v>
      </c>
      <c r="N740" s="109">
        <v>8</v>
      </c>
    </row>
    <row r="741" spans="2:14" x14ac:dyDescent="0.2">
      <c r="B741" s="74">
        <v>734</v>
      </c>
      <c r="C741" s="113">
        <v>4.8495370370370368E-3</v>
      </c>
      <c r="D741" s="74">
        <v>2000</v>
      </c>
      <c r="E741" s="101">
        <v>32585.351137254791</v>
      </c>
      <c r="F741" s="97">
        <v>32585.351137254791</v>
      </c>
      <c r="G741" s="97">
        <v>989.92484511267253</v>
      </c>
      <c r="H741" s="97">
        <v>27932.038530137794</v>
      </c>
      <c r="I741" s="101">
        <v>33237</v>
      </c>
      <c r="J741" s="74">
        <v>2021</v>
      </c>
      <c r="K741" s="74">
        <v>1711</v>
      </c>
      <c r="L741" s="74">
        <v>932</v>
      </c>
      <c r="M741" s="107">
        <v>1237</v>
      </c>
      <c r="N741" s="109">
        <v>22</v>
      </c>
    </row>
    <row r="742" spans="2:14" x14ac:dyDescent="0.2">
      <c r="B742" s="74">
        <v>735</v>
      </c>
      <c r="C742" s="113">
        <v>4.8611111111111112E-3</v>
      </c>
      <c r="D742" s="74">
        <v>2000</v>
      </c>
      <c r="E742" s="101">
        <v>32593.484354927292</v>
      </c>
      <c r="F742" s="97">
        <v>32593.484354927292</v>
      </c>
      <c r="G742" s="97">
        <v>976.89473200811267</v>
      </c>
      <c r="H742" s="97">
        <v>27984.238530137794</v>
      </c>
      <c r="I742" s="101">
        <v>33226</v>
      </c>
      <c r="J742" s="74">
        <v>2017</v>
      </c>
      <c r="K742" s="74">
        <v>1709</v>
      </c>
      <c r="L742" s="74">
        <v>939</v>
      </c>
      <c r="M742" s="107">
        <v>1235</v>
      </c>
      <c r="N742" s="109">
        <v>16</v>
      </c>
    </row>
    <row r="743" spans="2:14" x14ac:dyDescent="0.2">
      <c r="B743" s="74">
        <v>736</v>
      </c>
      <c r="C743" s="113">
        <v>4.8611111111111112E-3</v>
      </c>
      <c r="D743" s="74">
        <v>2000</v>
      </c>
      <c r="E743" s="101">
        <v>32580.369437254787</v>
      </c>
      <c r="F743" s="97">
        <v>32580.369437254787</v>
      </c>
      <c r="G743" s="97">
        <v>989.90950351080176</v>
      </c>
      <c r="H743" s="97">
        <v>27927.038530137794</v>
      </c>
      <c r="I743" s="101">
        <v>33232</v>
      </c>
      <c r="J743" s="74">
        <v>2021</v>
      </c>
      <c r="K743" s="74">
        <v>1711</v>
      </c>
      <c r="L743" s="74">
        <v>931</v>
      </c>
      <c r="M743" s="107">
        <v>1237</v>
      </c>
      <c r="N743" s="109">
        <v>32</v>
      </c>
    </row>
    <row r="744" spans="2:14" x14ac:dyDescent="0.2">
      <c r="B744" s="74">
        <v>737</v>
      </c>
      <c r="C744" s="113">
        <v>4.8611111111111112E-3</v>
      </c>
      <c r="D744" s="74">
        <v>2000</v>
      </c>
      <c r="E744" s="101">
        <v>32593.990250611067</v>
      </c>
      <c r="F744" s="97">
        <v>32593.990250611067</v>
      </c>
      <c r="G744" s="97">
        <v>994.17520473693139</v>
      </c>
      <c r="H744" s="97">
        <v>27941.238530137794</v>
      </c>
      <c r="I744" s="101">
        <v>33241</v>
      </c>
      <c r="J744" s="74">
        <v>2017</v>
      </c>
      <c r="K744" s="74">
        <v>1714</v>
      </c>
      <c r="L744" s="74">
        <v>941</v>
      </c>
      <c r="M744" s="107">
        <v>1230</v>
      </c>
      <c r="N744" s="109">
        <v>16</v>
      </c>
    </row>
    <row r="745" spans="2:14" x14ac:dyDescent="0.2">
      <c r="B745" s="74">
        <v>738</v>
      </c>
      <c r="C745" s="113">
        <v>4.8726851851851856E-3</v>
      </c>
      <c r="D745" s="74">
        <v>2000</v>
      </c>
      <c r="E745" s="101">
        <v>32591.934404361211</v>
      </c>
      <c r="F745" s="97">
        <v>32591.934404361211</v>
      </c>
      <c r="G745" s="97">
        <v>1017.1577066822377</v>
      </c>
      <c r="H745" s="97">
        <v>27864.838530137793</v>
      </c>
      <c r="I745" s="101">
        <v>33271</v>
      </c>
      <c r="J745" s="74">
        <v>2023</v>
      </c>
      <c r="K745" s="74">
        <v>1718</v>
      </c>
      <c r="L745" s="74">
        <v>931</v>
      </c>
      <c r="M745" s="107">
        <v>1234</v>
      </c>
      <c r="N745" s="109">
        <v>0</v>
      </c>
    </row>
    <row r="746" spans="2:14" x14ac:dyDescent="0.2">
      <c r="B746" s="74">
        <v>739</v>
      </c>
      <c r="C746" s="113">
        <v>4.8726851851851856E-3</v>
      </c>
      <c r="D746" s="74">
        <v>2000</v>
      </c>
      <c r="E746" s="101">
        <v>32586.684613802518</v>
      </c>
      <c r="F746" s="97">
        <v>32586.684613802518</v>
      </c>
      <c r="G746" s="97">
        <v>999.9279344121976</v>
      </c>
      <c r="H746" s="97">
        <v>27902.838530137793</v>
      </c>
      <c r="I746" s="101">
        <v>33251</v>
      </c>
      <c r="J746" s="74">
        <v>2023</v>
      </c>
      <c r="K746" s="74">
        <v>1713</v>
      </c>
      <c r="L746" s="74">
        <v>928</v>
      </c>
      <c r="M746" s="107">
        <v>1239</v>
      </c>
      <c r="N746" s="109">
        <v>10</v>
      </c>
    </row>
    <row r="747" spans="2:14" x14ac:dyDescent="0.2">
      <c r="B747" s="74">
        <v>740</v>
      </c>
      <c r="C747" s="113">
        <v>4.8726851851851856E-3</v>
      </c>
      <c r="D747" s="74">
        <v>2000</v>
      </c>
      <c r="E747" s="101">
        <v>32593.53976654309</v>
      </c>
      <c r="F747" s="97">
        <v>32593.53976654309</v>
      </c>
      <c r="G747" s="97">
        <v>996.55822710433529</v>
      </c>
      <c r="H747" s="97">
        <v>27918.438530137795</v>
      </c>
      <c r="I747" s="101">
        <v>33255</v>
      </c>
      <c r="J747" s="74">
        <v>2023</v>
      </c>
      <c r="K747" s="74">
        <v>1712</v>
      </c>
      <c r="L747" s="74">
        <v>931</v>
      </c>
      <c r="M747" s="107">
        <v>1238</v>
      </c>
      <c r="N747" s="109">
        <v>0</v>
      </c>
    </row>
    <row r="748" spans="2:14" x14ac:dyDescent="0.2">
      <c r="B748" s="74">
        <v>741</v>
      </c>
      <c r="C748" s="113">
        <v>4.8958333333333328E-3</v>
      </c>
      <c r="D748" s="74">
        <v>2000</v>
      </c>
      <c r="E748" s="101">
        <v>32590.483697479562</v>
      </c>
      <c r="F748" s="97">
        <v>32590.483697479562</v>
      </c>
      <c r="G748" s="97">
        <v>993.09054929892864</v>
      </c>
      <c r="H748" s="97">
        <v>27924.038530137794</v>
      </c>
      <c r="I748" s="101">
        <v>33249</v>
      </c>
      <c r="J748" s="74">
        <v>2023</v>
      </c>
      <c r="K748" s="74">
        <v>1711</v>
      </c>
      <c r="L748" s="74">
        <v>927</v>
      </c>
      <c r="M748" s="107">
        <v>1242</v>
      </c>
      <c r="N748" s="109">
        <v>0</v>
      </c>
    </row>
    <row r="749" spans="2:14" x14ac:dyDescent="0.2">
      <c r="B749" s="74">
        <v>742</v>
      </c>
      <c r="C749" s="113">
        <v>4.8958333333333328E-3</v>
      </c>
      <c r="D749" s="74">
        <v>2000</v>
      </c>
      <c r="E749" s="101">
        <v>32592.910676532592</v>
      </c>
      <c r="F749" s="97">
        <v>32592.910676532592</v>
      </c>
      <c r="G749" s="97">
        <v>991.51871875794063</v>
      </c>
      <c r="H749" s="97">
        <v>27933.038530137794</v>
      </c>
      <c r="I749" s="101">
        <v>33248</v>
      </c>
      <c r="J749" s="74">
        <v>2022</v>
      </c>
      <c r="K749" s="74">
        <v>1711</v>
      </c>
      <c r="L749" s="74">
        <v>931</v>
      </c>
      <c r="M749" s="107">
        <v>1239</v>
      </c>
      <c r="N749" s="109">
        <v>2</v>
      </c>
    </row>
    <row r="750" spans="2:14" x14ac:dyDescent="0.2">
      <c r="B750" s="74">
        <v>743</v>
      </c>
      <c r="C750" s="113">
        <v>4.8958333333333328E-3</v>
      </c>
      <c r="D750" s="74">
        <v>2000</v>
      </c>
      <c r="E750" s="101">
        <v>32606.741298552279</v>
      </c>
      <c r="F750" s="97">
        <v>32606.741298552279</v>
      </c>
      <c r="G750" s="97">
        <v>982.49261823668189</v>
      </c>
      <c r="H750" s="97">
        <v>27987.038530137794</v>
      </c>
      <c r="I750" s="101">
        <v>33242</v>
      </c>
      <c r="J750" s="74">
        <v>2016</v>
      </c>
      <c r="K750" s="74">
        <v>1711</v>
      </c>
      <c r="L750" s="74">
        <v>948</v>
      </c>
      <c r="M750" s="107">
        <v>1228</v>
      </c>
      <c r="N750" s="109">
        <v>0</v>
      </c>
    </row>
    <row r="751" spans="2:14" x14ac:dyDescent="0.2">
      <c r="B751" s="74">
        <v>744</v>
      </c>
      <c r="C751" s="113">
        <v>4.9074074074074072E-3</v>
      </c>
      <c r="D751" s="74">
        <v>2000</v>
      </c>
      <c r="E751" s="101">
        <v>32611.427304836976</v>
      </c>
      <c r="F751" s="97">
        <v>32611.427304836976</v>
      </c>
      <c r="G751" s="97">
        <v>982.74055881703191</v>
      </c>
      <c r="H751" s="97">
        <v>27992.038530137794</v>
      </c>
      <c r="I751" s="101">
        <v>33247</v>
      </c>
      <c r="J751" s="74">
        <v>2016</v>
      </c>
      <c r="K751" s="74">
        <v>1711</v>
      </c>
      <c r="L751" s="74">
        <v>954</v>
      </c>
      <c r="M751" s="107">
        <v>1223</v>
      </c>
      <c r="N751" s="109">
        <v>0</v>
      </c>
    </row>
    <row r="752" spans="2:14" x14ac:dyDescent="0.2">
      <c r="B752" s="74">
        <v>745</v>
      </c>
      <c r="C752" s="113">
        <v>4.9189814814814816E-3</v>
      </c>
      <c r="D752" s="74">
        <v>2000</v>
      </c>
      <c r="E752" s="101">
        <v>32609.987765374652</v>
      </c>
      <c r="F752" s="97">
        <v>32609.987765374652</v>
      </c>
      <c r="G752" s="97">
        <v>988.094165941337</v>
      </c>
      <c r="H752" s="97">
        <v>27979.838530137793</v>
      </c>
      <c r="I752" s="101">
        <v>33248</v>
      </c>
      <c r="J752" s="74">
        <v>2015</v>
      </c>
      <c r="K752" s="74">
        <v>1713</v>
      </c>
      <c r="L752" s="74">
        <v>953</v>
      </c>
      <c r="M752" s="107">
        <v>1223</v>
      </c>
      <c r="N752" s="109">
        <v>0</v>
      </c>
    </row>
    <row r="753" spans="2:14" x14ac:dyDescent="0.2">
      <c r="B753" s="74">
        <v>746</v>
      </c>
      <c r="C753" s="113">
        <v>4.9189814814814816E-3</v>
      </c>
      <c r="D753" s="74">
        <v>2000</v>
      </c>
      <c r="E753" s="101">
        <v>32602.371068884095</v>
      </c>
      <c r="F753" s="97">
        <v>32602.371068884095</v>
      </c>
      <c r="G753" s="97">
        <v>973.33754530717454</v>
      </c>
      <c r="H753" s="97">
        <v>27997.438530137795</v>
      </c>
      <c r="I753" s="101">
        <v>33236</v>
      </c>
      <c r="J753" s="74">
        <v>2019</v>
      </c>
      <c r="K753" s="74">
        <v>1707</v>
      </c>
      <c r="L753" s="74">
        <v>941</v>
      </c>
      <c r="M753" s="107">
        <v>1235</v>
      </c>
      <c r="N753" s="109">
        <v>0</v>
      </c>
    </row>
    <row r="754" spans="2:14" x14ac:dyDescent="0.2">
      <c r="B754" s="74">
        <v>747</v>
      </c>
      <c r="C754" s="113">
        <v>4.9305555555555552E-3</v>
      </c>
      <c r="D754" s="74">
        <v>2000</v>
      </c>
      <c r="E754" s="101">
        <v>32587.700846097996</v>
      </c>
      <c r="F754" s="97">
        <v>32587.700846097996</v>
      </c>
      <c r="G754" s="97">
        <v>971.8443305509112</v>
      </c>
      <c r="H754" s="97">
        <v>27993.838530137793</v>
      </c>
      <c r="I754" s="101">
        <v>33214</v>
      </c>
      <c r="J754" s="74">
        <v>2016</v>
      </c>
      <c r="K754" s="74">
        <v>1708</v>
      </c>
      <c r="L754" s="74">
        <v>937</v>
      </c>
      <c r="M754" s="107">
        <v>1237</v>
      </c>
      <c r="N754" s="109">
        <v>26</v>
      </c>
    </row>
    <row r="755" spans="2:14" x14ac:dyDescent="0.2">
      <c r="B755" s="74">
        <v>748</v>
      </c>
      <c r="C755" s="113">
        <v>4.9305555555555552E-3</v>
      </c>
      <c r="D755" s="74">
        <v>2000</v>
      </c>
      <c r="E755" s="101">
        <v>32607.242722249142</v>
      </c>
      <c r="F755" s="97">
        <v>32607.242722249142</v>
      </c>
      <c r="G755" s="97">
        <v>988.83130873940263</v>
      </c>
      <c r="H755" s="97">
        <v>27961.038530137794</v>
      </c>
      <c r="I755" s="101">
        <v>33256</v>
      </c>
      <c r="J755" s="74">
        <v>2020</v>
      </c>
      <c r="K755" s="74">
        <v>1711</v>
      </c>
      <c r="L755" s="74">
        <v>949</v>
      </c>
      <c r="M755" s="107">
        <v>1225</v>
      </c>
      <c r="N755" s="109">
        <v>2</v>
      </c>
    </row>
    <row r="756" spans="2:14" x14ac:dyDescent="0.2">
      <c r="B756" s="74">
        <v>749</v>
      </c>
      <c r="C756" s="113">
        <v>4.9421296296296288E-3</v>
      </c>
      <c r="D756" s="74">
        <v>2000</v>
      </c>
      <c r="E756" s="101">
        <v>32601.165996150517</v>
      </c>
      <c r="F756" s="97">
        <v>32601.165996150517</v>
      </c>
      <c r="G756" s="97">
        <v>986.25595798976462</v>
      </c>
      <c r="H756" s="97">
        <v>27990.238530137794</v>
      </c>
      <c r="I756" s="101">
        <v>33230</v>
      </c>
      <c r="J756" s="74">
        <v>2011</v>
      </c>
      <c r="K756" s="74">
        <v>1714</v>
      </c>
      <c r="L756" s="74">
        <v>965</v>
      </c>
      <c r="M756" s="107">
        <v>1211</v>
      </c>
      <c r="N756" s="109">
        <v>40</v>
      </c>
    </row>
    <row r="757" spans="2:14" x14ac:dyDescent="0.2">
      <c r="B757" s="74">
        <v>750</v>
      </c>
      <c r="C757" s="113">
        <v>4.9421296296296288E-3</v>
      </c>
      <c r="D757" s="74">
        <v>2000</v>
      </c>
      <c r="E757" s="101">
        <v>8523.3329023383794</v>
      </c>
      <c r="F757" s="97">
        <v>8523.3329023383794</v>
      </c>
      <c r="G757" s="97">
        <v>4236.191891391717</v>
      </c>
      <c r="H757" s="97">
        <v>155.83853013779299</v>
      </c>
      <c r="I757" s="101">
        <v>19788.615284995984</v>
      </c>
      <c r="J757" s="74">
        <v>2016</v>
      </c>
      <c r="K757" s="74">
        <v>4738</v>
      </c>
      <c r="L757" s="74">
        <v>0</v>
      </c>
      <c r="M757" s="107">
        <v>0</v>
      </c>
      <c r="N757" s="109">
        <v>0</v>
      </c>
    </row>
    <row r="758" spans="2:14" x14ac:dyDescent="0.2">
      <c r="B758" s="74">
        <v>751</v>
      </c>
      <c r="C758" s="113">
        <v>4.9537037037037041E-3</v>
      </c>
      <c r="D758" s="74">
        <v>2000</v>
      </c>
      <c r="E758" s="101">
        <v>32608.514495854532</v>
      </c>
      <c r="F758" s="97">
        <v>32608.514495854532</v>
      </c>
      <c r="G758" s="97">
        <v>979.13354124940349</v>
      </c>
      <c r="H758" s="97">
        <v>27997.638530137792</v>
      </c>
      <c r="I758" s="101">
        <v>33241</v>
      </c>
      <c r="J758" s="74">
        <v>2016</v>
      </c>
      <c r="K758" s="74">
        <v>1710</v>
      </c>
      <c r="L758" s="74">
        <v>950</v>
      </c>
      <c r="M758" s="107">
        <v>1227</v>
      </c>
      <c r="N758" s="109">
        <v>0</v>
      </c>
    </row>
    <row r="759" spans="2:14" x14ac:dyDescent="0.2">
      <c r="B759" s="74">
        <v>752</v>
      </c>
      <c r="C759" s="113">
        <v>4.9652777777777777E-3</v>
      </c>
      <c r="D759" s="74">
        <v>2000</v>
      </c>
      <c r="E759" s="101">
        <v>32586.827943208984</v>
      </c>
      <c r="F759" s="97">
        <v>32586.827943208984</v>
      </c>
      <c r="G759" s="97">
        <v>982.42710415736701</v>
      </c>
      <c r="H759" s="97">
        <v>27967.038530137794</v>
      </c>
      <c r="I759" s="101">
        <v>33222</v>
      </c>
      <c r="J759" s="74">
        <v>2016</v>
      </c>
      <c r="K759" s="74">
        <v>1711</v>
      </c>
      <c r="L759" s="74">
        <v>946</v>
      </c>
      <c r="M759" s="107">
        <v>1226</v>
      </c>
      <c r="N759" s="109">
        <v>44</v>
      </c>
    </row>
    <row r="760" spans="2:14" x14ac:dyDescent="0.2">
      <c r="B760" s="74">
        <v>753</v>
      </c>
      <c r="C760" s="113">
        <v>4.9652777777777777E-3</v>
      </c>
      <c r="D760" s="74">
        <v>2000</v>
      </c>
      <c r="E760" s="101">
        <v>32610.816068569449</v>
      </c>
      <c r="F760" s="97">
        <v>32610.816068569449</v>
      </c>
      <c r="G760" s="97">
        <v>986.53995125950371</v>
      </c>
      <c r="H760" s="97">
        <v>28000.238530137794</v>
      </c>
      <c r="I760" s="101">
        <v>33240</v>
      </c>
      <c r="J760" s="74">
        <v>2011</v>
      </c>
      <c r="K760" s="74">
        <v>1714</v>
      </c>
      <c r="L760" s="74">
        <v>969</v>
      </c>
      <c r="M760" s="107">
        <v>1209</v>
      </c>
      <c r="N760" s="109">
        <v>24</v>
      </c>
    </row>
    <row r="761" spans="2:14" x14ac:dyDescent="0.2">
      <c r="B761" s="74">
        <v>754</v>
      </c>
      <c r="C761" s="113">
        <v>4.9652777777777777E-3</v>
      </c>
      <c r="D761" s="74">
        <v>2000</v>
      </c>
      <c r="E761" s="101">
        <v>32604.856038092224</v>
      </c>
      <c r="F761" s="97">
        <v>32604.856038092224</v>
      </c>
      <c r="G761" s="97">
        <v>985.94645173175741</v>
      </c>
      <c r="H761" s="97">
        <v>27976.438530137795</v>
      </c>
      <c r="I761" s="101">
        <v>33243</v>
      </c>
      <c r="J761" s="74">
        <v>2016</v>
      </c>
      <c r="K761" s="74">
        <v>1712</v>
      </c>
      <c r="L761" s="74">
        <v>948</v>
      </c>
      <c r="M761" s="107">
        <v>1227</v>
      </c>
      <c r="N761" s="109">
        <v>4</v>
      </c>
    </row>
    <row r="762" spans="2:14" x14ac:dyDescent="0.2">
      <c r="B762" s="74">
        <v>755</v>
      </c>
      <c r="C762" s="113">
        <v>4.9768518518518521E-3</v>
      </c>
      <c r="D762" s="74">
        <v>2000</v>
      </c>
      <c r="E762" s="101">
        <v>21751.89356238025</v>
      </c>
      <c r="F762" s="97">
        <v>21751.89356238025</v>
      </c>
      <c r="G762" s="97">
        <v>2563.9069178464292</v>
      </c>
      <c r="H762" s="97">
        <v>12406.289169760686</v>
      </c>
      <c r="I762" s="101">
        <v>26714.299732500484</v>
      </c>
      <c r="J762" s="74">
        <v>2016</v>
      </c>
      <c r="K762" s="74">
        <v>1708</v>
      </c>
      <c r="L762" s="74">
        <v>2424</v>
      </c>
      <c r="M762" s="107">
        <v>0</v>
      </c>
      <c r="N762" s="109">
        <v>0</v>
      </c>
    </row>
    <row r="763" spans="2:14" x14ac:dyDescent="0.2">
      <c r="B763" s="74">
        <v>756</v>
      </c>
      <c r="C763" s="113">
        <v>4.9768518518518521E-3</v>
      </c>
      <c r="D763" s="74">
        <v>2000</v>
      </c>
      <c r="E763" s="101">
        <v>32595.630010073641</v>
      </c>
      <c r="F763" s="97">
        <v>32595.630010073641</v>
      </c>
      <c r="G763" s="97">
        <v>976.64643211697569</v>
      </c>
      <c r="H763" s="97">
        <v>27981.838530137793</v>
      </c>
      <c r="I763" s="101">
        <v>33232</v>
      </c>
      <c r="J763" s="74">
        <v>2019</v>
      </c>
      <c r="K763" s="74">
        <v>1708</v>
      </c>
      <c r="L763" s="74">
        <v>938</v>
      </c>
      <c r="M763" s="107">
        <v>1236</v>
      </c>
      <c r="N763" s="109">
        <v>10</v>
      </c>
    </row>
    <row r="764" spans="2:14" x14ac:dyDescent="0.2">
      <c r="B764" s="74">
        <v>757</v>
      </c>
      <c r="C764" s="113">
        <v>4.9884259259259265E-3</v>
      </c>
      <c r="D764" s="74">
        <v>2000</v>
      </c>
      <c r="E764" s="101">
        <v>32599.523949708495</v>
      </c>
      <c r="F764" s="97">
        <v>32599.523949708495</v>
      </c>
      <c r="G764" s="97">
        <v>985.05595892223482</v>
      </c>
      <c r="H764" s="97">
        <v>27961.638530137792</v>
      </c>
      <c r="I764" s="101">
        <v>33245</v>
      </c>
      <c r="J764" s="74">
        <v>2020</v>
      </c>
      <c r="K764" s="74">
        <v>1710</v>
      </c>
      <c r="L764" s="74">
        <v>938</v>
      </c>
      <c r="M764" s="107">
        <v>1235</v>
      </c>
      <c r="N764" s="109">
        <v>0</v>
      </c>
    </row>
    <row r="765" spans="2:14" x14ac:dyDescent="0.2">
      <c r="B765" s="74">
        <v>758</v>
      </c>
      <c r="C765" s="113">
        <v>4.9884259259259265E-3</v>
      </c>
      <c r="D765" s="74">
        <v>2000</v>
      </c>
      <c r="E765" s="101">
        <v>32584.250654684383</v>
      </c>
      <c r="F765" s="97">
        <v>32584.250654684383</v>
      </c>
      <c r="G765" s="97">
        <v>969.88526942020985</v>
      </c>
      <c r="H765" s="97">
        <v>27988.038530137794</v>
      </c>
      <c r="I765" s="101">
        <v>33215</v>
      </c>
      <c r="J765" s="74">
        <v>2019</v>
      </c>
      <c r="K765" s="74">
        <v>1706</v>
      </c>
      <c r="L765" s="74">
        <v>939</v>
      </c>
      <c r="M765" s="107">
        <v>1234</v>
      </c>
      <c r="N765" s="109">
        <v>40</v>
      </c>
    </row>
    <row r="766" spans="2:14" x14ac:dyDescent="0.2">
      <c r="B766" s="74">
        <v>759</v>
      </c>
      <c r="C766" s="113">
        <v>5.0000000000000001E-3</v>
      </c>
      <c r="D766" s="74">
        <v>2000</v>
      </c>
      <c r="E766" s="101">
        <v>32595.291239107031</v>
      </c>
      <c r="F766" s="97">
        <v>32595.291239107031</v>
      </c>
      <c r="G766" s="97">
        <v>950.27607265270717</v>
      </c>
      <c r="H766" s="97">
        <v>28061.438530137795</v>
      </c>
      <c r="I766" s="101">
        <v>33202</v>
      </c>
      <c r="J766" s="74">
        <v>2015</v>
      </c>
      <c r="K766" s="74">
        <v>1702</v>
      </c>
      <c r="L766" s="74">
        <v>950</v>
      </c>
      <c r="M766" s="107">
        <v>1230</v>
      </c>
      <c r="N766" s="109">
        <v>34</v>
      </c>
    </row>
    <row r="767" spans="2:14" x14ac:dyDescent="0.2">
      <c r="B767" s="74">
        <v>760</v>
      </c>
      <c r="C767" s="113">
        <v>5.0115740740740737E-3</v>
      </c>
      <c r="D767" s="74">
        <v>2000</v>
      </c>
      <c r="E767" s="101">
        <v>21730.064897079606</v>
      </c>
      <c r="F767" s="97">
        <v>21730.064897079606</v>
      </c>
      <c r="G767" s="97">
        <v>2560.3740598733402</v>
      </c>
      <c r="H767" s="97">
        <v>12426.289169760686</v>
      </c>
      <c r="I767" s="101">
        <v>26687.899732500482</v>
      </c>
      <c r="J767" s="74">
        <v>2018</v>
      </c>
      <c r="K767" s="74">
        <v>1704</v>
      </c>
      <c r="L767" s="74">
        <v>2426</v>
      </c>
      <c r="M767" s="107">
        <v>0</v>
      </c>
      <c r="N767" s="109">
        <v>0</v>
      </c>
    </row>
    <row r="768" spans="2:14" x14ac:dyDescent="0.2">
      <c r="B768" s="74">
        <v>761</v>
      </c>
      <c r="C768" s="113">
        <v>5.0115740740740737E-3</v>
      </c>
      <c r="D768" s="74">
        <v>2000</v>
      </c>
      <c r="E768" s="101">
        <v>32592.878191845459</v>
      </c>
      <c r="F768" s="97">
        <v>32592.878191845459</v>
      </c>
      <c r="G768" s="97">
        <v>975.16540141376026</v>
      </c>
      <c r="H768" s="97">
        <v>27985.838530137793</v>
      </c>
      <c r="I768" s="101">
        <v>33226</v>
      </c>
      <c r="J768" s="74">
        <v>2018</v>
      </c>
      <c r="K768" s="74">
        <v>1708</v>
      </c>
      <c r="L768" s="74">
        <v>942</v>
      </c>
      <c r="M768" s="107">
        <v>1232</v>
      </c>
      <c r="N768" s="109">
        <v>24</v>
      </c>
    </row>
    <row r="769" spans="2:14" x14ac:dyDescent="0.2">
      <c r="B769" s="74">
        <v>762</v>
      </c>
      <c r="C769" s="113">
        <v>5.0115740740740737E-3</v>
      </c>
      <c r="D769" s="74">
        <v>2000</v>
      </c>
      <c r="E769" s="101">
        <v>32586.976089987274</v>
      </c>
      <c r="F769" s="97">
        <v>32586.976089987274</v>
      </c>
      <c r="G769" s="97">
        <v>983.40303057753101</v>
      </c>
      <c r="H769" s="97">
        <v>27955.638530137792</v>
      </c>
      <c r="I769" s="101">
        <v>33229</v>
      </c>
      <c r="J769" s="74">
        <v>2019</v>
      </c>
      <c r="K769" s="74">
        <v>1710</v>
      </c>
      <c r="L769" s="74">
        <v>936</v>
      </c>
      <c r="M769" s="107">
        <v>1235</v>
      </c>
      <c r="N769" s="109">
        <v>26</v>
      </c>
    </row>
    <row r="770" spans="2:14" x14ac:dyDescent="0.2">
      <c r="B770" s="74">
        <v>763</v>
      </c>
      <c r="C770" s="113">
        <v>5.0231481481481481E-3</v>
      </c>
      <c r="D770" s="74">
        <v>2000</v>
      </c>
      <c r="E770" s="101">
        <v>32596.034529168606</v>
      </c>
      <c r="F770" s="97">
        <v>32596.034529168606</v>
      </c>
      <c r="G770" s="97">
        <v>978.57660462911144</v>
      </c>
      <c r="H770" s="97">
        <v>27980.238530137794</v>
      </c>
      <c r="I770" s="101">
        <v>33232</v>
      </c>
      <c r="J770" s="74">
        <v>2018</v>
      </c>
      <c r="K770" s="74">
        <v>1709</v>
      </c>
      <c r="L770" s="74">
        <v>942</v>
      </c>
      <c r="M770" s="107">
        <v>1232</v>
      </c>
      <c r="N770" s="109">
        <v>16</v>
      </c>
    </row>
    <row r="771" spans="2:14" x14ac:dyDescent="0.2">
      <c r="B771" s="74">
        <v>764</v>
      </c>
      <c r="C771" s="113">
        <v>5.0231481481481481E-3</v>
      </c>
      <c r="D771" s="74">
        <v>2000</v>
      </c>
      <c r="E771" s="101">
        <v>32608.298102139233</v>
      </c>
      <c r="F771" s="97">
        <v>32608.298102139233</v>
      </c>
      <c r="G771" s="97">
        <v>979.29629762912555</v>
      </c>
      <c r="H771" s="97">
        <v>27997.638530137792</v>
      </c>
      <c r="I771" s="101">
        <v>33241</v>
      </c>
      <c r="J771" s="74">
        <v>2016</v>
      </c>
      <c r="K771" s="74">
        <v>1710</v>
      </c>
      <c r="L771" s="74">
        <v>954</v>
      </c>
      <c r="M771" s="107">
        <v>1223</v>
      </c>
      <c r="N771" s="109">
        <v>8</v>
      </c>
    </row>
    <row r="772" spans="2:14" x14ac:dyDescent="0.2">
      <c r="B772" s="74">
        <v>765</v>
      </c>
      <c r="C772" s="113">
        <v>5.0462962962962961E-3</v>
      </c>
      <c r="D772" s="74">
        <v>2000</v>
      </c>
      <c r="E772" s="101">
        <v>32608.719749051703</v>
      </c>
      <c r="F772" s="97">
        <v>32608.719749051703</v>
      </c>
      <c r="G772" s="97">
        <v>981.20995369115349</v>
      </c>
      <c r="H772" s="97">
        <v>27996.038530137794</v>
      </c>
      <c r="I772" s="101">
        <v>33241</v>
      </c>
      <c r="J772" s="74">
        <v>2015</v>
      </c>
      <c r="K772" s="74">
        <v>1711</v>
      </c>
      <c r="L772" s="74">
        <v>954</v>
      </c>
      <c r="M772" s="107">
        <v>1223</v>
      </c>
      <c r="N772" s="109">
        <v>6</v>
      </c>
    </row>
    <row r="773" spans="2:14" x14ac:dyDescent="0.2">
      <c r="B773" s="74">
        <v>766</v>
      </c>
      <c r="C773" s="113">
        <v>5.0462962962962961E-3</v>
      </c>
      <c r="D773" s="74">
        <v>2000</v>
      </c>
      <c r="E773" s="101">
        <v>32609.596944376925</v>
      </c>
      <c r="F773" s="97">
        <v>32609.596944376925</v>
      </c>
      <c r="G773" s="97">
        <v>986.15374866650507</v>
      </c>
      <c r="H773" s="97">
        <v>27981.438530137795</v>
      </c>
      <c r="I773" s="101">
        <v>33248</v>
      </c>
      <c r="J773" s="74">
        <v>2016</v>
      </c>
      <c r="K773" s="74">
        <v>1712</v>
      </c>
      <c r="L773" s="74">
        <v>953</v>
      </c>
      <c r="M773" s="107">
        <v>1223</v>
      </c>
      <c r="N773" s="109">
        <v>2</v>
      </c>
    </row>
    <row r="774" spans="2:14" x14ac:dyDescent="0.2">
      <c r="B774" s="74">
        <v>767</v>
      </c>
      <c r="C774" s="113">
        <v>5.0462962962962961E-3</v>
      </c>
      <c r="D774" s="74">
        <v>2000</v>
      </c>
      <c r="E774" s="101">
        <v>32601.537104836978</v>
      </c>
      <c r="F774" s="97">
        <v>32601.537104836978</v>
      </c>
      <c r="G774" s="97">
        <v>982.65860549169452</v>
      </c>
      <c r="H774" s="97">
        <v>27982.038530137794</v>
      </c>
      <c r="I774" s="101">
        <v>33237</v>
      </c>
      <c r="J774" s="74">
        <v>2016</v>
      </c>
      <c r="K774" s="74">
        <v>1711</v>
      </c>
      <c r="L774" s="74">
        <v>952</v>
      </c>
      <c r="M774" s="107">
        <v>1223</v>
      </c>
      <c r="N774" s="109">
        <v>20</v>
      </c>
    </row>
    <row r="775" spans="2:14" x14ac:dyDescent="0.2">
      <c r="B775" s="74">
        <v>768</v>
      </c>
      <c r="C775" s="113">
        <v>5.0578703703703706E-3</v>
      </c>
      <c r="D775" s="74">
        <v>2000</v>
      </c>
      <c r="E775" s="101">
        <v>32616.053780761136</v>
      </c>
      <c r="F775" s="97">
        <v>32616.053780761136</v>
      </c>
      <c r="G775" s="97">
        <v>983.0483169168491</v>
      </c>
      <c r="H775" s="97">
        <v>27997.038530137794</v>
      </c>
      <c r="I775" s="101">
        <v>33252</v>
      </c>
      <c r="J775" s="74">
        <v>2016</v>
      </c>
      <c r="K775" s="74">
        <v>1711</v>
      </c>
      <c r="L775" s="74">
        <v>960</v>
      </c>
      <c r="M775" s="107">
        <v>1218</v>
      </c>
      <c r="N775" s="109">
        <v>0</v>
      </c>
    </row>
    <row r="776" spans="2:14" x14ac:dyDescent="0.2">
      <c r="B776" s="74">
        <v>769</v>
      </c>
      <c r="C776" s="113">
        <v>5.0578703703703706E-3</v>
      </c>
      <c r="D776" s="74">
        <v>2000</v>
      </c>
      <c r="E776" s="101">
        <v>32610.212059548747</v>
      </c>
      <c r="F776" s="97">
        <v>32610.212059548747</v>
      </c>
      <c r="G776" s="97">
        <v>975.82107399602501</v>
      </c>
      <c r="H776" s="97">
        <v>28008.238530137794</v>
      </c>
      <c r="I776" s="101">
        <v>33240</v>
      </c>
      <c r="J776" s="74">
        <v>2016</v>
      </c>
      <c r="K776" s="74">
        <v>1709</v>
      </c>
      <c r="L776" s="74">
        <v>953</v>
      </c>
      <c r="M776" s="107">
        <v>1225</v>
      </c>
      <c r="N776" s="109">
        <v>2</v>
      </c>
    </row>
    <row r="777" spans="2:14" x14ac:dyDescent="0.2">
      <c r="B777" s="74">
        <v>770</v>
      </c>
      <c r="C777" s="113">
        <v>5.0578703703703706E-3</v>
      </c>
      <c r="D777" s="74">
        <v>2000</v>
      </c>
      <c r="E777" s="101">
        <v>32619.680201801333</v>
      </c>
      <c r="F777" s="97">
        <v>32619.680201801333</v>
      </c>
      <c r="G777" s="97">
        <v>992.89285344631617</v>
      </c>
      <c r="H777" s="97">
        <v>27986.638530137792</v>
      </c>
      <c r="I777" s="101">
        <v>33258</v>
      </c>
      <c r="J777" s="74">
        <v>2013</v>
      </c>
      <c r="K777" s="74">
        <v>1715</v>
      </c>
      <c r="L777" s="74">
        <v>967</v>
      </c>
      <c r="M777" s="107">
        <v>1211</v>
      </c>
      <c r="N777" s="109">
        <v>0</v>
      </c>
    </row>
    <row r="778" spans="2:14" x14ac:dyDescent="0.2">
      <c r="B778" s="74">
        <v>771</v>
      </c>
      <c r="C778" s="113">
        <v>5.0694444444444441E-3</v>
      </c>
      <c r="D778" s="74">
        <v>2000</v>
      </c>
      <c r="E778" s="101">
        <v>32598.407902139232</v>
      </c>
      <c r="F778" s="97">
        <v>32598.407902139232</v>
      </c>
      <c r="G778" s="97">
        <v>979.21460155578109</v>
      </c>
      <c r="H778" s="97">
        <v>27987.638530137792</v>
      </c>
      <c r="I778" s="101">
        <v>33231</v>
      </c>
      <c r="J778" s="74">
        <v>2016</v>
      </c>
      <c r="K778" s="74">
        <v>1710</v>
      </c>
      <c r="L778" s="74">
        <v>952</v>
      </c>
      <c r="M778" s="107">
        <v>1223</v>
      </c>
      <c r="N778" s="109">
        <v>28</v>
      </c>
    </row>
    <row r="779" spans="2:14" x14ac:dyDescent="0.2">
      <c r="B779" s="74">
        <v>772</v>
      </c>
      <c r="C779" s="113">
        <v>5.0810185185185186E-3</v>
      </c>
      <c r="D779" s="74">
        <v>2000</v>
      </c>
      <c r="E779" s="101">
        <v>32614.784852644181</v>
      </c>
      <c r="F779" s="97">
        <v>32614.784852644181</v>
      </c>
      <c r="G779" s="97">
        <v>1005.9525612051024</v>
      </c>
      <c r="H779" s="97">
        <v>27941.838530137793</v>
      </c>
      <c r="I779" s="101">
        <v>33268</v>
      </c>
      <c r="J779" s="74">
        <v>2015</v>
      </c>
      <c r="K779" s="74">
        <v>1718</v>
      </c>
      <c r="L779" s="74">
        <v>961</v>
      </c>
      <c r="M779" s="107">
        <v>1213</v>
      </c>
      <c r="N779" s="109">
        <v>0</v>
      </c>
    </row>
    <row r="780" spans="2:14" x14ac:dyDescent="0.2">
      <c r="B780" s="74">
        <v>773</v>
      </c>
      <c r="C780" s="113">
        <v>5.0810185185185186E-3</v>
      </c>
      <c r="D780" s="74">
        <v>2000</v>
      </c>
      <c r="E780" s="101">
        <v>32605.042665374662</v>
      </c>
      <c r="F780" s="97">
        <v>32605.042665374662</v>
      </c>
      <c r="G780" s="97">
        <v>988.0531521265508</v>
      </c>
      <c r="H780" s="97">
        <v>27974.838530137793</v>
      </c>
      <c r="I780" s="101">
        <v>33243</v>
      </c>
      <c r="J780" s="74">
        <v>2015</v>
      </c>
      <c r="K780" s="74">
        <v>1713</v>
      </c>
      <c r="L780" s="74">
        <v>952</v>
      </c>
      <c r="M780" s="107">
        <v>1223</v>
      </c>
      <c r="N780" s="109">
        <v>10</v>
      </c>
    </row>
    <row r="781" spans="2:14" x14ac:dyDescent="0.2">
      <c r="B781" s="74">
        <v>774</v>
      </c>
      <c r="C781" s="113">
        <v>5.0810185185185186E-3</v>
      </c>
      <c r="D781" s="74">
        <v>2000</v>
      </c>
      <c r="E781" s="101">
        <v>32613.117301475522</v>
      </c>
      <c r="F781" s="97">
        <v>32613.117301475522</v>
      </c>
      <c r="G781" s="97">
        <v>993.77127689115139</v>
      </c>
      <c r="H781" s="97">
        <v>27972.638530137792</v>
      </c>
      <c r="I781" s="101">
        <v>33254</v>
      </c>
      <c r="J781" s="74">
        <v>2014</v>
      </c>
      <c r="K781" s="74">
        <v>1715</v>
      </c>
      <c r="L781" s="74">
        <v>958</v>
      </c>
      <c r="M781" s="107">
        <v>1218</v>
      </c>
      <c r="N781" s="109">
        <v>0</v>
      </c>
    </row>
    <row r="782" spans="2:14" x14ac:dyDescent="0.2">
      <c r="B782" s="74">
        <v>775</v>
      </c>
      <c r="C782" s="113">
        <v>5.0925925925925921E-3</v>
      </c>
      <c r="D782" s="74">
        <v>2000</v>
      </c>
      <c r="E782" s="101">
        <v>32606.643698552278</v>
      </c>
      <c r="F782" s="97">
        <v>32606.643698552278</v>
      </c>
      <c r="G782" s="97">
        <v>982.57727628974988</v>
      </c>
      <c r="H782" s="97">
        <v>27987.038530137794</v>
      </c>
      <c r="I782" s="101">
        <v>33242</v>
      </c>
      <c r="J782" s="74">
        <v>2016</v>
      </c>
      <c r="K782" s="74">
        <v>1711</v>
      </c>
      <c r="L782" s="74">
        <v>950</v>
      </c>
      <c r="M782" s="107">
        <v>1226</v>
      </c>
      <c r="N782" s="109">
        <v>4</v>
      </c>
    </row>
    <row r="783" spans="2:14" x14ac:dyDescent="0.2">
      <c r="B783" s="74">
        <v>776</v>
      </c>
      <c r="C783" s="113">
        <v>5.0925925925925921E-3</v>
      </c>
      <c r="D783" s="74">
        <v>2000</v>
      </c>
      <c r="E783" s="101">
        <v>32616.397204281362</v>
      </c>
      <c r="F783" s="97">
        <v>32616.397204281362</v>
      </c>
      <c r="G783" s="97">
        <v>1003.8465019869337</v>
      </c>
      <c r="H783" s="97">
        <v>27962.238530137794</v>
      </c>
      <c r="I783" s="101">
        <v>33260</v>
      </c>
      <c r="J783" s="74">
        <v>2011</v>
      </c>
      <c r="K783" s="74">
        <v>1719</v>
      </c>
      <c r="L783" s="74">
        <v>965</v>
      </c>
      <c r="M783" s="107">
        <v>1211</v>
      </c>
      <c r="N783" s="109">
        <v>0</v>
      </c>
    </row>
    <row r="784" spans="2:14" x14ac:dyDescent="0.2">
      <c r="B784" s="74">
        <v>777</v>
      </c>
      <c r="C784" s="113">
        <v>5.0925925925925921E-3</v>
      </c>
      <c r="D784" s="74">
        <v>2000</v>
      </c>
      <c r="E784" s="101">
        <v>32603.8844490517</v>
      </c>
      <c r="F784" s="97">
        <v>32603.8844490517</v>
      </c>
      <c r="G784" s="97">
        <v>981.08766953725251</v>
      </c>
      <c r="H784" s="97">
        <v>27991.038530137794</v>
      </c>
      <c r="I784" s="101">
        <v>33236</v>
      </c>
      <c r="J784" s="74">
        <v>2015</v>
      </c>
      <c r="K784" s="74">
        <v>1711</v>
      </c>
      <c r="L784" s="74">
        <v>951</v>
      </c>
      <c r="M784" s="107">
        <v>1225</v>
      </c>
      <c r="N784" s="109">
        <v>12</v>
      </c>
    </row>
    <row r="785" spans="2:14" x14ac:dyDescent="0.2">
      <c r="B785" s="74">
        <v>778</v>
      </c>
      <c r="C785" s="113">
        <v>5.1041666666666666E-3</v>
      </c>
      <c r="D785" s="74">
        <v>2000</v>
      </c>
      <c r="E785" s="101">
        <v>32611.429395528939</v>
      </c>
      <c r="F785" s="97">
        <v>32611.429395528939</v>
      </c>
      <c r="G785" s="97">
        <v>1016.9938999774284</v>
      </c>
      <c r="H785" s="97">
        <v>27917.438530137795</v>
      </c>
      <c r="I785" s="101">
        <v>33270</v>
      </c>
      <c r="J785" s="74">
        <v>2013</v>
      </c>
      <c r="K785" s="74">
        <v>1722</v>
      </c>
      <c r="L785" s="74">
        <v>959</v>
      </c>
      <c r="M785" s="107">
        <v>1213</v>
      </c>
      <c r="N785" s="109">
        <v>0</v>
      </c>
    </row>
    <row r="786" spans="2:14" x14ac:dyDescent="0.2">
      <c r="B786" s="74">
        <v>779</v>
      </c>
      <c r="C786" s="113">
        <v>5.1041666666666666E-3</v>
      </c>
      <c r="D786" s="74">
        <v>2000</v>
      </c>
      <c r="E786" s="101">
        <v>32603.698740511238</v>
      </c>
      <c r="F786" s="97">
        <v>32603.698740511238</v>
      </c>
      <c r="G786" s="97">
        <v>978.9839059976108</v>
      </c>
      <c r="H786" s="97">
        <v>27992.638530137792</v>
      </c>
      <c r="I786" s="101">
        <v>33236</v>
      </c>
      <c r="J786" s="74">
        <v>2016</v>
      </c>
      <c r="K786" s="74">
        <v>1710</v>
      </c>
      <c r="L786" s="74">
        <v>946</v>
      </c>
      <c r="M786" s="107">
        <v>1230</v>
      </c>
      <c r="N786" s="109">
        <v>4</v>
      </c>
    </row>
    <row r="787" spans="2:14" x14ac:dyDescent="0.2">
      <c r="B787" s="74">
        <v>780</v>
      </c>
      <c r="C787" s="113">
        <v>5.115740740740741E-3</v>
      </c>
      <c r="D787" s="74">
        <v>2000</v>
      </c>
      <c r="E787" s="101">
        <v>32610.538536146356</v>
      </c>
      <c r="F787" s="97">
        <v>32610.538536146356</v>
      </c>
      <c r="G787" s="97">
        <v>992.13128956110995</v>
      </c>
      <c r="H787" s="97">
        <v>27976.638530137792</v>
      </c>
      <c r="I787" s="101">
        <v>33248</v>
      </c>
      <c r="J787" s="74">
        <v>2013</v>
      </c>
      <c r="K787" s="74">
        <v>1715</v>
      </c>
      <c r="L787" s="74">
        <v>955</v>
      </c>
      <c r="M787" s="107">
        <v>1221</v>
      </c>
      <c r="N787" s="109">
        <v>0</v>
      </c>
    </row>
    <row r="788" spans="2:14" x14ac:dyDescent="0.2">
      <c r="B788" s="74">
        <v>781</v>
      </c>
      <c r="C788" s="113">
        <v>5.115740740740741E-3</v>
      </c>
      <c r="D788" s="74">
        <v>2000</v>
      </c>
      <c r="E788" s="101">
        <v>32604.077687423709</v>
      </c>
      <c r="F788" s="97">
        <v>32604.077687423709</v>
      </c>
      <c r="G788" s="97">
        <v>980.92726310808905</v>
      </c>
      <c r="H788" s="97">
        <v>27991.038530137794</v>
      </c>
      <c r="I788" s="101">
        <v>33236</v>
      </c>
      <c r="J788" s="74">
        <v>2015</v>
      </c>
      <c r="K788" s="74">
        <v>1711</v>
      </c>
      <c r="L788" s="74">
        <v>947</v>
      </c>
      <c r="M788" s="107">
        <v>1229</v>
      </c>
      <c r="N788" s="109">
        <v>4</v>
      </c>
    </row>
    <row r="789" spans="2:14" x14ac:dyDescent="0.2">
      <c r="B789" s="74">
        <v>782</v>
      </c>
      <c r="C789" s="113">
        <v>5.1273148148148146E-3</v>
      </c>
      <c r="D789" s="74">
        <v>2000</v>
      </c>
      <c r="E789" s="101">
        <v>32605.445520125064</v>
      </c>
      <c r="F789" s="97">
        <v>32605.445520125064</v>
      </c>
      <c r="G789" s="97">
        <v>1005.4064364178645</v>
      </c>
      <c r="H789" s="97">
        <v>27931.838530137793</v>
      </c>
      <c r="I789" s="101">
        <v>33258</v>
      </c>
      <c r="J789" s="74">
        <v>2015</v>
      </c>
      <c r="K789" s="74">
        <v>1718</v>
      </c>
      <c r="L789" s="74">
        <v>950</v>
      </c>
      <c r="M789" s="107">
        <v>1222</v>
      </c>
      <c r="N789" s="109">
        <v>2</v>
      </c>
    </row>
    <row r="790" spans="2:14" x14ac:dyDescent="0.2">
      <c r="B790" s="74">
        <v>783</v>
      </c>
      <c r="C790" s="113">
        <v>5.1273148148148146E-3</v>
      </c>
      <c r="D790" s="74">
        <v>2000</v>
      </c>
      <c r="E790" s="101">
        <v>32602.002509150861</v>
      </c>
      <c r="F790" s="97">
        <v>32602.002509150861</v>
      </c>
      <c r="G790" s="97">
        <v>986.7414827465484</v>
      </c>
      <c r="H790" s="97">
        <v>27957.638530137792</v>
      </c>
      <c r="I790" s="101">
        <v>33251</v>
      </c>
      <c r="J790" s="74">
        <v>2021</v>
      </c>
      <c r="K790" s="74">
        <v>1710</v>
      </c>
      <c r="L790" s="74">
        <v>941</v>
      </c>
      <c r="M790" s="107">
        <v>1232</v>
      </c>
      <c r="N790" s="109">
        <v>0</v>
      </c>
    </row>
    <row r="791" spans="2:14" x14ac:dyDescent="0.2">
      <c r="B791" s="74">
        <v>784</v>
      </c>
      <c r="C791" s="113">
        <v>5.1273148148148146E-3</v>
      </c>
      <c r="D791" s="74">
        <v>2000</v>
      </c>
      <c r="E791" s="101">
        <v>32604.993910220255</v>
      </c>
      <c r="F791" s="97">
        <v>32604.993910220255</v>
      </c>
      <c r="G791" s="97">
        <v>973.76275097304529</v>
      </c>
      <c r="H791" s="97">
        <v>28004.838530137793</v>
      </c>
      <c r="I791" s="101">
        <v>33235</v>
      </c>
      <c r="J791" s="74">
        <v>2017</v>
      </c>
      <c r="K791" s="74">
        <v>1708</v>
      </c>
      <c r="L791" s="74">
        <v>948</v>
      </c>
      <c r="M791" s="107">
        <v>1229</v>
      </c>
      <c r="N791" s="109">
        <v>6</v>
      </c>
    </row>
    <row r="792" spans="2:14" x14ac:dyDescent="0.2">
      <c r="B792" s="74">
        <v>785</v>
      </c>
      <c r="C792" s="113">
        <v>5.1273148148148146E-3</v>
      </c>
      <c r="D792" s="74">
        <v>2000</v>
      </c>
      <c r="E792" s="101">
        <v>32612.991678063398</v>
      </c>
      <c r="F792" s="97">
        <v>32612.991678063398</v>
      </c>
      <c r="G792" s="97">
        <v>979.53950412315794</v>
      </c>
      <c r="H792" s="97">
        <v>28002.638530137792</v>
      </c>
      <c r="I792" s="101">
        <v>33246</v>
      </c>
      <c r="J792" s="74">
        <v>2016</v>
      </c>
      <c r="K792" s="74">
        <v>1710</v>
      </c>
      <c r="L792" s="74">
        <v>959</v>
      </c>
      <c r="M792" s="107">
        <v>1219</v>
      </c>
      <c r="N792" s="109">
        <v>6</v>
      </c>
    </row>
    <row r="793" spans="2:14" x14ac:dyDescent="0.2">
      <c r="B793" s="74">
        <v>786</v>
      </c>
      <c r="C793" s="113">
        <v>5.138888888888889E-3</v>
      </c>
      <c r="D793" s="74">
        <v>2000</v>
      </c>
      <c r="E793" s="101">
        <v>32606.053780761136</v>
      </c>
      <c r="F793" s="97">
        <v>32606.053780761136</v>
      </c>
      <c r="G793" s="97">
        <v>983.0483169168491</v>
      </c>
      <c r="H793" s="97">
        <v>27987.038530137794</v>
      </c>
      <c r="I793" s="101">
        <v>33242</v>
      </c>
      <c r="J793" s="74">
        <v>2016</v>
      </c>
      <c r="K793" s="74">
        <v>1711</v>
      </c>
      <c r="L793" s="74">
        <v>960</v>
      </c>
      <c r="M793" s="107">
        <v>1216</v>
      </c>
      <c r="N793" s="109">
        <v>24</v>
      </c>
    </row>
    <row r="794" spans="2:14" x14ac:dyDescent="0.2">
      <c r="B794" s="74">
        <v>787</v>
      </c>
      <c r="C794" s="113">
        <v>5.1504629629629635E-3</v>
      </c>
      <c r="D794" s="74">
        <v>2000</v>
      </c>
      <c r="E794" s="101">
        <v>32615.909831071396</v>
      </c>
      <c r="F794" s="97">
        <v>32615.909831071396</v>
      </c>
      <c r="G794" s="97">
        <v>983.17995896324135</v>
      </c>
      <c r="H794" s="97">
        <v>27997.038530137794</v>
      </c>
      <c r="I794" s="101">
        <v>33252</v>
      </c>
      <c r="J794" s="74">
        <v>2016</v>
      </c>
      <c r="K794" s="74">
        <v>1711</v>
      </c>
      <c r="L794" s="74">
        <v>962</v>
      </c>
      <c r="M794" s="107">
        <v>1216</v>
      </c>
      <c r="N794" s="109">
        <v>4</v>
      </c>
    </row>
    <row r="795" spans="2:14" x14ac:dyDescent="0.2">
      <c r="B795" s="74">
        <v>788</v>
      </c>
      <c r="C795" s="113">
        <v>5.1504629629629635E-3</v>
      </c>
      <c r="D795" s="74">
        <v>2000</v>
      </c>
      <c r="E795" s="101">
        <v>32611.372404836977</v>
      </c>
      <c r="F795" s="97">
        <v>32611.372404836977</v>
      </c>
      <c r="G795" s="97">
        <v>982.78255109725649</v>
      </c>
      <c r="H795" s="97">
        <v>27992.038530137794</v>
      </c>
      <c r="I795" s="101">
        <v>33247</v>
      </c>
      <c r="J795" s="74">
        <v>2016</v>
      </c>
      <c r="K795" s="74">
        <v>1711</v>
      </c>
      <c r="L795" s="74">
        <v>955</v>
      </c>
      <c r="M795" s="107">
        <v>1222</v>
      </c>
      <c r="N795" s="109">
        <v>2</v>
      </c>
    </row>
    <row r="796" spans="2:14" x14ac:dyDescent="0.2">
      <c r="B796" s="74">
        <v>789</v>
      </c>
      <c r="C796" s="113">
        <v>5.162037037037037E-3</v>
      </c>
      <c r="D796" s="74">
        <v>2000</v>
      </c>
      <c r="E796" s="101">
        <v>32620.600457351604</v>
      </c>
      <c r="F796" s="97">
        <v>32620.600457351604</v>
      </c>
      <c r="G796" s="97">
        <v>983.46395160548968</v>
      </c>
      <c r="H796" s="97">
        <v>28002.038530137794</v>
      </c>
      <c r="I796" s="101">
        <v>33257</v>
      </c>
      <c r="J796" s="74">
        <v>2016</v>
      </c>
      <c r="K796" s="74">
        <v>1711</v>
      </c>
      <c r="L796" s="74">
        <v>966</v>
      </c>
      <c r="M796" s="107">
        <v>1213</v>
      </c>
      <c r="N796" s="109">
        <v>0</v>
      </c>
    </row>
    <row r="797" spans="2:14" x14ac:dyDescent="0.2">
      <c r="B797" s="74">
        <v>790</v>
      </c>
      <c r="C797" s="113">
        <v>5.162037037037037E-3</v>
      </c>
      <c r="D797" s="74">
        <v>2000</v>
      </c>
      <c r="E797" s="101">
        <v>32618.129075286117</v>
      </c>
      <c r="F797" s="97">
        <v>32618.129075286117</v>
      </c>
      <c r="G797" s="97">
        <v>981.71814435741578</v>
      </c>
      <c r="H797" s="97">
        <v>28006.038530137794</v>
      </c>
      <c r="I797" s="101">
        <v>33251</v>
      </c>
      <c r="J797" s="74">
        <v>2015</v>
      </c>
      <c r="K797" s="74">
        <v>1711</v>
      </c>
      <c r="L797" s="74">
        <v>963</v>
      </c>
      <c r="M797" s="107">
        <v>1216</v>
      </c>
      <c r="N797" s="109">
        <v>0</v>
      </c>
    </row>
    <row r="798" spans="2:14" x14ac:dyDescent="0.2">
      <c r="B798" s="74">
        <v>791</v>
      </c>
      <c r="C798" s="113">
        <v>5.162037037037037E-3</v>
      </c>
      <c r="D798" s="74">
        <v>2000</v>
      </c>
      <c r="E798" s="101">
        <v>32616.64623309216</v>
      </c>
      <c r="F798" s="97">
        <v>32616.64623309216</v>
      </c>
      <c r="G798" s="97">
        <v>977.26274774951719</v>
      </c>
      <c r="H798" s="97">
        <v>27999.438530137795</v>
      </c>
      <c r="I798" s="101">
        <v>33258</v>
      </c>
      <c r="J798" s="74">
        <v>2021</v>
      </c>
      <c r="K798" s="74">
        <v>1707</v>
      </c>
      <c r="L798" s="74">
        <v>959</v>
      </c>
      <c r="M798" s="107">
        <v>1219</v>
      </c>
      <c r="N798" s="109">
        <v>0</v>
      </c>
    </row>
    <row r="799" spans="2:14" x14ac:dyDescent="0.2">
      <c r="B799" s="74">
        <v>792</v>
      </c>
      <c r="C799" s="113">
        <v>5.1736111111111115E-3</v>
      </c>
      <c r="D799" s="74">
        <v>2000</v>
      </c>
      <c r="E799" s="101">
        <v>32614.302720301079</v>
      </c>
      <c r="F799" s="97">
        <v>32614.302720301079</v>
      </c>
      <c r="G799" s="97">
        <v>986.37620292592885</v>
      </c>
      <c r="H799" s="97">
        <v>27986.438530137795</v>
      </c>
      <c r="I799" s="101">
        <v>33253</v>
      </c>
      <c r="J799" s="74">
        <v>2016</v>
      </c>
      <c r="K799" s="74">
        <v>1712</v>
      </c>
      <c r="L799" s="74">
        <v>958</v>
      </c>
      <c r="M799" s="107">
        <v>1219</v>
      </c>
      <c r="N799" s="109">
        <v>0</v>
      </c>
    </row>
    <row r="800" spans="2:14" x14ac:dyDescent="0.2">
      <c r="B800" s="74">
        <v>793</v>
      </c>
      <c r="C800" s="113">
        <v>5.1736111111111115E-3</v>
      </c>
      <c r="D800" s="74">
        <v>2000</v>
      </c>
      <c r="E800" s="101">
        <v>32621.923019483082</v>
      </c>
      <c r="F800" s="97">
        <v>32621.923019483082</v>
      </c>
      <c r="G800" s="97">
        <v>978.2149774213749</v>
      </c>
      <c r="H800" s="97">
        <v>28014.238530137794</v>
      </c>
      <c r="I800" s="101">
        <v>33256</v>
      </c>
      <c r="J800" s="74">
        <v>2017</v>
      </c>
      <c r="K800" s="74">
        <v>1709</v>
      </c>
      <c r="L800" s="74">
        <v>967</v>
      </c>
      <c r="M800" s="107">
        <v>1213</v>
      </c>
      <c r="N800" s="109">
        <v>0</v>
      </c>
    </row>
    <row r="801" spans="2:14" x14ac:dyDescent="0.2">
      <c r="B801" s="74">
        <v>794</v>
      </c>
      <c r="C801" s="113">
        <v>5.1736111111111115E-3</v>
      </c>
      <c r="D801" s="74">
        <v>2000</v>
      </c>
      <c r="E801" s="101">
        <v>32611.187980761137</v>
      </c>
      <c r="F801" s="97">
        <v>32611.187980761137</v>
      </c>
      <c r="G801" s="97">
        <v>982.92112481756965</v>
      </c>
      <c r="H801" s="97">
        <v>27992.038530137794</v>
      </c>
      <c r="I801" s="101">
        <v>33247</v>
      </c>
      <c r="J801" s="74">
        <v>2016</v>
      </c>
      <c r="K801" s="74">
        <v>1711</v>
      </c>
      <c r="L801" s="74">
        <v>958</v>
      </c>
      <c r="M801" s="107">
        <v>1219</v>
      </c>
      <c r="N801" s="109">
        <v>8</v>
      </c>
    </row>
    <row r="802" spans="2:14" x14ac:dyDescent="0.2">
      <c r="B802" s="74">
        <v>795</v>
      </c>
      <c r="C802" s="113">
        <v>5.185185185185185E-3</v>
      </c>
      <c r="D802" s="74">
        <v>2000</v>
      </c>
      <c r="E802" s="101">
        <v>32619.677312008927</v>
      </c>
      <c r="F802" s="97">
        <v>32619.677312008927</v>
      </c>
      <c r="G802" s="97">
        <v>978.55370443339825</v>
      </c>
      <c r="H802" s="97">
        <v>28016.638530137792</v>
      </c>
      <c r="I802" s="101">
        <v>33250</v>
      </c>
      <c r="J802" s="74">
        <v>2015</v>
      </c>
      <c r="K802" s="74">
        <v>1710</v>
      </c>
      <c r="L802" s="74">
        <v>967</v>
      </c>
      <c r="M802" s="107">
        <v>1213</v>
      </c>
      <c r="N802" s="109">
        <v>4</v>
      </c>
    </row>
    <row r="803" spans="2:14" x14ac:dyDescent="0.2">
      <c r="B803" s="74">
        <v>796</v>
      </c>
      <c r="C803" s="113">
        <v>5.185185185185185E-3</v>
      </c>
      <c r="D803" s="74">
        <v>2000</v>
      </c>
      <c r="E803" s="101">
        <v>32596.722091985892</v>
      </c>
      <c r="F803" s="97">
        <v>32596.722091985892</v>
      </c>
      <c r="G803" s="97">
        <v>984.7540483062744</v>
      </c>
      <c r="H803" s="97">
        <v>27975.438530137795</v>
      </c>
      <c r="I803" s="101">
        <v>33232</v>
      </c>
      <c r="J803" s="74">
        <v>2015</v>
      </c>
      <c r="K803" s="74">
        <v>1712</v>
      </c>
      <c r="L803" s="74">
        <v>956</v>
      </c>
      <c r="M803" s="107">
        <v>1218</v>
      </c>
      <c r="N803" s="109">
        <v>38</v>
      </c>
    </row>
    <row r="804" spans="2:14" x14ac:dyDescent="0.2">
      <c r="B804" s="74">
        <v>797</v>
      </c>
      <c r="C804" s="113">
        <v>5.1967592592592595E-3</v>
      </c>
      <c r="D804" s="74">
        <v>2000</v>
      </c>
      <c r="E804" s="101">
        <v>32612.007557167995</v>
      </c>
      <c r="F804" s="97">
        <v>32612.007557167995</v>
      </c>
      <c r="G804" s="97">
        <v>976.98524963473437</v>
      </c>
      <c r="H804" s="97">
        <v>27994.438530137795</v>
      </c>
      <c r="I804" s="101">
        <v>33253</v>
      </c>
      <c r="J804" s="74">
        <v>2021</v>
      </c>
      <c r="K804" s="74">
        <v>1707</v>
      </c>
      <c r="L804" s="74">
        <v>953</v>
      </c>
      <c r="M804" s="107">
        <v>1224</v>
      </c>
      <c r="N804" s="109">
        <v>0</v>
      </c>
    </row>
    <row r="805" spans="2:14" x14ac:dyDescent="0.2">
      <c r="B805" s="74">
        <v>798</v>
      </c>
      <c r="C805" s="113">
        <v>5.1967592592592595E-3</v>
      </c>
      <c r="D805" s="74">
        <v>2000</v>
      </c>
      <c r="E805" s="101">
        <v>32616.931577740768</v>
      </c>
      <c r="F805" s="97">
        <v>32616.931577740768</v>
      </c>
      <c r="G805" s="97">
        <v>989.11189146011191</v>
      </c>
      <c r="H805" s="97">
        <v>27992.238530137794</v>
      </c>
      <c r="I805" s="101">
        <v>33252</v>
      </c>
      <c r="J805" s="74">
        <v>2013</v>
      </c>
      <c r="K805" s="74">
        <v>1714</v>
      </c>
      <c r="L805" s="74">
        <v>963</v>
      </c>
      <c r="M805" s="107">
        <v>1215</v>
      </c>
      <c r="N805" s="109">
        <v>0</v>
      </c>
    </row>
    <row r="806" spans="2:14" x14ac:dyDescent="0.2">
      <c r="B806" s="74">
        <v>799</v>
      </c>
      <c r="C806" s="113">
        <v>5.208333333333333E-3</v>
      </c>
      <c r="D806" s="74">
        <v>2000</v>
      </c>
      <c r="E806" s="101">
        <v>32610.478003109874</v>
      </c>
      <c r="F806" s="97">
        <v>32610.478003109874</v>
      </c>
      <c r="G806" s="97">
        <v>985.4889973307354</v>
      </c>
      <c r="H806" s="97">
        <v>28020.638530137792</v>
      </c>
      <c r="I806" s="101">
        <v>33232</v>
      </c>
      <c r="J806" s="74">
        <v>2007</v>
      </c>
      <c r="K806" s="74">
        <v>1715</v>
      </c>
      <c r="L806" s="74">
        <v>985</v>
      </c>
      <c r="M806" s="107">
        <v>1195</v>
      </c>
      <c r="N806" s="109">
        <v>48</v>
      </c>
    </row>
    <row r="807" spans="2:14" x14ac:dyDescent="0.2">
      <c r="B807" s="74">
        <v>800</v>
      </c>
      <c r="C807" s="113">
        <v>5.208333333333333E-3</v>
      </c>
      <c r="D807" s="74">
        <v>2000</v>
      </c>
      <c r="E807" s="101">
        <v>8467.2975072115914</v>
      </c>
      <c r="F807" s="97">
        <v>8467.2975072115914</v>
      </c>
      <c r="G807" s="97">
        <v>4232.5930385612901</v>
      </c>
      <c r="H807" s="97">
        <v>154.2385301377908</v>
      </c>
      <c r="I807" s="101">
        <v>19707.015284995978</v>
      </c>
      <c r="J807" s="74">
        <v>2008</v>
      </c>
      <c r="K807" s="74">
        <v>4744</v>
      </c>
      <c r="L807" s="74">
        <v>0</v>
      </c>
      <c r="M807" s="107">
        <v>0</v>
      </c>
      <c r="N807" s="109">
        <v>0</v>
      </c>
    </row>
    <row r="808" spans="2:14" x14ac:dyDescent="0.2">
      <c r="B808" s="74">
        <v>801</v>
      </c>
      <c r="C808" s="113">
        <v>5.208333333333333E-3</v>
      </c>
      <c r="D808" s="74">
        <v>2000</v>
      </c>
      <c r="E808" s="101">
        <v>32613.918669945047</v>
      </c>
      <c r="F808" s="97">
        <v>32613.918669945047</v>
      </c>
      <c r="G808" s="97">
        <v>985.5579801736427</v>
      </c>
      <c r="H808" s="97">
        <v>27997.838530137793</v>
      </c>
      <c r="I808" s="101">
        <v>33246</v>
      </c>
      <c r="J808" s="74">
        <v>2013</v>
      </c>
      <c r="K808" s="74">
        <v>1713</v>
      </c>
      <c r="L808" s="74">
        <v>962</v>
      </c>
      <c r="M808" s="107">
        <v>1216</v>
      </c>
      <c r="N808" s="109">
        <v>6</v>
      </c>
    </row>
    <row r="809" spans="2:14" x14ac:dyDescent="0.2">
      <c r="B809" s="74">
        <v>802</v>
      </c>
      <c r="C809" s="113">
        <v>5.2199074074074066E-3</v>
      </c>
      <c r="D809" s="74">
        <v>2000</v>
      </c>
      <c r="E809" s="101">
        <v>32610.435084086374</v>
      </c>
      <c r="F809" s="97">
        <v>32610.435084086374</v>
      </c>
      <c r="G809" s="97">
        <v>987.68964933938821</v>
      </c>
      <c r="H809" s="97">
        <v>28019.038530137794</v>
      </c>
      <c r="I809" s="101">
        <v>33232</v>
      </c>
      <c r="J809" s="74">
        <v>2006</v>
      </c>
      <c r="K809" s="74">
        <v>1716</v>
      </c>
      <c r="L809" s="74">
        <v>986</v>
      </c>
      <c r="M809" s="107">
        <v>1194</v>
      </c>
      <c r="N809" s="109">
        <v>48</v>
      </c>
    </row>
    <row r="810" spans="2:14" x14ac:dyDescent="0.2">
      <c r="B810" s="74">
        <v>803</v>
      </c>
      <c r="C810" s="113">
        <v>5.2199074074074066E-3</v>
      </c>
      <c r="D810" s="74">
        <v>2000</v>
      </c>
      <c r="E810" s="101">
        <v>32608.073873170382</v>
      </c>
      <c r="F810" s="97">
        <v>32608.073873170382</v>
      </c>
      <c r="G810" s="97">
        <v>991.56729229239727</v>
      </c>
      <c r="H810" s="97">
        <v>27969.238530137794</v>
      </c>
      <c r="I810" s="101">
        <v>33249</v>
      </c>
      <c r="J810" s="74">
        <v>2015</v>
      </c>
      <c r="K810" s="74">
        <v>1714</v>
      </c>
      <c r="L810" s="74">
        <v>953</v>
      </c>
      <c r="M810" s="107">
        <v>1222</v>
      </c>
      <c r="N810" s="109">
        <v>4</v>
      </c>
    </row>
    <row r="811" spans="2:14" x14ac:dyDescent="0.2">
      <c r="B811" s="74">
        <v>804</v>
      </c>
      <c r="C811" s="113">
        <v>5.2199074074074066E-3</v>
      </c>
      <c r="D811" s="74">
        <v>2000</v>
      </c>
      <c r="E811" s="101">
        <v>32611.595164515802</v>
      </c>
      <c r="F811" s="97">
        <v>32611.595164515802</v>
      </c>
      <c r="G811" s="97">
        <v>984.85216025976877</v>
      </c>
      <c r="H811" s="97">
        <v>27990.438530137795</v>
      </c>
      <c r="I811" s="101">
        <v>33247</v>
      </c>
      <c r="J811" s="74">
        <v>2015</v>
      </c>
      <c r="K811" s="74">
        <v>1712</v>
      </c>
      <c r="L811" s="74">
        <v>958</v>
      </c>
      <c r="M811" s="107">
        <v>1219</v>
      </c>
      <c r="N811" s="109">
        <v>6</v>
      </c>
    </row>
    <row r="812" spans="2:14" x14ac:dyDescent="0.2">
      <c r="B812" s="74">
        <v>805</v>
      </c>
      <c r="C812" s="113">
        <v>5.2314814814814819E-3</v>
      </c>
      <c r="D812" s="74">
        <v>2000</v>
      </c>
      <c r="E812" s="101">
        <v>32616.609017161329</v>
      </c>
      <c r="F812" s="97">
        <v>32616.609017161329</v>
      </c>
      <c r="G812" s="97">
        <v>989.40114129471033</v>
      </c>
      <c r="H812" s="97">
        <v>27992.238530137794</v>
      </c>
      <c r="I812" s="101">
        <v>33252</v>
      </c>
      <c r="J812" s="74">
        <v>2013</v>
      </c>
      <c r="K812" s="74">
        <v>1714</v>
      </c>
      <c r="L812" s="74">
        <v>967</v>
      </c>
      <c r="M812" s="107">
        <v>1211</v>
      </c>
      <c r="N812" s="109">
        <v>8</v>
      </c>
    </row>
    <row r="813" spans="2:14" x14ac:dyDescent="0.2">
      <c r="B813" s="74">
        <v>806</v>
      </c>
      <c r="C813" s="113">
        <v>5.2314814814814819E-3</v>
      </c>
      <c r="D813" s="74">
        <v>2000</v>
      </c>
      <c r="E813" s="101">
        <v>32619.280706566329</v>
      </c>
      <c r="F813" s="97">
        <v>32619.280706566329</v>
      </c>
      <c r="G813" s="97">
        <v>990.97261052142665</v>
      </c>
      <c r="H813" s="97">
        <v>27988.238530137794</v>
      </c>
      <c r="I813" s="101">
        <v>33258</v>
      </c>
      <c r="J813" s="74">
        <v>2014</v>
      </c>
      <c r="K813" s="74">
        <v>1714</v>
      </c>
      <c r="L813" s="74">
        <v>968</v>
      </c>
      <c r="M813" s="107">
        <v>1210</v>
      </c>
      <c r="N813" s="109">
        <v>4</v>
      </c>
    </row>
    <row r="814" spans="2:14" x14ac:dyDescent="0.2">
      <c r="B814" s="74">
        <v>807</v>
      </c>
      <c r="C814" s="113">
        <v>5.2430555555555555E-3</v>
      </c>
      <c r="D814" s="74">
        <v>2000</v>
      </c>
      <c r="E814" s="101">
        <v>32616.19468244565</v>
      </c>
      <c r="F814" s="97">
        <v>32616.19468244565</v>
      </c>
      <c r="G814" s="97">
        <v>1001.7932874495868</v>
      </c>
      <c r="H814" s="97">
        <v>27963.838530137793</v>
      </c>
      <c r="I814" s="101">
        <v>33260</v>
      </c>
      <c r="J814" s="74">
        <v>2012</v>
      </c>
      <c r="K814" s="74">
        <v>1718</v>
      </c>
      <c r="L814" s="74">
        <v>965</v>
      </c>
      <c r="M814" s="107">
        <v>1211</v>
      </c>
      <c r="N814" s="109">
        <v>2</v>
      </c>
    </row>
    <row r="815" spans="2:14" x14ac:dyDescent="0.2">
      <c r="B815" s="74">
        <v>808</v>
      </c>
      <c r="C815" s="113">
        <v>5.2430555555555555E-3</v>
      </c>
      <c r="D815" s="74">
        <v>2000</v>
      </c>
      <c r="E815" s="101">
        <v>32614.071493930867</v>
      </c>
      <c r="F815" s="97">
        <v>32614.071493930867</v>
      </c>
      <c r="G815" s="97">
        <v>989.90435125335694</v>
      </c>
      <c r="H815" s="97">
        <v>27994.638530137792</v>
      </c>
      <c r="I815" s="101">
        <v>33246</v>
      </c>
      <c r="J815" s="74">
        <v>2011</v>
      </c>
      <c r="K815" s="74">
        <v>1715</v>
      </c>
      <c r="L815" s="74">
        <v>967</v>
      </c>
      <c r="M815" s="107">
        <v>1211</v>
      </c>
      <c r="N815" s="109">
        <v>12</v>
      </c>
    </row>
    <row r="816" spans="2:14" x14ac:dyDescent="0.2">
      <c r="B816" s="74">
        <v>809</v>
      </c>
      <c r="C816" s="113">
        <v>5.2430555555555555E-3</v>
      </c>
      <c r="D816" s="74">
        <v>2000</v>
      </c>
      <c r="E816" s="101">
        <v>32617.005912151828</v>
      </c>
      <c r="F816" s="97">
        <v>32617.005912151828</v>
      </c>
      <c r="G816" s="97">
        <v>1006.7905230806597</v>
      </c>
      <c r="H816" s="97">
        <v>27949.238530137794</v>
      </c>
      <c r="I816" s="101">
        <v>33267</v>
      </c>
      <c r="J816" s="74">
        <v>2013</v>
      </c>
      <c r="K816" s="74">
        <v>1719</v>
      </c>
      <c r="L816" s="74">
        <v>965</v>
      </c>
      <c r="M816" s="107">
        <v>1210</v>
      </c>
      <c r="N816" s="109">
        <v>0</v>
      </c>
    </row>
    <row r="817" spans="2:14" x14ac:dyDescent="0.2">
      <c r="B817" s="74">
        <v>810</v>
      </c>
      <c r="C817" s="113">
        <v>5.2546296296296299E-3</v>
      </c>
      <c r="D817" s="74">
        <v>2000</v>
      </c>
      <c r="E817" s="101">
        <v>32621.921498103948</v>
      </c>
      <c r="F817" s="97">
        <v>32621.921498103948</v>
      </c>
      <c r="G817" s="97">
        <v>992.54584038623352</v>
      </c>
      <c r="H817" s="97">
        <v>27984.238530137794</v>
      </c>
      <c r="I817" s="101">
        <v>33264</v>
      </c>
      <c r="J817" s="74">
        <v>2015</v>
      </c>
      <c r="K817" s="74">
        <v>1714</v>
      </c>
      <c r="L817" s="74">
        <v>969</v>
      </c>
      <c r="M817" s="107">
        <v>1209</v>
      </c>
      <c r="N817" s="109">
        <v>0</v>
      </c>
    </row>
    <row r="818" spans="2:14" x14ac:dyDescent="0.2">
      <c r="B818" s="74">
        <v>811</v>
      </c>
      <c r="C818" s="113">
        <v>5.2546296296296299E-3</v>
      </c>
      <c r="D818" s="74">
        <v>2000</v>
      </c>
      <c r="E818" s="101">
        <v>32619.372206566335</v>
      </c>
      <c r="F818" s="97">
        <v>32619.372206566335</v>
      </c>
      <c r="G818" s="97">
        <v>990.90436233645733</v>
      </c>
      <c r="H818" s="97">
        <v>27988.238530137794</v>
      </c>
      <c r="I818" s="101">
        <v>33258</v>
      </c>
      <c r="J818" s="74">
        <v>2014</v>
      </c>
      <c r="K818" s="74">
        <v>1714</v>
      </c>
      <c r="L818" s="74">
        <v>967</v>
      </c>
      <c r="M818" s="107">
        <v>1211</v>
      </c>
      <c r="N818" s="109">
        <v>2</v>
      </c>
    </row>
    <row r="819" spans="2:14" x14ac:dyDescent="0.2">
      <c r="B819" s="74">
        <v>812</v>
      </c>
      <c r="C819" s="113">
        <v>5.2662037037037035E-3</v>
      </c>
      <c r="D819" s="74">
        <v>2000</v>
      </c>
      <c r="E819" s="101">
        <v>32622.697472251344</v>
      </c>
      <c r="F819" s="97">
        <v>32622.697472251344</v>
      </c>
      <c r="G819" s="97">
        <v>1003.0384224616755</v>
      </c>
      <c r="H819" s="97">
        <v>27976.238530137794</v>
      </c>
      <c r="I819" s="101">
        <v>33264</v>
      </c>
      <c r="J819" s="74">
        <v>2010</v>
      </c>
      <c r="K819" s="74">
        <v>1719</v>
      </c>
      <c r="L819" s="74">
        <v>974</v>
      </c>
      <c r="M819" s="107">
        <v>1204</v>
      </c>
      <c r="N819" s="109">
        <v>0</v>
      </c>
    </row>
    <row r="820" spans="2:14" x14ac:dyDescent="0.2">
      <c r="B820" s="74">
        <v>813</v>
      </c>
      <c r="C820" s="113">
        <v>5.2662037037037035E-3</v>
      </c>
      <c r="D820" s="74">
        <v>2000</v>
      </c>
      <c r="E820" s="101">
        <v>32609.537893425986</v>
      </c>
      <c r="F820" s="97">
        <v>32609.537893425986</v>
      </c>
      <c r="G820" s="97">
        <v>990.75988643371409</v>
      </c>
      <c r="H820" s="97">
        <v>27978.238530137794</v>
      </c>
      <c r="I820" s="101">
        <v>33248</v>
      </c>
      <c r="J820" s="74">
        <v>2014</v>
      </c>
      <c r="K820" s="74">
        <v>1714</v>
      </c>
      <c r="L820" s="74">
        <v>965</v>
      </c>
      <c r="M820" s="107">
        <v>1211</v>
      </c>
      <c r="N820" s="109">
        <v>22</v>
      </c>
    </row>
    <row r="821" spans="2:14" x14ac:dyDescent="0.2">
      <c r="B821" s="74">
        <v>814</v>
      </c>
      <c r="C821" s="113">
        <v>5.2777777777777771E-3</v>
      </c>
      <c r="D821" s="74">
        <v>2000</v>
      </c>
      <c r="E821" s="101">
        <v>32618.294652922024</v>
      </c>
      <c r="F821" s="97">
        <v>32618.294652922024</v>
      </c>
      <c r="G821" s="97">
        <v>1002.6059275677101</v>
      </c>
      <c r="H821" s="97">
        <v>27971.238530137794</v>
      </c>
      <c r="I821" s="101">
        <v>33259</v>
      </c>
      <c r="J821" s="74">
        <v>2010</v>
      </c>
      <c r="K821" s="74">
        <v>1719</v>
      </c>
      <c r="L821" s="74">
        <v>968</v>
      </c>
      <c r="M821" s="107">
        <v>1209</v>
      </c>
      <c r="N821" s="109">
        <v>0</v>
      </c>
    </row>
    <row r="822" spans="2:14" x14ac:dyDescent="0.2">
      <c r="B822" s="74">
        <v>815</v>
      </c>
      <c r="C822" s="113">
        <v>5.2777777777777771E-3</v>
      </c>
      <c r="D822" s="74">
        <v>2000</v>
      </c>
      <c r="E822" s="101">
        <v>32617.529778065989</v>
      </c>
      <c r="F822" s="97">
        <v>32617.529778065989</v>
      </c>
      <c r="G822" s="97">
        <v>994.31974088461743</v>
      </c>
      <c r="H822" s="97">
        <v>27977.638530137792</v>
      </c>
      <c r="I822" s="101">
        <v>33259</v>
      </c>
      <c r="J822" s="74">
        <v>2014</v>
      </c>
      <c r="K822" s="74">
        <v>1715</v>
      </c>
      <c r="L822" s="74">
        <v>966</v>
      </c>
      <c r="M822" s="107">
        <v>1211</v>
      </c>
      <c r="N822" s="109">
        <v>4</v>
      </c>
    </row>
    <row r="823" spans="2:14" x14ac:dyDescent="0.2">
      <c r="B823" s="74">
        <v>816</v>
      </c>
      <c r="C823" s="113">
        <v>5.2893518518518515E-3</v>
      </c>
      <c r="D823" s="74">
        <v>2000</v>
      </c>
      <c r="E823" s="101">
        <v>32623.487078905266</v>
      </c>
      <c r="F823" s="97">
        <v>32623.487078905266</v>
      </c>
      <c r="G823" s="97">
        <v>990.33187003498915</v>
      </c>
      <c r="H823" s="97">
        <v>28004.638530137792</v>
      </c>
      <c r="I823" s="101">
        <v>33256</v>
      </c>
      <c r="J823" s="74">
        <v>2011</v>
      </c>
      <c r="K823" s="74">
        <v>1715</v>
      </c>
      <c r="L823" s="74">
        <v>973</v>
      </c>
      <c r="M823" s="107">
        <v>1207</v>
      </c>
      <c r="N823" s="109">
        <v>0</v>
      </c>
    </row>
    <row r="824" spans="2:14" x14ac:dyDescent="0.2">
      <c r="B824" s="74">
        <v>817</v>
      </c>
      <c r="C824" s="113">
        <v>5.2893518518518515E-3</v>
      </c>
      <c r="D824" s="74">
        <v>2000</v>
      </c>
      <c r="E824" s="101">
        <v>32614.445811056925</v>
      </c>
      <c r="F824" s="97">
        <v>32614.445811056925</v>
      </c>
      <c r="G824" s="97">
        <v>1005.1034933411871</v>
      </c>
      <c r="H824" s="97">
        <v>27953.238530137794</v>
      </c>
      <c r="I824" s="101">
        <v>33261</v>
      </c>
      <c r="J824" s="74">
        <v>2012</v>
      </c>
      <c r="K824" s="74">
        <v>1719</v>
      </c>
      <c r="L824" s="74">
        <v>962</v>
      </c>
      <c r="M824" s="107">
        <v>1213</v>
      </c>
      <c r="N824" s="109">
        <v>0</v>
      </c>
    </row>
    <row r="825" spans="2:14" x14ac:dyDescent="0.2">
      <c r="B825" s="74">
        <v>818</v>
      </c>
      <c r="C825" s="113">
        <v>5.3009259259259251E-3</v>
      </c>
      <c r="D825" s="74">
        <v>2000</v>
      </c>
      <c r="E825" s="101">
        <v>32615.116666047241</v>
      </c>
      <c r="F825" s="97">
        <v>32615.116666047241</v>
      </c>
      <c r="G825" s="97">
        <v>1025.9065786598806</v>
      </c>
      <c r="H825" s="97">
        <v>27927.438530137795</v>
      </c>
      <c r="I825" s="101">
        <v>33268</v>
      </c>
      <c r="J825" s="74">
        <v>2006</v>
      </c>
      <c r="K825" s="74">
        <v>1727</v>
      </c>
      <c r="L825" s="74">
        <v>970</v>
      </c>
      <c r="M825" s="107">
        <v>1204</v>
      </c>
      <c r="N825" s="109">
        <v>0</v>
      </c>
    </row>
    <row r="826" spans="2:14" x14ac:dyDescent="0.2">
      <c r="B826" s="74">
        <v>819</v>
      </c>
      <c r="C826" s="113">
        <v>5.3009259259259251E-3</v>
      </c>
      <c r="D826" s="74">
        <v>2000</v>
      </c>
      <c r="E826" s="101">
        <v>32605.19477466165</v>
      </c>
      <c r="F826" s="97">
        <v>32605.19477466165</v>
      </c>
      <c r="G826" s="97">
        <v>994.68789991593712</v>
      </c>
      <c r="H826" s="97">
        <v>27970.038530137794</v>
      </c>
      <c r="I826" s="101">
        <v>33243</v>
      </c>
      <c r="J826" s="74">
        <v>2012</v>
      </c>
      <c r="K826" s="74">
        <v>1716</v>
      </c>
      <c r="L826" s="74">
        <v>964</v>
      </c>
      <c r="M826" s="107">
        <v>1211</v>
      </c>
      <c r="N826" s="109">
        <v>28</v>
      </c>
    </row>
    <row r="827" spans="2:14" x14ac:dyDescent="0.2">
      <c r="B827" s="74">
        <v>820</v>
      </c>
      <c r="C827" s="113">
        <v>5.3125000000000004E-3</v>
      </c>
      <c r="D827" s="74">
        <v>2000</v>
      </c>
      <c r="E827" s="101">
        <v>32610.643493628311</v>
      </c>
      <c r="F827" s="97">
        <v>32610.643493628311</v>
      </c>
      <c r="G827" s="97">
        <v>1025.4702663880007</v>
      </c>
      <c r="H827" s="97">
        <v>27922.438530137795</v>
      </c>
      <c r="I827" s="101">
        <v>33263</v>
      </c>
      <c r="J827" s="74">
        <v>2006</v>
      </c>
      <c r="K827" s="74">
        <v>1727</v>
      </c>
      <c r="L827" s="74">
        <v>964</v>
      </c>
      <c r="M827" s="107">
        <v>1209</v>
      </c>
      <c r="N827" s="109">
        <v>0</v>
      </c>
    </row>
    <row r="828" spans="2:14" x14ac:dyDescent="0.2">
      <c r="B828" s="74">
        <v>821</v>
      </c>
      <c r="C828" s="113">
        <v>5.3125000000000004E-3</v>
      </c>
      <c r="D828" s="74">
        <v>2000</v>
      </c>
      <c r="E828" s="101">
        <v>32614.295037337128</v>
      </c>
      <c r="F828" s="97">
        <v>32614.295037337128</v>
      </c>
      <c r="G828" s="97">
        <v>1005.244223949379</v>
      </c>
      <c r="H828" s="97">
        <v>27953.238530137794</v>
      </c>
      <c r="I828" s="101">
        <v>33261</v>
      </c>
      <c r="J828" s="74">
        <v>2012</v>
      </c>
      <c r="K828" s="74">
        <v>1719</v>
      </c>
      <c r="L828" s="74">
        <v>964</v>
      </c>
      <c r="M828" s="107">
        <v>1211</v>
      </c>
      <c r="N828" s="109">
        <v>4</v>
      </c>
    </row>
    <row r="829" spans="2:14" x14ac:dyDescent="0.2">
      <c r="B829" s="74">
        <v>822</v>
      </c>
      <c r="C829" s="113">
        <v>5.3125000000000004E-3</v>
      </c>
      <c r="D829" s="74">
        <v>2000</v>
      </c>
      <c r="E829" s="101">
        <v>32619.055707595206</v>
      </c>
      <c r="F829" s="97">
        <v>32619.055707595206</v>
      </c>
      <c r="G829" s="97">
        <v>1007.6681239431327</v>
      </c>
      <c r="H829" s="97">
        <v>27956.638530137792</v>
      </c>
      <c r="I829" s="101">
        <v>33266</v>
      </c>
      <c r="J829" s="74">
        <v>2011</v>
      </c>
      <c r="K829" s="74">
        <v>1720</v>
      </c>
      <c r="L829" s="74">
        <v>969</v>
      </c>
      <c r="M829" s="107">
        <v>1207</v>
      </c>
      <c r="N829" s="109">
        <v>0</v>
      </c>
    </row>
    <row r="830" spans="2:14" x14ac:dyDescent="0.2">
      <c r="B830" s="74">
        <v>823</v>
      </c>
      <c r="C830" s="113">
        <v>5.3125000000000004E-3</v>
      </c>
      <c r="D830" s="74">
        <v>2000</v>
      </c>
      <c r="E830" s="101">
        <v>32615.670772342753</v>
      </c>
      <c r="F830" s="97">
        <v>32615.670772342753</v>
      </c>
      <c r="G830" s="97">
        <v>981.0970277821441</v>
      </c>
      <c r="H830" s="97">
        <v>27998.638530137792</v>
      </c>
      <c r="I830" s="101">
        <v>33252</v>
      </c>
      <c r="J830" s="74">
        <v>2017</v>
      </c>
      <c r="K830" s="74">
        <v>1710</v>
      </c>
      <c r="L830" s="74">
        <v>959</v>
      </c>
      <c r="M830" s="107">
        <v>1219</v>
      </c>
      <c r="N830" s="109">
        <v>0</v>
      </c>
    </row>
    <row r="831" spans="2:14" x14ac:dyDescent="0.2">
      <c r="B831" s="74">
        <v>824</v>
      </c>
      <c r="C831" s="113">
        <v>5.3240740740740748E-3</v>
      </c>
      <c r="D831" s="74">
        <v>2000</v>
      </c>
      <c r="E831" s="101">
        <v>32610.909831071396</v>
      </c>
      <c r="F831" s="97">
        <v>32610.909831071396</v>
      </c>
      <c r="G831" s="97">
        <v>983.17995896324135</v>
      </c>
      <c r="H831" s="97">
        <v>27992.038530137794</v>
      </c>
      <c r="I831" s="101">
        <v>33247</v>
      </c>
      <c r="J831" s="74">
        <v>2016</v>
      </c>
      <c r="K831" s="74">
        <v>1711</v>
      </c>
      <c r="L831" s="74">
        <v>962</v>
      </c>
      <c r="M831" s="107">
        <v>1215</v>
      </c>
      <c r="N831" s="109">
        <v>16</v>
      </c>
    </row>
    <row r="832" spans="2:14" x14ac:dyDescent="0.2">
      <c r="B832" s="74">
        <v>825</v>
      </c>
      <c r="C832" s="113">
        <v>5.3240740740740748E-3</v>
      </c>
      <c r="D832" s="74">
        <v>2000</v>
      </c>
      <c r="E832" s="101">
        <v>32616.331235194953</v>
      </c>
      <c r="F832" s="97">
        <v>32616.331235194953</v>
      </c>
      <c r="G832" s="97">
        <v>960.88473255719725</v>
      </c>
      <c r="H832" s="97">
        <v>28052.238530137794</v>
      </c>
      <c r="I832" s="101">
        <v>33236</v>
      </c>
      <c r="J832" s="74">
        <v>2017</v>
      </c>
      <c r="K832" s="74">
        <v>1704</v>
      </c>
      <c r="L832" s="74">
        <v>963</v>
      </c>
      <c r="M832" s="107">
        <v>1219</v>
      </c>
      <c r="N832" s="109">
        <v>8</v>
      </c>
    </row>
    <row r="833" spans="2:14" x14ac:dyDescent="0.2">
      <c r="B833" s="74">
        <v>826</v>
      </c>
      <c r="C833" s="113">
        <v>5.3356481481481484E-3</v>
      </c>
      <c r="D833" s="74">
        <v>2000</v>
      </c>
      <c r="E833" s="101">
        <v>32614.694767145775</v>
      </c>
      <c r="F833" s="97">
        <v>32614.694767145775</v>
      </c>
      <c r="G833" s="97">
        <v>990.61563760923127</v>
      </c>
      <c r="H833" s="97">
        <v>27983.238530137794</v>
      </c>
      <c r="I833" s="101">
        <v>33253</v>
      </c>
      <c r="J833" s="74">
        <v>2014</v>
      </c>
      <c r="K833" s="74">
        <v>1714</v>
      </c>
      <c r="L833" s="74">
        <v>963</v>
      </c>
      <c r="M833" s="107">
        <v>1214</v>
      </c>
      <c r="N833" s="109">
        <v>6</v>
      </c>
    </row>
    <row r="834" spans="2:14" x14ac:dyDescent="0.2">
      <c r="B834" s="74">
        <v>827</v>
      </c>
      <c r="C834" s="113">
        <v>5.3356481481481484E-3</v>
      </c>
      <c r="D834" s="74">
        <v>2000</v>
      </c>
      <c r="E834" s="101">
        <v>32618.853069019577</v>
      </c>
      <c r="F834" s="97">
        <v>32618.853069019577</v>
      </c>
      <c r="G834" s="97">
        <v>974.7250379633</v>
      </c>
      <c r="H834" s="97">
        <v>28019.838530137793</v>
      </c>
      <c r="I834" s="101">
        <v>33250</v>
      </c>
      <c r="J834" s="74">
        <v>2017</v>
      </c>
      <c r="K834" s="74">
        <v>1708</v>
      </c>
      <c r="L834" s="74">
        <v>966</v>
      </c>
      <c r="M834" s="107">
        <v>1214</v>
      </c>
      <c r="N834" s="109">
        <v>6</v>
      </c>
    </row>
    <row r="835" spans="2:14" x14ac:dyDescent="0.2">
      <c r="B835" s="74">
        <v>828</v>
      </c>
      <c r="C835" s="113">
        <v>5.347222222222222E-3</v>
      </c>
      <c r="D835" s="74">
        <v>2000</v>
      </c>
      <c r="E835" s="101">
        <v>32620.737013525199</v>
      </c>
      <c r="F835" s="97">
        <v>32620.737013525199</v>
      </c>
      <c r="G835" s="97">
        <v>985.60451407439939</v>
      </c>
      <c r="H835" s="97">
        <v>28000.438530137795</v>
      </c>
      <c r="I835" s="101">
        <v>33257</v>
      </c>
      <c r="J835" s="74">
        <v>2015</v>
      </c>
      <c r="K835" s="74">
        <v>1712</v>
      </c>
      <c r="L835" s="74">
        <v>969</v>
      </c>
      <c r="M835" s="107">
        <v>1210</v>
      </c>
      <c r="N835" s="109">
        <v>4</v>
      </c>
    </row>
    <row r="836" spans="2:14" x14ac:dyDescent="0.2">
      <c r="B836" s="74">
        <v>829</v>
      </c>
      <c r="C836" s="113">
        <v>5.347222222222222E-3</v>
      </c>
      <c r="D836" s="74">
        <v>2000</v>
      </c>
      <c r="E836" s="101">
        <v>32622.308148168584</v>
      </c>
      <c r="F836" s="97">
        <v>32622.308148168584</v>
      </c>
      <c r="G836" s="97">
        <v>995.58837914407343</v>
      </c>
      <c r="H836" s="97">
        <v>27971.238530137794</v>
      </c>
      <c r="I836" s="101">
        <v>33271</v>
      </c>
      <c r="J836" s="74">
        <v>2017</v>
      </c>
      <c r="K836" s="74">
        <v>1714</v>
      </c>
      <c r="L836" s="74">
        <v>969</v>
      </c>
      <c r="M836" s="107">
        <v>1208</v>
      </c>
      <c r="N836" s="109">
        <v>0</v>
      </c>
    </row>
    <row r="837" spans="2:14" x14ac:dyDescent="0.2">
      <c r="B837" s="74">
        <v>830</v>
      </c>
      <c r="C837" s="113">
        <v>5.3587962962962964E-3</v>
      </c>
      <c r="D837" s="74">
        <v>2000</v>
      </c>
      <c r="E837" s="101">
        <v>32616.536369418449</v>
      </c>
      <c r="F837" s="97">
        <v>32616.536369418449</v>
      </c>
      <c r="G837" s="97">
        <v>975.11210267238653</v>
      </c>
      <c r="H837" s="97">
        <v>28022.238530137794</v>
      </c>
      <c r="I837" s="101">
        <v>33244</v>
      </c>
      <c r="J837" s="74">
        <v>2015</v>
      </c>
      <c r="K837" s="74">
        <v>1709</v>
      </c>
      <c r="L837" s="74">
        <v>967</v>
      </c>
      <c r="M837" s="107">
        <v>1213</v>
      </c>
      <c r="N837" s="109">
        <v>12</v>
      </c>
    </row>
    <row r="838" spans="2:14" x14ac:dyDescent="0.2">
      <c r="B838" s="74">
        <v>831</v>
      </c>
      <c r="C838" s="113">
        <v>5.3587962962962964E-3</v>
      </c>
      <c r="D838" s="74">
        <v>2000</v>
      </c>
      <c r="E838" s="101">
        <v>32617.666449758817</v>
      </c>
      <c r="F838" s="97">
        <v>32617.666449758817</v>
      </c>
      <c r="G838" s="97">
        <v>980.97723176216095</v>
      </c>
      <c r="H838" s="97">
        <v>27996.238530137794</v>
      </c>
      <c r="I838" s="101">
        <v>33258</v>
      </c>
      <c r="J838" s="74">
        <v>2019</v>
      </c>
      <c r="K838" s="74">
        <v>1709</v>
      </c>
      <c r="L838" s="74">
        <v>961</v>
      </c>
      <c r="M838" s="107">
        <v>1217</v>
      </c>
      <c r="N838" s="109">
        <v>0</v>
      </c>
    </row>
    <row r="839" spans="2:14" x14ac:dyDescent="0.2">
      <c r="B839" s="74">
        <v>832</v>
      </c>
      <c r="C839" s="113">
        <v>5.3587962962962964E-3</v>
      </c>
      <c r="D839" s="74">
        <v>2000</v>
      </c>
      <c r="E839" s="101">
        <v>32619.65965430719</v>
      </c>
      <c r="F839" s="97">
        <v>32619.65965430719</v>
      </c>
      <c r="G839" s="97">
        <v>979.73303965261709</v>
      </c>
      <c r="H839" s="97">
        <v>28005.238530137794</v>
      </c>
      <c r="I839" s="101">
        <v>33257</v>
      </c>
      <c r="J839" s="74">
        <v>2018</v>
      </c>
      <c r="K839" s="74">
        <v>1709</v>
      </c>
      <c r="L839" s="74">
        <v>966</v>
      </c>
      <c r="M839" s="107">
        <v>1213</v>
      </c>
      <c r="N839" s="109">
        <v>4</v>
      </c>
    </row>
    <row r="840" spans="2:14" x14ac:dyDescent="0.2">
      <c r="B840" s="74">
        <v>833</v>
      </c>
      <c r="C840" s="113">
        <v>5.3587962962962964E-3</v>
      </c>
      <c r="D840" s="74">
        <v>2000</v>
      </c>
      <c r="E840" s="101">
        <v>32621.307904311252</v>
      </c>
      <c r="F840" s="97">
        <v>32621.307904311252</v>
      </c>
      <c r="G840" s="97">
        <v>988.53417013076432</v>
      </c>
      <c r="H840" s="97">
        <v>27987.438530137795</v>
      </c>
      <c r="I840" s="101">
        <v>33264</v>
      </c>
      <c r="J840" s="74">
        <v>2017</v>
      </c>
      <c r="K840" s="74">
        <v>1712</v>
      </c>
      <c r="L840" s="74">
        <v>967</v>
      </c>
      <c r="M840" s="107">
        <v>1211</v>
      </c>
      <c r="N840" s="109">
        <v>0</v>
      </c>
    </row>
    <row r="841" spans="2:14" x14ac:dyDescent="0.2">
      <c r="B841" s="74">
        <v>834</v>
      </c>
      <c r="C841" s="113">
        <v>5.37037037037037E-3</v>
      </c>
      <c r="D841" s="74">
        <v>2000</v>
      </c>
      <c r="E841" s="101">
        <v>32622.363704839318</v>
      </c>
      <c r="F841" s="97">
        <v>32622.363704839318</v>
      </c>
      <c r="G841" s="97">
        <v>984.58603329156836</v>
      </c>
      <c r="H841" s="97">
        <v>27988.238530137794</v>
      </c>
      <c r="I841" s="101">
        <v>33270</v>
      </c>
      <c r="J841" s="74">
        <v>2021</v>
      </c>
      <c r="K841" s="74">
        <v>1709</v>
      </c>
      <c r="L841" s="74">
        <v>967</v>
      </c>
      <c r="M841" s="107">
        <v>1211</v>
      </c>
      <c r="N841" s="109">
        <v>0</v>
      </c>
    </row>
    <row r="842" spans="2:14" x14ac:dyDescent="0.2">
      <c r="B842" s="74">
        <v>835</v>
      </c>
      <c r="C842" s="113">
        <v>5.37037037037037E-3</v>
      </c>
      <c r="D842" s="74">
        <v>2000</v>
      </c>
      <c r="E842" s="101">
        <v>32619.243925203726</v>
      </c>
      <c r="F842" s="97">
        <v>32619.243925203726</v>
      </c>
      <c r="G842" s="97">
        <v>976.65272381333784</v>
      </c>
      <c r="H842" s="97">
        <v>28018.238530137794</v>
      </c>
      <c r="I842" s="101">
        <v>33250</v>
      </c>
      <c r="J842" s="74">
        <v>2016</v>
      </c>
      <c r="K842" s="74">
        <v>1709</v>
      </c>
      <c r="L842" s="74">
        <v>967</v>
      </c>
      <c r="M842" s="107">
        <v>1213</v>
      </c>
      <c r="N842" s="109">
        <v>6</v>
      </c>
    </row>
    <row r="843" spans="2:14" x14ac:dyDescent="0.2">
      <c r="B843" s="74">
        <v>836</v>
      </c>
      <c r="C843" s="113">
        <v>5.3819444444444453E-3</v>
      </c>
      <c r="D843" s="74">
        <v>2000</v>
      </c>
      <c r="E843" s="101">
        <v>32622.197489179369</v>
      </c>
      <c r="F843" s="97">
        <v>32622.197489179369</v>
      </c>
      <c r="G843" s="97">
        <v>981.39353980600299</v>
      </c>
      <c r="H843" s="97">
        <v>28001.238530137794</v>
      </c>
      <c r="I843" s="101">
        <v>33263</v>
      </c>
      <c r="J843" s="74">
        <v>2019</v>
      </c>
      <c r="K843" s="74">
        <v>1709</v>
      </c>
      <c r="L843" s="74">
        <v>967</v>
      </c>
      <c r="M843" s="107">
        <v>1212</v>
      </c>
      <c r="N843" s="109">
        <v>0</v>
      </c>
    </row>
    <row r="844" spans="2:14" x14ac:dyDescent="0.2">
      <c r="B844" s="74">
        <v>837</v>
      </c>
      <c r="C844" s="113">
        <v>5.3819444444444453E-3</v>
      </c>
      <c r="D844" s="74">
        <v>2000</v>
      </c>
      <c r="E844" s="101">
        <v>32621.101858049184</v>
      </c>
      <c r="F844" s="97">
        <v>32621.101858049184</v>
      </c>
      <c r="G844" s="97">
        <v>987.5616714806381</v>
      </c>
      <c r="H844" s="97">
        <v>27998.838530137793</v>
      </c>
      <c r="I844" s="101">
        <v>33257</v>
      </c>
      <c r="J844" s="74">
        <v>2014</v>
      </c>
      <c r="K844" s="74">
        <v>1713</v>
      </c>
      <c r="L844" s="74">
        <v>969</v>
      </c>
      <c r="M844" s="107">
        <v>1210</v>
      </c>
      <c r="N844" s="109">
        <v>2</v>
      </c>
    </row>
    <row r="845" spans="2:14" x14ac:dyDescent="0.2">
      <c r="B845" s="74">
        <v>838</v>
      </c>
      <c r="C845" s="113">
        <v>5.3935185185185188E-3</v>
      </c>
      <c r="D845" s="74">
        <v>2000</v>
      </c>
      <c r="E845" s="101">
        <v>32623.068553917179</v>
      </c>
      <c r="F845" s="97">
        <v>32623.068553917179</v>
      </c>
      <c r="G845" s="97">
        <v>1001.7440881539557</v>
      </c>
      <c r="H845" s="97">
        <v>27966.438530137795</v>
      </c>
      <c r="I845" s="101">
        <v>33271</v>
      </c>
      <c r="J845" s="74">
        <v>2014</v>
      </c>
      <c r="K845" s="74">
        <v>1717</v>
      </c>
      <c r="L845" s="74">
        <v>972</v>
      </c>
      <c r="M845" s="107">
        <v>1205</v>
      </c>
      <c r="N845" s="109">
        <v>0</v>
      </c>
    </row>
    <row r="846" spans="2:14" x14ac:dyDescent="0.2">
      <c r="B846" s="74">
        <v>839</v>
      </c>
      <c r="C846" s="113">
        <v>5.3935185185185188E-3</v>
      </c>
      <c r="D846" s="74">
        <v>2000</v>
      </c>
      <c r="E846" s="101">
        <v>32614.280706566329</v>
      </c>
      <c r="F846" s="97">
        <v>32614.280706566329</v>
      </c>
      <c r="G846" s="97">
        <v>990.97261052142665</v>
      </c>
      <c r="H846" s="97">
        <v>27983.238530137794</v>
      </c>
      <c r="I846" s="101">
        <v>33253</v>
      </c>
      <c r="J846" s="74">
        <v>2014</v>
      </c>
      <c r="K846" s="74">
        <v>1714</v>
      </c>
      <c r="L846" s="74">
        <v>968</v>
      </c>
      <c r="M846" s="107">
        <v>1209</v>
      </c>
      <c r="N846" s="109">
        <v>16</v>
      </c>
    </row>
    <row r="847" spans="2:14" x14ac:dyDescent="0.2">
      <c r="B847" s="74">
        <v>840</v>
      </c>
      <c r="C847" s="113">
        <v>5.4050925925925924E-3</v>
      </c>
      <c r="D847" s="74">
        <v>2000</v>
      </c>
      <c r="E847" s="101">
        <v>32624.026840372844</v>
      </c>
      <c r="F847" s="97">
        <v>32624.026840372844</v>
      </c>
      <c r="G847" s="97">
        <v>992.26905491926073</v>
      </c>
      <c r="H847" s="97">
        <v>27981.838530137793</v>
      </c>
      <c r="I847" s="101">
        <v>33270</v>
      </c>
      <c r="J847" s="74">
        <v>2017</v>
      </c>
      <c r="K847" s="74">
        <v>1713</v>
      </c>
      <c r="L847" s="74">
        <v>971</v>
      </c>
      <c r="M847" s="107">
        <v>1207</v>
      </c>
      <c r="N847" s="109">
        <v>0</v>
      </c>
    </row>
    <row r="848" spans="2:14" x14ac:dyDescent="0.2">
      <c r="B848" s="74">
        <v>841</v>
      </c>
      <c r="C848" s="113">
        <v>5.4050925925925924E-3</v>
      </c>
      <c r="D848" s="74">
        <v>2000</v>
      </c>
      <c r="E848" s="101">
        <v>32618.928131029628</v>
      </c>
      <c r="F848" s="97">
        <v>32618.928131029628</v>
      </c>
      <c r="G848" s="97">
        <v>989.00185177400169</v>
      </c>
      <c r="H848" s="97">
        <v>27989.838530137793</v>
      </c>
      <c r="I848" s="101">
        <v>33258</v>
      </c>
      <c r="J848" s="74">
        <v>2015</v>
      </c>
      <c r="K848" s="74">
        <v>1713</v>
      </c>
      <c r="L848" s="74">
        <v>968</v>
      </c>
      <c r="M848" s="107">
        <v>1210</v>
      </c>
      <c r="N848" s="109">
        <v>6</v>
      </c>
    </row>
    <row r="849" spans="2:14" x14ac:dyDescent="0.2">
      <c r="B849" s="74">
        <v>842</v>
      </c>
      <c r="C849" s="113">
        <v>5.4050925925925924E-3</v>
      </c>
      <c r="D849" s="74">
        <v>2000</v>
      </c>
      <c r="E849" s="101">
        <v>32619.315892064737</v>
      </c>
      <c r="F849" s="97">
        <v>32619.315892064737</v>
      </c>
      <c r="G849" s="97">
        <v>1006.3776538607527</v>
      </c>
      <c r="H849" s="97">
        <v>27946.838530137793</v>
      </c>
      <c r="I849" s="101">
        <v>33273</v>
      </c>
      <c r="J849" s="74">
        <v>2015</v>
      </c>
      <c r="K849" s="74">
        <v>1718</v>
      </c>
      <c r="L849" s="74">
        <v>967</v>
      </c>
      <c r="M849" s="107">
        <v>1208</v>
      </c>
      <c r="N849" s="109">
        <v>0</v>
      </c>
    </row>
    <row r="850" spans="2:14" x14ac:dyDescent="0.2">
      <c r="B850" s="74">
        <v>843</v>
      </c>
      <c r="C850" s="113">
        <v>5.4050925925925924E-3</v>
      </c>
      <c r="D850" s="74">
        <v>2000</v>
      </c>
      <c r="E850" s="101">
        <v>32617.892901566327</v>
      </c>
      <c r="F850" s="97">
        <v>32617.892901566327</v>
      </c>
      <c r="G850" s="97">
        <v>981.93523939604927</v>
      </c>
      <c r="H850" s="97">
        <v>28006.038530137794</v>
      </c>
      <c r="I850" s="101">
        <v>33251</v>
      </c>
      <c r="J850" s="74">
        <v>2015</v>
      </c>
      <c r="K850" s="74">
        <v>1711</v>
      </c>
      <c r="L850" s="74">
        <v>966</v>
      </c>
      <c r="M850" s="107">
        <v>1213</v>
      </c>
      <c r="N850" s="109">
        <v>6</v>
      </c>
    </row>
    <row r="851" spans="2:14" x14ac:dyDescent="0.2">
      <c r="B851" s="74">
        <v>844</v>
      </c>
      <c r="C851" s="113">
        <v>5.4282407407407404E-3</v>
      </c>
      <c r="D851" s="74">
        <v>2000</v>
      </c>
      <c r="E851" s="101">
        <v>32618.790195047033</v>
      </c>
      <c r="F851" s="97">
        <v>32618.790195047033</v>
      </c>
      <c r="G851" s="97">
        <v>987.95367988975772</v>
      </c>
      <c r="H851" s="97">
        <v>27980.038530137794</v>
      </c>
      <c r="I851" s="101">
        <v>33265</v>
      </c>
      <c r="J851" s="74">
        <v>2019</v>
      </c>
      <c r="K851" s="74">
        <v>1711</v>
      </c>
      <c r="L851" s="74">
        <v>963</v>
      </c>
      <c r="M851" s="107">
        <v>1214</v>
      </c>
      <c r="N851" s="109">
        <v>0</v>
      </c>
    </row>
    <row r="852" spans="2:14" x14ac:dyDescent="0.2">
      <c r="B852" s="74">
        <v>845</v>
      </c>
      <c r="C852" s="113">
        <v>5.4282407407407404E-3</v>
      </c>
      <c r="D852" s="74">
        <v>2000</v>
      </c>
      <c r="E852" s="101">
        <v>32618.71519689155</v>
      </c>
      <c r="F852" s="97">
        <v>32618.71519689155</v>
      </c>
      <c r="G852" s="97">
        <v>986.91982953781394</v>
      </c>
      <c r="H852" s="97">
        <v>27991.438530137795</v>
      </c>
      <c r="I852" s="101">
        <v>33258</v>
      </c>
      <c r="J852" s="74">
        <v>2016</v>
      </c>
      <c r="K852" s="74">
        <v>1712</v>
      </c>
      <c r="L852" s="74">
        <v>966</v>
      </c>
      <c r="M852" s="107">
        <v>1212</v>
      </c>
      <c r="N852" s="109">
        <v>4</v>
      </c>
    </row>
    <row r="853" spans="2:14" x14ac:dyDescent="0.2">
      <c r="B853" s="74">
        <v>846</v>
      </c>
      <c r="C853" s="113">
        <v>5.4282407407407404E-3</v>
      </c>
      <c r="D853" s="74">
        <v>2000</v>
      </c>
      <c r="E853" s="101">
        <v>32614.40563517627</v>
      </c>
      <c r="F853" s="97">
        <v>32614.40563517627</v>
      </c>
      <c r="G853" s="97">
        <v>1007.3827662392382</v>
      </c>
      <c r="H853" s="97">
        <v>27951.638530137792</v>
      </c>
      <c r="I853" s="101">
        <v>33261</v>
      </c>
      <c r="J853" s="74">
        <v>2011</v>
      </c>
      <c r="K853" s="74">
        <v>1720</v>
      </c>
      <c r="L853" s="74">
        <v>965</v>
      </c>
      <c r="M853" s="107">
        <v>1210</v>
      </c>
      <c r="N853" s="109">
        <v>4</v>
      </c>
    </row>
    <row r="854" spans="2:14" x14ac:dyDescent="0.2">
      <c r="B854" s="74">
        <v>847</v>
      </c>
      <c r="C854" s="113">
        <v>5.4282407407407404E-3</v>
      </c>
      <c r="D854" s="74">
        <v>2000</v>
      </c>
      <c r="E854" s="101">
        <v>32620.921254246619</v>
      </c>
      <c r="F854" s="97">
        <v>32620.921254246619</v>
      </c>
      <c r="G854" s="97">
        <v>985.46724867764897</v>
      </c>
      <c r="H854" s="97">
        <v>28000.438530137795</v>
      </c>
      <c r="I854" s="101">
        <v>33257</v>
      </c>
      <c r="J854" s="74">
        <v>2015</v>
      </c>
      <c r="K854" s="74">
        <v>1712</v>
      </c>
      <c r="L854" s="74">
        <v>967</v>
      </c>
      <c r="M854" s="107">
        <v>1212</v>
      </c>
      <c r="N854" s="109">
        <v>0</v>
      </c>
    </row>
    <row r="855" spans="2:14" x14ac:dyDescent="0.2">
      <c r="B855" s="74">
        <v>848</v>
      </c>
      <c r="C855" s="113">
        <v>5.4398148148148149E-3</v>
      </c>
      <c r="D855" s="74">
        <v>2000</v>
      </c>
      <c r="E855" s="101">
        <v>32618.487078905266</v>
      </c>
      <c r="F855" s="97">
        <v>32618.487078905266</v>
      </c>
      <c r="G855" s="97">
        <v>990.33187003498915</v>
      </c>
      <c r="H855" s="97">
        <v>27999.638530137792</v>
      </c>
      <c r="I855" s="101">
        <v>33251</v>
      </c>
      <c r="J855" s="74">
        <v>2011</v>
      </c>
      <c r="K855" s="74">
        <v>1715</v>
      </c>
      <c r="L855" s="74">
        <v>973</v>
      </c>
      <c r="M855" s="107">
        <v>1206</v>
      </c>
      <c r="N855" s="109">
        <v>12</v>
      </c>
    </row>
    <row r="856" spans="2:14" x14ac:dyDescent="0.2">
      <c r="B856" s="74">
        <v>849</v>
      </c>
      <c r="C856" s="113">
        <v>5.4398148148148149E-3</v>
      </c>
      <c r="D856" s="74">
        <v>2000</v>
      </c>
      <c r="E856" s="101">
        <v>32622.329786469531</v>
      </c>
      <c r="F856" s="97">
        <v>32622.329786469531</v>
      </c>
      <c r="G856" s="97">
        <v>983.33073244175819</v>
      </c>
      <c r="H856" s="97">
        <v>28020.838530137793</v>
      </c>
      <c r="I856" s="101">
        <v>33249</v>
      </c>
      <c r="J856" s="74">
        <v>2011</v>
      </c>
      <c r="K856" s="74">
        <v>1713</v>
      </c>
      <c r="L856" s="74">
        <v>973</v>
      </c>
      <c r="M856" s="107">
        <v>1208</v>
      </c>
      <c r="N856" s="109">
        <v>4</v>
      </c>
    </row>
    <row r="857" spans="2:14" x14ac:dyDescent="0.2">
      <c r="B857" s="74">
        <v>850</v>
      </c>
      <c r="C857" s="113">
        <v>5.4513888888888884E-3</v>
      </c>
      <c r="D857" s="74">
        <v>2000</v>
      </c>
      <c r="E857" s="101">
        <v>32619.335109686519</v>
      </c>
      <c r="F857" s="97">
        <v>32619.335109686519</v>
      </c>
      <c r="G857" s="97">
        <v>979.76910147187562</v>
      </c>
      <c r="H857" s="97">
        <v>28026.438530137795</v>
      </c>
      <c r="I857" s="101">
        <v>33243</v>
      </c>
      <c r="J857" s="74">
        <v>2011</v>
      </c>
      <c r="K857" s="74">
        <v>1712</v>
      </c>
      <c r="L857" s="74">
        <v>972</v>
      </c>
      <c r="M857" s="107">
        <v>1209</v>
      </c>
      <c r="N857" s="109">
        <v>10</v>
      </c>
    </row>
    <row r="858" spans="2:14" x14ac:dyDescent="0.2">
      <c r="B858" s="74">
        <v>851</v>
      </c>
      <c r="C858" s="113">
        <v>5.4513888888888884E-3</v>
      </c>
      <c r="D858" s="74">
        <v>2000</v>
      </c>
      <c r="E858" s="101">
        <v>32619.676417359871</v>
      </c>
      <c r="F858" s="97">
        <v>32619.676417359871</v>
      </c>
      <c r="G858" s="97">
        <v>999.50245317787164</v>
      </c>
      <c r="H858" s="97">
        <v>27981.838530137793</v>
      </c>
      <c r="I858" s="101">
        <v>33258</v>
      </c>
      <c r="J858" s="74">
        <v>2010</v>
      </c>
      <c r="K858" s="74">
        <v>1718</v>
      </c>
      <c r="L858" s="74">
        <v>974</v>
      </c>
      <c r="M858" s="107">
        <v>1204</v>
      </c>
      <c r="N858" s="109">
        <v>8</v>
      </c>
    </row>
    <row r="859" spans="2:14" x14ac:dyDescent="0.2">
      <c r="B859" s="74">
        <v>852</v>
      </c>
      <c r="C859" s="113">
        <v>5.4629629629629637E-3</v>
      </c>
      <c r="D859" s="74">
        <v>2000</v>
      </c>
      <c r="E859" s="101">
        <v>32620.852076700296</v>
      </c>
      <c r="F859" s="97">
        <v>32620.852076700296</v>
      </c>
      <c r="G859" s="97">
        <v>1004.2768677305355</v>
      </c>
      <c r="H859" s="97">
        <v>27967.238530137794</v>
      </c>
      <c r="I859" s="101">
        <v>33265</v>
      </c>
      <c r="J859" s="74">
        <v>2011</v>
      </c>
      <c r="K859" s="74">
        <v>1719</v>
      </c>
      <c r="L859" s="74">
        <v>971</v>
      </c>
      <c r="M859" s="107">
        <v>1206</v>
      </c>
      <c r="N859" s="109">
        <v>0</v>
      </c>
    </row>
    <row r="860" spans="2:14" x14ac:dyDescent="0.2">
      <c r="B860" s="74">
        <v>853</v>
      </c>
      <c r="C860" s="113">
        <v>5.4629629629629637E-3</v>
      </c>
      <c r="D860" s="74">
        <v>2000</v>
      </c>
      <c r="E860" s="101">
        <v>32605.641714405585</v>
      </c>
      <c r="F860" s="97">
        <v>32605.641714405585</v>
      </c>
      <c r="G860" s="97">
        <v>988.85471211165964</v>
      </c>
      <c r="H860" s="97">
        <v>27993.638530137792</v>
      </c>
      <c r="I860" s="101">
        <v>33235</v>
      </c>
      <c r="J860" s="74">
        <v>2010</v>
      </c>
      <c r="K860" s="74">
        <v>1715</v>
      </c>
      <c r="L860" s="74">
        <v>973</v>
      </c>
      <c r="M860" s="107">
        <v>1204</v>
      </c>
      <c r="N860" s="109">
        <v>42</v>
      </c>
    </row>
    <row r="861" spans="2:14" x14ac:dyDescent="0.2">
      <c r="B861" s="74">
        <v>854</v>
      </c>
      <c r="C861" s="113">
        <v>5.4745370370370373E-3</v>
      </c>
      <c r="D861" s="74">
        <v>2000</v>
      </c>
      <c r="E861" s="101">
        <v>32621.608186265206</v>
      </c>
      <c r="F861" s="97">
        <v>32621.608186265206</v>
      </c>
      <c r="G861" s="97">
        <v>991.60819592533517</v>
      </c>
      <c r="H861" s="97">
        <v>27995.638530137792</v>
      </c>
      <c r="I861" s="101">
        <v>33257</v>
      </c>
      <c r="J861" s="74">
        <v>2012</v>
      </c>
      <c r="K861" s="74">
        <v>1715</v>
      </c>
      <c r="L861" s="74">
        <v>970</v>
      </c>
      <c r="M861" s="107">
        <v>1209</v>
      </c>
      <c r="N861" s="109">
        <v>0</v>
      </c>
    </row>
    <row r="862" spans="2:14" x14ac:dyDescent="0.2">
      <c r="B862" s="74">
        <v>855</v>
      </c>
      <c r="C862" s="113">
        <v>5.4745370370370373E-3</v>
      </c>
      <c r="D862" s="74">
        <v>2000</v>
      </c>
      <c r="E862" s="101">
        <v>32618.590778905265</v>
      </c>
      <c r="F862" s="97">
        <v>32618.590778905265</v>
      </c>
      <c r="G862" s="97">
        <v>990.26019449832711</v>
      </c>
      <c r="H862" s="97">
        <v>27999.638530137792</v>
      </c>
      <c r="I862" s="101">
        <v>33251</v>
      </c>
      <c r="J862" s="74">
        <v>2011</v>
      </c>
      <c r="K862" s="74">
        <v>1715</v>
      </c>
      <c r="L862" s="74">
        <v>972</v>
      </c>
      <c r="M862" s="107">
        <v>1207</v>
      </c>
      <c r="N862" s="109">
        <v>10</v>
      </c>
    </row>
    <row r="863" spans="2:14" x14ac:dyDescent="0.2">
      <c r="B863" s="74">
        <v>856</v>
      </c>
      <c r="C863" s="113">
        <v>5.4745370370370373E-3</v>
      </c>
      <c r="D863" s="74">
        <v>2000</v>
      </c>
      <c r="E863" s="101">
        <v>32626.113174075545</v>
      </c>
      <c r="F863" s="97">
        <v>32626.113174075545</v>
      </c>
      <c r="G863" s="97">
        <v>994.13404279078281</v>
      </c>
      <c r="H863" s="97">
        <v>27999.038530137794</v>
      </c>
      <c r="I863" s="101">
        <v>33262</v>
      </c>
      <c r="J863" s="74">
        <v>2011</v>
      </c>
      <c r="K863" s="74">
        <v>1716</v>
      </c>
      <c r="L863" s="74">
        <v>977</v>
      </c>
      <c r="M863" s="107">
        <v>1203</v>
      </c>
      <c r="N863" s="109">
        <v>0</v>
      </c>
    </row>
    <row r="864" spans="2:14" x14ac:dyDescent="0.2">
      <c r="B864" s="74">
        <v>857</v>
      </c>
      <c r="C864" s="113">
        <v>5.4861111111111117E-3</v>
      </c>
      <c r="D864" s="74">
        <v>2000</v>
      </c>
      <c r="E864" s="101">
        <v>32612.43348646953</v>
      </c>
      <c r="F864" s="97">
        <v>32612.43348646953</v>
      </c>
      <c r="G864" s="97">
        <v>983.25908205021949</v>
      </c>
      <c r="H864" s="97">
        <v>28010.838530137793</v>
      </c>
      <c r="I864" s="101">
        <v>33239</v>
      </c>
      <c r="J864" s="74">
        <v>2011</v>
      </c>
      <c r="K864" s="74">
        <v>1713</v>
      </c>
      <c r="L864" s="74">
        <v>972</v>
      </c>
      <c r="M864" s="107">
        <v>1207</v>
      </c>
      <c r="N864" s="109">
        <v>26</v>
      </c>
    </row>
    <row r="865" spans="2:14" x14ac:dyDescent="0.2">
      <c r="B865" s="74">
        <v>858</v>
      </c>
      <c r="C865" s="113">
        <v>5.4861111111111117E-3</v>
      </c>
      <c r="D865" s="74">
        <v>2000</v>
      </c>
      <c r="E865" s="101">
        <v>32623.484534534735</v>
      </c>
      <c r="F865" s="97">
        <v>32623.484534534735</v>
      </c>
      <c r="G865" s="97">
        <v>1003.4959550937405</v>
      </c>
      <c r="H865" s="97">
        <v>27995.038530137794</v>
      </c>
      <c r="I865" s="101">
        <v>33256</v>
      </c>
      <c r="J865" s="74">
        <v>2005</v>
      </c>
      <c r="K865" s="74">
        <v>1721</v>
      </c>
      <c r="L865" s="74">
        <v>979</v>
      </c>
      <c r="M865" s="107">
        <v>1201</v>
      </c>
      <c r="N865" s="109">
        <v>0</v>
      </c>
    </row>
    <row r="866" spans="2:14" x14ac:dyDescent="0.2">
      <c r="B866" s="74">
        <v>859</v>
      </c>
      <c r="C866" s="113">
        <v>5.4861111111111117E-3</v>
      </c>
      <c r="D866" s="74">
        <v>2000</v>
      </c>
      <c r="E866" s="101">
        <v>32616.510586265216</v>
      </c>
      <c r="F866" s="97">
        <v>32616.510586265216</v>
      </c>
      <c r="G866" s="97">
        <v>991.68119529425962</v>
      </c>
      <c r="H866" s="97">
        <v>27990.638530137792</v>
      </c>
      <c r="I866" s="101">
        <v>33252</v>
      </c>
      <c r="J866" s="74">
        <v>2012</v>
      </c>
      <c r="K866" s="74">
        <v>1715</v>
      </c>
      <c r="L866" s="74">
        <v>971</v>
      </c>
      <c r="M866" s="107">
        <v>1207</v>
      </c>
      <c r="N866" s="109">
        <v>14</v>
      </c>
    </row>
    <row r="867" spans="2:14" x14ac:dyDescent="0.2">
      <c r="B867" s="74">
        <v>860</v>
      </c>
      <c r="C867" s="113">
        <v>5.4976851851851853E-3</v>
      </c>
      <c r="D867" s="74">
        <v>2000</v>
      </c>
      <c r="E867" s="101">
        <v>32622.411489697475</v>
      </c>
      <c r="F867" s="97">
        <v>32622.411489697475</v>
      </c>
      <c r="G867" s="97">
        <v>998.84737449980855</v>
      </c>
      <c r="H867" s="97">
        <v>27979.438530137795</v>
      </c>
      <c r="I867" s="101">
        <v>33264</v>
      </c>
      <c r="J867" s="74">
        <v>2012</v>
      </c>
      <c r="K867" s="74">
        <v>1717</v>
      </c>
      <c r="L867" s="74">
        <v>973</v>
      </c>
      <c r="M867" s="107">
        <v>1205</v>
      </c>
      <c r="N867" s="109">
        <v>2</v>
      </c>
    </row>
    <row r="868" spans="2:14" x14ac:dyDescent="0.2">
      <c r="B868" s="74">
        <v>861</v>
      </c>
      <c r="C868" s="113">
        <v>5.4976851851851853E-3</v>
      </c>
      <c r="D868" s="74">
        <v>2000</v>
      </c>
      <c r="E868" s="101">
        <v>32622.378923143122</v>
      </c>
      <c r="F868" s="97">
        <v>32622.378923143122</v>
      </c>
      <c r="G868" s="97">
        <v>1021.0209964674694</v>
      </c>
      <c r="H868" s="97">
        <v>27933.238530137794</v>
      </c>
      <c r="I868" s="101">
        <v>33279</v>
      </c>
      <c r="J868" s="74">
        <v>2010</v>
      </c>
      <c r="K868" s="74">
        <v>1724</v>
      </c>
      <c r="L868" s="74">
        <v>976</v>
      </c>
      <c r="M868" s="107">
        <v>1199</v>
      </c>
      <c r="N868" s="109">
        <v>0</v>
      </c>
    </row>
    <row r="869" spans="2:14" x14ac:dyDescent="0.2">
      <c r="B869" s="74">
        <v>862</v>
      </c>
      <c r="C869" s="113">
        <v>5.5092592592592589E-3</v>
      </c>
      <c r="D869" s="74">
        <v>2000</v>
      </c>
      <c r="E869" s="101">
        <v>32620.638322762094</v>
      </c>
      <c r="F869" s="97">
        <v>32620.638322762094</v>
      </c>
      <c r="G869" s="97">
        <v>1030.0513160627074</v>
      </c>
      <c r="H869" s="97">
        <v>27938.238530137794</v>
      </c>
      <c r="I869" s="101">
        <v>33272</v>
      </c>
      <c r="J869" s="74">
        <v>2003</v>
      </c>
      <c r="K869" s="74">
        <v>1729</v>
      </c>
      <c r="L869" s="74">
        <v>981</v>
      </c>
      <c r="M869" s="107">
        <v>1195</v>
      </c>
      <c r="N869" s="109">
        <v>0</v>
      </c>
    </row>
    <row r="870" spans="2:14" x14ac:dyDescent="0.2">
      <c r="B870" s="74">
        <v>863</v>
      </c>
      <c r="C870" s="113">
        <v>5.5208333333333333E-3</v>
      </c>
      <c r="D870" s="74">
        <v>2000</v>
      </c>
      <c r="E870" s="101">
        <v>32622.385091291078</v>
      </c>
      <c r="F870" s="97">
        <v>32622.385091291078</v>
      </c>
      <c r="G870" s="97">
        <v>1014.3149256498517</v>
      </c>
      <c r="H870" s="97">
        <v>27968.238530137794</v>
      </c>
      <c r="I870" s="101">
        <v>33264</v>
      </c>
      <c r="J870" s="74">
        <v>2005</v>
      </c>
      <c r="K870" s="74">
        <v>1724</v>
      </c>
      <c r="L870" s="74">
        <v>979</v>
      </c>
      <c r="M870" s="107">
        <v>1199</v>
      </c>
      <c r="N870" s="109">
        <v>0</v>
      </c>
    </row>
    <row r="871" spans="2:14" x14ac:dyDescent="0.2">
      <c r="B871" s="74">
        <v>864</v>
      </c>
      <c r="C871" s="113">
        <v>5.5208333333333333E-3</v>
      </c>
      <c r="D871" s="74">
        <v>2000</v>
      </c>
      <c r="E871" s="101">
        <v>32621.123663589835</v>
      </c>
      <c r="F871" s="97">
        <v>32621.123663589835</v>
      </c>
      <c r="G871" s="97">
        <v>988.6707894835381</v>
      </c>
      <c r="H871" s="97">
        <v>27987.438530137795</v>
      </c>
      <c r="I871" s="101">
        <v>33264</v>
      </c>
      <c r="J871" s="74">
        <v>2017</v>
      </c>
      <c r="K871" s="74">
        <v>1712</v>
      </c>
      <c r="L871" s="74">
        <v>969</v>
      </c>
      <c r="M871" s="107">
        <v>1209</v>
      </c>
      <c r="N871" s="109">
        <v>4</v>
      </c>
    </row>
    <row r="872" spans="2:14" x14ac:dyDescent="0.2">
      <c r="B872" s="74">
        <v>865</v>
      </c>
      <c r="C872" s="113">
        <v>5.5208333333333333E-3</v>
      </c>
      <c r="D872" s="74">
        <v>2000</v>
      </c>
      <c r="E872" s="101">
        <v>32622.34415629943</v>
      </c>
      <c r="F872" s="97">
        <v>32622.34415629943</v>
      </c>
      <c r="G872" s="97">
        <v>1013.1510871104161</v>
      </c>
      <c r="H872" s="97">
        <v>27928.238530137794</v>
      </c>
      <c r="I872" s="101">
        <v>33286</v>
      </c>
      <c r="J872" s="74">
        <v>2017</v>
      </c>
      <c r="K872" s="74">
        <v>1719</v>
      </c>
      <c r="L872" s="74">
        <v>971</v>
      </c>
      <c r="M872" s="107">
        <v>1203</v>
      </c>
      <c r="N872" s="109">
        <v>0</v>
      </c>
    </row>
    <row r="873" spans="2:14" x14ac:dyDescent="0.2">
      <c r="B873" s="74">
        <v>866</v>
      </c>
      <c r="C873" s="113">
        <v>5.5324074074074069E-3</v>
      </c>
      <c r="D873" s="74">
        <v>2000</v>
      </c>
      <c r="E873" s="101">
        <v>32622.582617864871</v>
      </c>
      <c r="F873" s="97">
        <v>32622.582617864871</v>
      </c>
      <c r="G873" s="97">
        <v>998.70634327234677</v>
      </c>
      <c r="H873" s="97">
        <v>27958.238530137794</v>
      </c>
      <c r="I873" s="101">
        <v>33278</v>
      </c>
      <c r="J873" s="74">
        <v>2019</v>
      </c>
      <c r="K873" s="74">
        <v>1714</v>
      </c>
      <c r="L873" s="74">
        <v>969</v>
      </c>
      <c r="M873" s="107">
        <v>1207</v>
      </c>
      <c r="N873" s="109">
        <v>0</v>
      </c>
    </row>
    <row r="874" spans="2:14" x14ac:dyDescent="0.2">
      <c r="B874" s="74">
        <v>867</v>
      </c>
      <c r="C874" s="113">
        <v>5.5324074074074069E-3</v>
      </c>
      <c r="D874" s="74">
        <v>2000</v>
      </c>
      <c r="E874" s="101">
        <v>32619.090365844913</v>
      </c>
      <c r="F874" s="97">
        <v>32619.090365844913</v>
      </c>
      <c r="G874" s="97">
        <v>991.11372770951562</v>
      </c>
      <c r="H874" s="97">
        <v>27988.238530137794</v>
      </c>
      <c r="I874" s="101">
        <v>33258</v>
      </c>
      <c r="J874" s="74">
        <v>2014</v>
      </c>
      <c r="K874" s="74">
        <v>1714</v>
      </c>
      <c r="L874" s="74">
        <v>970</v>
      </c>
      <c r="M874" s="107">
        <v>1208</v>
      </c>
      <c r="N874" s="109">
        <v>8</v>
      </c>
    </row>
    <row r="875" spans="2:14" x14ac:dyDescent="0.2">
      <c r="B875" s="74">
        <v>868</v>
      </c>
      <c r="C875" s="113">
        <v>5.5439814814814822E-3</v>
      </c>
      <c r="D875" s="74">
        <v>2000</v>
      </c>
      <c r="E875" s="101">
        <v>32621.347746093492</v>
      </c>
      <c r="F875" s="97">
        <v>32621.347746093492</v>
      </c>
      <c r="G875" s="97">
        <v>990.73124557003246</v>
      </c>
      <c r="H875" s="97">
        <v>27985.838530137793</v>
      </c>
      <c r="I875" s="101">
        <v>33264</v>
      </c>
      <c r="J875" s="74">
        <v>2016</v>
      </c>
      <c r="K875" s="74">
        <v>1713</v>
      </c>
      <c r="L875" s="74">
        <v>971</v>
      </c>
      <c r="M875" s="107">
        <v>1207</v>
      </c>
      <c r="N875" s="109">
        <v>6</v>
      </c>
    </row>
    <row r="876" spans="2:14" x14ac:dyDescent="0.2">
      <c r="B876" s="74">
        <v>869</v>
      </c>
      <c r="C876" s="113">
        <v>5.5439814814814822E-3</v>
      </c>
      <c r="D876" s="74">
        <v>2000</v>
      </c>
      <c r="E876" s="101">
        <v>32623.578711554295</v>
      </c>
      <c r="F876" s="97">
        <v>32623.578711554295</v>
      </c>
      <c r="G876" s="97">
        <v>990.38314157490527</v>
      </c>
      <c r="H876" s="97">
        <v>27983.438530137795</v>
      </c>
      <c r="I876" s="101">
        <v>33270</v>
      </c>
      <c r="J876" s="74">
        <v>2018</v>
      </c>
      <c r="K876" s="74">
        <v>1712</v>
      </c>
      <c r="L876" s="74">
        <v>971</v>
      </c>
      <c r="M876" s="107">
        <v>1207</v>
      </c>
      <c r="N876" s="109">
        <v>2</v>
      </c>
    </row>
    <row r="877" spans="2:14" x14ac:dyDescent="0.2">
      <c r="B877" s="74">
        <v>870</v>
      </c>
      <c r="C877" s="113">
        <v>5.5555555555555558E-3</v>
      </c>
      <c r="D877" s="74">
        <v>2000</v>
      </c>
      <c r="E877" s="101">
        <v>32620.92846358984</v>
      </c>
      <c r="F877" s="97">
        <v>32620.92846358984</v>
      </c>
      <c r="G877" s="97">
        <v>988.81417329420617</v>
      </c>
      <c r="H877" s="97">
        <v>27987.438530137795</v>
      </c>
      <c r="I877" s="101">
        <v>33264</v>
      </c>
      <c r="J877" s="74">
        <v>2017</v>
      </c>
      <c r="K877" s="74">
        <v>1712</v>
      </c>
      <c r="L877" s="74">
        <v>971</v>
      </c>
      <c r="M877" s="107">
        <v>1207</v>
      </c>
      <c r="N877" s="109">
        <v>8</v>
      </c>
    </row>
    <row r="878" spans="2:14" x14ac:dyDescent="0.2">
      <c r="B878" s="74">
        <v>871</v>
      </c>
      <c r="C878" s="113">
        <v>5.5671296296296302E-3</v>
      </c>
      <c r="D878" s="74">
        <v>2000</v>
      </c>
      <c r="E878" s="101">
        <v>32623.234427321026</v>
      </c>
      <c r="F878" s="97">
        <v>32623.234427321026</v>
      </c>
      <c r="G878" s="97">
        <v>988.3269311810044</v>
      </c>
      <c r="H878" s="97">
        <v>28006.238530137794</v>
      </c>
      <c r="I878" s="101">
        <v>33256</v>
      </c>
      <c r="J878" s="74">
        <v>2012</v>
      </c>
      <c r="K878" s="74">
        <v>1714</v>
      </c>
      <c r="L878" s="74">
        <v>973</v>
      </c>
      <c r="M878" s="107">
        <v>1207</v>
      </c>
      <c r="N878" s="109">
        <v>2</v>
      </c>
    </row>
    <row r="879" spans="2:14" x14ac:dyDescent="0.2">
      <c r="B879" s="74">
        <v>872</v>
      </c>
      <c r="C879" s="113">
        <v>5.5671296296296302E-3</v>
      </c>
      <c r="D879" s="74">
        <v>2000</v>
      </c>
      <c r="E879" s="101">
        <v>32617.329786469531</v>
      </c>
      <c r="F879" s="97">
        <v>32617.329786469531</v>
      </c>
      <c r="G879" s="97">
        <v>983.33073244175819</v>
      </c>
      <c r="H879" s="97">
        <v>28015.838530137793</v>
      </c>
      <c r="I879" s="101">
        <v>33244</v>
      </c>
      <c r="J879" s="74">
        <v>2011</v>
      </c>
      <c r="K879" s="74">
        <v>1713</v>
      </c>
      <c r="L879" s="74">
        <v>973</v>
      </c>
      <c r="M879" s="107">
        <v>1207</v>
      </c>
      <c r="N879" s="109">
        <v>16</v>
      </c>
    </row>
    <row r="880" spans="2:14" x14ac:dyDescent="0.2">
      <c r="B880" s="74">
        <v>873</v>
      </c>
      <c r="C880" s="113">
        <v>5.5671296296296302E-3</v>
      </c>
      <c r="D880" s="74">
        <v>2000</v>
      </c>
      <c r="E880" s="101">
        <v>32622.210548168576</v>
      </c>
      <c r="F880" s="97">
        <v>32622.210548168576</v>
      </c>
      <c r="G880" s="97">
        <v>995.6595493754478</v>
      </c>
      <c r="H880" s="97">
        <v>27971.238530137794</v>
      </c>
      <c r="I880" s="101">
        <v>33271</v>
      </c>
      <c r="J880" s="74">
        <v>2017</v>
      </c>
      <c r="K880" s="74">
        <v>1714</v>
      </c>
      <c r="L880" s="74">
        <v>970</v>
      </c>
      <c r="M880" s="107">
        <v>1207</v>
      </c>
      <c r="N880" s="109">
        <v>2</v>
      </c>
    </row>
    <row r="881" spans="2:14" x14ac:dyDescent="0.2">
      <c r="B881" s="74">
        <v>874</v>
      </c>
      <c r="C881" s="113">
        <v>5.5671296296296302E-3</v>
      </c>
      <c r="D881" s="74">
        <v>2000</v>
      </c>
      <c r="E881" s="101">
        <v>32623.505199154475</v>
      </c>
      <c r="F881" s="97">
        <v>32623.505199154475</v>
      </c>
      <c r="G881" s="97">
        <v>994.77050853230401</v>
      </c>
      <c r="H881" s="97">
        <v>27959.038530137794</v>
      </c>
      <c r="I881" s="101">
        <v>33284</v>
      </c>
      <c r="J881" s="74">
        <v>2023</v>
      </c>
      <c r="K881" s="74">
        <v>1711</v>
      </c>
      <c r="L881" s="74">
        <v>969</v>
      </c>
      <c r="M881" s="107">
        <v>1207</v>
      </c>
      <c r="N881" s="109">
        <v>0</v>
      </c>
    </row>
    <row r="882" spans="2:14" x14ac:dyDescent="0.2">
      <c r="B882" s="74">
        <v>875</v>
      </c>
      <c r="C882" s="113">
        <v>5.5787037037037038E-3</v>
      </c>
      <c r="D882" s="74">
        <v>2000</v>
      </c>
      <c r="E882" s="101">
        <v>32622.185910511773</v>
      </c>
      <c r="F882" s="97">
        <v>32622.185910511773</v>
      </c>
      <c r="G882" s="97">
        <v>996.75544358024854</v>
      </c>
      <c r="H882" s="97">
        <v>27959.838530137793</v>
      </c>
      <c r="I882" s="101">
        <v>33278</v>
      </c>
      <c r="J882" s="74">
        <v>2020</v>
      </c>
      <c r="K882" s="74">
        <v>1713</v>
      </c>
      <c r="L882" s="74">
        <v>968</v>
      </c>
      <c r="M882" s="107">
        <v>1208</v>
      </c>
      <c r="N882" s="109">
        <v>0</v>
      </c>
    </row>
    <row r="883" spans="2:14" x14ac:dyDescent="0.2">
      <c r="B883" s="74">
        <v>876</v>
      </c>
      <c r="C883" s="113">
        <v>5.5787037037037038E-3</v>
      </c>
      <c r="D883" s="74">
        <v>2000</v>
      </c>
      <c r="E883" s="101">
        <v>32622.298568071714</v>
      </c>
      <c r="F883" s="97">
        <v>32622.298568071714</v>
      </c>
      <c r="G883" s="97">
        <v>1003.1556841307907</v>
      </c>
      <c r="H883" s="97">
        <v>27933.838530137793</v>
      </c>
      <c r="I883" s="101">
        <v>33292</v>
      </c>
      <c r="J883" s="74">
        <v>2024</v>
      </c>
      <c r="K883" s="74">
        <v>1713</v>
      </c>
      <c r="L883" s="74">
        <v>968</v>
      </c>
      <c r="M883" s="107">
        <v>1206</v>
      </c>
      <c r="N883" s="109">
        <v>0</v>
      </c>
    </row>
    <row r="884" spans="2:14" x14ac:dyDescent="0.2">
      <c r="B884" s="74">
        <v>877</v>
      </c>
      <c r="C884" s="113">
        <v>5.5787037037037038E-3</v>
      </c>
      <c r="D884" s="74">
        <v>2000</v>
      </c>
      <c r="E884" s="101">
        <v>32623.283393746176</v>
      </c>
      <c r="F884" s="97">
        <v>32623.283393746176</v>
      </c>
      <c r="G884" s="97">
        <v>988.3743879656746</v>
      </c>
      <c r="H884" s="97">
        <v>27985.038530137794</v>
      </c>
      <c r="I884" s="101">
        <v>33270</v>
      </c>
      <c r="J884" s="74">
        <v>2019</v>
      </c>
      <c r="K884" s="74">
        <v>1711</v>
      </c>
      <c r="L884" s="74">
        <v>969</v>
      </c>
      <c r="M884" s="107">
        <v>1209</v>
      </c>
      <c r="N884" s="109">
        <v>0</v>
      </c>
    </row>
    <row r="885" spans="2:14" x14ac:dyDescent="0.2">
      <c r="B885" s="74">
        <v>878</v>
      </c>
      <c r="C885" s="113">
        <v>5.5902777777777782E-3</v>
      </c>
      <c r="D885" s="74">
        <v>2000</v>
      </c>
      <c r="E885" s="101">
        <v>32624.987598867094</v>
      </c>
      <c r="F885" s="97">
        <v>32624.987598867094</v>
      </c>
      <c r="G885" s="97">
        <v>1000.4726022123212</v>
      </c>
      <c r="H885" s="97">
        <v>27975.438530137795</v>
      </c>
      <c r="I885" s="101">
        <v>33270</v>
      </c>
      <c r="J885" s="74">
        <v>2013</v>
      </c>
      <c r="K885" s="74">
        <v>1717</v>
      </c>
      <c r="L885" s="74">
        <v>975</v>
      </c>
      <c r="M885" s="107">
        <v>1203</v>
      </c>
      <c r="N885" s="109">
        <v>0</v>
      </c>
    </row>
    <row r="886" spans="2:14" x14ac:dyDescent="0.2">
      <c r="B886" s="74">
        <v>879</v>
      </c>
      <c r="C886" s="113">
        <v>5.5902777777777782E-3</v>
      </c>
      <c r="D886" s="74">
        <v>2000</v>
      </c>
      <c r="E886" s="101">
        <v>32621.30561196103</v>
      </c>
      <c r="F886" s="97">
        <v>32621.30561196103</v>
      </c>
      <c r="G886" s="97">
        <v>991.82458109631455</v>
      </c>
      <c r="H886" s="97">
        <v>27995.638530137792</v>
      </c>
      <c r="I886" s="101">
        <v>33257</v>
      </c>
      <c r="J886" s="74">
        <v>2012</v>
      </c>
      <c r="K886" s="74">
        <v>1715</v>
      </c>
      <c r="L886" s="74">
        <v>973</v>
      </c>
      <c r="M886" s="107">
        <v>1206</v>
      </c>
      <c r="N886" s="109">
        <v>6</v>
      </c>
    </row>
    <row r="887" spans="2:14" x14ac:dyDescent="0.2">
      <c r="B887" s="74">
        <v>880</v>
      </c>
      <c r="C887" s="113">
        <v>5.6018518518518518E-3</v>
      </c>
      <c r="D887" s="74">
        <v>2000</v>
      </c>
      <c r="E887" s="101">
        <v>32607.534760773717</v>
      </c>
      <c r="F887" s="97">
        <v>32607.534760773717</v>
      </c>
      <c r="G887" s="97">
        <v>983.18715055431971</v>
      </c>
      <c r="H887" s="97">
        <v>28005.838530137793</v>
      </c>
      <c r="I887" s="101">
        <v>33234</v>
      </c>
      <c r="J887" s="74">
        <v>2011</v>
      </c>
      <c r="K887" s="74">
        <v>1713</v>
      </c>
      <c r="L887" s="74">
        <v>971</v>
      </c>
      <c r="M887" s="107">
        <v>1207</v>
      </c>
      <c r="N887" s="109">
        <v>36</v>
      </c>
    </row>
    <row r="888" spans="2:14" x14ac:dyDescent="0.2">
      <c r="B888" s="74">
        <v>881</v>
      </c>
      <c r="C888" s="113">
        <v>5.6018518518518518E-3</v>
      </c>
      <c r="D888" s="74">
        <v>2000</v>
      </c>
      <c r="E888" s="101">
        <v>32625.982058526577</v>
      </c>
      <c r="F888" s="97">
        <v>32625.982058526577</v>
      </c>
      <c r="G888" s="97">
        <v>1011.9592355121382</v>
      </c>
      <c r="H888" s="97">
        <v>27956.038530137794</v>
      </c>
      <c r="I888" s="101">
        <v>33277</v>
      </c>
      <c r="J888" s="74">
        <v>2011</v>
      </c>
      <c r="K888" s="74">
        <v>1721</v>
      </c>
      <c r="L888" s="74">
        <v>979</v>
      </c>
      <c r="M888" s="107">
        <v>1198</v>
      </c>
      <c r="N888" s="109">
        <v>0</v>
      </c>
    </row>
    <row r="889" spans="2:14" x14ac:dyDescent="0.2">
      <c r="B889" s="74">
        <v>882</v>
      </c>
      <c r="C889" s="113">
        <v>5.6018518518518518E-3</v>
      </c>
      <c r="D889" s="74">
        <v>2000</v>
      </c>
      <c r="E889" s="101">
        <v>32620.305364512176</v>
      </c>
      <c r="F889" s="97">
        <v>32620.305364512176</v>
      </c>
      <c r="G889" s="97">
        <v>1000.2588272618528</v>
      </c>
      <c r="H889" s="97">
        <v>27970.438530137795</v>
      </c>
      <c r="I889" s="101">
        <v>33265</v>
      </c>
      <c r="J889" s="74">
        <v>2013</v>
      </c>
      <c r="K889" s="74">
        <v>1717</v>
      </c>
      <c r="L889" s="74">
        <v>972</v>
      </c>
      <c r="M889" s="107">
        <v>1205</v>
      </c>
      <c r="N889" s="109">
        <v>6</v>
      </c>
    </row>
    <row r="890" spans="2:14" x14ac:dyDescent="0.2">
      <c r="B890" s="74">
        <v>883</v>
      </c>
      <c r="C890" s="113">
        <v>5.6134259259259271E-3</v>
      </c>
      <c r="D890" s="74">
        <v>2000</v>
      </c>
      <c r="E890" s="101">
        <v>32624.661921828851</v>
      </c>
      <c r="F890" s="97">
        <v>32624.661921828851</v>
      </c>
      <c r="G890" s="97">
        <v>997.36002185688915</v>
      </c>
      <c r="H890" s="97">
        <v>27967.238530137794</v>
      </c>
      <c r="I890" s="101">
        <v>33277</v>
      </c>
      <c r="J890" s="74">
        <v>2018</v>
      </c>
      <c r="K890" s="74">
        <v>1714</v>
      </c>
      <c r="L890" s="74">
        <v>972</v>
      </c>
      <c r="M890" s="107">
        <v>1205</v>
      </c>
      <c r="N890" s="109">
        <v>0</v>
      </c>
    </row>
    <row r="891" spans="2:14" x14ac:dyDescent="0.2">
      <c r="B891" s="74">
        <v>884</v>
      </c>
      <c r="C891" s="113">
        <v>5.6134259259259271E-3</v>
      </c>
      <c r="D891" s="74">
        <v>2000</v>
      </c>
      <c r="E891" s="101">
        <v>32622.85724355932</v>
      </c>
      <c r="F891" s="97">
        <v>32622.85724355932</v>
      </c>
      <c r="G891" s="97">
        <v>999.66179880295181</v>
      </c>
      <c r="H891" s="97">
        <v>27968.038530137794</v>
      </c>
      <c r="I891" s="101">
        <v>33271</v>
      </c>
      <c r="J891" s="74">
        <v>2015</v>
      </c>
      <c r="K891" s="74">
        <v>1716</v>
      </c>
      <c r="L891" s="74">
        <v>971</v>
      </c>
      <c r="M891" s="107">
        <v>1206</v>
      </c>
      <c r="N891" s="109">
        <v>0</v>
      </c>
    </row>
    <row r="892" spans="2:14" x14ac:dyDescent="0.2">
      <c r="B892" s="74">
        <v>885</v>
      </c>
      <c r="C892" s="113">
        <v>5.6249999999999989E-3</v>
      </c>
      <c r="D892" s="74">
        <v>2000</v>
      </c>
      <c r="E892" s="101">
        <v>32621.502050497103</v>
      </c>
      <c r="F892" s="97">
        <v>32621.502050497103</v>
      </c>
      <c r="G892" s="97">
        <v>1020.5147910105094</v>
      </c>
      <c r="H892" s="97">
        <v>27944.638530137792</v>
      </c>
      <c r="I892" s="101">
        <v>33272</v>
      </c>
      <c r="J892" s="74">
        <v>2007</v>
      </c>
      <c r="K892" s="74">
        <v>1725</v>
      </c>
      <c r="L892" s="74">
        <v>977</v>
      </c>
      <c r="M892" s="107">
        <v>1199</v>
      </c>
      <c r="N892" s="109">
        <v>0</v>
      </c>
    </row>
    <row r="893" spans="2:14" x14ac:dyDescent="0.2">
      <c r="B893" s="74">
        <v>886</v>
      </c>
      <c r="C893" s="113">
        <v>5.6249999999999989E-3</v>
      </c>
      <c r="D893" s="74">
        <v>2000</v>
      </c>
      <c r="E893" s="101">
        <v>32619.365372776396</v>
      </c>
      <c r="F893" s="97">
        <v>32619.365372776396</v>
      </c>
      <c r="G893" s="97">
        <v>995.33356240847036</v>
      </c>
      <c r="H893" s="97">
        <v>27985.038530137794</v>
      </c>
      <c r="I893" s="101">
        <v>33258</v>
      </c>
      <c r="J893" s="74">
        <v>2012</v>
      </c>
      <c r="K893" s="74">
        <v>1716</v>
      </c>
      <c r="L893" s="74">
        <v>973</v>
      </c>
      <c r="M893" s="107">
        <v>1205</v>
      </c>
      <c r="N893" s="109">
        <v>10</v>
      </c>
    </row>
    <row r="894" spans="2:14" x14ac:dyDescent="0.2">
      <c r="B894" s="74">
        <v>887</v>
      </c>
      <c r="C894" s="113">
        <v>5.6365740740740742E-3</v>
      </c>
      <c r="D894" s="74">
        <v>2000</v>
      </c>
      <c r="E894" s="101">
        <v>32618.180881315999</v>
      </c>
      <c r="F894" s="97">
        <v>32618.180881315999</v>
      </c>
      <c r="G894" s="97">
        <v>1024.9428936591455</v>
      </c>
      <c r="H894" s="97">
        <v>27964.238530137794</v>
      </c>
      <c r="I894" s="101">
        <v>33258</v>
      </c>
      <c r="J894" s="74">
        <v>1999</v>
      </c>
      <c r="K894" s="74">
        <v>1729</v>
      </c>
      <c r="L894" s="74">
        <v>981</v>
      </c>
      <c r="M894" s="107">
        <v>1197</v>
      </c>
      <c r="N894" s="109">
        <v>0</v>
      </c>
    </row>
    <row r="895" spans="2:14" x14ac:dyDescent="0.2">
      <c r="B895" s="74">
        <v>888</v>
      </c>
      <c r="C895" s="113">
        <v>5.6365740740740742E-3</v>
      </c>
      <c r="D895" s="74">
        <v>2000</v>
      </c>
      <c r="E895" s="101">
        <v>32622.063950484924</v>
      </c>
      <c r="F895" s="97">
        <v>32622.063950484924</v>
      </c>
      <c r="G895" s="97">
        <v>994.67253136821978</v>
      </c>
      <c r="H895" s="97">
        <v>27982.638530137792</v>
      </c>
      <c r="I895" s="101">
        <v>33264</v>
      </c>
      <c r="J895" s="74">
        <v>2014</v>
      </c>
      <c r="K895" s="74">
        <v>1715</v>
      </c>
      <c r="L895" s="74">
        <v>971</v>
      </c>
      <c r="M895" s="107">
        <v>1207</v>
      </c>
      <c r="N895" s="109">
        <v>2</v>
      </c>
    </row>
    <row r="896" spans="2:14" x14ac:dyDescent="0.2">
      <c r="B896" s="74">
        <v>889</v>
      </c>
      <c r="C896" s="113">
        <v>5.6481481481481478E-3</v>
      </c>
      <c r="D896" s="74">
        <v>2000</v>
      </c>
      <c r="E896" s="101">
        <v>32625.981746315949</v>
      </c>
      <c r="F896" s="97">
        <v>32625.981746315949</v>
      </c>
      <c r="G896" s="97">
        <v>992.03874420623174</v>
      </c>
      <c r="H896" s="97">
        <v>28000.638530137792</v>
      </c>
      <c r="I896" s="101">
        <v>33262</v>
      </c>
      <c r="J896" s="74">
        <v>2012</v>
      </c>
      <c r="K896" s="74">
        <v>1715</v>
      </c>
      <c r="L896" s="74">
        <v>976</v>
      </c>
      <c r="M896" s="107">
        <v>1204</v>
      </c>
      <c r="N896" s="109">
        <v>0</v>
      </c>
    </row>
    <row r="897" spans="2:14" x14ac:dyDescent="0.2">
      <c r="B897" s="74">
        <v>890</v>
      </c>
      <c r="C897" s="113">
        <v>5.6481481481481478E-3</v>
      </c>
      <c r="D897" s="74">
        <v>2000</v>
      </c>
      <c r="E897" s="101">
        <v>32618.26780957586</v>
      </c>
      <c r="F897" s="97">
        <v>32618.26780957586</v>
      </c>
      <c r="G897" s="97">
        <v>992.66304116870367</v>
      </c>
      <c r="H897" s="97">
        <v>27998.038530137794</v>
      </c>
      <c r="I897" s="101">
        <v>33251</v>
      </c>
      <c r="J897" s="74">
        <v>2010</v>
      </c>
      <c r="K897" s="74">
        <v>1716</v>
      </c>
      <c r="L897" s="74">
        <v>977</v>
      </c>
      <c r="M897" s="107">
        <v>1202</v>
      </c>
      <c r="N897" s="109">
        <v>18</v>
      </c>
    </row>
    <row r="898" spans="2:14" x14ac:dyDescent="0.2">
      <c r="B898" s="74">
        <v>891</v>
      </c>
      <c r="C898" s="113">
        <v>5.6481481481481478E-3</v>
      </c>
      <c r="D898" s="74">
        <v>2000</v>
      </c>
      <c r="E898" s="101">
        <v>32620.423060732544</v>
      </c>
      <c r="F898" s="97">
        <v>32620.423060732544</v>
      </c>
      <c r="G898" s="97">
        <v>993.38176179178083</v>
      </c>
      <c r="H898" s="97">
        <v>28005.438530137795</v>
      </c>
      <c r="I898" s="101">
        <v>33250</v>
      </c>
      <c r="J898" s="74">
        <v>2008</v>
      </c>
      <c r="K898" s="74">
        <v>1717</v>
      </c>
      <c r="L898" s="74">
        <v>978</v>
      </c>
      <c r="M898" s="107">
        <v>1202</v>
      </c>
      <c r="N898" s="109">
        <v>12</v>
      </c>
    </row>
    <row r="899" spans="2:14" x14ac:dyDescent="0.2">
      <c r="B899" s="74">
        <v>892</v>
      </c>
      <c r="C899" s="113">
        <v>5.6597222222222222E-3</v>
      </c>
      <c r="D899" s="74">
        <v>2000</v>
      </c>
      <c r="E899" s="101">
        <v>32619.433853889223</v>
      </c>
      <c r="F899" s="97">
        <v>32619.433853889223</v>
      </c>
      <c r="G899" s="97">
        <v>994.19999827092431</v>
      </c>
      <c r="H899" s="97">
        <v>27975.238530137794</v>
      </c>
      <c r="I899" s="101">
        <v>33265</v>
      </c>
      <c r="J899" s="74">
        <v>2016</v>
      </c>
      <c r="K899" s="74">
        <v>1714</v>
      </c>
      <c r="L899" s="74">
        <v>971</v>
      </c>
      <c r="M899" s="107">
        <v>1206</v>
      </c>
      <c r="N899" s="109">
        <v>10</v>
      </c>
    </row>
    <row r="900" spans="2:14" x14ac:dyDescent="0.2">
      <c r="B900" s="74">
        <v>893</v>
      </c>
      <c r="C900" s="113">
        <v>5.6597222222222222E-3</v>
      </c>
      <c r="D900" s="74">
        <v>2000</v>
      </c>
      <c r="E900" s="101">
        <v>32613.243893623945</v>
      </c>
      <c r="F900" s="97">
        <v>32613.243893623945</v>
      </c>
      <c r="G900" s="97">
        <v>1002.6802802528184</v>
      </c>
      <c r="H900" s="97">
        <v>27945.038530137794</v>
      </c>
      <c r="I900" s="101">
        <v>33268</v>
      </c>
      <c r="J900" s="74">
        <v>2017</v>
      </c>
      <c r="K900" s="74">
        <v>1716</v>
      </c>
      <c r="L900" s="74">
        <v>971</v>
      </c>
      <c r="M900" s="107">
        <v>1203</v>
      </c>
      <c r="N900" s="109">
        <v>24</v>
      </c>
    </row>
    <row r="901" spans="2:14" x14ac:dyDescent="0.2">
      <c r="B901" s="74">
        <v>894</v>
      </c>
      <c r="C901" s="113">
        <v>5.6712962962962958E-3</v>
      </c>
      <c r="D901" s="74">
        <v>2000</v>
      </c>
      <c r="E901" s="101">
        <v>32626.896120824444</v>
      </c>
      <c r="F901" s="97">
        <v>32626.896120824444</v>
      </c>
      <c r="G901" s="97">
        <v>983.61836940132127</v>
      </c>
      <c r="H901" s="97">
        <v>28025.838530137793</v>
      </c>
      <c r="I901" s="101">
        <v>33254</v>
      </c>
      <c r="J901" s="74">
        <v>2011</v>
      </c>
      <c r="K901" s="74">
        <v>1713</v>
      </c>
      <c r="L901" s="74">
        <v>977</v>
      </c>
      <c r="M901" s="107">
        <v>1205</v>
      </c>
      <c r="N901" s="109">
        <v>0</v>
      </c>
    </row>
    <row r="902" spans="2:14" x14ac:dyDescent="0.2">
      <c r="B902" s="74">
        <v>895</v>
      </c>
      <c r="C902" s="113">
        <v>5.6712962962962958E-3</v>
      </c>
      <c r="D902" s="74">
        <v>2000</v>
      </c>
      <c r="E902" s="101">
        <v>32626.968998151278</v>
      </c>
      <c r="F902" s="97">
        <v>32626.968998151278</v>
      </c>
      <c r="G902" s="97">
        <v>996.69004936199883</v>
      </c>
      <c r="H902" s="97">
        <v>28016.238530137794</v>
      </c>
      <c r="I902" s="101">
        <v>33254</v>
      </c>
      <c r="J902" s="74">
        <v>2005</v>
      </c>
      <c r="K902" s="74">
        <v>1719</v>
      </c>
      <c r="L902" s="74">
        <v>983</v>
      </c>
      <c r="M902" s="107">
        <v>1199</v>
      </c>
      <c r="N902" s="109">
        <v>0</v>
      </c>
    </row>
    <row r="903" spans="2:14" x14ac:dyDescent="0.2">
      <c r="B903" s="74">
        <v>896</v>
      </c>
      <c r="C903" s="113">
        <v>5.6828703703703702E-3</v>
      </c>
      <c r="D903" s="74">
        <v>2000</v>
      </c>
      <c r="E903" s="101">
        <v>32629.466522143121</v>
      </c>
      <c r="F903" s="97">
        <v>32629.466522143121</v>
      </c>
      <c r="G903" s="97">
        <v>1005.2169416374142</v>
      </c>
      <c r="H903" s="97">
        <v>27977.238530137794</v>
      </c>
      <c r="I903" s="101">
        <v>33275</v>
      </c>
      <c r="J903" s="74">
        <v>2011</v>
      </c>
      <c r="K903" s="74">
        <v>1719</v>
      </c>
      <c r="L903" s="74">
        <v>983</v>
      </c>
      <c r="M903" s="107">
        <v>1196</v>
      </c>
      <c r="N903" s="109">
        <v>0</v>
      </c>
    </row>
    <row r="904" spans="2:14" x14ac:dyDescent="0.2">
      <c r="B904" s="74">
        <v>897</v>
      </c>
      <c r="C904" s="113">
        <v>5.6828703703703702E-3</v>
      </c>
      <c r="D904" s="74">
        <v>2000</v>
      </c>
      <c r="E904" s="101">
        <v>32623.377609575873</v>
      </c>
      <c r="F904" s="97">
        <v>32623.377609575873</v>
      </c>
      <c r="G904" s="97">
        <v>992.58988811825293</v>
      </c>
      <c r="H904" s="97">
        <v>28003.038530137794</v>
      </c>
      <c r="I904" s="101">
        <v>33256</v>
      </c>
      <c r="J904" s="74">
        <v>2010</v>
      </c>
      <c r="K904" s="74">
        <v>1716</v>
      </c>
      <c r="L904" s="74">
        <v>976</v>
      </c>
      <c r="M904" s="107">
        <v>1204</v>
      </c>
      <c r="N904" s="109">
        <v>4</v>
      </c>
    </row>
    <row r="905" spans="2:14" x14ac:dyDescent="0.2">
      <c r="B905" s="74">
        <v>898</v>
      </c>
      <c r="C905" s="113">
        <v>5.6828703703703702E-3</v>
      </c>
      <c r="D905" s="74">
        <v>2000</v>
      </c>
      <c r="E905" s="101">
        <v>32628.677220343128</v>
      </c>
      <c r="F905" s="97">
        <v>32628.677220343128</v>
      </c>
      <c r="G905" s="97">
        <v>997.98975149324474</v>
      </c>
      <c r="H905" s="97">
        <v>27993.438530137795</v>
      </c>
      <c r="I905" s="101">
        <v>33268</v>
      </c>
      <c r="J905" s="74">
        <v>2011</v>
      </c>
      <c r="K905" s="74">
        <v>1717</v>
      </c>
      <c r="L905" s="74">
        <v>981</v>
      </c>
      <c r="M905" s="107">
        <v>1199</v>
      </c>
      <c r="N905" s="109">
        <v>0</v>
      </c>
    </row>
    <row r="906" spans="2:14" x14ac:dyDescent="0.2">
      <c r="B906" s="74">
        <v>899</v>
      </c>
      <c r="C906" s="113">
        <v>5.6944444444444438E-3</v>
      </c>
      <c r="D906" s="74">
        <v>2000</v>
      </c>
      <c r="E906" s="101">
        <v>32623.439479477143</v>
      </c>
      <c r="F906" s="97">
        <v>32623.439479477143</v>
      </c>
      <c r="G906" s="97">
        <v>994.74087545464579</v>
      </c>
      <c r="H906" s="97">
        <v>28001.438530137795</v>
      </c>
      <c r="I906" s="101">
        <v>33256</v>
      </c>
      <c r="J906" s="74">
        <v>2009</v>
      </c>
      <c r="K906" s="74">
        <v>1717</v>
      </c>
      <c r="L906" s="74">
        <v>977</v>
      </c>
      <c r="M906" s="107">
        <v>1203</v>
      </c>
      <c r="N906" s="109">
        <v>4</v>
      </c>
    </row>
    <row r="907" spans="2:14" x14ac:dyDescent="0.2">
      <c r="B907" s="74">
        <v>900</v>
      </c>
      <c r="C907" s="113">
        <v>5.7060185185185191E-3</v>
      </c>
      <c r="D907" s="74">
        <v>2000</v>
      </c>
      <c r="E907" s="101">
        <v>32623.142619319755</v>
      </c>
      <c r="F907" s="97">
        <v>32623.142619319755</v>
      </c>
      <c r="G907" s="97">
        <v>1002.7514750398863</v>
      </c>
      <c r="H907" s="97">
        <v>27955.038530137794</v>
      </c>
      <c r="I907" s="101">
        <v>33278</v>
      </c>
      <c r="J907" s="74">
        <v>2017</v>
      </c>
      <c r="K907" s="74">
        <v>1716</v>
      </c>
      <c r="L907" s="74">
        <v>972</v>
      </c>
      <c r="M907" s="107">
        <v>1204</v>
      </c>
      <c r="N907" s="109">
        <v>2</v>
      </c>
    </row>
    <row r="908" spans="2:14" x14ac:dyDescent="0.2">
      <c r="B908" s="74">
        <v>901</v>
      </c>
      <c r="C908" s="113">
        <v>5.7060185185185191E-3</v>
      </c>
      <c r="D908" s="74">
        <v>2000</v>
      </c>
      <c r="E908" s="101">
        <v>32623.40594196149</v>
      </c>
      <c r="F908" s="97">
        <v>32623.40594196149</v>
      </c>
      <c r="G908" s="97">
        <v>1004.7932039114792</v>
      </c>
      <c r="H908" s="97">
        <v>27953.438530137795</v>
      </c>
      <c r="I908" s="101">
        <v>33278</v>
      </c>
      <c r="J908" s="74">
        <v>2016</v>
      </c>
      <c r="K908" s="74">
        <v>1717</v>
      </c>
      <c r="L908" s="74">
        <v>973</v>
      </c>
      <c r="M908" s="107">
        <v>1203</v>
      </c>
      <c r="N908" s="109">
        <v>2</v>
      </c>
    </row>
    <row r="909" spans="2:14" x14ac:dyDescent="0.2">
      <c r="B909" s="74">
        <v>902</v>
      </c>
      <c r="C909" s="113">
        <v>5.7175925925925927E-3</v>
      </c>
      <c r="D909" s="74">
        <v>2000</v>
      </c>
      <c r="E909" s="101">
        <v>32625.642758248367</v>
      </c>
      <c r="F909" s="97">
        <v>32625.642758248367</v>
      </c>
      <c r="G909" s="97">
        <v>981.72288426600346</v>
      </c>
      <c r="H909" s="97">
        <v>27984.238530137794</v>
      </c>
      <c r="I909" s="101">
        <v>33288</v>
      </c>
      <c r="J909" s="74">
        <v>2029</v>
      </c>
      <c r="K909" s="74">
        <v>1704</v>
      </c>
      <c r="L909" s="74">
        <v>971</v>
      </c>
      <c r="M909" s="107">
        <v>1207</v>
      </c>
      <c r="N909" s="109">
        <v>0</v>
      </c>
    </row>
    <row r="910" spans="2:14" x14ac:dyDescent="0.2">
      <c r="B910" s="74">
        <v>903</v>
      </c>
      <c r="C910" s="113">
        <v>5.7175925925925927E-3</v>
      </c>
      <c r="D910" s="74">
        <v>2000</v>
      </c>
      <c r="E910" s="101">
        <v>32622.182250753554</v>
      </c>
      <c r="F910" s="97">
        <v>32622.182250753554</v>
      </c>
      <c r="G910" s="97">
        <v>991.2936569450361</v>
      </c>
      <c r="H910" s="97">
        <v>27962.238530137794</v>
      </c>
      <c r="I910" s="101">
        <v>33284</v>
      </c>
      <c r="J910" s="74">
        <v>2025</v>
      </c>
      <c r="K910" s="74">
        <v>1709</v>
      </c>
      <c r="L910" s="74">
        <v>969</v>
      </c>
      <c r="M910" s="107">
        <v>1207</v>
      </c>
      <c r="N910" s="109">
        <v>4</v>
      </c>
    </row>
    <row r="911" spans="2:14" x14ac:dyDescent="0.2">
      <c r="B911" s="74">
        <v>904</v>
      </c>
      <c r="C911" s="113">
        <v>5.7175925925925927E-3</v>
      </c>
      <c r="D911" s="74">
        <v>2000</v>
      </c>
      <c r="E911" s="101">
        <v>32613.439401625212</v>
      </c>
      <c r="F911" s="97">
        <v>32613.439401625212</v>
      </c>
      <c r="G911" s="97">
        <v>988.18357632542165</v>
      </c>
      <c r="H911" s="97">
        <v>27996.238530137794</v>
      </c>
      <c r="I911" s="101">
        <v>33246</v>
      </c>
      <c r="J911" s="74">
        <v>2012</v>
      </c>
      <c r="K911" s="74">
        <v>1714</v>
      </c>
      <c r="L911" s="74">
        <v>971</v>
      </c>
      <c r="M911" s="107">
        <v>1207</v>
      </c>
      <c r="N911" s="109">
        <v>22</v>
      </c>
    </row>
    <row r="912" spans="2:14" x14ac:dyDescent="0.2">
      <c r="B912" s="74">
        <v>905</v>
      </c>
      <c r="C912" s="113">
        <v>5.7175925925925927E-3</v>
      </c>
      <c r="D912" s="74">
        <v>2000</v>
      </c>
      <c r="E912" s="101">
        <v>32617.743177578162</v>
      </c>
      <c r="F912" s="97">
        <v>32617.743177578162</v>
      </c>
      <c r="G912" s="97">
        <v>981.57427512137951</v>
      </c>
      <c r="H912" s="97">
        <v>27971.838530137793</v>
      </c>
      <c r="I912" s="101">
        <v>33284</v>
      </c>
      <c r="J912" s="74">
        <v>2031</v>
      </c>
      <c r="K912" s="74">
        <v>1703</v>
      </c>
      <c r="L912" s="74">
        <v>963</v>
      </c>
      <c r="M912" s="107">
        <v>1213</v>
      </c>
      <c r="N912" s="109">
        <v>4</v>
      </c>
    </row>
    <row r="913" spans="2:14" x14ac:dyDescent="0.2">
      <c r="B913" s="74">
        <v>906</v>
      </c>
      <c r="C913" s="113">
        <v>5.7291666666666671E-3</v>
      </c>
      <c r="D913" s="74">
        <v>2000</v>
      </c>
      <c r="E913" s="101">
        <v>32623.487409575864</v>
      </c>
      <c r="F913" s="97">
        <v>32623.487409575864</v>
      </c>
      <c r="G913" s="97">
        <v>992.51806785719214</v>
      </c>
      <c r="H913" s="97">
        <v>28003.038530137794</v>
      </c>
      <c r="I913" s="101">
        <v>33256</v>
      </c>
      <c r="J913" s="74">
        <v>2010</v>
      </c>
      <c r="K913" s="74">
        <v>1716</v>
      </c>
      <c r="L913" s="74">
        <v>975</v>
      </c>
      <c r="M913" s="107">
        <v>1205</v>
      </c>
      <c r="N913" s="109">
        <v>2</v>
      </c>
    </row>
    <row r="914" spans="2:14" x14ac:dyDescent="0.2">
      <c r="B914" s="74">
        <v>907</v>
      </c>
      <c r="C914" s="113">
        <v>5.7291666666666671E-3</v>
      </c>
      <c r="D914" s="74">
        <v>2000</v>
      </c>
      <c r="E914" s="101">
        <v>32626.33860445748</v>
      </c>
      <c r="F914" s="97">
        <v>32626.33860445748</v>
      </c>
      <c r="G914" s="97">
        <v>978.63603798124211</v>
      </c>
      <c r="H914" s="97">
        <v>28019.238530137794</v>
      </c>
      <c r="I914" s="101">
        <v>33261</v>
      </c>
      <c r="J914" s="74">
        <v>2017</v>
      </c>
      <c r="K914" s="74">
        <v>1709</v>
      </c>
      <c r="L914" s="74">
        <v>973</v>
      </c>
      <c r="M914" s="107">
        <v>1208</v>
      </c>
      <c r="N914" s="109">
        <v>0</v>
      </c>
    </row>
    <row r="915" spans="2:14" x14ac:dyDescent="0.2">
      <c r="B915" s="74">
        <v>908</v>
      </c>
      <c r="C915" s="113">
        <v>5.7407407407407416E-3</v>
      </c>
      <c r="D915" s="74">
        <v>2000</v>
      </c>
      <c r="E915" s="101">
        <v>32621.201346315946</v>
      </c>
      <c r="F915" s="97">
        <v>32621.201346315946</v>
      </c>
      <c r="G915" s="97">
        <v>991.89702128821705</v>
      </c>
      <c r="H915" s="97">
        <v>27995.638530137792</v>
      </c>
      <c r="I915" s="101">
        <v>33257</v>
      </c>
      <c r="J915" s="74">
        <v>2012</v>
      </c>
      <c r="K915" s="74">
        <v>1715</v>
      </c>
      <c r="L915" s="74">
        <v>974</v>
      </c>
      <c r="M915" s="107">
        <v>1205</v>
      </c>
      <c r="N915" s="109">
        <v>8</v>
      </c>
    </row>
    <row r="916" spans="2:14" x14ac:dyDescent="0.2">
      <c r="B916" s="74">
        <v>909</v>
      </c>
      <c r="C916" s="113">
        <v>5.7523148148148143E-3</v>
      </c>
      <c r="D916" s="74">
        <v>2000</v>
      </c>
      <c r="E916" s="101">
        <v>32624.159290996628</v>
      </c>
      <c r="F916" s="97">
        <v>32624.159290996628</v>
      </c>
      <c r="G916" s="97">
        <v>997.65341650552352</v>
      </c>
      <c r="H916" s="97">
        <v>27988.438530137795</v>
      </c>
      <c r="I916" s="101">
        <v>33263</v>
      </c>
      <c r="J916" s="74">
        <v>2011</v>
      </c>
      <c r="K916" s="74">
        <v>1717</v>
      </c>
      <c r="L916" s="74">
        <v>977</v>
      </c>
      <c r="M916" s="107">
        <v>1202</v>
      </c>
      <c r="N916" s="109">
        <v>4</v>
      </c>
    </row>
    <row r="917" spans="2:14" x14ac:dyDescent="0.2">
      <c r="B917" s="74">
        <v>910</v>
      </c>
      <c r="C917" s="113">
        <v>5.7523148148148143E-3</v>
      </c>
      <c r="D917" s="74">
        <v>2000</v>
      </c>
      <c r="E917" s="101">
        <v>32623.053413260179</v>
      </c>
      <c r="F917" s="97">
        <v>32623.053413260179</v>
      </c>
      <c r="G917" s="97">
        <v>990.6194888952449</v>
      </c>
      <c r="H917" s="97">
        <v>28004.638530137792</v>
      </c>
      <c r="I917" s="101">
        <v>33256</v>
      </c>
      <c r="J917" s="74">
        <v>2011</v>
      </c>
      <c r="K917" s="74">
        <v>1715</v>
      </c>
      <c r="L917" s="74">
        <v>977</v>
      </c>
      <c r="M917" s="107">
        <v>1203</v>
      </c>
      <c r="N917" s="109">
        <v>8</v>
      </c>
    </row>
    <row r="918" spans="2:14" x14ac:dyDescent="0.2">
      <c r="B918" s="74">
        <v>911</v>
      </c>
      <c r="C918" s="113">
        <v>5.7638888888888887E-3</v>
      </c>
      <c r="D918" s="74">
        <v>2000</v>
      </c>
      <c r="E918" s="101">
        <v>32625.201828620178</v>
      </c>
      <c r="F918" s="97">
        <v>32625.201828620178</v>
      </c>
      <c r="G918" s="97">
        <v>986.97147156778442</v>
      </c>
      <c r="H918" s="97">
        <v>28015.238530137794</v>
      </c>
      <c r="I918" s="101">
        <v>33255</v>
      </c>
      <c r="J918" s="74">
        <v>2011</v>
      </c>
      <c r="K918" s="74">
        <v>1714</v>
      </c>
      <c r="L918" s="74">
        <v>975</v>
      </c>
      <c r="M918" s="107">
        <v>1206</v>
      </c>
      <c r="N918" s="109">
        <v>0</v>
      </c>
    </row>
    <row r="919" spans="2:14" x14ac:dyDescent="0.2">
      <c r="B919" s="74">
        <v>912</v>
      </c>
      <c r="C919" s="113">
        <v>5.7638888888888887E-3</v>
      </c>
      <c r="D919" s="74">
        <v>2000</v>
      </c>
      <c r="E919" s="101">
        <v>32625.144630786377</v>
      </c>
      <c r="F919" s="97">
        <v>32625.144630786377</v>
      </c>
      <c r="G919" s="97">
        <v>1006.9588809777842</v>
      </c>
      <c r="H919" s="97">
        <v>27970.638530137792</v>
      </c>
      <c r="I919" s="101">
        <v>33270</v>
      </c>
      <c r="J919" s="74">
        <v>2010</v>
      </c>
      <c r="K919" s="74">
        <v>1720</v>
      </c>
      <c r="L919" s="74">
        <v>979</v>
      </c>
      <c r="M919" s="107">
        <v>1199</v>
      </c>
      <c r="N919" s="109">
        <v>2</v>
      </c>
    </row>
    <row r="920" spans="2:14" x14ac:dyDescent="0.2">
      <c r="B920" s="74">
        <v>913</v>
      </c>
      <c r="C920" s="113">
        <v>5.7638888888888887E-3</v>
      </c>
      <c r="D920" s="74">
        <v>2000</v>
      </c>
      <c r="E920" s="101">
        <v>32626.200106039894</v>
      </c>
      <c r="F920" s="97">
        <v>32626.200106039894</v>
      </c>
      <c r="G920" s="97">
        <v>996.26723927479304</v>
      </c>
      <c r="H920" s="97">
        <v>27997.438530137795</v>
      </c>
      <c r="I920" s="101">
        <v>33262</v>
      </c>
      <c r="J920" s="74">
        <v>2010</v>
      </c>
      <c r="K920" s="74">
        <v>1717</v>
      </c>
      <c r="L920" s="74">
        <v>978</v>
      </c>
      <c r="M920" s="107">
        <v>1202</v>
      </c>
      <c r="N920" s="109">
        <v>0</v>
      </c>
    </row>
    <row r="921" spans="2:14" x14ac:dyDescent="0.2">
      <c r="B921" s="74">
        <v>914</v>
      </c>
      <c r="C921" s="113">
        <v>5.7638888888888887E-3</v>
      </c>
      <c r="D921" s="74">
        <v>2000</v>
      </c>
      <c r="E921" s="101">
        <v>32624.041507131315</v>
      </c>
      <c r="F921" s="97">
        <v>32624.041507131315</v>
      </c>
      <c r="G921" s="97">
        <v>995.54772037185126</v>
      </c>
      <c r="H921" s="97">
        <v>27990.038530137794</v>
      </c>
      <c r="I921" s="101">
        <v>33263</v>
      </c>
      <c r="J921" s="74">
        <v>2012</v>
      </c>
      <c r="K921" s="74">
        <v>1716</v>
      </c>
      <c r="L921" s="74">
        <v>976</v>
      </c>
      <c r="M921" s="107">
        <v>1203</v>
      </c>
      <c r="N921" s="109">
        <v>4</v>
      </c>
    </row>
    <row r="922" spans="2:14" x14ac:dyDescent="0.2">
      <c r="B922" s="74">
        <v>915</v>
      </c>
      <c r="C922" s="113">
        <v>5.7754629629629623E-3</v>
      </c>
      <c r="D922" s="74">
        <v>2000</v>
      </c>
      <c r="E922" s="101">
        <v>32627.821540900302</v>
      </c>
      <c r="F922" s="97">
        <v>32627.821540900302</v>
      </c>
      <c r="G922" s="97">
        <v>990.78302654423442</v>
      </c>
      <c r="H922" s="97">
        <v>28009.638530137792</v>
      </c>
      <c r="I922" s="101">
        <v>33261</v>
      </c>
      <c r="J922" s="74">
        <v>2011</v>
      </c>
      <c r="K922" s="74">
        <v>1715</v>
      </c>
      <c r="L922" s="74">
        <v>979</v>
      </c>
      <c r="M922" s="107">
        <v>1202</v>
      </c>
      <c r="N922" s="109">
        <v>0</v>
      </c>
    </row>
    <row r="923" spans="2:14" x14ac:dyDescent="0.2">
      <c r="B923" s="74">
        <v>916</v>
      </c>
      <c r="C923" s="113">
        <v>5.7754629629629623E-3</v>
      </c>
      <c r="D923" s="74">
        <v>2000</v>
      </c>
      <c r="E923" s="101">
        <v>32626.96050949967</v>
      </c>
      <c r="F923" s="97">
        <v>32626.96050949967</v>
      </c>
      <c r="G923" s="97">
        <v>1001.3408432267057</v>
      </c>
      <c r="H923" s="97">
        <v>27982.838530137793</v>
      </c>
      <c r="I923" s="101">
        <v>33269</v>
      </c>
      <c r="J923" s="74">
        <v>2011</v>
      </c>
      <c r="K923" s="74">
        <v>1718</v>
      </c>
      <c r="L923" s="74">
        <v>979</v>
      </c>
      <c r="M923" s="107">
        <v>1200</v>
      </c>
      <c r="N923" s="109">
        <v>0</v>
      </c>
    </row>
    <row r="924" spans="2:14" x14ac:dyDescent="0.2">
      <c r="B924" s="74">
        <v>917</v>
      </c>
      <c r="C924" s="113">
        <v>5.7870370370370376E-3</v>
      </c>
      <c r="D924" s="74">
        <v>2000</v>
      </c>
      <c r="E924" s="101">
        <v>32623.221867645934</v>
      </c>
      <c r="F924" s="97">
        <v>32623.221867645934</v>
      </c>
      <c r="G924" s="97">
        <v>1008.2445519187484</v>
      </c>
      <c r="H924" s="97">
        <v>27961.638530137792</v>
      </c>
      <c r="I924" s="101">
        <v>33271</v>
      </c>
      <c r="J924" s="74">
        <v>2011</v>
      </c>
      <c r="K924" s="74">
        <v>1720</v>
      </c>
      <c r="L924" s="74">
        <v>977</v>
      </c>
      <c r="M924" s="107">
        <v>1200</v>
      </c>
      <c r="N924" s="109">
        <v>4</v>
      </c>
    </row>
    <row r="925" spans="2:14" x14ac:dyDescent="0.2">
      <c r="B925" s="74">
        <v>918</v>
      </c>
      <c r="C925" s="113">
        <v>5.7986111111111112E-3</v>
      </c>
      <c r="D925" s="74">
        <v>2000</v>
      </c>
      <c r="E925" s="101">
        <v>32625.43294506161</v>
      </c>
      <c r="F925" s="97">
        <v>32625.43294506161</v>
      </c>
      <c r="G925" s="97">
        <v>1032.3478506204804</v>
      </c>
      <c r="H925" s="97">
        <v>27911.438530137795</v>
      </c>
      <c r="I925" s="101">
        <v>33292</v>
      </c>
      <c r="J925" s="74">
        <v>2010</v>
      </c>
      <c r="K925" s="74">
        <v>1727</v>
      </c>
      <c r="L925" s="74">
        <v>982</v>
      </c>
      <c r="M925" s="107">
        <v>1192</v>
      </c>
      <c r="N925" s="109">
        <v>0</v>
      </c>
    </row>
    <row r="926" spans="2:14" x14ac:dyDescent="0.2">
      <c r="B926" s="74">
        <v>919</v>
      </c>
      <c r="C926" s="113">
        <v>5.7986111111111112E-3</v>
      </c>
      <c r="D926" s="74">
        <v>2000</v>
      </c>
      <c r="E926" s="101">
        <v>32621.040400701699</v>
      </c>
      <c r="F926" s="97">
        <v>32621.040400701699</v>
      </c>
      <c r="G926" s="97">
        <v>1009.7088086777729</v>
      </c>
      <c r="H926" s="97">
        <v>27952.638530137792</v>
      </c>
      <c r="I926" s="101">
        <v>33272</v>
      </c>
      <c r="J926" s="74">
        <v>2012</v>
      </c>
      <c r="K926" s="74">
        <v>1720</v>
      </c>
      <c r="L926" s="74">
        <v>977</v>
      </c>
      <c r="M926" s="107">
        <v>1199</v>
      </c>
      <c r="N926" s="109">
        <v>10</v>
      </c>
    </row>
    <row r="927" spans="2:14" x14ac:dyDescent="0.2">
      <c r="B927" s="74">
        <v>920</v>
      </c>
      <c r="C927" s="113">
        <v>5.7986111111111112E-3</v>
      </c>
      <c r="D927" s="74">
        <v>2000</v>
      </c>
      <c r="E927" s="101">
        <v>32626.587353511739</v>
      </c>
      <c r="F927" s="97">
        <v>32626.587353511739</v>
      </c>
      <c r="G927" s="97">
        <v>1023.7970374094409</v>
      </c>
      <c r="H927" s="97">
        <v>27936.638530137792</v>
      </c>
      <c r="I927" s="101">
        <v>33284</v>
      </c>
      <c r="J927" s="74">
        <v>2009</v>
      </c>
      <c r="K927" s="74">
        <v>1725</v>
      </c>
      <c r="L927" s="74">
        <v>983</v>
      </c>
      <c r="M927" s="107">
        <v>1193</v>
      </c>
      <c r="N927" s="109">
        <v>0</v>
      </c>
    </row>
    <row r="928" spans="2:14" x14ac:dyDescent="0.2">
      <c r="B928" s="74">
        <v>921</v>
      </c>
      <c r="C928" s="113">
        <v>5.7986111111111112E-3</v>
      </c>
      <c r="D928" s="74">
        <v>2000</v>
      </c>
      <c r="E928" s="101">
        <v>32625.110626942263</v>
      </c>
      <c r="F928" s="97">
        <v>32625.110626942263</v>
      </c>
      <c r="G928" s="97">
        <v>1028.1421563199547</v>
      </c>
      <c r="H928" s="97">
        <v>27944.838530137793</v>
      </c>
      <c r="I928" s="101">
        <v>33277</v>
      </c>
      <c r="J928" s="74">
        <v>2004</v>
      </c>
      <c r="K928" s="74">
        <v>1728</v>
      </c>
      <c r="L928" s="74">
        <v>986</v>
      </c>
      <c r="M928" s="107">
        <v>1191</v>
      </c>
      <c r="N928" s="109">
        <v>0</v>
      </c>
    </row>
    <row r="929" spans="2:14" x14ac:dyDescent="0.2">
      <c r="B929" s="74">
        <v>922</v>
      </c>
      <c r="C929" s="113">
        <v>5.7986111111111112E-3</v>
      </c>
      <c r="D929" s="74">
        <v>2000</v>
      </c>
      <c r="E929" s="101">
        <v>32623.273013260179</v>
      </c>
      <c r="F929" s="97">
        <v>32623.273013260179</v>
      </c>
      <c r="G929" s="97">
        <v>990.47479147733441</v>
      </c>
      <c r="H929" s="97">
        <v>28004.638530137792</v>
      </c>
      <c r="I929" s="101">
        <v>33256</v>
      </c>
      <c r="J929" s="74">
        <v>2011</v>
      </c>
      <c r="K929" s="74">
        <v>1715</v>
      </c>
      <c r="L929" s="74">
        <v>975</v>
      </c>
      <c r="M929" s="107">
        <v>1205</v>
      </c>
      <c r="N929" s="109">
        <v>4</v>
      </c>
    </row>
    <row r="930" spans="2:14" x14ac:dyDescent="0.2">
      <c r="B930" s="74">
        <v>923</v>
      </c>
      <c r="C930" s="113">
        <v>5.8101851851851856E-3</v>
      </c>
      <c r="D930" s="74">
        <v>2000</v>
      </c>
      <c r="E930" s="101">
        <v>32621.754710535653</v>
      </c>
      <c r="F930" s="97">
        <v>32621.754710535653</v>
      </c>
      <c r="G930" s="97">
        <v>994.88754395679155</v>
      </c>
      <c r="H930" s="97">
        <v>27982.638530137792</v>
      </c>
      <c r="I930" s="101">
        <v>33264</v>
      </c>
      <c r="J930" s="74">
        <v>2014</v>
      </c>
      <c r="K930" s="74">
        <v>1715</v>
      </c>
      <c r="L930" s="74">
        <v>974</v>
      </c>
      <c r="M930" s="107">
        <v>1204</v>
      </c>
      <c r="N930" s="109">
        <v>8</v>
      </c>
    </row>
    <row r="931" spans="2:14" x14ac:dyDescent="0.2">
      <c r="B931" s="74">
        <v>924</v>
      </c>
      <c r="C931" s="113">
        <v>5.8217592592592592E-3</v>
      </c>
      <c r="D931" s="74">
        <v>2000</v>
      </c>
      <c r="E931" s="101">
        <v>32628.577736477808</v>
      </c>
      <c r="F931" s="97">
        <v>32628.577736477808</v>
      </c>
      <c r="G931" s="97">
        <v>995.87143960162371</v>
      </c>
      <c r="H931" s="97">
        <v>27995.038530137794</v>
      </c>
      <c r="I931" s="101">
        <v>33268</v>
      </c>
      <c r="J931" s="74">
        <v>2012</v>
      </c>
      <c r="K931" s="74">
        <v>1716</v>
      </c>
      <c r="L931" s="74">
        <v>980</v>
      </c>
      <c r="M931" s="107">
        <v>1200</v>
      </c>
      <c r="N931" s="109">
        <v>0</v>
      </c>
    </row>
    <row r="932" spans="2:14" x14ac:dyDescent="0.2">
      <c r="B932" s="74">
        <v>925</v>
      </c>
      <c r="C932" s="113">
        <v>5.8217592592592592E-3</v>
      </c>
      <c r="D932" s="74">
        <v>2000</v>
      </c>
      <c r="E932" s="101">
        <v>32624.814471351019</v>
      </c>
      <c r="F932" s="97">
        <v>32624.814471351019</v>
      </c>
      <c r="G932" s="97">
        <v>998.38512947060224</v>
      </c>
      <c r="H932" s="97">
        <v>27977.038530137794</v>
      </c>
      <c r="I932" s="101">
        <v>33270</v>
      </c>
      <c r="J932" s="74">
        <v>2014</v>
      </c>
      <c r="K932" s="74">
        <v>1716</v>
      </c>
      <c r="L932" s="74">
        <v>974</v>
      </c>
      <c r="M932" s="107">
        <v>1204</v>
      </c>
      <c r="N932" s="109">
        <v>0</v>
      </c>
    </row>
    <row r="933" spans="2:14" x14ac:dyDescent="0.2">
      <c r="B933" s="74">
        <v>926</v>
      </c>
      <c r="C933" s="113">
        <v>5.8217592592592592E-3</v>
      </c>
      <c r="D933" s="74">
        <v>2000</v>
      </c>
      <c r="E933" s="101">
        <v>32624.0501755164</v>
      </c>
      <c r="F933" s="97">
        <v>32624.0501755164</v>
      </c>
      <c r="G933" s="97">
        <v>1011.0302384418824</v>
      </c>
      <c r="H933" s="97">
        <v>27948.638530137792</v>
      </c>
      <c r="I933" s="101">
        <v>33278</v>
      </c>
      <c r="J933" s="74">
        <v>2013</v>
      </c>
      <c r="K933" s="74">
        <v>1720</v>
      </c>
      <c r="L933" s="74">
        <v>975</v>
      </c>
      <c r="M933" s="107">
        <v>1201</v>
      </c>
      <c r="N933" s="109">
        <v>0</v>
      </c>
    </row>
    <row r="934" spans="2:14" x14ac:dyDescent="0.2">
      <c r="B934" s="74">
        <v>927</v>
      </c>
      <c r="C934" s="113">
        <v>5.8333333333333336E-3</v>
      </c>
      <c r="D934" s="74">
        <v>2000</v>
      </c>
      <c r="E934" s="101">
        <v>32624.877798867099</v>
      </c>
      <c r="F934" s="97">
        <v>32624.877798867099</v>
      </c>
      <c r="G934" s="97">
        <v>1000.543960083382</v>
      </c>
      <c r="H934" s="97">
        <v>27975.438530137795</v>
      </c>
      <c r="I934" s="101">
        <v>33270</v>
      </c>
      <c r="J934" s="74">
        <v>2013</v>
      </c>
      <c r="K934" s="74">
        <v>1717</v>
      </c>
      <c r="L934" s="74">
        <v>976</v>
      </c>
      <c r="M934" s="107">
        <v>1202</v>
      </c>
      <c r="N934" s="109">
        <v>2</v>
      </c>
    </row>
    <row r="935" spans="2:14" x14ac:dyDescent="0.2">
      <c r="B935" s="74">
        <v>928</v>
      </c>
      <c r="C935" s="113">
        <v>5.8333333333333336E-3</v>
      </c>
      <c r="D935" s="74">
        <v>2000</v>
      </c>
      <c r="E935" s="101">
        <v>32626.75535764344</v>
      </c>
      <c r="F935" s="97">
        <v>32626.75535764344</v>
      </c>
      <c r="G935" s="97">
        <v>1003.6760663684877</v>
      </c>
      <c r="H935" s="97">
        <v>27981.238530137794</v>
      </c>
      <c r="I935" s="101">
        <v>33269</v>
      </c>
      <c r="J935" s="74">
        <v>2010</v>
      </c>
      <c r="K935" s="74">
        <v>1719</v>
      </c>
      <c r="L935" s="74">
        <v>982</v>
      </c>
      <c r="M935" s="107">
        <v>1197</v>
      </c>
      <c r="N935" s="109">
        <v>4</v>
      </c>
    </row>
    <row r="936" spans="2:14" x14ac:dyDescent="0.2">
      <c r="B936" s="74">
        <v>929</v>
      </c>
      <c r="C936" s="113">
        <v>5.8333333333333336E-3</v>
      </c>
      <c r="D936" s="74">
        <v>2000</v>
      </c>
      <c r="E936" s="101">
        <v>32624.466522143121</v>
      </c>
      <c r="F936" s="97">
        <v>32624.466522143121</v>
      </c>
      <c r="G936" s="97">
        <v>1005.2169416374142</v>
      </c>
      <c r="H936" s="97">
        <v>27972.238530137794</v>
      </c>
      <c r="I936" s="101">
        <v>33270</v>
      </c>
      <c r="J936" s="74">
        <v>2011</v>
      </c>
      <c r="K936" s="74">
        <v>1719</v>
      </c>
      <c r="L936" s="74">
        <v>983</v>
      </c>
      <c r="M936" s="107">
        <v>1195</v>
      </c>
      <c r="N936" s="109">
        <v>12</v>
      </c>
    </row>
    <row r="937" spans="2:14" x14ac:dyDescent="0.2">
      <c r="B937" s="74">
        <v>930</v>
      </c>
      <c r="C937" s="113">
        <v>5.8449074074074072E-3</v>
      </c>
      <c r="D937" s="74">
        <v>2000</v>
      </c>
      <c r="E937" s="101">
        <v>32629.330355742732</v>
      </c>
      <c r="F937" s="97">
        <v>32629.330355742732</v>
      </c>
      <c r="G937" s="97">
        <v>1005.3043491629654</v>
      </c>
      <c r="H937" s="97">
        <v>27977.238530137794</v>
      </c>
      <c r="I937" s="101">
        <v>33275</v>
      </c>
      <c r="J937" s="74">
        <v>2011</v>
      </c>
      <c r="K937" s="74">
        <v>1719</v>
      </c>
      <c r="L937" s="74">
        <v>984</v>
      </c>
      <c r="M937" s="107">
        <v>1195</v>
      </c>
      <c r="N937" s="109">
        <v>2</v>
      </c>
    </row>
    <row r="938" spans="2:14" x14ac:dyDescent="0.2">
      <c r="B938" s="74">
        <v>931</v>
      </c>
      <c r="C938" s="113">
        <v>5.8449074074074072E-3</v>
      </c>
      <c r="D938" s="74">
        <v>2000</v>
      </c>
      <c r="E938" s="101">
        <v>32623.677220343128</v>
      </c>
      <c r="F938" s="97">
        <v>32623.677220343128</v>
      </c>
      <c r="G938" s="97">
        <v>997.98975149324474</v>
      </c>
      <c r="H938" s="97">
        <v>27988.438530137795</v>
      </c>
      <c r="I938" s="101">
        <v>33263</v>
      </c>
      <c r="J938" s="74">
        <v>2011</v>
      </c>
      <c r="K938" s="74">
        <v>1717</v>
      </c>
      <c r="L938" s="74">
        <v>981</v>
      </c>
      <c r="M938" s="107">
        <v>1198</v>
      </c>
      <c r="N938" s="109">
        <v>12</v>
      </c>
    </row>
    <row r="939" spans="2:14" x14ac:dyDescent="0.2">
      <c r="B939" s="74">
        <v>932</v>
      </c>
      <c r="C939" s="113">
        <v>5.8564814814814825E-3</v>
      </c>
      <c r="D939" s="74">
        <v>2000</v>
      </c>
      <c r="E939" s="101">
        <v>32630.190549878156</v>
      </c>
      <c r="F939" s="97">
        <v>32630.190549878156</v>
      </c>
      <c r="G939" s="97">
        <v>1012.4772748755711</v>
      </c>
      <c r="H939" s="97">
        <v>27961.038530137794</v>
      </c>
      <c r="I939" s="101">
        <v>33282</v>
      </c>
      <c r="J939" s="74">
        <v>2011</v>
      </c>
      <c r="K939" s="74">
        <v>1721</v>
      </c>
      <c r="L939" s="74">
        <v>985</v>
      </c>
      <c r="M939" s="107">
        <v>1193</v>
      </c>
      <c r="N939" s="109">
        <v>0</v>
      </c>
    </row>
    <row r="940" spans="2:14" x14ac:dyDescent="0.2">
      <c r="B940" s="74">
        <v>933</v>
      </c>
      <c r="C940" s="113">
        <v>5.8680555555555543E-3</v>
      </c>
      <c r="D940" s="74">
        <v>2000</v>
      </c>
      <c r="E940" s="101">
        <v>32630.958601742255</v>
      </c>
      <c r="F940" s="97">
        <v>32630.958601742255</v>
      </c>
      <c r="G940" s="97">
        <v>1014.0820600445171</v>
      </c>
      <c r="H940" s="97">
        <v>27938.238530137794</v>
      </c>
      <c r="I940" s="101">
        <v>33296</v>
      </c>
      <c r="J940" s="74">
        <v>2017</v>
      </c>
      <c r="K940" s="74">
        <v>1719</v>
      </c>
      <c r="L940" s="74">
        <v>983</v>
      </c>
      <c r="M940" s="107">
        <v>1193</v>
      </c>
      <c r="N940" s="109">
        <v>0</v>
      </c>
    </row>
    <row r="941" spans="2:14" x14ac:dyDescent="0.2">
      <c r="B941" s="74">
        <v>934</v>
      </c>
      <c r="C941" s="113">
        <v>5.8796296296296296E-3</v>
      </c>
      <c r="D941" s="74">
        <v>2000</v>
      </c>
      <c r="E941" s="101">
        <v>32626.71031120605</v>
      </c>
      <c r="F941" s="97">
        <v>32626.71031120605</v>
      </c>
      <c r="G941" s="97">
        <v>1001.5136738627818</v>
      </c>
      <c r="H941" s="97">
        <v>27982.838530137793</v>
      </c>
      <c r="I941" s="101">
        <v>33269</v>
      </c>
      <c r="J941" s="74">
        <v>2011</v>
      </c>
      <c r="K941" s="74">
        <v>1718</v>
      </c>
      <c r="L941" s="74">
        <v>981</v>
      </c>
      <c r="M941" s="107">
        <v>1198</v>
      </c>
      <c r="N941" s="109">
        <v>4</v>
      </c>
    </row>
    <row r="942" spans="2:14" x14ac:dyDescent="0.2">
      <c r="B942" s="74">
        <v>935</v>
      </c>
      <c r="C942" s="113">
        <v>5.8796296296296296E-3</v>
      </c>
      <c r="D942" s="74">
        <v>2000</v>
      </c>
      <c r="E942" s="101">
        <v>32631.437729862999</v>
      </c>
      <c r="F942" s="97">
        <v>32631.437729862999</v>
      </c>
      <c r="G942" s="97">
        <v>1027.1412127051565</v>
      </c>
      <c r="H942" s="97">
        <v>27928.638530137792</v>
      </c>
      <c r="I942" s="101">
        <v>33296</v>
      </c>
      <c r="J942" s="74">
        <v>2011</v>
      </c>
      <c r="K942" s="74">
        <v>1725</v>
      </c>
      <c r="L942" s="74">
        <v>989</v>
      </c>
      <c r="M942" s="107">
        <v>1187</v>
      </c>
      <c r="N942" s="109">
        <v>0</v>
      </c>
    </row>
    <row r="943" spans="2:14" x14ac:dyDescent="0.2">
      <c r="B943" s="74">
        <v>936</v>
      </c>
      <c r="C943" s="113">
        <v>5.8796296296296296E-3</v>
      </c>
      <c r="D943" s="74">
        <v>2000</v>
      </c>
      <c r="E943" s="101">
        <v>32620.758125858891</v>
      </c>
      <c r="F943" s="97">
        <v>32620.758125858891</v>
      </c>
      <c r="G943" s="97">
        <v>992.19068715588548</v>
      </c>
      <c r="H943" s="97">
        <v>27995.638530137792</v>
      </c>
      <c r="I943" s="101">
        <v>33257</v>
      </c>
      <c r="J943" s="74">
        <v>2012</v>
      </c>
      <c r="K943" s="74">
        <v>1715</v>
      </c>
      <c r="L943" s="74">
        <v>978</v>
      </c>
      <c r="M943" s="107">
        <v>1201</v>
      </c>
      <c r="N943" s="109">
        <v>16</v>
      </c>
    </row>
    <row r="944" spans="2:14" x14ac:dyDescent="0.2">
      <c r="B944" s="74">
        <v>937</v>
      </c>
      <c r="C944" s="113">
        <v>5.8796296296296296E-3</v>
      </c>
      <c r="D944" s="74">
        <v>2000</v>
      </c>
      <c r="E944" s="101">
        <v>32629.918726780223</v>
      </c>
      <c r="F944" s="97">
        <v>32629.918726780223</v>
      </c>
      <c r="G944" s="97">
        <v>1033.7544203694308</v>
      </c>
      <c r="H944" s="97">
        <v>27935.238530137794</v>
      </c>
      <c r="I944" s="101">
        <v>33289</v>
      </c>
      <c r="J944" s="74">
        <v>2005</v>
      </c>
      <c r="K944" s="74">
        <v>1729</v>
      </c>
      <c r="L944" s="74">
        <v>993</v>
      </c>
      <c r="M944" s="107">
        <v>1184</v>
      </c>
      <c r="N944" s="109">
        <v>0</v>
      </c>
    </row>
    <row r="945" spans="2:14" x14ac:dyDescent="0.2">
      <c r="B945" s="74">
        <v>938</v>
      </c>
      <c r="C945" s="113">
        <v>5.8796296296296296E-3</v>
      </c>
      <c r="D945" s="74">
        <v>2000</v>
      </c>
      <c r="E945" s="101">
        <v>32625.831855843444</v>
      </c>
      <c r="F945" s="97">
        <v>32625.831855843444</v>
      </c>
      <c r="G945" s="97">
        <v>996.52475106314569</v>
      </c>
      <c r="H945" s="97">
        <v>27997.438530137795</v>
      </c>
      <c r="I945" s="101">
        <v>33262</v>
      </c>
      <c r="J945" s="74">
        <v>2010</v>
      </c>
      <c r="K945" s="74">
        <v>1717</v>
      </c>
      <c r="L945" s="74">
        <v>981</v>
      </c>
      <c r="M945" s="107">
        <v>1199</v>
      </c>
      <c r="N945" s="109">
        <v>6</v>
      </c>
    </row>
    <row r="946" spans="2:14" x14ac:dyDescent="0.2">
      <c r="B946" s="74">
        <v>939</v>
      </c>
      <c r="C946" s="113">
        <v>5.8912037037037032E-3</v>
      </c>
      <c r="D946" s="74">
        <v>2000</v>
      </c>
      <c r="E946" s="101">
        <v>32630.992237565813</v>
      </c>
      <c r="F946" s="97">
        <v>32630.992237565813</v>
      </c>
      <c r="G946" s="97">
        <v>996.49215362154212</v>
      </c>
      <c r="H946" s="97">
        <v>27981.238530137794</v>
      </c>
      <c r="I946" s="101">
        <v>33281</v>
      </c>
      <c r="J946" s="74">
        <v>2017</v>
      </c>
      <c r="K946" s="74">
        <v>1714</v>
      </c>
      <c r="L946" s="74">
        <v>981</v>
      </c>
      <c r="M946" s="107">
        <v>1198</v>
      </c>
      <c r="N946" s="109">
        <v>0</v>
      </c>
    </row>
    <row r="947" spans="2:14" x14ac:dyDescent="0.2">
      <c r="B947" s="74">
        <v>940</v>
      </c>
      <c r="C947" s="113">
        <v>5.9027777777777776E-3</v>
      </c>
      <c r="D947" s="74">
        <v>2000</v>
      </c>
      <c r="E947" s="101">
        <v>32625.631103422049</v>
      </c>
      <c r="F947" s="97">
        <v>32625.631103422049</v>
      </c>
      <c r="G947" s="97">
        <v>994.47072261373205</v>
      </c>
      <c r="H947" s="97">
        <v>27999.038530137794</v>
      </c>
      <c r="I947" s="101">
        <v>33262</v>
      </c>
      <c r="J947" s="74">
        <v>2011</v>
      </c>
      <c r="K947" s="74">
        <v>1716</v>
      </c>
      <c r="L947" s="74">
        <v>981</v>
      </c>
      <c r="M947" s="107">
        <v>1199</v>
      </c>
      <c r="N947" s="109">
        <v>8</v>
      </c>
    </row>
    <row r="948" spans="2:14" x14ac:dyDescent="0.2">
      <c r="B948" s="74">
        <v>941</v>
      </c>
      <c r="C948" s="113">
        <v>5.9027777777777776E-3</v>
      </c>
      <c r="D948" s="74">
        <v>2000</v>
      </c>
      <c r="E948" s="101">
        <v>32619.628257966673</v>
      </c>
      <c r="F948" s="97">
        <v>32619.628257966673</v>
      </c>
      <c r="G948" s="97">
        <v>987.36784674327498</v>
      </c>
      <c r="H948" s="97">
        <v>28010.238530137794</v>
      </c>
      <c r="I948" s="101">
        <v>33250</v>
      </c>
      <c r="J948" s="74">
        <v>2011</v>
      </c>
      <c r="K948" s="74">
        <v>1714</v>
      </c>
      <c r="L948" s="74">
        <v>980</v>
      </c>
      <c r="M948" s="107">
        <v>1200</v>
      </c>
      <c r="N948" s="109">
        <v>22</v>
      </c>
    </row>
    <row r="949" spans="2:14" x14ac:dyDescent="0.2">
      <c r="B949" s="74">
        <v>942</v>
      </c>
      <c r="C949" s="113">
        <v>5.9027777777777776E-3</v>
      </c>
      <c r="D949" s="74">
        <v>2000</v>
      </c>
      <c r="E949" s="101">
        <v>32628.94020587116</v>
      </c>
      <c r="F949" s="97">
        <v>32628.94020587116</v>
      </c>
      <c r="G949" s="97">
        <v>1018.8064712461615</v>
      </c>
      <c r="H949" s="97">
        <v>27967.638530137792</v>
      </c>
      <c r="I949" s="101">
        <v>33275</v>
      </c>
      <c r="J949" s="74">
        <v>2005</v>
      </c>
      <c r="K949" s="74">
        <v>1725</v>
      </c>
      <c r="L949" s="74">
        <v>989</v>
      </c>
      <c r="M949" s="107">
        <v>1190</v>
      </c>
      <c r="N949" s="109">
        <v>0</v>
      </c>
    </row>
    <row r="950" spans="2:14" x14ac:dyDescent="0.2">
      <c r="B950" s="74">
        <v>943</v>
      </c>
      <c r="C950" s="113">
        <v>5.9143518518518521E-3</v>
      </c>
      <c r="D950" s="74">
        <v>2000</v>
      </c>
      <c r="E950" s="101">
        <v>32617.199713134829</v>
      </c>
      <c r="F950" s="97">
        <v>32617.199713134829</v>
      </c>
      <c r="G950" s="97">
        <v>994.35008380845295</v>
      </c>
      <c r="H950" s="97">
        <v>28007.838530137793</v>
      </c>
      <c r="I950" s="101">
        <v>33244</v>
      </c>
      <c r="J950" s="74">
        <v>2006</v>
      </c>
      <c r="K950" s="74">
        <v>1718</v>
      </c>
      <c r="L950" s="74">
        <v>981</v>
      </c>
      <c r="M950" s="107">
        <v>1199</v>
      </c>
      <c r="N950" s="109">
        <v>22</v>
      </c>
    </row>
    <row r="951" spans="2:14" x14ac:dyDescent="0.2">
      <c r="B951" s="74">
        <v>944</v>
      </c>
      <c r="C951" s="113">
        <v>5.9143518518518521E-3</v>
      </c>
      <c r="D951" s="74">
        <v>2000</v>
      </c>
      <c r="E951" s="101">
        <v>32625.424190835936</v>
      </c>
      <c r="F951" s="97">
        <v>32625.424190835936</v>
      </c>
      <c r="G951" s="97">
        <v>1010.9187734842488</v>
      </c>
      <c r="H951" s="97">
        <v>28006.638530137792</v>
      </c>
      <c r="I951" s="101">
        <v>33254</v>
      </c>
      <c r="J951" s="74">
        <v>1999</v>
      </c>
      <c r="K951" s="74">
        <v>1725</v>
      </c>
      <c r="L951" s="74">
        <v>989</v>
      </c>
      <c r="M951" s="107">
        <v>1193</v>
      </c>
      <c r="N951" s="109">
        <v>0</v>
      </c>
    </row>
    <row r="952" spans="2:14" x14ac:dyDescent="0.2">
      <c r="B952" s="74">
        <v>945</v>
      </c>
      <c r="C952" s="113">
        <v>5.9259259259259256E-3</v>
      </c>
      <c r="D952" s="74">
        <v>2000</v>
      </c>
      <c r="E952" s="101">
        <v>32621.867491092493</v>
      </c>
      <c r="F952" s="97">
        <v>32621.867491092493</v>
      </c>
      <c r="G952" s="97">
        <v>1018.5845550795003</v>
      </c>
      <c r="H952" s="97">
        <v>28013.238530137794</v>
      </c>
      <c r="I952" s="101">
        <v>33247</v>
      </c>
      <c r="J952" s="74">
        <v>1993</v>
      </c>
      <c r="K952" s="74">
        <v>1729</v>
      </c>
      <c r="L952" s="74">
        <v>993</v>
      </c>
      <c r="M952" s="107">
        <v>1190</v>
      </c>
      <c r="N952" s="109">
        <v>0</v>
      </c>
    </row>
    <row r="953" spans="2:14" x14ac:dyDescent="0.2">
      <c r="B953" s="74">
        <v>946</v>
      </c>
      <c r="C953" s="113">
        <v>5.9259259259259256E-3</v>
      </c>
      <c r="D953" s="74">
        <v>2000</v>
      </c>
      <c r="E953" s="101">
        <v>32623.907544041438</v>
      </c>
      <c r="F953" s="97">
        <v>32623.907544041438</v>
      </c>
      <c r="G953" s="97">
        <v>980.05532597084834</v>
      </c>
      <c r="H953" s="97">
        <v>28031.438530137795</v>
      </c>
      <c r="I953" s="101">
        <v>33248</v>
      </c>
      <c r="J953" s="74">
        <v>2011</v>
      </c>
      <c r="K953" s="74">
        <v>1712</v>
      </c>
      <c r="L953" s="74">
        <v>976</v>
      </c>
      <c r="M953" s="107">
        <v>1206</v>
      </c>
      <c r="N953" s="109">
        <v>6</v>
      </c>
    </row>
    <row r="954" spans="2:14" x14ac:dyDescent="0.2">
      <c r="B954" s="74">
        <v>947</v>
      </c>
      <c r="C954" s="113">
        <v>5.9259259259259256E-3</v>
      </c>
      <c r="D954" s="74">
        <v>2000</v>
      </c>
      <c r="E954" s="101">
        <v>32622.821540900302</v>
      </c>
      <c r="F954" s="97">
        <v>32622.821540900302</v>
      </c>
      <c r="G954" s="97">
        <v>990.78302654423442</v>
      </c>
      <c r="H954" s="97">
        <v>28004.638530137792</v>
      </c>
      <c r="I954" s="101">
        <v>33256</v>
      </c>
      <c r="J954" s="74">
        <v>2011</v>
      </c>
      <c r="K954" s="74">
        <v>1715</v>
      </c>
      <c r="L954" s="74">
        <v>979</v>
      </c>
      <c r="M954" s="107">
        <v>1201</v>
      </c>
      <c r="N954" s="109">
        <v>12</v>
      </c>
    </row>
    <row r="955" spans="2:14" x14ac:dyDescent="0.2">
      <c r="B955" s="74">
        <v>948</v>
      </c>
      <c r="C955" s="113">
        <v>5.9375000000000009E-3</v>
      </c>
      <c r="D955" s="74">
        <v>2000</v>
      </c>
      <c r="E955" s="101">
        <v>32626.579667251648</v>
      </c>
      <c r="F955" s="97">
        <v>32626.579667251648</v>
      </c>
      <c r="G955" s="97">
        <v>1001.5999673442641</v>
      </c>
      <c r="H955" s="97">
        <v>27982.838530137793</v>
      </c>
      <c r="I955" s="101">
        <v>33269</v>
      </c>
      <c r="J955" s="74">
        <v>2011</v>
      </c>
      <c r="K955" s="74">
        <v>1718</v>
      </c>
      <c r="L955" s="74">
        <v>982</v>
      </c>
      <c r="M955" s="107">
        <v>1197</v>
      </c>
      <c r="N955" s="109">
        <v>6</v>
      </c>
    </row>
    <row r="956" spans="2:14" x14ac:dyDescent="0.2">
      <c r="B956" s="74">
        <v>949</v>
      </c>
      <c r="C956" s="113">
        <v>5.9375000000000009E-3</v>
      </c>
      <c r="D956" s="74">
        <v>2000</v>
      </c>
      <c r="E956" s="101">
        <v>32630.182940300961</v>
      </c>
      <c r="F956" s="97">
        <v>32630.182940300961</v>
      </c>
      <c r="G956" s="97">
        <v>1014.6894234183183</v>
      </c>
      <c r="H956" s="97">
        <v>27959.438530137795</v>
      </c>
      <c r="I956" s="101">
        <v>33282</v>
      </c>
      <c r="J956" s="74">
        <v>2010</v>
      </c>
      <c r="K956" s="74">
        <v>1722</v>
      </c>
      <c r="L956" s="74">
        <v>986</v>
      </c>
      <c r="M956" s="107">
        <v>1192</v>
      </c>
      <c r="N956" s="109">
        <v>0</v>
      </c>
    </row>
    <row r="957" spans="2:14" x14ac:dyDescent="0.2">
      <c r="B957" s="74">
        <v>950</v>
      </c>
      <c r="C957" s="113">
        <v>5.9490740740740745E-3</v>
      </c>
      <c r="D957" s="74">
        <v>2000</v>
      </c>
      <c r="E957" s="101">
        <v>32630.846907735166</v>
      </c>
      <c r="F957" s="97">
        <v>32630.846907735166</v>
      </c>
      <c r="G957" s="97">
        <v>1019.7888998468721</v>
      </c>
      <c r="H957" s="97">
        <v>27944.838530137793</v>
      </c>
      <c r="I957" s="101">
        <v>33289</v>
      </c>
      <c r="J957" s="74">
        <v>2011</v>
      </c>
      <c r="K957" s="74">
        <v>1723</v>
      </c>
      <c r="L957" s="74">
        <v>987</v>
      </c>
      <c r="M957" s="107">
        <v>1190</v>
      </c>
      <c r="N957" s="109">
        <v>0</v>
      </c>
    </row>
    <row r="958" spans="2:14" x14ac:dyDescent="0.2">
      <c r="B958" s="74">
        <v>951</v>
      </c>
      <c r="C958" s="113">
        <v>5.9490740740740745E-3</v>
      </c>
      <c r="D958" s="74">
        <v>2000</v>
      </c>
      <c r="E958" s="101">
        <v>32629.900038968499</v>
      </c>
      <c r="F958" s="97">
        <v>32629.900038968499</v>
      </c>
      <c r="G958" s="97">
        <v>1012.6524640977723</v>
      </c>
      <c r="H958" s="97">
        <v>27961.038530137794</v>
      </c>
      <c r="I958" s="101">
        <v>33282</v>
      </c>
      <c r="J958" s="74">
        <v>2011</v>
      </c>
      <c r="K958" s="74">
        <v>1721</v>
      </c>
      <c r="L958" s="74">
        <v>987</v>
      </c>
      <c r="M958" s="107">
        <v>1191</v>
      </c>
      <c r="N958" s="109">
        <v>4</v>
      </c>
    </row>
    <row r="959" spans="2:14" x14ac:dyDescent="0.2">
      <c r="B959" s="74">
        <v>952</v>
      </c>
      <c r="C959" s="113">
        <v>5.9490740740740745E-3</v>
      </c>
      <c r="D959" s="74">
        <v>2000</v>
      </c>
      <c r="E959" s="101">
        <v>32628.463936351571</v>
      </c>
      <c r="F959" s="97">
        <v>32628.463936351571</v>
      </c>
      <c r="G959" s="97">
        <v>1000.315519806779</v>
      </c>
      <c r="H959" s="97">
        <v>27991.838530137793</v>
      </c>
      <c r="I959" s="101">
        <v>33268</v>
      </c>
      <c r="J959" s="74">
        <v>2010</v>
      </c>
      <c r="K959" s="74">
        <v>1718</v>
      </c>
      <c r="L959" s="74">
        <v>984</v>
      </c>
      <c r="M959" s="107">
        <v>1196</v>
      </c>
      <c r="N959" s="109">
        <v>4</v>
      </c>
    </row>
    <row r="960" spans="2:14" x14ac:dyDescent="0.2">
      <c r="B960" s="74">
        <v>953</v>
      </c>
      <c r="C960" s="113">
        <v>5.9490740740740745E-3</v>
      </c>
      <c r="D960" s="74">
        <v>2000</v>
      </c>
      <c r="E960" s="101">
        <v>32629.886582442796</v>
      </c>
      <c r="F960" s="97">
        <v>32629.886582442796</v>
      </c>
      <c r="G960" s="97">
        <v>1014.8650227170007</v>
      </c>
      <c r="H960" s="97">
        <v>27959.438530137795</v>
      </c>
      <c r="I960" s="101">
        <v>33282</v>
      </c>
      <c r="J960" s="74">
        <v>2010</v>
      </c>
      <c r="K960" s="74">
        <v>1722</v>
      </c>
      <c r="L960" s="74">
        <v>988</v>
      </c>
      <c r="M960" s="107">
        <v>1190</v>
      </c>
      <c r="N960" s="109">
        <v>4</v>
      </c>
    </row>
    <row r="961" spans="2:14" x14ac:dyDescent="0.2">
      <c r="B961" s="74">
        <v>954</v>
      </c>
      <c r="C961" s="113">
        <v>5.9606481481481489E-3</v>
      </c>
      <c r="D961" s="74">
        <v>2000</v>
      </c>
      <c r="E961" s="101">
        <v>32628.276209988329</v>
      </c>
      <c r="F961" s="97">
        <v>32628.276209988329</v>
      </c>
      <c r="G961" s="97">
        <v>998.25121615573039</v>
      </c>
      <c r="H961" s="97">
        <v>27993.438530137795</v>
      </c>
      <c r="I961" s="101">
        <v>33268</v>
      </c>
      <c r="J961" s="74">
        <v>2011</v>
      </c>
      <c r="K961" s="74">
        <v>1717</v>
      </c>
      <c r="L961" s="74">
        <v>984</v>
      </c>
      <c r="M961" s="107">
        <v>1196</v>
      </c>
      <c r="N961" s="109">
        <v>6</v>
      </c>
    </row>
    <row r="962" spans="2:14" x14ac:dyDescent="0.2">
      <c r="B962" s="74">
        <v>955</v>
      </c>
      <c r="C962" s="113">
        <v>5.9722222222222225E-3</v>
      </c>
      <c r="D962" s="74">
        <v>2000</v>
      </c>
      <c r="E962" s="101">
        <v>32630.544449877008</v>
      </c>
      <c r="F962" s="97">
        <v>32630.544449877008</v>
      </c>
      <c r="G962" s="97">
        <v>1019.9636100675956</v>
      </c>
      <c r="H962" s="97">
        <v>27944.838530137793</v>
      </c>
      <c r="I962" s="101">
        <v>33289</v>
      </c>
      <c r="J962" s="74">
        <v>2011</v>
      </c>
      <c r="K962" s="74">
        <v>1723</v>
      </c>
      <c r="L962" s="74">
        <v>989</v>
      </c>
      <c r="M962" s="107">
        <v>1188</v>
      </c>
      <c r="N962" s="109">
        <v>4</v>
      </c>
    </row>
    <row r="963" spans="2:14" x14ac:dyDescent="0.2">
      <c r="B963" s="74">
        <v>956</v>
      </c>
      <c r="C963" s="113">
        <v>5.9722222222222225E-3</v>
      </c>
      <c r="D963" s="74">
        <v>2000</v>
      </c>
      <c r="E963" s="101">
        <v>32628.734302751967</v>
      </c>
      <c r="F963" s="97">
        <v>32628.734302751967</v>
      </c>
      <c r="G963" s="97">
        <v>1000.1406287055366</v>
      </c>
      <c r="H963" s="97">
        <v>27991.838530137793</v>
      </c>
      <c r="I963" s="101">
        <v>33268</v>
      </c>
      <c r="J963" s="74">
        <v>2010</v>
      </c>
      <c r="K963" s="74">
        <v>1718</v>
      </c>
      <c r="L963" s="74">
        <v>982</v>
      </c>
      <c r="M963" s="107">
        <v>1198</v>
      </c>
      <c r="N963" s="109">
        <v>0</v>
      </c>
    </row>
    <row r="964" spans="2:14" x14ac:dyDescent="0.2">
      <c r="B964" s="74">
        <v>957</v>
      </c>
      <c r="C964" s="113">
        <v>5.9722222222222225E-3</v>
      </c>
      <c r="D964" s="74">
        <v>2000</v>
      </c>
      <c r="E964" s="101">
        <v>32629.285928213598</v>
      </c>
      <c r="F964" s="97">
        <v>32629.285928213598</v>
      </c>
      <c r="G964" s="97">
        <v>1000.9520718674707</v>
      </c>
      <c r="H964" s="97">
        <v>27980.438530137795</v>
      </c>
      <c r="I964" s="101">
        <v>33275</v>
      </c>
      <c r="J964" s="74">
        <v>2013</v>
      </c>
      <c r="K964" s="74">
        <v>1717</v>
      </c>
      <c r="L964" s="74">
        <v>981</v>
      </c>
      <c r="M964" s="107">
        <v>1198</v>
      </c>
      <c r="N964" s="109">
        <v>0</v>
      </c>
    </row>
    <row r="965" spans="2:14" x14ac:dyDescent="0.2">
      <c r="B965" s="74">
        <v>958</v>
      </c>
      <c r="C965" s="113">
        <v>5.9837962962962961E-3</v>
      </c>
      <c r="D965" s="74">
        <v>2000</v>
      </c>
      <c r="E965" s="101">
        <v>32630.508746838965</v>
      </c>
      <c r="F965" s="97">
        <v>32630.508746838965</v>
      </c>
      <c r="G965" s="97">
        <v>1015.5694363560887</v>
      </c>
      <c r="H965" s="97">
        <v>27948.038530137794</v>
      </c>
      <c r="I965" s="101">
        <v>33289</v>
      </c>
      <c r="J965" s="74">
        <v>2013</v>
      </c>
      <c r="K965" s="74">
        <v>1721</v>
      </c>
      <c r="L965" s="74">
        <v>987</v>
      </c>
      <c r="M965" s="107">
        <v>1190</v>
      </c>
      <c r="N965" s="109">
        <v>4</v>
      </c>
    </row>
    <row r="966" spans="2:14" x14ac:dyDescent="0.2">
      <c r="B966" s="74">
        <v>959</v>
      </c>
      <c r="C966" s="113">
        <v>5.9837962962962961E-3</v>
      </c>
      <c r="D966" s="74">
        <v>2000</v>
      </c>
      <c r="E966" s="101">
        <v>32629.300580592473</v>
      </c>
      <c r="F966" s="97">
        <v>32629.300580592473</v>
      </c>
      <c r="G966" s="97">
        <v>1035.2798516695825</v>
      </c>
      <c r="H966" s="97">
        <v>27914.838530137793</v>
      </c>
      <c r="I966" s="101">
        <v>33297</v>
      </c>
      <c r="J966" s="74">
        <v>2009</v>
      </c>
      <c r="K966" s="74">
        <v>1728</v>
      </c>
      <c r="L966" s="74">
        <v>990</v>
      </c>
      <c r="M966" s="107">
        <v>1185</v>
      </c>
      <c r="N966" s="109">
        <v>2</v>
      </c>
    </row>
    <row r="967" spans="2:14" x14ac:dyDescent="0.2">
      <c r="B967" s="74">
        <v>960</v>
      </c>
      <c r="C967" s="113">
        <v>5.9837962962962961E-3</v>
      </c>
      <c r="D967" s="74">
        <v>2000</v>
      </c>
      <c r="E967" s="101">
        <v>32610.261140108589</v>
      </c>
      <c r="F967" s="97">
        <v>32610.261140108589</v>
      </c>
      <c r="G967" s="97">
        <v>1026.8075227427244</v>
      </c>
      <c r="H967" s="97">
        <v>27920.038530137794</v>
      </c>
      <c r="I967" s="101">
        <v>33269</v>
      </c>
      <c r="J967" s="74">
        <v>2008</v>
      </c>
      <c r="K967" s="74">
        <v>1726</v>
      </c>
      <c r="L967" s="74">
        <v>992</v>
      </c>
      <c r="M967" s="107">
        <v>1181</v>
      </c>
      <c r="N967" s="109">
        <v>52</v>
      </c>
    </row>
    <row r="968" spans="2:14" x14ac:dyDescent="0.2">
      <c r="B968" s="74">
        <v>961</v>
      </c>
      <c r="C968" s="113">
        <v>5.9837962962962961E-3</v>
      </c>
      <c r="D968" s="74">
        <v>2000</v>
      </c>
      <c r="E968" s="101">
        <v>32623.546128186776</v>
      </c>
      <c r="F968" s="97">
        <v>32623.546128186776</v>
      </c>
      <c r="G968" s="97">
        <v>997.01922031448487</v>
      </c>
      <c r="H968" s="97">
        <v>27978.638530137792</v>
      </c>
      <c r="I968" s="101">
        <v>33270</v>
      </c>
      <c r="J968" s="74">
        <v>2015</v>
      </c>
      <c r="K968" s="74">
        <v>1715</v>
      </c>
      <c r="L968" s="74">
        <v>982</v>
      </c>
      <c r="M968" s="107">
        <v>1196</v>
      </c>
      <c r="N968" s="109">
        <v>18</v>
      </c>
    </row>
    <row r="969" spans="2:14" x14ac:dyDescent="0.2">
      <c r="B969" s="74">
        <v>962</v>
      </c>
      <c r="C969" s="113">
        <v>6.0069444444444441E-3</v>
      </c>
      <c r="D969" s="74">
        <v>2000</v>
      </c>
      <c r="E969" s="101">
        <v>32609.064088584746</v>
      </c>
      <c r="F969" s="97">
        <v>32609.064088584746</v>
      </c>
      <c r="G969" s="97">
        <v>1035.1180011364886</v>
      </c>
      <c r="H969" s="97">
        <v>27864.638530137792</v>
      </c>
      <c r="I969" s="101">
        <v>33292</v>
      </c>
      <c r="J969" s="74">
        <v>2017</v>
      </c>
      <c r="K969" s="74">
        <v>1725</v>
      </c>
      <c r="L969" s="74">
        <v>981</v>
      </c>
      <c r="M969" s="107">
        <v>1187</v>
      </c>
      <c r="N969" s="109">
        <v>44</v>
      </c>
    </row>
    <row r="970" spans="2:14" x14ac:dyDescent="0.2">
      <c r="B970" s="74">
        <v>963</v>
      </c>
      <c r="C970" s="113">
        <v>6.0069444444444441E-3</v>
      </c>
      <c r="D970" s="74">
        <v>2000</v>
      </c>
      <c r="E970" s="101">
        <v>32635.279771048332</v>
      </c>
      <c r="F970" s="97">
        <v>32635.279771048332</v>
      </c>
      <c r="G970" s="97">
        <v>984.66304743972876</v>
      </c>
      <c r="H970" s="97">
        <v>28035.838530137793</v>
      </c>
      <c r="I970" s="101">
        <v>33264</v>
      </c>
      <c r="J970" s="74">
        <v>2011</v>
      </c>
      <c r="K970" s="74">
        <v>1713</v>
      </c>
      <c r="L970" s="74">
        <v>989</v>
      </c>
      <c r="M970" s="107">
        <v>1195</v>
      </c>
      <c r="N970" s="109">
        <v>0</v>
      </c>
    </row>
    <row r="971" spans="2:14" x14ac:dyDescent="0.2">
      <c r="B971" s="74">
        <v>964</v>
      </c>
      <c r="C971" s="113">
        <v>6.0185185185185177E-3</v>
      </c>
      <c r="D971" s="74">
        <v>2000</v>
      </c>
      <c r="E971" s="101">
        <v>32629.054161849857</v>
      </c>
      <c r="F971" s="97">
        <v>32629.054161849857</v>
      </c>
      <c r="G971" s="97">
        <v>1059.9382436367218</v>
      </c>
      <c r="H971" s="97">
        <v>27876.038530137794</v>
      </c>
      <c r="I971" s="101">
        <v>33311</v>
      </c>
      <c r="J971" s="74">
        <v>2005</v>
      </c>
      <c r="K971" s="74">
        <v>1736</v>
      </c>
      <c r="L971" s="74">
        <v>997</v>
      </c>
      <c r="M971" s="107">
        <v>1176</v>
      </c>
      <c r="N971" s="109">
        <v>0</v>
      </c>
    </row>
    <row r="972" spans="2:14" x14ac:dyDescent="0.2">
      <c r="B972" s="74">
        <v>965</v>
      </c>
      <c r="C972" s="113">
        <v>6.0185185185185177E-3</v>
      </c>
      <c r="D972" s="74">
        <v>2000</v>
      </c>
      <c r="E972" s="101">
        <v>32633.18815481295</v>
      </c>
      <c r="F972" s="97">
        <v>32633.18815481295</v>
      </c>
      <c r="G972" s="97">
        <v>1019.2957360433746</v>
      </c>
      <c r="H972" s="97">
        <v>27942.438530137795</v>
      </c>
      <c r="I972" s="101">
        <v>33295</v>
      </c>
      <c r="J972" s="74">
        <v>2013</v>
      </c>
      <c r="K972" s="74">
        <v>1722</v>
      </c>
      <c r="L972" s="74">
        <v>989</v>
      </c>
      <c r="M972" s="107">
        <v>1188</v>
      </c>
      <c r="N972" s="109">
        <v>0</v>
      </c>
    </row>
    <row r="973" spans="2:14" x14ac:dyDescent="0.2">
      <c r="B973" s="74">
        <v>966</v>
      </c>
      <c r="C973" s="113">
        <v>6.0185185185185177E-3</v>
      </c>
      <c r="D973" s="74">
        <v>2000</v>
      </c>
      <c r="E973" s="101">
        <v>32630.313889876474</v>
      </c>
      <c r="F973" s="97">
        <v>32630.313889876474</v>
      </c>
      <c r="G973" s="97">
        <v>1041.2751816826869</v>
      </c>
      <c r="H973" s="97">
        <v>27919.038530137794</v>
      </c>
      <c r="I973" s="101">
        <v>33296</v>
      </c>
      <c r="J973" s="74">
        <v>2005</v>
      </c>
      <c r="K973" s="74">
        <v>1731</v>
      </c>
      <c r="L973" s="74">
        <v>995</v>
      </c>
      <c r="M973" s="107">
        <v>1181</v>
      </c>
      <c r="N973" s="109">
        <v>0</v>
      </c>
    </row>
    <row r="974" spans="2:14" x14ac:dyDescent="0.2">
      <c r="B974" s="74">
        <v>967</v>
      </c>
      <c r="C974" s="113">
        <v>6.0185185185185177E-3</v>
      </c>
      <c r="D974" s="74">
        <v>2000</v>
      </c>
      <c r="E974" s="101">
        <v>32628.800595724842</v>
      </c>
      <c r="F974" s="97">
        <v>32628.800595724842</v>
      </c>
      <c r="G974" s="97">
        <v>1023.3733917668087</v>
      </c>
      <c r="H974" s="97">
        <v>27934.238530137794</v>
      </c>
      <c r="I974" s="101">
        <v>33290</v>
      </c>
      <c r="J974" s="74">
        <v>2011</v>
      </c>
      <c r="K974" s="74">
        <v>1724</v>
      </c>
      <c r="L974" s="74">
        <v>987</v>
      </c>
      <c r="M974" s="107">
        <v>1189</v>
      </c>
      <c r="N974" s="109">
        <v>4</v>
      </c>
    </row>
    <row r="975" spans="2:14" x14ac:dyDescent="0.2">
      <c r="B975" s="74">
        <v>968</v>
      </c>
      <c r="C975" s="113">
        <v>6.0185185185185177E-3</v>
      </c>
      <c r="D975" s="74">
        <v>2000</v>
      </c>
      <c r="E975" s="101">
        <v>32632.416250772058</v>
      </c>
      <c r="F975" s="97">
        <v>32632.416250772058</v>
      </c>
      <c r="G975" s="97">
        <v>1041.9676571276316</v>
      </c>
      <c r="H975" s="97">
        <v>27896.238530137794</v>
      </c>
      <c r="I975" s="101">
        <v>33310</v>
      </c>
      <c r="J975" s="74">
        <v>2011</v>
      </c>
      <c r="K975" s="74">
        <v>1729</v>
      </c>
      <c r="L975" s="74">
        <v>993</v>
      </c>
      <c r="M975" s="107">
        <v>1181</v>
      </c>
      <c r="N975" s="109">
        <v>0</v>
      </c>
    </row>
    <row r="976" spans="2:14" x14ac:dyDescent="0.2">
      <c r="B976" s="74">
        <v>969</v>
      </c>
      <c r="C976" s="113">
        <v>6.030092592592593E-3</v>
      </c>
      <c r="D976" s="74">
        <v>2000</v>
      </c>
      <c r="E976" s="101">
        <v>32623.592365363322</v>
      </c>
      <c r="F976" s="97">
        <v>32623.592365363322</v>
      </c>
      <c r="G976" s="97">
        <v>1025.719771066832</v>
      </c>
      <c r="H976" s="97">
        <v>27927.638530137792</v>
      </c>
      <c r="I976" s="101">
        <v>33285</v>
      </c>
      <c r="J976" s="74">
        <v>2010</v>
      </c>
      <c r="K976" s="74">
        <v>1725</v>
      </c>
      <c r="L976" s="74">
        <v>989</v>
      </c>
      <c r="M976" s="107">
        <v>1186</v>
      </c>
      <c r="N976" s="109">
        <v>18</v>
      </c>
    </row>
    <row r="977" spans="2:14" x14ac:dyDescent="0.2">
      <c r="B977" s="74">
        <v>970</v>
      </c>
      <c r="C977" s="113">
        <v>6.053240740740741E-3</v>
      </c>
      <c r="D977" s="74">
        <v>2000</v>
      </c>
      <c r="E977" s="101">
        <v>32631.682629477284</v>
      </c>
      <c r="F977" s="97">
        <v>32631.682629477284</v>
      </c>
      <c r="G977" s="97">
        <v>1021.2736184247212</v>
      </c>
      <c r="H977" s="97">
        <v>27922.038530137794</v>
      </c>
      <c r="I977" s="101">
        <v>33303</v>
      </c>
      <c r="J977" s="74">
        <v>2017</v>
      </c>
      <c r="K977" s="74">
        <v>1721</v>
      </c>
      <c r="L977" s="74">
        <v>985</v>
      </c>
      <c r="M977" s="107">
        <v>1190</v>
      </c>
      <c r="N977" s="109">
        <v>0</v>
      </c>
    </row>
    <row r="978" spans="2:14" x14ac:dyDescent="0.2">
      <c r="B978" s="74">
        <v>971</v>
      </c>
      <c r="C978" s="113">
        <v>6.053240740740741E-3</v>
      </c>
      <c r="D978" s="74">
        <v>2000</v>
      </c>
      <c r="E978" s="101">
        <v>32629.063422205818</v>
      </c>
      <c r="F978" s="97">
        <v>32629.063422205818</v>
      </c>
      <c r="G978" s="97">
        <v>999.960241193191</v>
      </c>
      <c r="H978" s="97">
        <v>27970.638530137792</v>
      </c>
      <c r="I978" s="101">
        <v>33282</v>
      </c>
      <c r="J978" s="74">
        <v>2017</v>
      </c>
      <c r="K978" s="74">
        <v>1715</v>
      </c>
      <c r="L978" s="74">
        <v>981</v>
      </c>
      <c r="M978" s="107">
        <v>1197</v>
      </c>
      <c r="N978" s="109">
        <v>4</v>
      </c>
    </row>
    <row r="979" spans="2:14" x14ac:dyDescent="0.2">
      <c r="B979" s="74">
        <v>972</v>
      </c>
      <c r="C979" s="113">
        <v>6.053240740740741E-3</v>
      </c>
      <c r="D979" s="74">
        <v>2000</v>
      </c>
      <c r="E979" s="101">
        <v>32628.388200423575</v>
      </c>
      <c r="F979" s="97">
        <v>32628.388200423575</v>
      </c>
      <c r="G979" s="97">
        <v>992.69483851032896</v>
      </c>
      <c r="H979" s="97">
        <v>27986.838530137793</v>
      </c>
      <c r="I979" s="101">
        <v>33275</v>
      </c>
      <c r="J979" s="74">
        <v>2017</v>
      </c>
      <c r="K979" s="74">
        <v>1713</v>
      </c>
      <c r="L979" s="74">
        <v>977</v>
      </c>
      <c r="M979" s="107">
        <v>1202</v>
      </c>
      <c r="N979" s="109">
        <v>0</v>
      </c>
    </row>
    <row r="980" spans="2:14" x14ac:dyDescent="0.2">
      <c r="B980" s="74">
        <v>973</v>
      </c>
      <c r="C980" s="113">
        <v>6.053240740740741E-3</v>
      </c>
      <c r="D980" s="74">
        <v>2000</v>
      </c>
      <c r="E980" s="101">
        <v>32630.861593611407</v>
      </c>
      <c r="F980" s="97">
        <v>32630.861593611407</v>
      </c>
      <c r="G980" s="97">
        <v>996.57832171694554</v>
      </c>
      <c r="H980" s="97">
        <v>27981.238530137794</v>
      </c>
      <c r="I980" s="101">
        <v>33281</v>
      </c>
      <c r="J980" s="74">
        <v>2017</v>
      </c>
      <c r="K980" s="74">
        <v>1714</v>
      </c>
      <c r="L980" s="74">
        <v>982</v>
      </c>
      <c r="M980" s="107">
        <v>1197</v>
      </c>
      <c r="N980" s="109">
        <v>2</v>
      </c>
    </row>
    <row r="981" spans="2:14" x14ac:dyDescent="0.2">
      <c r="B981" s="74">
        <v>974</v>
      </c>
      <c r="C981" s="113">
        <v>6.053240740740741E-3</v>
      </c>
      <c r="D981" s="74">
        <v>2000</v>
      </c>
      <c r="E981" s="101">
        <v>32628.884475528164</v>
      </c>
      <c r="F981" s="97">
        <v>32628.884475528164</v>
      </c>
      <c r="G981" s="97">
        <v>1002.164248143225</v>
      </c>
      <c r="H981" s="97">
        <v>27947.838530137793</v>
      </c>
      <c r="I981" s="101">
        <v>33296</v>
      </c>
      <c r="J981" s="74">
        <v>2023</v>
      </c>
      <c r="K981" s="74">
        <v>1713</v>
      </c>
      <c r="L981" s="74">
        <v>977</v>
      </c>
      <c r="M981" s="107">
        <v>1199</v>
      </c>
      <c r="N981" s="109">
        <v>0</v>
      </c>
    </row>
    <row r="982" spans="2:14" x14ac:dyDescent="0.2">
      <c r="B982" s="74">
        <v>975</v>
      </c>
      <c r="C982" s="113">
        <v>6.053240740740741E-3</v>
      </c>
      <c r="D982" s="74">
        <v>2000</v>
      </c>
      <c r="E982" s="101">
        <v>32630.295485277224</v>
      </c>
      <c r="F982" s="97">
        <v>32630.295485277224</v>
      </c>
      <c r="G982" s="97">
        <v>1011.2749366449619</v>
      </c>
      <c r="H982" s="97">
        <v>27951.238530137794</v>
      </c>
      <c r="I982" s="101">
        <v>33289</v>
      </c>
      <c r="J982" s="74">
        <v>2015</v>
      </c>
      <c r="K982" s="74">
        <v>1719</v>
      </c>
      <c r="L982" s="74">
        <v>985</v>
      </c>
      <c r="M982" s="107">
        <v>1192</v>
      </c>
      <c r="N982" s="109">
        <v>4</v>
      </c>
    </row>
    <row r="983" spans="2:14" x14ac:dyDescent="0.2">
      <c r="B983" s="74">
        <v>976</v>
      </c>
      <c r="C983" s="113">
        <v>6.053240740740741E-3</v>
      </c>
      <c r="D983" s="74">
        <v>2000</v>
      </c>
      <c r="E983" s="101">
        <v>32633.268124171635</v>
      </c>
      <c r="F983" s="97">
        <v>32633.268124171635</v>
      </c>
      <c r="G983" s="97">
        <v>966.03717009012848</v>
      </c>
      <c r="H983" s="97">
        <v>28037.238530137794</v>
      </c>
      <c r="I983" s="101">
        <v>33283</v>
      </c>
      <c r="J983" s="74">
        <v>2029</v>
      </c>
      <c r="K983" s="74">
        <v>1699</v>
      </c>
      <c r="L983" s="74">
        <v>981</v>
      </c>
      <c r="M983" s="107">
        <v>1202</v>
      </c>
      <c r="N983" s="109">
        <v>0</v>
      </c>
    </row>
    <row r="984" spans="2:14" x14ac:dyDescent="0.2">
      <c r="B984" s="74">
        <v>977</v>
      </c>
      <c r="C984" s="113">
        <v>6.076388888888889E-3</v>
      </c>
      <c r="D984" s="74">
        <v>2000</v>
      </c>
      <c r="E984" s="101">
        <v>32630.43578527723</v>
      </c>
      <c r="F984" s="97">
        <v>32630.43578527723</v>
      </c>
      <c r="G984" s="97">
        <v>1011.1888868163567</v>
      </c>
      <c r="H984" s="97">
        <v>27951.238530137794</v>
      </c>
      <c r="I984" s="101">
        <v>33289</v>
      </c>
      <c r="J984" s="74">
        <v>2015</v>
      </c>
      <c r="K984" s="74">
        <v>1719</v>
      </c>
      <c r="L984" s="74">
        <v>984</v>
      </c>
      <c r="M984" s="107">
        <v>1193</v>
      </c>
      <c r="N984" s="109">
        <v>2</v>
      </c>
    </row>
    <row r="985" spans="2:14" x14ac:dyDescent="0.2">
      <c r="B985" s="74">
        <v>978</v>
      </c>
      <c r="C985" s="113">
        <v>6.076388888888889E-3</v>
      </c>
      <c r="D985" s="74">
        <v>2000</v>
      </c>
      <c r="E985" s="101">
        <v>32632.354614171363</v>
      </c>
      <c r="F985" s="97">
        <v>32632.354614171363</v>
      </c>
      <c r="G985" s="97">
        <v>1012.9695041971272</v>
      </c>
      <c r="H985" s="97">
        <v>27926.038530137794</v>
      </c>
      <c r="I985" s="101">
        <v>33309</v>
      </c>
      <c r="J985" s="74">
        <v>2023</v>
      </c>
      <c r="K985" s="74">
        <v>1716</v>
      </c>
      <c r="L985" s="74">
        <v>983</v>
      </c>
      <c r="M985" s="107">
        <v>1192</v>
      </c>
      <c r="N985" s="109">
        <v>0</v>
      </c>
    </row>
    <row r="986" spans="2:14" x14ac:dyDescent="0.2">
      <c r="B986" s="74">
        <v>979</v>
      </c>
      <c r="C986" s="113">
        <v>6.0879629629629643E-3</v>
      </c>
      <c r="D986" s="74">
        <v>2000</v>
      </c>
      <c r="E986" s="101">
        <v>32627.947494508109</v>
      </c>
      <c r="F986" s="97">
        <v>32627.947494508109</v>
      </c>
      <c r="G986" s="97">
        <v>1011.768334903956</v>
      </c>
      <c r="H986" s="97">
        <v>27953.638530137792</v>
      </c>
      <c r="I986" s="101">
        <v>33283</v>
      </c>
      <c r="J986" s="74">
        <v>2013</v>
      </c>
      <c r="K986" s="74">
        <v>1720</v>
      </c>
      <c r="L986" s="74">
        <v>984</v>
      </c>
      <c r="M986" s="107">
        <v>1193</v>
      </c>
      <c r="N986" s="109">
        <v>6</v>
      </c>
    </row>
    <row r="987" spans="2:14" x14ac:dyDescent="0.2">
      <c r="B987" s="74">
        <v>980</v>
      </c>
      <c r="C987" s="113">
        <v>6.0879629629629643E-3</v>
      </c>
      <c r="D987" s="74">
        <v>2000</v>
      </c>
      <c r="E987" s="101">
        <v>32632.280055190011</v>
      </c>
      <c r="F987" s="97">
        <v>32632.280055190011</v>
      </c>
      <c r="G987" s="97">
        <v>995.78757290956219</v>
      </c>
      <c r="H987" s="97">
        <v>27956.838530137793</v>
      </c>
      <c r="I987" s="101">
        <v>33307</v>
      </c>
      <c r="J987" s="74">
        <v>2029</v>
      </c>
      <c r="K987" s="74">
        <v>1708</v>
      </c>
      <c r="L987" s="74">
        <v>981</v>
      </c>
      <c r="M987" s="107">
        <v>1196</v>
      </c>
      <c r="N987" s="109">
        <v>0</v>
      </c>
    </row>
    <row r="988" spans="2:14" x14ac:dyDescent="0.2">
      <c r="B988" s="74">
        <v>981</v>
      </c>
      <c r="C988" s="113">
        <v>6.0879629629629643E-3</v>
      </c>
      <c r="D988" s="74">
        <v>2000</v>
      </c>
      <c r="E988" s="101">
        <v>32627.515008837796</v>
      </c>
      <c r="F988" s="97">
        <v>32627.515008837796</v>
      </c>
      <c r="G988" s="97">
        <v>1015.3638895145589</v>
      </c>
      <c r="H988" s="97">
        <v>27961.838530137793</v>
      </c>
      <c r="I988" s="101">
        <v>33276</v>
      </c>
      <c r="J988" s="74">
        <v>2008</v>
      </c>
      <c r="K988" s="74">
        <v>1723</v>
      </c>
      <c r="L988" s="74">
        <v>985</v>
      </c>
      <c r="M988" s="107">
        <v>1193</v>
      </c>
      <c r="N988" s="109">
        <v>2</v>
      </c>
    </row>
    <row r="989" spans="2:14" x14ac:dyDescent="0.2">
      <c r="B989" s="74">
        <v>982</v>
      </c>
      <c r="C989" s="113">
        <v>6.0879629629629643E-3</v>
      </c>
      <c r="D989" s="74">
        <v>2000</v>
      </c>
      <c r="E989" s="101">
        <v>32634.26644263227</v>
      </c>
      <c r="F989" s="97">
        <v>32634.26644263227</v>
      </c>
      <c r="G989" s="97">
        <v>989.92354551644746</v>
      </c>
      <c r="H989" s="97">
        <v>28002.438530137795</v>
      </c>
      <c r="I989" s="101">
        <v>33279</v>
      </c>
      <c r="J989" s="74">
        <v>2017</v>
      </c>
      <c r="K989" s="74">
        <v>1712</v>
      </c>
      <c r="L989" s="74">
        <v>985</v>
      </c>
      <c r="M989" s="107">
        <v>1196</v>
      </c>
      <c r="N989" s="109">
        <v>0</v>
      </c>
    </row>
    <row r="990" spans="2:14" x14ac:dyDescent="0.2">
      <c r="B990" s="74">
        <v>983</v>
      </c>
      <c r="C990" s="113">
        <v>6.0995370370370361E-3</v>
      </c>
      <c r="D990" s="74">
        <v>2000</v>
      </c>
      <c r="E990" s="101">
        <v>32630.846837856407</v>
      </c>
      <c r="F990" s="97">
        <v>32630.846837856407</v>
      </c>
      <c r="G990" s="97">
        <v>1017.5793241320798</v>
      </c>
      <c r="H990" s="97">
        <v>27946.438530137795</v>
      </c>
      <c r="I990" s="101">
        <v>33289</v>
      </c>
      <c r="J990" s="74">
        <v>2012</v>
      </c>
      <c r="K990" s="74">
        <v>1722</v>
      </c>
      <c r="L990" s="74">
        <v>986</v>
      </c>
      <c r="M990" s="107">
        <v>1191</v>
      </c>
      <c r="N990" s="109">
        <v>0</v>
      </c>
    </row>
    <row r="991" spans="2:14" x14ac:dyDescent="0.2">
      <c r="B991" s="74">
        <v>984</v>
      </c>
      <c r="C991" s="113">
        <v>6.0995370370370361E-3</v>
      </c>
      <c r="D991" s="74">
        <v>2000</v>
      </c>
      <c r="E991" s="101">
        <v>32634.408096539824</v>
      </c>
      <c r="F991" s="97">
        <v>32634.408096539824</v>
      </c>
      <c r="G991" s="97">
        <v>993.06309906884701</v>
      </c>
      <c r="H991" s="97">
        <v>28010.638530137792</v>
      </c>
      <c r="I991" s="101">
        <v>33272</v>
      </c>
      <c r="J991" s="74">
        <v>2012</v>
      </c>
      <c r="K991" s="74">
        <v>1715</v>
      </c>
      <c r="L991" s="74">
        <v>988</v>
      </c>
      <c r="M991" s="107">
        <v>1194</v>
      </c>
      <c r="N991" s="109">
        <v>0</v>
      </c>
    </row>
    <row r="992" spans="2:14" x14ac:dyDescent="0.2">
      <c r="B992" s="74">
        <v>985</v>
      </c>
      <c r="C992" s="113">
        <v>6.1111111111111114E-3</v>
      </c>
      <c r="D992" s="74">
        <v>2000</v>
      </c>
      <c r="E992" s="101">
        <v>32632.181394265321</v>
      </c>
      <c r="F992" s="97">
        <v>32632.181394265321</v>
      </c>
      <c r="G992" s="97">
        <v>981.17462013834086</v>
      </c>
      <c r="H992" s="97">
        <v>28041.438530137795</v>
      </c>
      <c r="I992" s="101">
        <v>33258</v>
      </c>
      <c r="J992" s="74">
        <v>2011</v>
      </c>
      <c r="K992" s="74">
        <v>1712</v>
      </c>
      <c r="L992" s="74">
        <v>989</v>
      </c>
      <c r="M992" s="107">
        <v>1195</v>
      </c>
      <c r="N992" s="109">
        <v>8</v>
      </c>
    </row>
    <row r="993" spans="2:14" x14ac:dyDescent="0.2">
      <c r="B993" s="74">
        <v>986</v>
      </c>
      <c r="C993" s="113">
        <v>6.1111111111111114E-3</v>
      </c>
      <c r="D993" s="74">
        <v>2000</v>
      </c>
      <c r="E993" s="101">
        <v>32635.937452027632</v>
      </c>
      <c r="F993" s="97">
        <v>32635.937452027632</v>
      </c>
      <c r="G993" s="97">
        <v>974.2170441202469</v>
      </c>
      <c r="H993" s="97">
        <v>28062.638530137792</v>
      </c>
      <c r="I993" s="101">
        <v>33256</v>
      </c>
      <c r="J993" s="74">
        <v>2011</v>
      </c>
      <c r="K993" s="74">
        <v>1710</v>
      </c>
      <c r="L993" s="74">
        <v>989</v>
      </c>
      <c r="M993" s="107">
        <v>1197</v>
      </c>
      <c r="N993" s="109">
        <v>0</v>
      </c>
    </row>
    <row r="994" spans="2:14" x14ac:dyDescent="0.2">
      <c r="B994" s="74">
        <v>987</v>
      </c>
      <c r="C994" s="113">
        <v>6.122685185185185E-3</v>
      </c>
      <c r="D994" s="74">
        <v>2000</v>
      </c>
      <c r="E994" s="101">
        <v>32624.20579484538</v>
      </c>
      <c r="F994" s="97">
        <v>32624.20579484538</v>
      </c>
      <c r="G994" s="97">
        <v>1008.6817640649788</v>
      </c>
      <c r="H994" s="97">
        <v>27959.238530137794</v>
      </c>
      <c r="I994" s="101">
        <v>33277</v>
      </c>
      <c r="J994" s="74">
        <v>2013</v>
      </c>
      <c r="K994" s="74">
        <v>1719</v>
      </c>
      <c r="L994" s="74">
        <v>989</v>
      </c>
      <c r="M994" s="107">
        <v>1188</v>
      </c>
      <c r="N994" s="109">
        <v>24</v>
      </c>
    </row>
    <row r="995" spans="2:14" x14ac:dyDescent="0.2">
      <c r="B995" s="74">
        <v>988</v>
      </c>
      <c r="C995" s="113">
        <v>6.122685185185185E-3</v>
      </c>
      <c r="D995" s="74">
        <v>2000</v>
      </c>
      <c r="E995" s="101">
        <v>32605.888478918798</v>
      </c>
      <c r="F995" s="97">
        <v>32605.888478918798</v>
      </c>
      <c r="G995" s="97">
        <v>987.66941203664021</v>
      </c>
      <c r="H995" s="97">
        <v>27992.838530137793</v>
      </c>
      <c r="I995" s="101">
        <v>33241</v>
      </c>
      <c r="J995" s="74">
        <v>2013</v>
      </c>
      <c r="K995" s="74">
        <v>1713</v>
      </c>
      <c r="L995" s="74">
        <v>989</v>
      </c>
      <c r="M995" s="107">
        <v>1188</v>
      </c>
      <c r="N995" s="109">
        <v>72</v>
      </c>
    </row>
    <row r="996" spans="2:14" x14ac:dyDescent="0.2">
      <c r="B996" s="74">
        <v>989</v>
      </c>
      <c r="C996" s="113">
        <v>6.1342592592592594E-3</v>
      </c>
      <c r="D996" s="74">
        <v>2000</v>
      </c>
      <c r="E996" s="101">
        <v>32632.579446942487</v>
      </c>
      <c r="F996" s="97">
        <v>32632.579446942487</v>
      </c>
      <c r="G996" s="97">
        <v>1016.3898214379814</v>
      </c>
      <c r="H996" s="97">
        <v>27955.438530137795</v>
      </c>
      <c r="I996" s="101">
        <v>33288</v>
      </c>
      <c r="J996" s="74">
        <v>2011</v>
      </c>
      <c r="K996" s="74">
        <v>1722</v>
      </c>
      <c r="L996" s="74">
        <v>989</v>
      </c>
      <c r="M996" s="107">
        <v>1189</v>
      </c>
      <c r="N996" s="109">
        <v>0</v>
      </c>
    </row>
    <row r="997" spans="2:14" x14ac:dyDescent="0.2">
      <c r="B997" s="74">
        <v>990</v>
      </c>
      <c r="C997" s="113">
        <v>6.1342592592592594E-3</v>
      </c>
      <c r="D997" s="74">
        <v>2000</v>
      </c>
      <c r="E997" s="101">
        <v>32634.559959528859</v>
      </c>
      <c r="F997" s="97">
        <v>32634.559959528859</v>
      </c>
      <c r="G997" s="97">
        <v>981.70719971844653</v>
      </c>
      <c r="H997" s="97">
        <v>28048.838530137793</v>
      </c>
      <c r="I997" s="101">
        <v>33257</v>
      </c>
      <c r="J997" s="74">
        <v>2009</v>
      </c>
      <c r="K997" s="74">
        <v>1713</v>
      </c>
      <c r="L997" s="74">
        <v>989</v>
      </c>
      <c r="M997" s="107">
        <v>1196</v>
      </c>
      <c r="N997" s="109">
        <v>0</v>
      </c>
    </row>
    <row r="998" spans="2:14" x14ac:dyDescent="0.2">
      <c r="B998" s="74">
        <v>991</v>
      </c>
      <c r="C998" s="113">
        <v>6.145833333333333E-3</v>
      </c>
      <c r="D998" s="74">
        <v>2000</v>
      </c>
      <c r="E998" s="101">
        <v>32633.365878844066</v>
      </c>
      <c r="F998" s="97">
        <v>32633.365878844066</v>
      </c>
      <c r="G998" s="97">
        <v>988.15927616850024</v>
      </c>
      <c r="H998" s="97">
        <v>28025.238530137794</v>
      </c>
      <c r="I998" s="101">
        <v>33265</v>
      </c>
      <c r="J998" s="74">
        <v>2011</v>
      </c>
      <c r="K998" s="74">
        <v>1714</v>
      </c>
      <c r="L998" s="74">
        <v>989</v>
      </c>
      <c r="M998" s="107">
        <v>1194</v>
      </c>
      <c r="N998" s="109">
        <v>4</v>
      </c>
    </row>
    <row r="999" spans="2:14" x14ac:dyDescent="0.2">
      <c r="B999" s="74">
        <v>992</v>
      </c>
      <c r="C999" s="113">
        <v>6.145833333333333E-3</v>
      </c>
      <c r="D999" s="74">
        <v>2000</v>
      </c>
      <c r="E999" s="101">
        <v>32625.728628906487</v>
      </c>
      <c r="F999" s="97">
        <v>32625.728628906487</v>
      </c>
      <c r="G999" s="97">
        <v>984.39477378440449</v>
      </c>
      <c r="H999" s="97">
        <v>28025.838530137793</v>
      </c>
      <c r="I999" s="101">
        <v>33254</v>
      </c>
      <c r="J999" s="74">
        <v>2011</v>
      </c>
      <c r="K999" s="74">
        <v>1713</v>
      </c>
      <c r="L999" s="74">
        <v>986</v>
      </c>
      <c r="M999" s="107">
        <v>1196</v>
      </c>
      <c r="N999" s="109">
        <v>18</v>
      </c>
    </row>
    <row r="1000" spans="2:14" x14ac:dyDescent="0.2">
      <c r="B1000" s="74">
        <v>993</v>
      </c>
      <c r="C1000" s="113">
        <v>6.145833333333333E-3</v>
      </c>
      <c r="D1000" s="74">
        <v>2000</v>
      </c>
      <c r="E1000" s="101">
        <v>32640.841041212625</v>
      </c>
      <c r="F1000" s="97">
        <v>32640.841041212625</v>
      </c>
      <c r="G1000" s="97">
        <v>981.92106875379659</v>
      </c>
      <c r="H1000" s="97">
        <v>28051.438530137795</v>
      </c>
      <c r="I1000" s="101">
        <v>33268</v>
      </c>
      <c r="J1000" s="74">
        <v>2011</v>
      </c>
      <c r="K1000" s="74">
        <v>1712</v>
      </c>
      <c r="L1000" s="74">
        <v>997</v>
      </c>
      <c r="M1000" s="107">
        <v>1189</v>
      </c>
      <c r="N1000" s="109">
        <v>0</v>
      </c>
    </row>
    <row r="1001" spans="2:14" x14ac:dyDescent="0.2">
      <c r="B1001" s="74">
        <v>994</v>
      </c>
      <c r="C1001" s="113">
        <v>6.1574074074074074E-3</v>
      </c>
      <c r="D1001" s="74">
        <v>2000</v>
      </c>
      <c r="E1001" s="101">
        <v>32636.801348814191</v>
      </c>
      <c r="F1001" s="97">
        <v>32636.801348814191</v>
      </c>
      <c r="G1001" s="97">
        <v>976.49590016370701</v>
      </c>
      <c r="H1001" s="97">
        <v>28079.838530137793</v>
      </c>
      <c r="I1001" s="101">
        <v>33248</v>
      </c>
      <c r="J1001" s="74">
        <v>2005</v>
      </c>
      <c r="K1001" s="74">
        <v>1713</v>
      </c>
      <c r="L1001" s="74">
        <v>995</v>
      </c>
      <c r="M1001" s="107">
        <v>1193</v>
      </c>
      <c r="N1001" s="109">
        <v>0</v>
      </c>
    </row>
    <row r="1002" spans="2:14" x14ac:dyDescent="0.2">
      <c r="B1002" s="74">
        <v>995</v>
      </c>
      <c r="C1002" s="113">
        <v>6.1574074074074074E-3</v>
      </c>
      <c r="D1002" s="74">
        <v>2000</v>
      </c>
      <c r="E1002" s="101">
        <v>32633.684876476986</v>
      </c>
      <c r="F1002" s="97">
        <v>32633.684876476986</v>
      </c>
      <c r="G1002" s="97">
        <v>1022.2063622597509</v>
      </c>
      <c r="H1002" s="97">
        <v>27929.438530137795</v>
      </c>
      <c r="I1002" s="101">
        <v>33302</v>
      </c>
      <c r="J1002" s="74">
        <v>2015</v>
      </c>
      <c r="K1002" s="74">
        <v>1722</v>
      </c>
      <c r="L1002" s="74">
        <v>989</v>
      </c>
      <c r="M1002" s="107">
        <v>1187</v>
      </c>
      <c r="N1002" s="109">
        <v>0</v>
      </c>
    </row>
    <row r="1003" spans="2:14" x14ac:dyDescent="0.2">
      <c r="B1003" s="74">
        <v>996</v>
      </c>
      <c r="C1003" s="113">
        <v>6.1574074074074074E-3</v>
      </c>
      <c r="D1003" s="74">
        <v>2000</v>
      </c>
      <c r="E1003" s="101">
        <v>32632.417842108542</v>
      </c>
      <c r="F1003" s="97">
        <v>32632.417842108542</v>
      </c>
      <c r="G1003" s="97">
        <v>1009.8894417981135</v>
      </c>
      <c r="H1003" s="97">
        <v>27960.238530137794</v>
      </c>
      <c r="I1003" s="101">
        <v>33288</v>
      </c>
      <c r="J1003" s="74">
        <v>2014</v>
      </c>
      <c r="K1003" s="74">
        <v>1719</v>
      </c>
      <c r="L1003" s="74">
        <v>986</v>
      </c>
      <c r="M1003" s="107">
        <v>1192</v>
      </c>
      <c r="N1003" s="109">
        <v>0</v>
      </c>
    </row>
    <row r="1004" spans="2:14" x14ac:dyDescent="0.2">
      <c r="B1004" s="74">
        <v>997</v>
      </c>
      <c r="C1004" s="113">
        <v>6.1574074074074074E-3</v>
      </c>
      <c r="D1004" s="74">
        <v>2000</v>
      </c>
      <c r="E1004" s="101">
        <v>32633.872562001179</v>
      </c>
      <c r="F1004" s="97">
        <v>32633.872562001179</v>
      </c>
      <c r="G1004" s="97">
        <v>1043.1893944359015</v>
      </c>
      <c r="H1004" s="97">
        <v>27903.638530137792</v>
      </c>
      <c r="I1004" s="101">
        <v>33309</v>
      </c>
      <c r="J1004" s="74">
        <v>2009</v>
      </c>
      <c r="K1004" s="74">
        <v>1730</v>
      </c>
      <c r="L1004" s="74">
        <v>997</v>
      </c>
      <c r="M1004" s="107">
        <v>1178</v>
      </c>
      <c r="N1004" s="109">
        <v>0</v>
      </c>
    </row>
    <row r="1005" spans="2:14" x14ac:dyDescent="0.2">
      <c r="B1005" s="74">
        <v>998</v>
      </c>
      <c r="C1005" s="113">
        <v>6.168981481481481E-3</v>
      </c>
      <c r="D1005" s="74">
        <v>2000</v>
      </c>
      <c r="E1005" s="101">
        <v>32631.103844217949</v>
      </c>
      <c r="F1005" s="97">
        <v>32631.103844217949</v>
      </c>
      <c r="G1005" s="97">
        <v>1020.6635643405733</v>
      </c>
      <c r="H1005" s="97">
        <v>27933.438530137795</v>
      </c>
      <c r="I1005" s="101">
        <v>33296</v>
      </c>
      <c r="J1005" s="74">
        <v>2014</v>
      </c>
      <c r="K1005" s="74">
        <v>1722</v>
      </c>
      <c r="L1005" s="74">
        <v>988</v>
      </c>
      <c r="M1005" s="107">
        <v>1188</v>
      </c>
      <c r="N1005" s="109">
        <v>4</v>
      </c>
    </row>
    <row r="1006" spans="2:14" x14ac:dyDescent="0.2">
      <c r="B1006" s="74">
        <v>999</v>
      </c>
      <c r="C1006" s="113">
        <v>6.168981481481481E-3</v>
      </c>
      <c r="D1006" s="74">
        <v>2000</v>
      </c>
      <c r="E1006" s="101">
        <v>32634.737020101231</v>
      </c>
      <c r="F1006" s="97">
        <v>32634.737020101231</v>
      </c>
      <c r="G1006" s="97">
        <v>1024.8565474961474</v>
      </c>
      <c r="H1006" s="97">
        <v>27946.638530137792</v>
      </c>
      <c r="I1006" s="101">
        <v>33294</v>
      </c>
      <c r="J1006" s="74">
        <v>2009</v>
      </c>
      <c r="K1006" s="74">
        <v>1725</v>
      </c>
      <c r="L1006" s="74">
        <v>995</v>
      </c>
      <c r="M1006" s="107">
        <v>1183</v>
      </c>
      <c r="N1006" s="109">
        <v>0</v>
      </c>
    </row>
    <row r="1007" spans="2:14" x14ac:dyDescent="0.2">
      <c r="B1007" s="74">
        <v>1000</v>
      </c>
      <c r="C1007" s="113">
        <v>6.1805555555555563E-3</v>
      </c>
      <c r="D1007" s="74">
        <v>2000</v>
      </c>
      <c r="E1007" s="101">
        <v>32632.942602135779</v>
      </c>
      <c r="F1007" s="97">
        <v>32632.942602135779</v>
      </c>
      <c r="G1007" s="97">
        <v>984.10293962666719</v>
      </c>
      <c r="H1007" s="97">
        <v>28028.438530137795</v>
      </c>
      <c r="I1007" s="101">
        <v>33265</v>
      </c>
      <c r="J1007" s="74">
        <v>2013</v>
      </c>
      <c r="K1007" s="74">
        <v>1712</v>
      </c>
      <c r="L1007" s="74">
        <v>988</v>
      </c>
      <c r="M1007" s="107">
        <v>1195</v>
      </c>
      <c r="N1007" s="109">
        <v>6</v>
      </c>
    </row>
    <row r="1008" spans="2:14" x14ac:dyDescent="0.2">
      <c r="B1008" s="74">
        <v>1001</v>
      </c>
      <c r="C1008" s="113">
        <v>6.1921296296296299E-3</v>
      </c>
      <c r="D1008" s="74">
        <v>2000</v>
      </c>
      <c r="E1008" s="101">
        <v>32629.559959528859</v>
      </c>
      <c r="F1008" s="97">
        <v>32629.559959528859</v>
      </c>
      <c r="G1008" s="97">
        <v>981.70719971844653</v>
      </c>
      <c r="H1008" s="97">
        <v>28043.838530137793</v>
      </c>
      <c r="I1008" s="101">
        <v>33252</v>
      </c>
      <c r="J1008" s="74">
        <v>2009</v>
      </c>
      <c r="K1008" s="74">
        <v>1713</v>
      </c>
      <c r="L1008" s="74">
        <v>989</v>
      </c>
      <c r="M1008" s="107">
        <v>1195</v>
      </c>
      <c r="N1008" s="109">
        <v>12</v>
      </c>
    </row>
    <row r="1009" spans="2:14" x14ac:dyDescent="0.2">
      <c r="B1009" s="74">
        <v>1002</v>
      </c>
      <c r="C1009" s="113">
        <v>6.1921296296296299E-3</v>
      </c>
      <c r="D1009" s="74">
        <v>2000</v>
      </c>
      <c r="E1009" s="101">
        <v>32634.021539317255</v>
      </c>
      <c r="F1009" s="97">
        <v>32634.021539317255</v>
      </c>
      <c r="G1009" s="97">
        <v>979.86201217322571</v>
      </c>
      <c r="H1009" s="97">
        <v>28050.438530137795</v>
      </c>
      <c r="I1009" s="101">
        <v>33257</v>
      </c>
      <c r="J1009" s="74">
        <v>2010</v>
      </c>
      <c r="K1009" s="74">
        <v>1712</v>
      </c>
      <c r="L1009" s="74">
        <v>991</v>
      </c>
      <c r="M1009" s="107">
        <v>1194</v>
      </c>
      <c r="N1009" s="109">
        <v>6</v>
      </c>
    </row>
    <row r="1010" spans="2:14" x14ac:dyDescent="0.2">
      <c r="B1010" s="74">
        <v>1003</v>
      </c>
      <c r="C1010" s="113">
        <v>6.1921296296296299E-3</v>
      </c>
      <c r="D1010" s="74">
        <v>2000</v>
      </c>
      <c r="E1010" s="101">
        <v>32633.735681657981</v>
      </c>
      <c r="F1010" s="97">
        <v>32633.735681657981</v>
      </c>
      <c r="G1010" s="97">
        <v>986.94975990052205</v>
      </c>
      <c r="H1010" s="97">
        <v>28015.438530137795</v>
      </c>
      <c r="I1010" s="101">
        <v>33272</v>
      </c>
      <c r="J1010" s="74">
        <v>2015</v>
      </c>
      <c r="K1010" s="74">
        <v>1712</v>
      </c>
      <c r="L1010" s="74">
        <v>986</v>
      </c>
      <c r="M1010" s="107">
        <v>1196</v>
      </c>
      <c r="N1010" s="109">
        <v>2</v>
      </c>
    </row>
    <row r="1011" spans="2:14" x14ac:dyDescent="0.2">
      <c r="B1011" s="74">
        <v>1004</v>
      </c>
      <c r="C1011" s="113">
        <v>6.1921296296296299E-3</v>
      </c>
      <c r="D1011" s="74">
        <v>2000</v>
      </c>
      <c r="E1011" s="101">
        <v>32637.721988395675</v>
      </c>
      <c r="F1011" s="97">
        <v>32637.721988395675</v>
      </c>
      <c r="G1011" s="97">
        <v>988.52462083321325</v>
      </c>
      <c r="H1011" s="97">
        <v>28030.238530137794</v>
      </c>
      <c r="I1011" s="101">
        <v>33270</v>
      </c>
      <c r="J1011" s="74">
        <v>2011</v>
      </c>
      <c r="K1011" s="74">
        <v>1714</v>
      </c>
      <c r="L1011" s="74">
        <v>993</v>
      </c>
      <c r="M1011" s="107">
        <v>1191</v>
      </c>
      <c r="N1011" s="109">
        <v>0</v>
      </c>
    </row>
    <row r="1012" spans="2:14" x14ac:dyDescent="0.2">
      <c r="B1012" s="74">
        <v>1005</v>
      </c>
      <c r="C1012" s="113">
        <v>6.1921296296296299E-3</v>
      </c>
      <c r="D1012" s="74">
        <v>2000</v>
      </c>
      <c r="E1012" s="101">
        <v>32634.977820453998</v>
      </c>
      <c r="F1012" s="97">
        <v>32634.977820453998</v>
      </c>
      <c r="G1012" s="97">
        <v>980.5409214287962</v>
      </c>
      <c r="H1012" s="97">
        <v>28039.038530137794</v>
      </c>
      <c r="I1012" s="101">
        <v>33264</v>
      </c>
      <c r="J1012" s="74">
        <v>2013</v>
      </c>
      <c r="K1012" s="74">
        <v>1711</v>
      </c>
      <c r="L1012" s="74">
        <v>987</v>
      </c>
      <c r="M1012" s="107">
        <v>1197</v>
      </c>
      <c r="N1012" s="109">
        <v>0</v>
      </c>
    </row>
    <row r="1013" spans="2:14" x14ac:dyDescent="0.2">
      <c r="B1013" s="74">
        <v>1006</v>
      </c>
      <c r="C1013" s="113">
        <v>6.2037037037037043E-3</v>
      </c>
      <c r="D1013" s="74">
        <v>2000</v>
      </c>
      <c r="E1013" s="101">
        <v>32635.934321340388</v>
      </c>
      <c r="F1013" s="97">
        <v>32635.934321340388</v>
      </c>
      <c r="G1013" s="97">
        <v>1035.0792404002257</v>
      </c>
      <c r="H1013" s="97">
        <v>27917.438530137795</v>
      </c>
      <c r="I1013" s="101">
        <v>33308</v>
      </c>
      <c r="J1013" s="74">
        <v>2011</v>
      </c>
      <c r="K1013" s="74">
        <v>1727</v>
      </c>
      <c r="L1013" s="74">
        <v>997</v>
      </c>
      <c r="M1013" s="107">
        <v>1179</v>
      </c>
      <c r="N1013" s="109">
        <v>0</v>
      </c>
    </row>
    <row r="1014" spans="2:14" x14ac:dyDescent="0.2">
      <c r="B1014" s="74">
        <v>1007</v>
      </c>
      <c r="C1014" s="113">
        <v>6.215277777777777E-3</v>
      </c>
      <c r="D1014" s="74">
        <v>2000</v>
      </c>
      <c r="E1014" s="101">
        <v>32634.182333851051</v>
      </c>
      <c r="F1014" s="97">
        <v>32634.182333851051</v>
      </c>
      <c r="G1014" s="97">
        <v>995.35201061171404</v>
      </c>
      <c r="H1014" s="97">
        <v>28009.038530137794</v>
      </c>
      <c r="I1014" s="101">
        <v>33272</v>
      </c>
      <c r="J1014" s="74">
        <v>2011</v>
      </c>
      <c r="K1014" s="74">
        <v>1716</v>
      </c>
      <c r="L1014" s="74">
        <v>991</v>
      </c>
      <c r="M1014" s="107">
        <v>1191</v>
      </c>
      <c r="N1014" s="109">
        <v>4</v>
      </c>
    </row>
    <row r="1015" spans="2:14" x14ac:dyDescent="0.2">
      <c r="B1015" s="74">
        <v>1008</v>
      </c>
      <c r="C1015" s="113">
        <v>6.2268518518518515E-3</v>
      </c>
      <c r="D1015" s="74">
        <v>2000</v>
      </c>
      <c r="E1015" s="101">
        <v>32632.774363033139</v>
      </c>
      <c r="F1015" s="97">
        <v>32632.774363033139</v>
      </c>
      <c r="G1015" s="97">
        <v>980.81730804671122</v>
      </c>
      <c r="H1015" s="97">
        <v>28041.438530137795</v>
      </c>
      <c r="I1015" s="101">
        <v>33258</v>
      </c>
      <c r="J1015" s="74">
        <v>2011</v>
      </c>
      <c r="K1015" s="74">
        <v>1712</v>
      </c>
      <c r="L1015" s="74">
        <v>985</v>
      </c>
      <c r="M1015" s="107">
        <v>1199</v>
      </c>
      <c r="N1015" s="109">
        <v>0</v>
      </c>
    </row>
    <row r="1016" spans="2:14" x14ac:dyDescent="0.2">
      <c r="B1016" s="74">
        <v>1009</v>
      </c>
      <c r="C1016" s="113">
        <v>6.2268518518518515E-3</v>
      </c>
      <c r="D1016" s="74">
        <v>2000</v>
      </c>
      <c r="E1016" s="101">
        <v>32624.515768445406</v>
      </c>
      <c r="F1016" s="97">
        <v>32624.515768445406</v>
      </c>
      <c r="G1016" s="97">
        <v>977.6893622361705</v>
      </c>
      <c r="H1016" s="97">
        <v>28020.838530137793</v>
      </c>
      <c r="I1016" s="101">
        <v>33261</v>
      </c>
      <c r="J1016" s="74">
        <v>2018</v>
      </c>
      <c r="K1016" s="74">
        <v>1708</v>
      </c>
      <c r="L1016" s="74">
        <v>984</v>
      </c>
      <c r="M1016" s="107">
        <v>1197</v>
      </c>
      <c r="N1016" s="109">
        <v>24</v>
      </c>
    </row>
    <row r="1017" spans="2:14" x14ac:dyDescent="0.2">
      <c r="B1017" s="74">
        <v>1010</v>
      </c>
      <c r="C1017" s="113">
        <v>6.2268518518518515E-3</v>
      </c>
      <c r="D1017" s="74">
        <v>2000</v>
      </c>
      <c r="E1017" s="101">
        <v>32632.929809462134</v>
      </c>
      <c r="F1017" s="97">
        <v>32632.929809462134</v>
      </c>
      <c r="G1017" s="97">
        <v>1035.805632087058</v>
      </c>
      <c r="H1017" s="97">
        <v>27889.638530137792</v>
      </c>
      <c r="I1017" s="101">
        <v>33317</v>
      </c>
      <c r="J1017" s="74">
        <v>2017</v>
      </c>
      <c r="K1017" s="74">
        <v>1725</v>
      </c>
      <c r="L1017" s="74">
        <v>989</v>
      </c>
      <c r="M1017" s="107">
        <v>1184</v>
      </c>
      <c r="N1017" s="109">
        <v>0</v>
      </c>
    </row>
    <row r="1018" spans="2:14" x14ac:dyDescent="0.2">
      <c r="B1018" s="74">
        <v>1011</v>
      </c>
      <c r="C1018" s="113">
        <v>6.2268518518518515E-3</v>
      </c>
      <c r="D1018" s="74">
        <v>2000</v>
      </c>
      <c r="E1018" s="101">
        <v>32633.135461786384</v>
      </c>
      <c r="F1018" s="97">
        <v>32633.135461786384</v>
      </c>
      <c r="G1018" s="97">
        <v>997.280849647065</v>
      </c>
      <c r="H1018" s="97">
        <v>27988.638530137792</v>
      </c>
      <c r="I1018" s="101">
        <v>33280</v>
      </c>
      <c r="J1018" s="74">
        <v>2015</v>
      </c>
      <c r="K1018" s="74">
        <v>1715</v>
      </c>
      <c r="L1018" s="74">
        <v>985</v>
      </c>
      <c r="M1018" s="107">
        <v>1195</v>
      </c>
      <c r="N1018" s="109">
        <v>0</v>
      </c>
    </row>
    <row r="1019" spans="2:14" x14ac:dyDescent="0.2">
      <c r="B1019" s="74">
        <v>1012</v>
      </c>
      <c r="C1019" s="113">
        <v>6.2268518518518515E-3</v>
      </c>
      <c r="D1019" s="74">
        <v>2000</v>
      </c>
      <c r="E1019" s="101">
        <v>32630.498636636919</v>
      </c>
      <c r="F1019" s="97">
        <v>32630.498636636919</v>
      </c>
      <c r="G1019" s="97">
        <v>995.69257760838798</v>
      </c>
      <c r="H1019" s="97">
        <v>27971.438530137795</v>
      </c>
      <c r="I1019" s="101">
        <v>33288</v>
      </c>
      <c r="J1019" s="74">
        <v>2021</v>
      </c>
      <c r="K1019" s="74">
        <v>1712</v>
      </c>
      <c r="L1019" s="74">
        <v>979</v>
      </c>
      <c r="M1019" s="107">
        <v>1199</v>
      </c>
      <c r="N1019" s="109">
        <v>0</v>
      </c>
    </row>
    <row r="1020" spans="2:14" x14ac:dyDescent="0.2">
      <c r="B1020" s="74">
        <v>1013</v>
      </c>
      <c r="C1020" s="113">
        <v>6.238425925925925E-3</v>
      </c>
      <c r="D1020" s="74">
        <v>2000</v>
      </c>
      <c r="E1020" s="101">
        <v>32616.363696354143</v>
      </c>
      <c r="F1020" s="97">
        <v>32616.363696354143</v>
      </c>
      <c r="G1020" s="97">
        <v>1002.8707576632399</v>
      </c>
      <c r="H1020" s="97">
        <v>27961.438530137795</v>
      </c>
      <c r="I1020" s="101">
        <v>33266</v>
      </c>
      <c r="J1020" s="74">
        <v>2014</v>
      </c>
      <c r="K1020" s="74">
        <v>1717</v>
      </c>
      <c r="L1020" s="74">
        <v>986</v>
      </c>
      <c r="M1020" s="107">
        <v>1190</v>
      </c>
      <c r="N1020" s="109">
        <v>40</v>
      </c>
    </row>
    <row r="1021" spans="2:14" x14ac:dyDescent="0.2">
      <c r="B1021" s="74">
        <v>1014</v>
      </c>
      <c r="C1021" s="113">
        <v>6.238425925925925E-3</v>
      </c>
      <c r="D1021" s="74">
        <v>2000</v>
      </c>
      <c r="E1021" s="101">
        <v>32627.890959205204</v>
      </c>
      <c r="F1021" s="97">
        <v>32627.890959205204</v>
      </c>
      <c r="G1021" s="97">
        <v>995.19095845167419</v>
      </c>
      <c r="H1021" s="97">
        <v>27964.038530137794</v>
      </c>
      <c r="I1021" s="101">
        <v>33289</v>
      </c>
      <c r="J1021" s="74">
        <v>2023</v>
      </c>
      <c r="K1021" s="74">
        <v>1711</v>
      </c>
      <c r="L1021" s="74">
        <v>975</v>
      </c>
      <c r="M1021" s="107">
        <v>1202</v>
      </c>
      <c r="N1021" s="109">
        <v>0</v>
      </c>
    </row>
    <row r="1022" spans="2:14" x14ac:dyDescent="0.2">
      <c r="B1022" s="74">
        <v>1015</v>
      </c>
      <c r="C1022" s="113">
        <v>6.2615740740740748E-3</v>
      </c>
      <c r="D1022" s="74">
        <v>2000</v>
      </c>
      <c r="E1022" s="101">
        <v>32634.526225837162</v>
      </c>
      <c r="F1022" s="97">
        <v>32634.526225837162</v>
      </c>
      <c r="G1022" s="97">
        <v>994.25088233278939</v>
      </c>
      <c r="H1022" s="97">
        <v>27965.838530137793</v>
      </c>
      <c r="I1022" s="101">
        <v>33306</v>
      </c>
      <c r="J1022" s="74">
        <v>2028</v>
      </c>
      <c r="K1022" s="74">
        <v>1708</v>
      </c>
      <c r="L1022" s="74">
        <v>984</v>
      </c>
      <c r="M1022" s="107">
        <v>1194</v>
      </c>
      <c r="N1022" s="109">
        <v>0</v>
      </c>
    </row>
    <row r="1023" spans="2:14" x14ac:dyDescent="0.2">
      <c r="B1023" s="74">
        <v>1016</v>
      </c>
      <c r="C1023" s="113">
        <v>6.2615740740740748E-3</v>
      </c>
      <c r="D1023" s="74">
        <v>2000</v>
      </c>
      <c r="E1023" s="101">
        <v>32618.59076154351</v>
      </c>
      <c r="F1023" s="97">
        <v>32618.59076154351</v>
      </c>
      <c r="G1023" s="97">
        <v>996.2861886059145</v>
      </c>
      <c r="H1023" s="97">
        <v>27923.238530137794</v>
      </c>
      <c r="I1023" s="101">
        <v>33329</v>
      </c>
      <c r="J1023" s="74">
        <v>2045</v>
      </c>
      <c r="K1023" s="74">
        <v>1699</v>
      </c>
      <c r="L1023" s="74">
        <v>969</v>
      </c>
      <c r="M1023" s="107">
        <v>1204</v>
      </c>
      <c r="N1023" s="109">
        <v>0</v>
      </c>
    </row>
    <row r="1024" spans="2:14" x14ac:dyDescent="0.2">
      <c r="B1024" s="74">
        <v>1017</v>
      </c>
      <c r="C1024" s="113">
        <v>6.2615740740740748E-3</v>
      </c>
      <c r="D1024" s="74">
        <v>2000</v>
      </c>
      <c r="E1024" s="101">
        <v>32628.845403484109</v>
      </c>
      <c r="F1024" s="97">
        <v>32628.845403484109</v>
      </c>
      <c r="G1024" s="97">
        <v>998.97097807103091</v>
      </c>
      <c r="H1024" s="97">
        <v>27948.638530137792</v>
      </c>
      <c r="I1024" s="101">
        <v>33302</v>
      </c>
      <c r="J1024" s="74">
        <v>2027</v>
      </c>
      <c r="K1024" s="74">
        <v>1710</v>
      </c>
      <c r="L1024" s="74">
        <v>981</v>
      </c>
      <c r="M1024" s="107">
        <v>1195</v>
      </c>
      <c r="N1024" s="109">
        <v>8</v>
      </c>
    </row>
    <row r="1025" spans="2:14" x14ac:dyDescent="0.2">
      <c r="B1025" s="74">
        <v>1018</v>
      </c>
      <c r="C1025" s="113">
        <v>6.2615740740740748E-3</v>
      </c>
      <c r="D1025" s="74">
        <v>2000</v>
      </c>
      <c r="E1025" s="101">
        <v>32617.367393659923</v>
      </c>
      <c r="F1025" s="97">
        <v>32617.367393659923</v>
      </c>
      <c r="G1025" s="97">
        <v>1000.3661825611392</v>
      </c>
      <c r="H1025" s="97">
        <v>27910.238530137794</v>
      </c>
      <c r="I1025" s="101">
        <v>33336</v>
      </c>
      <c r="J1025" s="74">
        <v>2047</v>
      </c>
      <c r="K1025" s="74">
        <v>1699</v>
      </c>
      <c r="L1025" s="74">
        <v>969</v>
      </c>
      <c r="M1025" s="107">
        <v>1203</v>
      </c>
      <c r="N1025" s="109">
        <v>0</v>
      </c>
    </row>
    <row r="1026" spans="2:14" x14ac:dyDescent="0.2">
      <c r="B1026" s="74">
        <v>1019</v>
      </c>
      <c r="C1026" s="113">
        <v>6.2615740740740748E-3</v>
      </c>
      <c r="D1026" s="74">
        <v>2000</v>
      </c>
      <c r="E1026" s="101">
        <v>32631.31667092245</v>
      </c>
      <c r="F1026" s="97">
        <v>32631.31667092245</v>
      </c>
      <c r="G1026" s="97">
        <v>1024.9896846158431</v>
      </c>
      <c r="H1026" s="97">
        <v>27930.238530137794</v>
      </c>
      <c r="I1026" s="101">
        <v>33296</v>
      </c>
      <c r="J1026" s="74">
        <v>2012</v>
      </c>
      <c r="K1026" s="74">
        <v>1724</v>
      </c>
      <c r="L1026" s="74">
        <v>989</v>
      </c>
      <c r="M1026" s="107">
        <v>1187</v>
      </c>
      <c r="N1026" s="109">
        <v>2</v>
      </c>
    </row>
    <row r="1027" spans="2:14" x14ac:dyDescent="0.2">
      <c r="B1027" s="74">
        <v>1020</v>
      </c>
      <c r="C1027" s="113">
        <v>6.2731481481481484E-3</v>
      </c>
      <c r="D1027" s="74">
        <v>2000</v>
      </c>
      <c r="E1027" s="101">
        <v>32631.295979412655</v>
      </c>
      <c r="F1027" s="97">
        <v>32631.295979412655</v>
      </c>
      <c r="G1027" s="97">
        <v>1018.3167100667249</v>
      </c>
      <c r="H1027" s="97">
        <v>27935.038530137794</v>
      </c>
      <c r="I1027" s="101">
        <v>33296</v>
      </c>
      <c r="J1027" s="74">
        <v>2015</v>
      </c>
      <c r="K1027" s="74">
        <v>1721</v>
      </c>
      <c r="L1027" s="74">
        <v>985</v>
      </c>
      <c r="M1027" s="107">
        <v>1191</v>
      </c>
      <c r="N1027" s="109">
        <v>0</v>
      </c>
    </row>
    <row r="1028" spans="2:14" x14ac:dyDescent="0.2">
      <c r="B1028" s="74">
        <v>1021</v>
      </c>
      <c r="C1028" s="113">
        <v>6.2731481481481484E-3</v>
      </c>
      <c r="D1028" s="74">
        <v>2000</v>
      </c>
      <c r="E1028" s="101">
        <v>32630.552506662003</v>
      </c>
      <c r="F1028" s="97">
        <v>32630.552506662003</v>
      </c>
      <c r="G1028" s="97">
        <v>998.95987744427646</v>
      </c>
      <c r="H1028" s="97">
        <v>27979.638530137792</v>
      </c>
      <c r="I1028" s="101">
        <v>33281</v>
      </c>
      <c r="J1028" s="74">
        <v>2016</v>
      </c>
      <c r="K1028" s="74">
        <v>1715</v>
      </c>
      <c r="L1028" s="74">
        <v>987</v>
      </c>
      <c r="M1028" s="107">
        <v>1192</v>
      </c>
      <c r="N1028" s="109">
        <v>10</v>
      </c>
    </row>
    <row r="1029" spans="2:14" x14ac:dyDescent="0.2">
      <c r="B1029" s="74">
        <v>1022</v>
      </c>
      <c r="C1029" s="113">
        <v>6.2847222222222228E-3</v>
      </c>
      <c r="D1029" s="74">
        <v>2000</v>
      </c>
      <c r="E1029" s="101">
        <v>32638.178676712942</v>
      </c>
      <c r="F1029" s="97">
        <v>32638.178676712942</v>
      </c>
      <c r="G1029" s="97">
        <v>980.33375231501543</v>
      </c>
      <c r="H1029" s="97">
        <v>28055.438530137795</v>
      </c>
      <c r="I1029" s="101">
        <v>33262</v>
      </c>
      <c r="J1029" s="74">
        <v>2010</v>
      </c>
      <c r="K1029" s="74">
        <v>1712</v>
      </c>
      <c r="L1029" s="74">
        <v>996</v>
      </c>
      <c r="M1029" s="107">
        <v>1190</v>
      </c>
      <c r="N1029" s="109">
        <v>4</v>
      </c>
    </row>
    <row r="1030" spans="2:14" x14ac:dyDescent="0.2">
      <c r="B1030" s="74">
        <v>1023</v>
      </c>
      <c r="C1030" s="113">
        <v>6.2847222222222228E-3</v>
      </c>
      <c r="D1030" s="74">
        <v>2000</v>
      </c>
      <c r="E1030" s="101">
        <v>32640.658041212624</v>
      </c>
      <c r="F1030" s="97">
        <v>32640.658041212624</v>
      </c>
      <c r="G1030" s="97">
        <v>982.01854393406188</v>
      </c>
      <c r="H1030" s="97">
        <v>28051.438530137795</v>
      </c>
      <c r="I1030" s="101">
        <v>33268</v>
      </c>
      <c r="J1030" s="74">
        <v>2011</v>
      </c>
      <c r="K1030" s="74">
        <v>1712</v>
      </c>
      <c r="L1030" s="74">
        <v>998</v>
      </c>
      <c r="M1030" s="107">
        <v>1188</v>
      </c>
      <c r="N1030" s="109">
        <v>2</v>
      </c>
    </row>
    <row r="1031" spans="2:14" x14ac:dyDescent="0.2">
      <c r="B1031" s="74">
        <v>1024</v>
      </c>
      <c r="C1031" s="113">
        <v>6.2962962962962964E-3</v>
      </c>
      <c r="D1031" s="74">
        <v>2000</v>
      </c>
      <c r="E1031" s="101">
        <v>32632.721988395675</v>
      </c>
      <c r="F1031" s="97">
        <v>32632.721988395675</v>
      </c>
      <c r="G1031" s="97">
        <v>988.52462083321325</v>
      </c>
      <c r="H1031" s="97">
        <v>28025.238530137794</v>
      </c>
      <c r="I1031" s="101">
        <v>33265</v>
      </c>
      <c r="J1031" s="74">
        <v>2011</v>
      </c>
      <c r="K1031" s="74">
        <v>1714</v>
      </c>
      <c r="L1031" s="74">
        <v>993</v>
      </c>
      <c r="M1031" s="107">
        <v>1190</v>
      </c>
      <c r="N1031" s="109">
        <v>12</v>
      </c>
    </row>
    <row r="1032" spans="2:14" x14ac:dyDescent="0.2">
      <c r="B1032" s="74">
        <v>1025</v>
      </c>
      <c r="C1032" s="113">
        <v>6.2962962962962964E-3</v>
      </c>
      <c r="D1032" s="74">
        <v>2000</v>
      </c>
      <c r="E1032" s="101">
        <v>32643.84217170404</v>
      </c>
      <c r="F1032" s="97">
        <v>32643.84217170404</v>
      </c>
      <c r="G1032" s="97">
        <v>975.38930112802439</v>
      </c>
      <c r="H1032" s="97">
        <v>28072.638530137792</v>
      </c>
      <c r="I1032" s="101">
        <v>33266</v>
      </c>
      <c r="J1032" s="74">
        <v>2011</v>
      </c>
      <c r="K1032" s="74">
        <v>1710</v>
      </c>
      <c r="L1032" s="74">
        <v>1001</v>
      </c>
      <c r="M1032" s="107">
        <v>1187</v>
      </c>
      <c r="N1032" s="109">
        <v>0</v>
      </c>
    </row>
    <row r="1033" spans="2:14" x14ac:dyDescent="0.2">
      <c r="B1033" s="74">
        <v>1026</v>
      </c>
      <c r="C1033" s="113">
        <v>6.3078703703703708E-3</v>
      </c>
      <c r="D1033" s="74">
        <v>2000</v>
      </c>
      <c r="E1033" s="101">
        <v>32639.880937172995</v>
      </c>
      <c r="F1033" s="97">
        <v>32639.880937172995</v>
      </c>
      <c r="G1033" s="97">
        <v>976.9415226582488</v>
      </c>
      <c r="H1033" s="97">
        <v>28066.038530137794</v>
      </c>
      <c r="I1033" s="101">
        <v>33261</v>
      </c>
      <c r="J1033" s="74">
        <v>2010</v>
      </c>
      <c r="K1033" s="74">
        <v>1711</v>
      </c>
      <c r="L1033" s="74">
        <v>997</v>
      </c>
      <c r="M1033" s="107">
        <v>1190</v>
      </c>
      <c r="N1033" s="109">
        <v>2</v>
      </c>
    </row>
    <row r="1034" spans="2:14" x14ac:dyDescent="0.2">
      <c r="B1034" s="74">
        <v>1027</v>
      </c>
      <c r="C1034" s="113">
        <v>6.3078703703703708E-3</v>
      </c>
      <c r="D1034" s="74">
        <v>2000</v>
      </c>
      <c r="E1034" s="101">
        <v>32643.850207307514</v>
      </c>
      <c r="F1034" s="97">
        <v>32643.850207307514</v>
      </c>
      <c r="G1034" s="97">
        <v>987.77175674643445</v>
      </c>
      <c r="H1034" s="97">
        <v>28023.038530137794</v>
      </c>
      <c r="I1034" s="101">
        <v>33288</v>
      </c>
      <c r="J1034" s="74">
        <v>2017</v>
      </c>
      <c r="K1034" s="74">
        <v>1711</v>
      </c>
      <c r="L1034" s="74">
        <v>999</v>
      </c>
      <c r="M1034" s="107">
        <v>1185</v>
      </c>
      <c r="N1034" s="109">
        <v>0</v>
      </c>
    </row>
    <row r="1035" spans="2:14" x14ac:dyDescent="0.2">
      <c r="B1035" s="74">
        <v>1028</v>
      </c>
      <c r="C1035" s="113">
        <v>6.3078703703703708E-3</v>
      </c>
      <c r="D1035" s="74">
        <v>2000</v>
      </c>
      <c r="E1035" s="101">
        <v>32645.444206399596</v>
      </c>
      <c r="F1035" s="97">
        <v>32645.444206399596</v>
      </c>
      <c r="G1035" s="97">
        <v>989.76769320292101</v>
      </c>
      <c r="H1035" s="97">
        <v>28040.238530137794</v>
      </c>
      <c r="I1035" s="101">
        <v>33280</v>
      </c>
      <c r="J1035" s="74">
        <v>2011</v>
      </c>
      <c r="K1035" s="74">
        <v>1714</v>
      </c>
      <c r="L1035" s="74">
        <v>1005</v>
      </c>
      <c r="M1035" s="107">
        <v>1181</v>
      </c>
      <c r="N1035" s="109">
        <v>0</v>
      </c>
    </row>
    <row r="1036" spans="2:14" x14ac:dyDescent="0.2">
      <c r="B1036" s="74">
        <v>1029</v>
      </c>
      <c r="C1036" s="113">
        <v>6.3194444444444444E-3</v>
      </c>
      <c r="D1036" s="74">
        <v>2000</v>
      </c>
      <c r="E1036" s="101">
        <v>32631.371296023026</v>
      </c>
      <c r="F1036" s="97">
        <v>32631.371296023026</v>
      </c>
      <c r="G1036" s="97">
        <v>981.63750281971647</v>
      </c>
      <c r="H1036" s="97">
        <v>28041.438530137795</v>
      </c>
      <c r="I1036" s="101">
        <v>33258</v>
      </c>
      <c r="J1036" s="74">
        <v>2011</v>
      </c>
      <c r="K1036" s="74">
        <v>1712</v>
      </c>
      <c r="L1036" s="74">
        <v>994</v>
      </c>
      <c r="M1036" s="107">
        <v>1190</v>
      </c>
      <c r="N1036" s="109">
        <v>18</v>
      </c>
    </row>
    <row r="1037" spans="2:14" x14ac:dyDescent="0.2">
      <c r="B1037" s="74">
        <v>1030</v>
      </c>
      <c r="C1037" s="113">
        <v>6.3194444444444444E-3</v>
      </c>
      <c r="D1037" s="74">
        <v>2000</v>
      </c>
      <c r="E1037" s="101">
        <v>32646.144982280912</v>
      </c>
      <c r="F1037" s="97">
        <v>32646.144982280912</v>
      </c>
      <c r="G1037" s="97">
        <v>979.31127137062765</v>
      </c>
      <c r="H1037" s="97">
        <v>28067.038530137794</v>
      </c>
      <c r="I1037" s="101">
        <v>33272</v>
      </c>
      <c r="J1037" s="74">
        <v>2011</v>
      </c>
      <c r="K1037" s="74">
        <v>1711</v>
      </c>
      <c r="L1037" s="74">
        <v>1005</v>
      </c>
      <c r="M1037" s="107">
        <v>1183</v>
      </c>
      <c r="N1037" s="109">
        <v>0</v>
      </c>
    </row>
    <row r="1038" spans="2:14" x14ac:dyDescent="0.2">
      <c r="B1038" s="74">
        <v>1031</v>
      </c>
      <c r="C1038" s="113">
        <v>6.3310185185185197E-3</v>
      </c>
      <c r="D1038" s="74">
        <v>2000</v>
      </c>
      <c r="E1038" s="101">
        <v>32637.002176876202</v>
      </c>
      <c r="F1038" s="97">
        <v>32637.002176876202</v>
      </c>
      <c r="G1038" s="97">
        <v>985.58060117656294</v>
      </c>
      <c r="H1038" s="97">
        <v>28043.238530137794</v>
      </c>
      <c r="I1038" s="101">
        <v>33263</v>
      </c>
      <c r="J1038" s="74">
        <v>2009</v>
      </c>
      <c r="K1038" s="74">
        <v>1714</v>
      </c>
      <c r="L1038" s="74">
        <v>993</v>
      </c>
      <c r="M1038" s="107">
        <v>1192</v>
      </c>
      <c r="N1038" s="109">
        <v>0</v>
      </c>
    </row>
    <row r="1039" spans="2:14" x14ac:dyDescent="0.2">
      <c r="B1039" s="74">
        <v>1032</v>
      </c>
      <c r="C1039" s="113">
        <v>6.3310185185185197E-3</v>
      </c>
      <c r="D1039" s="74">
        <v>2000</v>
      </c>
      <c r="E1039" s="101">
        <v>32639.21406799481</v>
      </c>
      <c r="F1039" s="97">
        <v>32639.21406799481</v>
      </c>
      <c r="G1039" s="97">
        <v>997.55736891808851</v>
      </c>
      <c r="H1039" s="97">
        <v>27991.238530137794</v>
      </c>
      <c r="I1039" s="101">
        <v>33291</v>
      </c>
      <c r="J1039" s="74">
        <v>2017</v>
      </c>
      <c r="K1039" s="74">
        <v>1714</v>
      </c>
      <c r="L1039" s="74">
        <v>993</v>
      </c>
      <c r="M1039" s="107">
        <v>1188</v>
      </c>
      <c r="N1039" s="109">
        <v>0</v>
      </c>
    </row>
    <row r="1040" spans="2:14" x14ac:dyDescent="0.2">
      <c r="B1040" s="74">
        <v>1033</v>
      </c>
      <c r="C1040" s="113">
        <v>6.3425925925925915E-3</v>
      </c>
      <c r="D1040" s="74">
        <v>2000</v>
      </c>
      <c r="E1040" s="101">
        <v>32636.702203816938</v>
      </c>
      <c r="F1040" s="97">
        <v>32636.702203816938</v>
      </c>
      <c r="G1040" s="97">
        <v>981.44707842549394</v>
      </c>
      <c r="H1040" s="97">
        <v>28046.438530137795</v>
      </c>
      <c r="I1040" s="101">
        <v>33263</v>
      </c>
      <c r="J1040" s="74">
        <v>2011</v>
      </c>
      <c r="K1040" s="74">
        <v>1712</v>
      </c>
      <c r="L1040" s="74">
        <v>992</v>
      </c>
      <c r="M1040" s="107">
        <v>1193</v>
      </c>
      <c r="N1040" s="109">
        <v>2</v>
      </c>
    </row>
    <row r="1041" spans="2:14" x14ac:dyDescent="0.2">
      <c r="B1041" s="74">
        <v>1034</v>
      </c>
      <c r="C1041" s="113">
        <v>6.3425925925925915E-3</v>
      </c>
      <c r="D1041" s="74">
        <v>2000</v>
      </c>
      <c r="E1041" s="101">
        <v>32639.235679030739</v>
      </c>
      <c r="F1041" s="97">
        <v>32639.235679030739</v>
      </c>
      <c r="G1041" s="97">
        <v>1002.949033032506</v>
      </c>
      <c r="H1041" s="97">
        <v>27997.838530137793</v>
      </c>
      <c r="I1041" s="101">
        <v>33284</v>
      </c>
      <c r="J1041" s="74">
        <v>2011</v>
      </c>
      <c r="K1041" s="74">
        <v>1718</v>
      </c>
      <c r="L1041" s="74">
        <v>997</v>
      </c>
      <c r="M1041" s="107">
        <v>1185</v>
      </c>
      <c r="N1041" s="109">
        <v>0</v>
      </c>
    </row>
    <row r="1042" spans="2:14" x14ac:dyDescent="0.2">
      <c r="B1042" s="74">
        <v>1035</v>
      </c>
      <c r="C1042" s="113">
        <v>6.3541666666666668E-3</v>
      </c>
      <c r="D1042" s="74">
        <v>2000</v>
      </c>
      <c r="E1042" s="101">
        <v>32628.051388395681</v>
      </c>
      <c r="F1042" s="97">
        <v>32628.051388395681</v>
      </c>
      <c r="G1042" s="97">
        <v>988.33822947826889</v>
      </c>
      <c r="H1042" s="97">
        <v>28020.238530137794</v>
      </c>
      <c r="I1042" s="101">
        <v>33260</v>
      </c>
      <c r="J1042" s="74">
        <v>2011</v>
      </c>
      <c r="K1042" s="74">
        <v>1714</v>
      </c>
      <c r="L1042" s="74">
        <v>991</v>
      </c>
      <c r="M1042" s="107">
        <v>1191</v>
      </c>
      <c r="N1042" s="109">
        <v>20</v>
      </c>
    </row>
    <row r="1043" spans="2:14" x14ac:dyDescent="0.2">
      <c r="B1043" s="74">
        <v>1036</v>
      </c>
      <c r="C1043" s="113">
        <v>6.3541666666666668E-3</v>
      </c>
      <c r="D1043" s="74">
        <v>2000</v>
      </c>
      <c r="E1043" s="101">
        <v>32640.096710431371</v>
      </c>
      <c r="F1043" s="97">
        <v>32640.096710431371</v>
      </c>
      <c r="G1043" s="97">
        <v>992.40163088946929</v>
      </c>
      <c r="H1043" s="97">
        <v>28024.638530137792</v>
      </c>
      <c r="I1043" s="101">
        <v>33276</v>
      </c>
      <c r="J1043" s="74">
        <v>2011</v>
      </c>
      <c r="K1043" s="74">
        <v>1715</v>
      </c>
      <c r="L1043" s="74">
        <v>997</v>
      </c>
      <c r="M1043" s="107">
        <v>1187</v>
      </c>
      <c r="N1043" s="109">
        <v>0</v>
      </c>
    </row>
    <row r="1044" spans="2:14" x14ac:dyDescent="0.2">
      <c r="B1044" s="74">
        <v>1037</v>
      </c>
      <c r="C1044" s="113">
        <v>6.3657407407407404E-3</v>
      </c>
      <c r="D1044" s="74">
        <v>2000</v>
      </c>
      <c r="E1044" s="101">
        <v>32635.150174674924</v>
      </c>
      <c r="F1044" s="97">
        <v>32635.150174674924</v>
      </c>
      <c r="G1044" s="97">
        <v>975.56376050904544</v>
      </c>
      <c r="H1044" s="97">
        <v>28072.438530137795</v>
      </c>
      <c r="I1044" s="101">
        <v>33249</v>
      </c>
      <c r="J1044" s="74">
        <v>2007</v>
      </c>
      <c r="K1044" s="74">
        <v>1712</v>
      </c>
      <c r="L1044" s="74">
        <v>992</v>
      </c>
      <c r="M1044" s="107">
        <v>1195</v>
      </c>
      <c r="N1044" s="109">
        <v>2</v>
      </c>
    </row>
    <row r="1045" spans="2:14" x14ac:dyDescent="0.2">
      <c r="B1045" s="74">
        <v>1038</v>
      </c>
      <c r="C1045" s="113">
        <v>6.3657407407407404E-3</v>
      </c>
      <c r="D1045" s="74">
        <v>2000</v>
      </c>
      <c r="E1045" s="101">
        <v>32636.388004948778</v>
      </c>
      <c r="F1045" s="97">
        <v>32636.388004948778</v>
      </c>
      <c r="G1045" s="97">
        <v>979.54338765500927</v>
      </c>
      <c r="H1045" s="97">
        <v>28097.038530137794</v>
      </c>
      <c r="I1045" s="101">
        <v>33240</v>
      </c>
      <c r="J1045" s="74">
        <v>1999</v>
      </c>
      <c r="K1045" s="74">
        <v>1716</v>
      </c>
      <c r="L1045" s="74">
        <v>1001</v>
      </c>
      <c r="M1045" s="107">
        <v>1189</v>
      </c>
      <c r="N1045" s="109">
        <v>0</v>
      </c>
    </row>
    <row r="1046" spans="2:14" x14ac:dyDescent="0.2">
      <c r="B1046" s="74">
        <v>1039</v>
      </c>
      <c r="C1046" s="113">
        <v>6.3657407407407404E-3</v>
      </c>
      <c r="D1046" s="74">
        <v>2000</v>
      </c>
      <c r="E1046" s="101">
        <v>32634.959074734819</v>
      </c>
      <c r="F1046" s="97">
        <v>32634.959074734819</v>
      </c>
      <c r="G1046" s="97">
        <v>977.82491344578045</v>
      </c>
      <c r="H1046" s="97">
        <v>28070.838530137793</v>
      </c>
      <c r="I1046" s="101">
        <v>33249</v>
      </c>
      <c r="J1046" s="74">
        <v>2006</v>
      </c>
      <c r="K1046" s="74">
        <v>1713</v>
      </c>
      <c r="L1046" s="74">
        <v>994</v>
      </c>
      <c r="M1046" s="107">
        <v>1193</v>
      </c>
      <c r="N1046" s="109">
        <v>4</v>
      </c>
    </row>
    <row r="1047" spans="2:14" x14ac:dyDescent="0.2">
      <c r="B1047" s="74">
        <v>1040</v>
      </c>
      <c r="C1047" s="113">
        <v>6.3773148148148148E-3</v>
      </c>
      <c r="D1047" s="74">
        <v>2000</v>
      </c>
      <c r="E1047" s="101">
        <v>32640.686966732897</v>
      </c>
      <c r="F1047" s="97">
        <v>32640.686966732897</v>
      </c>
      <c r="G1047" s="97">
        <v>977.10682272994904</v>
      </c>
      <c r="H1047" s="97">
        <v>28084.838530137793</v>
      </c>
      <c r="I1047" s="101">
        <v>33253</v>
      </c>
      <c r="J1047" s="74">
        <v>2005</v>
      </c>
      <c r="K1047" s="74">
        <v>1713</v>
      </c>
      <c r="L1047" s="74">
        <v>1001</v>
      </c>
      <c r="M1047" s="107">
        <v>1188</v>
      </c>
      <c r="N1047" s="109">
        <v>0</v>
      </c>
    </row>
    <row r="1048" spans="2:14" x14ac:dyDescent="0.2">
      <c r="B1048" s="74">
        <v>1041</v>
      </c>
      <c r="C1048" s="113">
        <v>6.3773148148148148E-3</v>
      </c>
      <c r="D1048" s="74">
        <v>2000</v>
      </c>
      <c r="E1048" s="101">
        <v>32635.81769229746</v>
      </c>
      <c r="F1048" s="97">
        <v>32635.81769229746</v>
      </c>
      <c r="G1048" s="97">
        <v>978.5749936456009</v>
      </c>
      <c r="H1048" s="97">
        <v>28059.438530137795</v>
      </c>
      <c r="I1048" s="101">
        <v>33256</v>
      </c>
      <c r="J1048" s="74">
        <v>2009</v>
      </c>
      <c r="K1048" s="74">
        <v>1712</v>
      </c>
      <c r="L1048" s="74">
        <v>993</v>
      </c>
      <c r="M1048" s="107">
        <v>1193</v>
      </c>
      <c r="N1048" s="109">
        <v>4</v>
      </c>
    </row>
    <row r="1049" spans="2:14" x14ac:dyDescent="0.2">
      <c r="B1049" s="74">
        <v>1042</v>
      </c>
      <c r="C1049" s="113">
        <v>6.3773148148148148E-3</v>
      </c>
      <c r="D1049" s="74">
        <v>2000</v>
      </c>
      <c r="E1049" s="101">
        <v>32643.640871704039</v>
      </c>
      <c r="F1049" s="97">
        <v>32643.640871704039</v>
      </c>
      <c r="G1049" s="97">
        <v>975.50197219497284</v>
      </c>
      <c r="H1049" s="97">
        <v>28072.638530137792</v>
      </c>
      <c r="I1049" s="101">
        <v>33266</v>
      </c>
      <c r="J1049" s="74">
        <v>2011</v>
      </c>
      <c r="K1049" s="74">
        <v>1710</v>
      </c>
      <c r="L1049" s="74">
        <v>1002</v>
      </c>
      <c r="M1049" s="107">
        <v>1186</v>
      </c>
      <c r="N1049" s="109">
        <v>2</v>
      </c>
    </row>
    <row r="1050" spans="2:14" x14ac:dyDescent="0.2">
      <c r="B1050" s="74">
        <v>1043</v>
      </c>
      <c r="C1050" s="113">
        <v>6.3888888888888884E-3</v>
      </c>
      <c r="D1050" s="74">
        <v>2000</v>
      </c>
      <c r="E1050" s="101">
        <v>32640.499929113565</v>
      </c>
      <c r="F1050" s="97">
        <v>32640.499929113565</v>
      </c>
      <c r="G1050" s="97">
        <v>972.04110385425406</v>
      </c>
      <c r="H1050" s="97">
        <v>28078.238530137794</v>
      </c>
      <c r="I1050" s="101">
        <v>33260</v>
      </c>
      <c r="J1050" s="74">
        <v>2011</v>
      </c>
      <c r="K1050" s="74">
        <v>1709</v>
      </c>
      <c r="L1050" s="74">
        <v>1002</v>
      </c>
      <c r="M1050" s="107">
        <v>1186</v>
      </c>
      <c r="N1050" s="109">
        <v>10</v>
      </c>
    </row>
    <row r="1051" spans="2:14" x14ac:dyDescent="0.2">
      <c r="B1051" s="74">
        <v>1044</v>
      </c>
      <c r="C1051" s="113">
        <v>6.3888888888888884E-3</v>
      </c>
      <c r="D1051" s="74">
        <v>2000</v>
      </c>
      <c r="E1051" s="101">
        <v>32639.697937172994</v>
      </c>
      <c r="F1051" s="97">
        <v>32639.697937172994</v>
      </c>
      <c r="G1051" s="97">
        <v>977.03934968960766</v>
      </c>
      <c r="H1051" s="97">
        <v>28066.038530137794</v>
      </c>
      <c r="I1051" s="101">
        <v>33261</v>
      </c>
      <c r="J1051" s="74">
        <v>2010</v>
      </c>
      <c r="K1051" s="74">
        <v>1711</v>
      </c>
      <c r="L1051" s="74">
        <v>998</v>
      </c>
      <c r="M1051" s="107">
        <v>1189</v>
      </c>
      <c r="N1051" s="109">
        <v>4</v>
      </c>
    </row>
    <row r="1052" spans="2:14" x14ac:dyDescent="0.2">
      <c r="B1052" s="74">
        <v>1045</v>
      </c>
      <c r="C1052" s="113">
        <v>6.4004629629629628E-3</v>
      </c>
      <c r="D1052" s="74">
        <v>2000</v>
      </c>
      <c r="E1052" s="101">
        <v>32624.597098974937</v>
      </c>
      <c r="F1052" s="97">
        <v>32624.597098974937</v>
      </c>
      <c r="G1052" s="97">
        <v>974.96729397169349</v>
      </c>
      <c r="H1052" s="97">
        <v>28052.638530137792</v>
      </c>
      <c r="I1052" s="101">
        <v>33246</v>
      </c>
      <c r="J1052" s="74">
        <v>2011</v>
      </c>
      <c r="K1052" s="74">
        <v>1710</v>
      </c>
      <c r="L1052" s="74">
        <v>997</v>
      </c>
      <c r="M1052" s="107">
        <v>1187</v>
      </c>
      <c r="N1052" s="109">
        <v>40</v>
      </c>
    </row>
    <row r="1053" spans="2:14" x14ac:dyDescent="0.2">
      <c r="B1053" s="74">
        <v>1046</v>
      </c>
      <c r="C1053" s="113">
        <v>6.4004629629629628E-3</v>
      </c>
      <c r="D1053" s="74">
        <v>2000</v>
      </c>
      <c r="E1053" s="101">
        <v>32646.718499669532</v>
      </c>
      <c r="F1053" s="97">
        <v>32646.718499669532</v>
      </c>
      <c r="G1053" s="97">
        <v>968.93010795553153</v>
      </c>
      <c r="H1053" s="97">
        <v>28093.838530137793</v>
      </c>
      <c r="I1053" s="101">
        <v>33264</v>
      </c>
      <c r="J1053" s="74">
        <v>2011</v>
      </c>
      <c r="K1053" s="74">
        <v>1708</v>
      </c>
      <c r="L1053" s="74">
        <v>1005</v>
      </c>
      <c r="M1053" s="107">
        <v>1185</v>
      </c>
      <c r="N1053" s="109">
        <v>0</v>
      </c>
    </row>
    <row r="1054" spans="2:14" x14ac:dyDescent="0.2">
      <c r="B1054" s="74">
        <v>1047</v>
      </c>
      <c r="C1054" s="113">
        <v>6.4120370370370364E-3</v>
      </c>
      <c r="D1054" s="74">
        <v>2000</v>
      </c>
      <c r="E1054" s="101">
        <v>32639.037977481454</v>
      </c>
      <c r="F1054" s="97">
        <v>32639.037977481454</v>
      </c>
      <c r="G1054" s="97">
        <v>975.27555832158157</v>
      </c>
      <c r="H1054" s="97">
        <v>28067.638530137792</v>
      </c>
      <c r="I1054" s="101">
        <v>33261</v>
      </c>
      <c r="J1054" s="74">
        <v>2011</v>
      </c>
      <c r="K1054" s="74">
        <v>1710</v>
      </c>
      <c r="L1054" s="74">
        <v>1000</v>
      </c>
      <c r="M1054" s="107">
        <v>1187</v>
      </c>
      <c r="N1054" s="109">
        <v>10</v>
      </c>
    </row>
    <row r="1055" spans="2:14" x14ac:dyDescent="0.2">
      <c r="B1055" s="74">
        <v>1048</v>
      </c>
      <c r="C1055" s="113">
        <v>6.4120370370370364E-3</v>
      </c>
      <c r="D1055" s="74">
        <v>2000</v>
      </c>
      <c r="E1055" s="101">
        <v>32643.436933486566</v>
      </c>
      <c r="F1055" s="97">
        <v>32643.436933486566</v>
      </c>
      <c r="G1055" s="97">
        <v>975.6154299867618</v>
      </c>
      <c r="H1055" s="97">
        <v>28072.638530137792</v>
      </c>
      <c r="I1055" s="101">
        <v>33266</v>
      </c>
      <c r="J1055" s="74">
        <v>2011</v>
      </c>
      <c r="K1055" s="74">
        <v>1710</v>
      </c>
      <c r="L1055" s="74">
        <v>1003</v>
      </c>
      <c r="M1055" s="107">
        <v>1185</v>
      </c>
      <c r="N1055" s="109">
        <v>4</v>
      </c>
    </row>
    <row r="1056" spans="2:14" x14ac:dyDescent="0.2">
      <c r="B1056" s="74">
        <v>1049</v>
      </c>
      <c r="C1056" s="113">
        <v>6.4120370370370364E-3</v>
      </c>
      <c r="D1056" s="74">
        <v>2000</v>
      </c>
      <c r="E1056" s="101">
        <v>32642.1671801792</v>
      </c>
      <c r="F1056" s="97">
        <v>32642.1671801792</v>
      </c>
      <c r="G1056" s="97">
        <v>978.74672216019337</v>
      </c>
      <c r="H1056" s="97">
        <v>28062.038530137794</v>
      </c>
      <c r="I1056" s="101">
        <v>33267</v>
      </c>
      <c r="J1056" s="74">
        <v>2011</v>
      </c>
      <c r="K1056" s="74">
        <v>1711</v>
      </c>
      <c r="L1056" s="74">
        <v>1000</v>
      </c>
      <c r="M1056" s="107">
        <v>1187</v>
      </c>
      <c r="N1056" s="109">
        <v>2</v>
      </c>
    </row>
    <row r="1057" spans="2:14" x14ac:dyDescent="0.2">
      <c r="B1057" s="74">
        <v>1050</v>
      </c>
      <c r="C1057" s="113">
        <v>6.4120370370370364E-3</v>
      </c>
      <c r="D1057" s="74">
        <v>2000</v>
      </c>
      <c r="E1057" s="101">
        <v>32645.162124846171</v>
      </c>
      <c r="F1057" s="97">
        <v>32645.162124846171</v>
      </c>
      <c r="G1057" s="97">
        <v>970.11855424776491</v>
      </c>
      <c r="H1057" s="97">
        <v>28084.838530137793</v>
      </c>
      <c r="I1057" s="101">
        <v>33265</v>
      </c>
      <c r="J1057" s="74">
        <v>2012</v>
      </c>
      <c r="K1057" s="74">
        <v>1708</v>
      </c>
      <c r="L1057" s="74">
        <v>1002</v>
      </c>
      <c r="M1057" s="107">
        <v>1187</v>
      </c>
      <c r="N1057" s="109">
        <v>0</v>
      </c>
    </row>
    <row r="1058" spans="2:14" x14ac:dyDescent="0.2">
      <c r="B1058" s="74">
        <v>1051</v>
      </c>
      <c r="C1058" s="113">
        <v>6.4236111111111117E-3</v>
      </c>
      <c r="D1058" s="74">
        <v>2000</v>
      </c>
      <c r="E1058" s="101">
        <v>32649.479291459851</v>
      </c>
      <c r="F1058" s="97">
        <v>32649.479291459851</v>
      </c>
      <c r="G1058" s="97">
        <v>962.6214263864008</v>
      </c>
      <c r="H1058" s="97">
        <v>28115.038530137794</v>
      </c>
      <c r="I1058" s="101">
        <v>33262</v>
      </c>
      <c r="J1058" s="74">
        <v>2011</v>
      </c>
      <c r="K1058" s="74">
        <v>1706</v>
      </c>
      <c r="L1058" s="74">
        <v>1009</v>
      </c>
      <c r="M1058" s="107">
        <v>1183</v>
      </c>
      <c r="N1058" s="109">
        <v>0</v>
      </c>
    </row>
    <row r="1059" spans="2:14" x14ac:dyDescent="0.2">
      <c r="B1059" s="74">
        <v>1052</v>
      </c>
      <c r="C1059" s="113">
        <v>6.4351851851851861E-3</v>
      </c>
      <c r="D1059" s="74">
        <v>2000</v>
      </c>
      <c r="E1059" s="101">
        <v>32638.84257426839</v>
      </c>
      <c r="F1059" s="97">
        <v>32638.84257426839</v>
      </c>
      <c r="G1059" s="97">
        <v>983.33337362095631</v>
      </c>
      <c r="H1059" s="97">
        <v>28042.438530137795</v>
      </c>
      <c r="I1059" s="101">
        <v>33269</v>
      </c>
      <c r="J1059" s="74">
        <v>2012</v>
      </c>
      <c r="K1059" s="74">
        <v>1712</v>
      </c>
      <c r="L1059" s="74">
        <v>996</v>
      </c>
      <c r="M1059" s="107">
        <v>1189</v>
      </c>
      <c r="N1059" s="109">
        <v>4</v>
      </c>
    </row>
    <row r="1060" spans="2:14" x14ac:dyDescent="0.2">
      <c r="B1060" s="74">
        <v>1053</v>
      </c>
      <c r="C1060" s="113">
        <v>6.4467592592592597E-3</v>
      </c>
      <c r="D1060" s="74">
        <v>2000</v>
      </c>
      <c r="E1060" s="101">
        <v>32639.122417995637</v>
      </c>
      <c r="F1060" s="97">
        <v>32639.122417995637</v>
      </c>
      <c r="G1060" s="97">
        <v>985.31256179615855</v>
      </c>
      <c r="H1060" s="97">
        <v>28040.838530137793</v>
      </c>
      <c r="I1060" s="101">
        <v>33269</v>
      </c>
      <c r="J1060" s="74">
        <v>2011</v>
      </c>
      <c r="K1060" s="74">
        <v>1713</v>
      </c>
      <c r="L1060" s="74">
        <v>996</v>
      </c>
      <c r="M1060" s="107">
        <v>1189</v>
      </c>
      <c r="N1060" s="109">
        <v>2</v>
      </c>
    </row>
    <row r="1061" spans="2:14" x14ac:dyDescent="0.2">
      <c r="B1061" s="74">
        <v>1054</v>
      </c>
      <c r="C1061" s="113">
        <v>6.4467592592592597E-3</v>
      </c>
      <c r="D1061" s="74">
        <v>2000</v>
      </c>
      <c r="E1061" s="101">
        <v>32633.355131523342</v>
      </c>
      <c r="F1061" s="97">
        <v>32633.355131523342</v>
      </c>
      <c r="G1061" s="97">
        <v>980.24021115671098</v>
      </c>
      <c r="H1061" s="97">
        <v>28050.438530137795</v>
      </c>
      <c r="I1061" s="101">
        <v>33257</v>
      </c>
      <c r="J1061" s="74">
        <v>2010</v>
      </c>
      <c r="K1061" s="74">
        <v>1712</v>
      </c>
      <c r="L1061" s="74">
        <v>995</v>
      </c>
      <c r="M1061" s="107">
        <v>1190</v>
      </c>
      <c r="N1061" s="109">
        <v>14</v>
      </c>
    </row>
    <row r="1062" spans="2:14" x14ac:dyDescent="0.2">
      <c r="B1062" s="74">
        <v>1055</v>
      </c>
      <c r="C1062" s="113">
        <v>6.4467592592592597E-3</v>
      </c>
      <c r="D1062" s="74">
        <v>2000</v>
      </c>
      <c r="E1062" s="101">
        <v>32638.509113491175</v>
      </c>
      <c r="F1062" s="97">
        <v>32638.509113491175</v>
      </c>
      <c r="G1062" s="97">
        <v>972.17852139869956</v>
      </c>
      <c r="H1062" s="97">
        <v>28080.638530137792</v>
      </c>
      <c r="I1062" s="101">
        <v>33254</v>
      </c>
      <c r="J1062" s="74">
        <v>2009</v>
      </c>
      <c r="K1062" s="74">
        <v>1710</v>
      </c>
      <c r="L1062" s="74">
        <v>999</v>
      </c>
      <c r="M1062" s="107">
        <v>1189</v>
      </c>
      <c r="N1062" s="109">
        <v>8</v>
      </c>
    </row>
    <row r="1063" spans="2:14" x14ac:dyDescent="0.2">
      <c r="B1063" s="74">
        <v>1056</v>
      </c>
      <c r="C1063" s="113">
        <v>6.4467592592592597E-3</v>
      </c>
      <c r="D1063" s="74">
        <v>2000</v>
      </c>
      <c r="E1063" s="101">
        <v>21727.132492474422</v>
      </c>
      <c r="F1063" s="97">
        <v>21727.132492474422</v>
      </c>
      <c r="G1063" s="97">
        <v>2562.4502584189381</v>
      </c>
      <c r="H1063" s="97">
        <v>12344.689169760688</v>
      </c>
      <c r="I1063" s="101">
        <v>26675.899732500482</v>
      </c>
      <c r="J1063" s="74">
        <v>2010</v>
      </c>
      <c r="K1063" s="74">
        <v>1710</v>
      </c>
      <c r="L1063" s="74">
        <v>2426</v>
      </c>
      <c r="M1063" s="107">
        <v>0</v>
      </c>
      <c r="N1063" s="109">
        <v>0</v>
      </c>
    </row>
    <row r="1064" spans="2:14" x14ac:dyDescent="0.2">
      <c r="B1064" s="74">
        <v>1057</v>
      </c>
      <c r="C1064" s="113">
        <v>6.4467592592592597E-3</v>
      </c>
      <c r="D1064" s="74">
        <v>2000</v>
      </c>
      <c r="E1064" s="101">
        <v>32645.170415083481</v>
      </c>
      <c r="F1064" s="97">
        <v>32645.170415083481</v>
      </c>
      <c r="G1064" s="97">
        <v>974.33930953637116</v>
      </c>
      <c r="H1064" s="97">
        <v>28081.638530137792</v>
      </c>
      <c r="I1064" s="101">
        <v>33265</v>
      </c>
      <c r="J1064" s="74">
        <v>2010</v>
      </c>
      <c r="K1064" s="74">
        <v>1710</v>
      </c>
      <c r="L1064" s="74">
        <v>1005</v>
      </c>
      <c r="M1064" s="107">
        <v>1184</v>
      </c>
      <c r="N1064" s="109">
        <v>2</v>
      </c>
    </row>
    <row r="1065" spans="2:14" x14ac:dyDescent="0.2">
      <c r="B1065" s="74">
        <v>1058</v>
      </c>
      <c r="C1065" s="113">
        <v>6.4583333333333333E-3</v>
      </c>
      <c r="D1065" s="74">
        <v>2000</v>
      </c>
      <c r="E1065" s="101">
        <v>32636.144982280912</v>
      </c>
      <c r="F1065" s="97">
        <v>32636.144982280912</v>
      </c>
      <c r="G1065" s="97">
        <v>979.31127137062765</v>
      </c>
      <c r="H1065" s="97">
        <v>28057.038530137794</v>
      </c>
      <c r="I1065" s="101">
        <v>33262</v>
      </c>
      <c r="J1065" s="74">
        <v>2011</v>
      </c>
      <c r="K1065" s="74">
        <v>1711</v>
      </c>
      <c r="L1065" s="74">
        <v>1005</v>
      </c>
      <c r="M1065" s="107">
        <v>1181</v>
      </c>
      <c r="N1065" s="109">
        <v>24</v>
      </c>
    </row>
    <row r="1066" spans="2:14" x14ac:dyDescent="0.2">
      <c r="B1066" s="74">
        <v>1059</v>
      </c>
      <c r="C1066" s="113">
        <v>6.4699074074074069E-3</v>
      </c>
      <c r="D1066" s="74">
        <v>2000</v>
      </c>
      <c r="E1066" s="101">
        <v>32641.358482280913</v>
      </c>
      <c r="F1066" s="97">
        <v>32641.358482280913</v>
      </c>
      <c r="G1066" s="97">
        <v>979.1991176205612</v>
      </c>
      <c r="H1066" s="97">
        <v>28062.038530137794</v>
      </c>
      <c r="I1066" s="101">
        <v>33267</v>
      </c>
      <c r="J1066" s="74">
        <v>2011</v>
      </c>
      <c r="K1066" s="74">
        <v>1711</v>
      </c>
      <c r="L1066" s="74">
        <v>1004</v>
      </c>
      <c r="M1066" s="107">
        <v>1183</v>
      </c>
      <c r="N1066" s="109">
        <v>10</v>
      </c>
    </row>
    <row r="1067" spans="2:14" x14ac:dyDescent="0.2">
      <c r="B1067" s="74">
        <v>1060</v>
      </c>
      <c r="C1067" s="113">
        <v>6.4699074074074069E-3</v>
      </c>
      <c r="D1067" s="74">
        <v>2000</v>
      </c>
      <c r="E1067" s="101">
        <v>32649.788759362898</v>
      </c>
      <c r="F1067" s="97">
        <v>32649.788759362898</v>
      </c>
      <c r="G1067" s="97">
        <v>980.18041063090629</v>
      </c>
      <c r="H1067" s="97">
        <v>28072.038530137794</v>
      </c>
      <c r="I1067" s="101">
        <v>33277</v>
      </c>
      <c r="J1067" s="74">
        <v>2011</v>
      </c>
      <c r="K1067" s="74">
        <v>1711</v>
      </c>
      <c r="L1067" s="74">
        <v>1011</v>
      </c>
      <c r="M1067" s="107">
        <v>1178</v>
      </c>
      <c r="N1067" s="109">
        <v>0</v>
      </c>
    </row>
    <row r="1068" spans="2:14" x14ac:dyDescent="0.2">
      <c r="B1068" s="74">
        <v>1061</v>
      </c>
      <c r="C1068" s="113">
        <v>6.4814814814814813E-3</v>
      </c>
      <c r="D1068" s="74">
        <v>2000</v>
      </c>
      <c r="E1068" s="101">
        <v>32648.37234622721</v>
      </c>
      <c r="F1068" s="97">
        <v>32648.37234622721</v>
      </c>
      <c r="G1068" s="97">
        <v>983.35875456792451</v>
      </c>
      <c r="H1068" s="97">
        <v>28061.438530137795</v>
      </c>
      <c r="I1068" s="101">
        <v>33278</v>
      </c>
      <c r="J1068" s="74">
        <v>2011</v>
      </c>
      <c r="K1068" s="74">
        <v>1712</v>
      </c>
      <c r="L1068" s="74">
        <v>1009</v>
      </c>
      <c r="M1068" s="107">
        <v>1179</v>
      </c>
      <c r="N1068" s="109">
        <v>0</v>
      </c>
    </row>
    <row r="1069" spans="2:14" x14ac:dyDescent="0.2">
      <c r="B1069" s="74">
        <v>1062</v>
      </c>
      <c r="C1069" s="113">
        <v>6.4814814814814813E-3</v>
      </c>
      <c r="D1069" s="74">
        <v>2000</v>
      </c>
      <c r="E1069" s="101">
        <v>32643.513117781229</v>
      </c>
      <c r="F1069" s="97">
        <v>32643.513117781229</v>
      </c>
      <c r="G1069" s="97">
        <v>977.70244081316036</v>
      </c>
      <c r="H1069" s="97">
        <v>28071.038530137794</v>
      </c>
      <c r="I1069" s="101">
        <v>33266</v>
      </c>
      <c r="J1069" s="74">
        <v>2010</v>
      </c>
      <c r="K1069" s="74">
        <v>1711</v>
      </c>
      <c r="L1069" s="74">
        <v>1004</v>
      </c>
      <c r="M1069" s="107">
        <v>1184</v>
      </c>
      <c r="N1069" s="109">
        <v>4</v>
      </c>
    </row>
    <row r="1070" spans="2:14" x14ac:dyDescent="0.2">
      <c r="B1070" s="74">
        <v>1063</v>
      </c>
      <c r="C1070" s="113">
        <v>6.4814814814814813E-3</v>
      </c>
      <c r="D1070" s="74">
        <v>2000</v>
      </c>
      <c r="E1070" s="101">
        <v>32651.171306678305</v>
      </c>
      <c r="F1070" s="97">
        <v>32651.171306678305</v>
      </c>
      <c r="G1070" s="97">
        <v>977.01306872036332</v>
      </c>
      <c r="H1070" s="97">
        <v>28082.638530137792</v>
      </c>
      <c r="I1070" s="101">
        <v>33276</v>
      </c>
      <c r="J1070" s="74">
        <v>2011</v>
      </c>
      <c r="K1070" s="74">
        <v>1710</v>
      </c>
      <c r="L1070" s="74">
        <v>1013</v>
      </c>
      <c r="M1070" s="107">
        <v>1177</v>
      </c>
      <c r="N1070" s="109">
        <v>0</v>
      </c>
    </row>
    <row r="1071" spans="2:14" x14ac:dyDescent="0.2">
      <c r="B1071" s="74">
        <v>1064</v>
      </c>
      <c r="C1071" s="113">
        <v>6.4814814814814813E-3</v>
      </c>
      <c r="D1071" s="74">
        <v>2000</v>
      </c>
      <c r="E1071" s="101">
        <v>32643.180306474336</v>
      </c>
      <c r="F1071" s="97">
        <v>32643.180306474336</v>
      </c>
      <c r="G1071" s="97">
        <v>989.16707946576514</v>
      </c>
      <c r="H1071" s="97">
        <v>28032.838530137793</v>
      </c>
      <c r="I1071" s="101">
        <v>33281</v>
      </c>
      <c r="J1071" s="74">
        <v>2013</v>
      </c>
      <c r="K1071" s="74">
        <v>1713</v>
      </c>
      <c r="L1071" s="74">
        <v>1004</v>
      </c>
      <c r="M1071" s="107">
        <v>1181</v>
      </c>
      <c r="N1071" s="109">
        <v>6</v>
      </c>
    </row>
    <row r="1072" spans="2:14" x14ac:dyDescent="0.2">
      <c r="B1072" s="74">
        <v>1065</v>
      </c>
      <c r="C1072" s="113">
        <v>6.5046296296296302E-3</v>
      </c>
      <c r="D1072" s="74">
        <v>2000</v>
      </c>
      <c r="E1072" s="101">
        <v>32645.767521866183</v>
      </c>
      <c r="F1072" s="97">
        <v>32645.767521866183</v>
      </c>
      <c r="G1072" s="97">
        <v>992.56348099270122</v>
      </c>
      <c r="H1072" s="97">
        <v>28057.438530137795</v>
      </c>
      <c r="I1072" s="101">
        <v>33272</v>
      </c>
      <c r="J1072" s="74">
        <v>2005</v>
      </c>
      <c r="K1072" s="74">
        <v>1717</v>
      </c>
      <c r="L1072" s="74">
        <v>1011</v>
      </c>
      <c r="M1072" s="107">
        <v>1177</v>
      </c>
      <c r="N1072" s="109">
        <v>0</v>
      </c>
    </row>
    <row r="1073" spans="2:14" x14ac:dyDescent="0.2">
      <c r="B1073" s="74">
        <v>1066</v>
      </c>
      <c r="C1073" s="113">
        <v>6.5162037037037037E-3</v>
      </c>
      <c r="D1073" s="74">
        <v>2000</v>
      </c>
      <c r="E1073" s="101">
        <v>32635.865360303</v>
      </c>
      <c r="F1073" s="97">
        <v>32635.865360303</v>
      </c>
      <c r="G1073" s="97">
        <v>989.54401164335297</v>
      </c>
      <c r="H1073" s="97">
        <v>28030.238530137794</v>
      </c>
      <c r="I1073" s="101">
        <v>33270</v>
      </c>
      <c r="J1073" s="74">
        <v>2011</v>
      </c>
      <c r="K1073" s="74">
        <v>1714</v>
      </c>
      <c r="L1073" s="74">
        <v>1003</v>
      </c>
      <c r="M1073" s="107">
        <v>1181</v>
      </c>
      <c r="N1073" s="109">
        <v>20</v>
      </c>
    </row>
    <row r="1074" spans="2:14" x14ac:dyDescent="0.2">
      <c r="B1074" s="74">
        <v>1067</v>
      </c>
      <c r="C1074" s="113">
        <v>6.5162037037037037E-3</v>
      </c>
      <c r="D1074" s="74">
        <v>2000</v>
      </c>
      <c r="E1074" s="101">
        <v>32646.766984045324</v>
      </c>
      <c r="F1074" s="97">
        <v>32646.766984045324</v>
      </c>
      <c r="G1074" s="97">
        <v>1004.3649034268194</v>
      </c>
      <c r="H1074" s="97">
        <v>28007.838530137793</v>
      </c>
      <c r="I1074" s="101">
        <v>33294</v>
      </c>
      <c r="J1074" s="74">
        <v>2011</v>
      </c>
      <c r="K1074" s="74">
        <v>1718</v>
      </c>
      <c r="L1074" s="74">
        <v>1009</v>
      </c>
      <c r="M1074" s="107">
        <v>1175</v>
      </c>
      <c r="N1074" s="109">
        <v>0</v>
      </c>
    </row>
    <row r="1075" spans="2:14" x14ac:dyDescent="0.2">
      <c r="B1075" s="74">
        <v>1068</v>
      </c>
      <c r="C1075" s="113">
        <v>6.5277777777777782E-3</v>
      </c>
      <c r="D1075" s="74">
        <v>2000</v>
      </c>
      <c r="E1075" s="101">
        <v>32641.270598520474</v>
      </c>
      <c r="F1075" s="97">
        <v>32641.270598520474</v>
      </c>
      <c r="G1075" s="97">
        <v>989.32008390680551</v>
      </c>
      <c r="H1075" s="97">
        <v>28035.238530137794</v>
      </c>
      <c r="I1075" s="101">
        <v>33275</v>
      </c>
      <c r="J1075" s="74">
        <v>2011</v>
      </c>
      <c r="K1075" s="74">
        <v>1714</v>
      </c>
      <c r="L1075" s="74">
        <v>1001</v>
      </c>
      <c r="M1075" s="107">
        <v>1184</v>
      </c>
      <c r="N1075" s="109">
        <v>4</v>
      </c>
    </row>
    <row r="1076" spans="2:14" x14ac:dyDescent="0.2">
      <c r="B1076" s="74">
        <v>1069</v>
      </c>
      <c r="C1076" s="113">
        <v>6.5277777777777782E-3</v>
      </c>
      <c r="D1076" s="74">
        <v>2000</v>
      </c>
      <c r="E1076" s="101">
        <v>32649.730678950109</v>
      </c>
      <c r="F1076" s="97">
        <v>32649.730678950109</v>
      </c>
      <c r="G1076" s="97">
        <v>997.92618450216696</v>
      </c>
      <c r="H1076" s="97">
        <v>28029.038530137794</v>
      </c>
      <c r="I1076" s="101">
        <v>33292</v>
      </c>
      <c r="J1076" s="74">
        <v>2011</v>
      </c>
      <c r="K1076" s="74">
        <v>1716</v>
      </c>
      <c r="L1076" s="74">
        <v>1013</v>
      </c>
      <c r="M1076" s="107">
        <v>1173</v>
      </c>
      <c r="N1076" s="109">
        <v>0</v>
      </c>
    </row>
    <row r="1077" spans="2:14" x14ac:dyDescent="0.2">
      <c r="B1077" s="74">
        <v>1070</v>
      </c>
      <c r="C1077" s="113">
        <v>6.5277777777777782E-3</v>
      </c>
      <c r="D1077" s="74">
        <v>2000</v>
      </c>
      <c r="E1077" s="101">
        <v>32643.041910330419</v>
      </c>
      <c r="F1077" s="97">
        <v>32643.041910330419</v>
      </c>
      <c r="G1077" s="97">
        <v>982.78336168046246</v>
      </c>
      <c r="H1077" s="97">
        <v>28037.638530137792</v>
      </c>
      <c r="I1077" s="101">
        <v>33281</v>
      </c>
      <c r="J1077" s="74">
        <v>2016</v>
      </c>
      <c r="K1077" s="74">
        <v>1710</v>
      </c>
      <c r="L1077" s="74">
        <v>999</v>
      </c>
      <c r="M1077" s="107">
        <v>1186</v>
      </c>
      <c r="N1077" s="109">
        <v>2</v>
      </c>
    </row>
    <row r="1078" spans="2:14" x14ac:dyDescent="0.2">
      <c r="B1078" s="74">
        <v>1071</v>
      </c>
      <c r="C1078" s="113">
        <v>6.5277777777777782E-3</v>
      </c>
      <c r="D1078" s="74">
        <v>2000</v>
      </c>
      <c r="E1078" s="101">
        <v>32644.346482412104</v>
      </c>
      <c r="F1078" s="97">
        <v>32644.346482412104</v>
      </c>
      <c r="G1078" s="97">
        <v>997.29656078784149</v>
      </c>
      <c r="H1078" s="97">
        <v>27984.038530137794</v>
      </c>
      <c r="I1078" s="101">
        <v>33309</v>
      </c>
      <c r="J1078" s="74">
        <v>2023</v>
      </c>
      <c r="K1078" s="74">
        <v>1711</v>
      </c>
      <c r="L1078" s="74">
        <v>999</v>
      </c>
      <c r="M1078" s="107">
        <v>1182</v>
      </c>
      <c r="N1078" s="109">
        <v>0</v>
      </c>
    </row>
    <row r="1079" spans="2:14" x14ac:dyDescent="0.2">
      <c r="B1079" s="74">
        <v>1072</v>
      </c>
      <c r="C1079" s="113">
        <v>6.5393518518518517E-3</v>
      </c>
      <c r="D1079" s="74">
        <v>2000</v>
      </c>
      <c r="E1079" s="101">
        <v>32635.730024983855</v>
      </c>
      <c r="F1079" s="97">
        <v>32635.730024983855</v>
      </c>
      <c r="G1079" s="97">
        <v>983.18290292714926</v>
      </c>
      <c r="H1079" s="97">
        <v>28035.038530137794</v>
      </c>
      <c r="I1079" s="101">
        <v>33270</v>
      </c>
      <c r="J1079" s="74">
        <v>2014</v>
      </c>
      <c r="K1079" s="74">
        <v>1711</v>
      </c>
      <c r="L1079" s="74">
        <v>999</v>
      </c>
      <c r="M1079" s="107">
        <v>1185</v>
      </c>
      <c r="N1079" s="109">
        <v>18</v>
      </c>
    </row>
    <row r="1080" spans="2:14" x14ac:dyDescent="0.2">
      <c r="B1080" s="74">
        <v>1073</v>
      </c>
      <c r="C1080" s="113">
        <v>6.5393518518518517E-3</v>
      </c>
      <c r="D1080" s="74">
        <v>2000</v>
      </c>
      <c r="E1080" s="101">
        <v>32645.830526407761</v>
      </c>
      <c r="F1080" s="97">
        <v>32645.830526407761</v>
      </c>
      <c r="G1080" s="97">
        <v>994.11481856653597</v>
      </c>
      <c r="H1080" s="97">
        <v>27994.638530137792</v>
      </c>
      <c r="I1080" s="101">
        <v>33308</v>
      </c>
      <c r="J1080" s="74">
        <v>2023</v>
      </c>
      <c r="K1080" s="74">
        <v>1710</v>
      </c>
      <c r="L1080" s="74">
        <v>1001</v>
      </c>
      <c r="M1080" s="107">
        <v>1181</v>
      </c>
      <c r="N1080" s="109">
        <v>0</v>
      </c>
    </row>
    <row r="1081" spans="2:14" x14ac:dyDescent="0.2">
      <c r="B1081" s="74">
        <v>1074</v>
      </c>
      <c r="C1081" s="113">
        <v>6.5509259259259262E-3</v>
      </c>
      <c r="D1081" s="74">
        <v>2000</v>
      </c>
      <c r="E1081" s="101">
        <v>32642.904646997496</v>
      </c>
      <c r="F1081" s="97">
        <v>32642.904646997496</v>
      </c>
      <c r="G1081" s="97">
        <v>983.84809846597796</v>
      </c>
      <c r="H1081" s="97">
        <v>28047.438530137795</v>
      </c>
      <c r="I1081" s="101">
        <v>33274</v>
      </c>
      <c r="J1081" s="74">
        <v>2012</v>
      </c>
      <c r="K1081" s="74">
        <v>1712</v>
      </c>
      <c r="L1081" s="74">
        <v>1001</v>
      </c>
      <c r="M1081" s="107">
        <v>1185</v>
      </c>
      <c r="N1081" s="109">
        <v>2</v>
      </c>
    </row>
    <row r="1082" spans="2:14" x14ac:dyDescent="0.2">
      <c r="B1082" s="74">
        <v>1075</v>
      </c>
      <c r="C1082" s="113">
        <v>6.5509259259259262E-3</v>
      </c>
      <c r="D1082" s="74">
        <v>2000</v>
      </c>
      <c r="E1082" s="101">
        <v>32644.70542720662</v>
      </c>
      <c r="F1082" s="97">
        <v>32644.70542720662</v>
      </c>
      <c r="G1082" s="97">
        <v>962.46939017257671</v>
      </c>
      <c r="H1082" s="97">
        <v>28110.038530137794</v>
      </c>
      <c r="I1082" s="101">
        <v>33257</v>
      </c>
      <c r="J1082" s="74">
        <v>2011</v>
      </c>
      <c r="K1082" s="74">
        <v>1706</v>
      </c>
      <c r="L1082" s="74">
        <v>1008</v>
      </c>
      <c r="M1082" s="107">
        <v>1183</v>
      </c>
      <c r="N1082" s="109">
        <v>10</v>
      </c>
    </row>
    <row r="1083" spans="2:14" x14ac:dyDescent="0.2">
      <c r="B1083" s="74">
        <v>1076</v>
      </c>
      <c r="C1083" s="113">
        <v>6.5624999999999998E-3</v>
      </c>
      <c r="D1083" s="74">
        <v>2000</v>
      </c>
      <c r="E1083" s="101">
        <v>32650.813679381517</v>
      </c>
      <c r="F1083" s="97">
        <v>32650.813679381517</v>
      </c>
      <c r="G1083" s="97">
        <v>959.49222180668482</v>
      </c>
      <c r="H1083" s="97">
        <v>28125.638530137792</v>
      </c>
      <c r="I1083" s="101">
        <v>33261</v>
      </c>
      <c r="J1083" s="74">
        <v>2011</v>
      </c>
      <c r="K1083" s="74">
        <v>1705</v>
      </c>
      <c r="L1083" s="74">
        <v>1011</v>
      </c>
      <c r="M1083" s="107">
        <v>1182</v>
      </c>
      <c r="N1083" s="109">
        <v>0</v>
      </c>
    </row>
    <row r="1084" spans="2:14" x14ac:dyDescent="0.2">
      <c r="B1084" s="74">
        <v>1077</v>
      </c>
      <c r="C1084" s="113">
        <v>6.5740740740740733E-3</v>
      </c>
      <c r="D1084" s="74">
        <v>2000</v>
      </c>
      <c r="E1084" s="101">
        <v>32641.718499669532</v>
      </c>
      <c r="F1084" s="97">
        <v>32641.718499669532</v>
      </c>
      <c r="G1084" s="97">
        <v>968.93010795553153</v>
      </c>
      <c r="H1084" s="97">
        <v>28088.838530137793</v>
      </c>
      <c r="I1084" s="101">
        <v>33259</v>
      </c>
      <c r="J1084" s="74">
        <v>2011</v>
      </c>
      <c r="K1084" s="74">
        <v>1708</v>
      </c>
      <c r="L1084" s="74">
        <v>1005</v>
      </c>
      <c r="M1084" s="107">
        <v>1184</v>
      </c>
      <c r="N1084" s="109">
        <v>12</v>
      </c>
    </row>
    <row r="1085" spans="2:14" x14ac:dyDescent="0.2">
      <c r="B1085" s="74">
        <v>1078</v>
      </c>
      <c r="C1085" s="113">
        <v>6.5740740740740733E-3</v>
      </c>
      <c r="D1085" s="74">
        <v>2000</v>
      </c>
      <c r="E1085" s="101">
        <v>32636.718499669532</v>
      </c>
      <c r="F1085" s="97">
        <v>32636.718499669532</v>
      </c>
      <c r="G1085" s="97">
        <v>968.93010795553153</v>
      </c>
      <c r="H1085" s="97">
        <v>28083.838530137793</v>
      </c>
      <c r="I1085" s="101">
        <v>33254</v>
      </c>
      <c r="J1085" s="74">
        <v>2011</v>
      </c>
      <c r="K1085" s="74">
        <v>1708</v>
      </c>
      <c r="L1085" s="74">
        <v>1005</v>
      </c>
      <c r="M1085" s="107">
        <v>1183</v>
      </c>
      <c r="N1085" s="109">
        <v>24</v>
      </c>
    </row>
    <row r="1086" spans="2:14" x14ac:dyDescent="0.2">
      <c r="B1086" s="74">
        <v>1079</v>
      </c>
      <c r="C1086" s="113">
        <v>6.5740740740740733E-3</v>
      </c>
      <c r="D1086" s="74">
        <v>2000</v>
      </c>
      <c r="E1086" s="101">
        <v>32652.116019220255</v>
      </c>
      <c r="F1086" s="97">
        <v>32652.116019220255</v>
      </c>
      <c r="G1086" s="97">
        <v>956.36961201976078</v>
      </c>
      <c r="H1086" s="97">
        <v>28136.238530137794</v>
      </c>
      <c r="I1086" s="101">
        <v>33260</v>
      </c>
      <c r="J1086" s="74">
        <v>2011</v>
      </c>
      <c r="K1086" s="74">
        <v>1704</v>
      </c>
      <c r="L1086" s="74">
        <v>1013</v>
      </c>
      <c r="M1086" s="107">
        <v>1181</v>
      </c>
      <c r="N1086" s="109">
        <v>0</v>
      </c>
    </row>
    <row r="1087" spans="2:14" x14ac:dyDescent="0.2">
      <c r="B1087" s="74">
        <v>1080</v>
      </c>
      <c r="C1087" s="113">
        <v>6.6087962962962966E-3</v>
      </c>
      <c r="D1087" s="74">
        <v>2000</v>
      </c>
      <c r="E1087" s="101">
        <v>32647.889315129465</v>
      </c>
      <c r="F1087" s="97">
        <v>32647.889315129465</v>
      </c>
      <c r="G1087" s="97">
        <v>965.90926267093198</v>
      </c>
      <c r="H1087" s="97">
        <v>28104.438530137795</v>
      </c>
      <c r="I1087" s="101">
        <v>33263</v>
      </c>
      <c r="J1087" s="74">
        <v>2011</v>
      </c>
      <c r="K1087" s="74">
        <v>1707</v>
      </c>
      <c r="L1087" s="74">
        <v>1008</v>
      </c>
      <c r="M1087" s="107">
        <v>1183</v>
      </c>
      <c r="N1087" s="109">
        <v>2</v>
      </c>
    </row>
    <row r="1088" spans="2:14" x14ac:dyDescent="0.2">
      <c r="B1088" s="74">
        <v>1081</v>
      </c>
      <c r="C1088" s="113">
        <v>6.6087962962962966E-3</v>
      </c>
      <c r="D1088" s="74">
        <v>2000</v>
      </c>
      <c r="E1088" s="101">
        <v>32646.05725982265</v>
      </c>
      <c r="F1088" s="97">
        <v>32646.05725982265</v>
      </c>
      <c r="G1088" s="97">
        <v>969.35238154404851</v>
      </c>
      <c r="H1088" s="97">
        <v>28093.838530137793</v>
      </c>
      <c r="I1088" s="101">
        <v>33264</v>
      </c>
      <c r="J1088" s="74">
        <v>2011</v>
      </c>
      <c r="K1088" s="74">
        <v>1708</v>
      </c>
      <c r="L1088" s="74">
        <v>1008</v>
      </c>
      <c r="M1088" s="107">
        <v>1182</v>
      </c>
      <c r="N1088" s="109">
        <v>6</v>
      </c>
    </row>
    <row r="1089" spans="2:14" x14ac:dyDescent="0.2">
      <c r="B1089" s="74">
        <v>1082</v>
      </c>
      <c r="C1089" s="113">
        <v>6.6203703703703702E-3</v>
      </c>
      <c r="D1089" s="74">
        <v>2000</v>
      </c>
      <c r="E1089" s="101">
        <v>32646.281724855853</v>
      </c>
      <c r="F1089" s="97">
        <v>32646.281724855853</v>
      </c>
      <c r="G1089" s="97">
        <v>969.20422946903295</v>
      </c>
      <c r="H1089" s="97">
        <v>28093.838530137793</v>
      </c>
      <c r="I1089" s="101">
        <v>33264</v>
      </c>
      <c r="J1089" s="74">
        <v>2011</v>
      </c>
      <c r="K1089" s="74">
        <v>1708</v>
      </c>
      <c r="L1089" s="74">
        <v>1007</v>
      </c>
      <c r="M1089" s="107">
        <v>1183</v>
      </c>
      <c r="N1089" s="109">
        <v>4</v>
      </c>
    </row>
    <row r="1090" spans="2:14" x14ac:dyDescent="0.2">
      <c r="B1090" s="74">
        <v>1083</v>
      </c>
      <c r="C1090" s="113">
        <v>6.6203703703703702E-3</v>
      </c>
      <c r="D1090" s="74">
        <v>2000</v>
      </c>
      <c r="E1090" s="101">
        <v>32651.340727204406</v>
      </c>
      <c r="F1090" s="97">
        <v>32651.340727204406</v>
      </c>
      <c r="G1090" s="97">
        <v>964.768865090399</v>
      </c>
      <c r="H1090" s="97">
        <v>28111.038530137794</v>
      </c>
      <c r="I1090" s="101">
        <v>33268</v>
      </c>
      <c r="J1090" s="74">
        <v>2012</v>
      </c>
      <c r="K1090" s="74">
        <v>1706</v>
      </c>
      <c r="L1090" s="74">
        <v>1013</v>
      </c>
      <c r="M1090" s="107">
        <v>1179</v>
      </c>
      <c r="N1090" s="109">
        <v>2</v>
      </c>
    </row>
    <row r="1091" spans="2:14" x14ac:dyDescent="0.2">
      <c r="B1091" s="74">
        <v>1084</v>
      </c>
      <c r="C1091" s="113">
        <v>6.6550925925925935E-3</v>
      </c>
      <c r="D1091" s="74">
        <v>2000</v>
      </c>
      <c r="E1091" s="101">
        <v>32644.958186628701</v>
      </c>
      <c r="F1091" s="97">
        <v>32644.958186628701</v>
      </c>
      <c r="G1091" s="97">
        <v>970.23240437398988</v>
      </c>
      <c r="H1091" s="97">
        <v>28084.838530137793</v>
      </c>
      <c r="I1091" s="101">
        <v>33265</v>
      </c>
      <c r="J1091" s="74">
        <v>2012</v>
      </c>
      <c r="K1091" s="74">
        <v>1708</v>
      </c>
      <c r="L1091" s="74">
        <v>1003</v>
      </c>
      <c r="M1091" s="107">
        <v>1186</v>
      </c>
      <c r="N1091" s="109">
        <v>2</v>
      </c>
    </row>
    <row r="1092" spans="2:14" x14ac:dyDescent="0.2">
      <c r="B1092" s="74">
        <v>1085</v>
      </c>
      <c r="C1092" s="113">
        <v>6.6550925925925935E-3</v>
      </c>
      <c r="D1092" s="74">
        <v>2000</v>
      </c>
      <c r="E1092" s="101">
        <v>32644.259721820858</v>
      </c>
      <c r="F1092" s="97">
        <v>32644.259721820858</v>
      </c>
      <c r="G1092" s="97">
        <v>982.79110893019492</v>
      </c>
      <c r="H1092" s="97">
        <v>28056.438530137795</v>
      </c>
      <c r="I1092" s="101">
        <v>33273</v>
      </c>
      <c r="J1092" s="74">
        <v>2011</v>
      </c>
      <c r="K1092" s="74">
        <v>1712</v>
      </c>
      <c r="L1092" s="74">
        <v>1005</v>
      </c>
      <c r="M1092" s="107">
        <v>1182</v>
      </c>
      <c r="N1092" s="109">
        <v>4</v>
      </c>
    </row>
    <row r="1093" spans="2:14" x14ac:dyDescent="0.2">
      <c r="B1093" s="74">
        <v>1086</v>
      </c>
      <c r="C1093" s="113">
        <v>6.6550925925925935E-3</v>
      </c>
      <c r="D1093" s="74">
        <v>2000</v>
      </c>
      <c r="E1093" s="101">
        <v>32642.654359638971</v>
      </c>
      <c r="F1093" s="97">
        <v>32642.654359638971</v>
      </c>
      <c r="G1093" s="97">
        <v>1003.8062569017416</v>
      </c>
      <c r="H1093" s="97">
        <v>28002.838530137793</v>
      </c>
      <c r="I1093" s="101">
        <v>33289</v>
      </c>
      <c r="J1093" s="74">
        <v>2011</v>
      </c>
      <c r="K1093" s="74">
        <v>1718</v>
      </c>
      <c r="L1093" s="74">
        <v>1005</v>
      </c>
      <c r="M1093" s="107">
        <v>1178</v>
      </c>
      <c r="N1093" s="109">
        <v>4</v>
      </c>
    </row>
    <row r="1094" spans="2:14" x14ac:dyDescent="0.2">
      <c r="B1094" s="74">
        <v>1087</v>
      </c>
      <c r="C1094" s="113">
        <v>6.6550925925925935E-3</v>
      </c>
      <c r="D1094" s="74">
        <v>2000</v>
      </c>
      <c r="E1094" s="101">
        <v>32644.657662179005</v>
      </c>
      <c r="F1094" s="97">
        <v>32644.657662179005</v>
      </c>
      <c r="G1094" s="97">
        <v>972.51191259142865</v>
      </c>
      <c r="H1094" s="97">
        <v>28083.238530137794</v>
      </c>
      <c r="I1094" s="101">
        <v>33265</v>
      </c>
      <c r="J1094" s="74">
        <v>2011</v>
      </c>
      <c r="K1094" s="74">
        <v>1709</v>
      </c>
      <c r="L1094" s="74">
        <v>1006</v>
      </c>
      <c r="M1094" s="107">
        <v>1183</v>
      </c>
      <c r="N1094" s="109">
        <v>6</v>
      </c>
    </row>
    <row r="1095" spans="2:14" x14ac:dyDescent="0.2">
      <c r="B1095" s="74">
        <v>1088</v>
      </c>
      <c r="C1095" s="113">
        <v>6.6550925925925935E-3</v>
      </c>
      <c r="D1095" s="74">
        <v>2000</v>
      </c>
      <c r="E1095" s="101">
        <v>32649.623926764678</v>
      </c>
      <c r="F1095" s="97">
        <v>32649.623926764678</v>
      </c>
      <c r="G1095" s="97">
        <v>970.25975084055881</v>
      </c>
      <c r="H1095" s="97">
        <v>28098.838530137793</v>
      </c>
      <c r="I1095" s="101">
        <v>33269</v>
      </c>
      <c r="J1095" s="74">
        <v>2011</v>
      </c>
      <c r="K1095" s="74">
        <v>1708</v>
      </c>
      <c r="L1095" s="74">
        <v>1014</v>
      </c>
      <c r="M1095" s="107">
        <v>1177</v>
      </c>
      <c r="N1095" s="109">
        <v>6</v>
      </c>
    </row>
    <row r="1096" spans="2:14" x14ac:dyDescent="0.2">
      <c r="B1096" s="74">
        <v>1089</v>
      </c>
      <c r="C1096" s="113">
        <v>6.6550925925925935E-3</v>
      </c>
      <c r="D1096" s="74">
        <v>2000</v>
      </c>
      <c r="E1096" s="101">
        <v>32641.659556665152</v>
      </c>
      <c r="F1096" s="97">
        <v>32641.659556665152</v>
      </c>
      <c r="G1096" s="97">
        <v>976.71295702702844</v>
      </c>
      <c r="H1096" s="97">
        <v>28072.638530137792</v>
      </c>
      <c r="I1096" s="101">
        <v>33266</v>
      </c>
      <c r="J1096" s="74">
        <v>2011</v>
      </c>
      <c r="K1096" s="74">
        <v>1710</v>
      </c>
      <c r="L1096" s="74">
        <v>1011</v>
      </c>
      <c r="M1096" s="107">
        <v>1177</v>
      </c>
      <c r="N1096" s="109">
        <v>20</v>
      </c>
    </row>
    <row r="1097" spans="2:14" x14ac:dyDescent="0.2">
      <c r="B1097" s="74">
        <v>1090</v>
      </c>
      <c r="C1097" s="113">
        <v>6.6666666666666671E-3</v>
      </c>
      <c r="D1097" s="74">
        <v>2000</v>
      </c>
      <c r="E1097" s="101">
        <v>32652.527857932528</v>
      </c>
      <c r="F1097" s="97">
        <v>32652.527857932528</v>
      </c>
      <c r="G1097" s="97">
        <v>973.86322622099931</v>
      </c>
      <c r="H1097" s="97">
        <v>28093.238530137794</v>
      </c>
      <c r="I1097" s="101">
        <v>33275</v>
      </c>
      <c r="J1097" s="74">
        <v>2011</v>
      </c>
      <c r="K1097" s="74">
        <v>1709</v>
      </c>
      <c r="L1097" s="74">
        <v>1015</v>
      </c>
      <c r="M1097" s="107">
        <v>1176</v>
      </c>
      <c r="N1097" s="109">
        <v>0</v>
      </c>
    </row>
    <row r="1098" spans="2:14" x14ac:dyDescent="0.2">
      <c r="B1098" s="74">
        <v>1091</v>
      </c>
      <c r="C1098" s="113">
        <v>6.6782407407407415E-3</v>
      </c>
      <c r="D1098" s="74">
        <v>2000</v>
      </c>
      <c r="E1098" s="101">
        <v>32649.545218782747</v>
      </c>
      <c r="F1098" s="97">
        <v>32649.545218782747</v>
      </c>
      <c r="G1098" s="97">
        <v>980.32891180803847</v>
      </c>
      <c r="H1098" s="97">
        <v>28072.038530137794</v>
      </c>
      <c r="I1098" s="101">
        <v>33277</v>
      </c>
      <c r="J1098" s="74">
        <v>2011</v>
      </c>
      <c r="K1098" s="74">
        <v>1711</v>
      </c>
      <c r="L1098" s="74">
        <v>1012</v>
      </c>
      <c r="M1098" s="107">
        <v>1177</v>
      </c>
      <c r="N1098" s="109">
        <v>2</v>
      </c>
    </row>
    <row r="1099" spans="2:14" x14ac:dyDescent="0.2">
      <c r="B1099" s="74">
        <v>1092</v>
      </c>
      <c r="C1099" s="113">
        <v>6.6782407407407415E-3</v>
      </c>
      <c r="D1099" s="74">
        <v>2000</v>
      </c>
      <c r="E1099" s="101">
        <v>32643.518614074674</v>
      </c>
      <c r="F1099" s="97">
        <v>32643.518614074674</v>
      </c>
      <c r="G1099" s="97">
        <v>973.25526398826105</v>
      </c>
      <c r="H1099" s="97">
        <v>28083.238530137794</v>
      </c>
      <c r="I1099" s="101">
        <v>33265</v>
      </c>
      <c r="J1099" s="74">
        <v>2011</v>
      </c>
      <c r="K1099" s="74">
        <v>1709</v>
      </c>
      <c r="L1099" s="74">
        <v>1011</v>
      </c>
      <c r="M1099" s="107">
        <v>1178</v>
      </c>
      <c r="N1099" s="109">
        <v>16</v>
      </c>
    </row>
    <row r="1100" spans="2:14" x14ac:dyDescent="0.2">
      <c r="B1100" s="74">
        <v>1093</v>
      </c>
      <c r="C1100" s="113">
        <v>6.6898148148148142E-3</v>
      </c>
      <c r="D1100" s="74">
        <v>2000</v>
      </c>
      <c r="E1100" s="101">
        <v>32652.580933412239</v>
      </c>
      <c r="F1100" s="97">
        <v>32652.580933412239</v>
      </c>
      <c r="G1100" s="97">
        <v>991.54822308621829</v>
      </c>
      <c r="H1100" s="97">
        <v>28050.238530137794</v>
      </c>
      <c r="I1100" s="101">
        <v>33290</v>
      </c>
      <c r="J1100" s="74">
        <v>2011</v>
      </c>
      <c r="K1100" s="74">
        <v>1714</v>
      </c>
      <c r="L1100" s="74">
        <v>1017</v>
      </c>
      <c r="M1100" s="107">
        <v>1171</v>
      </c>
      <c r="N1100" s="109">
        <v>0</v>
      </c>
    </row>
    <row r="1101" spans="2:14" x14ac:dyDescent="0.2">
      <c r="B1101" s="74">
        <v>1094</v>
      </c>
      <c r="C1101" s="113">
        <v>6.6898148148148142E-3</v>
      </c>
      <c r="D1101" s="74">
        <v>2000</v>
      </c>
      <c r="E1101" s="101">
        <v>32646.416016085001</v>
      </c>
      <c r="F1101" s="97">
        <v>32646.416016085001</v>
      </c>
      <c r="G1101" s="97">
        <v>976.86190420072364</v>
      </c>
      <c r="H1101" s="97">
        <v>28077.638530137792</v>
      </c>
      <c r="I1101" s="101">
        <v>33271</v>
      </c>
      <c r="J1101" s="74">
        <v>2011</v>
      </c>
      <c r="K1101" s="74">
        <v>1710</v>
      </c>
      <c r="L1101" s="74">
        <v>1012</v>
      </c>
      <c r="M1101" s="107">
        <v>1177</v>
      </c>
      <c r="N1101" s="109">
        <v>10</v>
      </c>
    </row>
    <row r="1102" spans="2:14" x14ac:dyDescent="0.2">
      <c r="B1102" s="74">
        <v>1095</v>
      </c>
      <c r="C1102" s="113">
        <v>6.6898148148148142E-3</v>
      </c>
      <c r="D1102" s="74">
        <v>2000</v>
      </c>
      <c r="E1102" s="101">
        <v>32653.855226682172</v>
      </c>
      <c r="F1102" s="97">
        <v>32653.855226682172</v>
      </c>
      <c r="G1102" s="97">
        <v>970.74224986094578</v>
      </c>
      <c r="H1102" s="97">
        <v>28103.838530137793</v>
      </c>
      <c r="I1102" s="101">
        <v>33274</v>
      </c>
      <c r="J1102" s="74">
        <v>2011</v>
      </c>
      <c r="K1102" s="74">
        <v>1708</v>
      </c>
      <c r="L1102" s="74">
        <v>1017</v>
      </c>
      <c r="M1102" s="107">
        <v>1175</v>
      </c>
      <c r="N1102" s="109">
        <v>0</v>
      </c>
    </row>
    <row r="1103" spans="2:14" x14ac:dyDescent="0.2">
      <c r="B1103" s="74">
        <v>1096</v>
      </c>
      <c r="C1103" s="113">
        <v>6.7013888888888887E-3</v>
      </c>
      <c r="D1103" s="74">
        <v>2000</v>
      </c>
      <c r="E1103" s="101">
        <v>32644.788759362898</v>
      </c>
      <c r="F1103" s="97">
        <v>32644.788759362898</v>
      </c>
      <c r="G1103" s="97">
        <v>980.18041063090629</v>
      </c>
      <c r="H1103" s="97">
        <v>28067.038530137794</v>
      </c>
      <c r="I1103" s="101">
        <v>33272</v>
      </c>
      <c r="J1103" s="74">
        <v>2011</v>
      </c>
      <c r="K1103" s="74">
        <v>1711</v>
      </c>
      <c r="L1103" s="74">
        <v>1011</v>
      </c>
      <c r="M1103" s="107">
        <v>1177</v>
      </c>
      <c r="N1103" s="109">
        <v>12</v>
      </c>
    </row>
    <row r="1104" spans="2:14" x14ac:dyDescent="0.2">
      <c r="B1104" s="74">
        <v>1097</v>
      </c>
      <c r="C1104" s="113">
        <v>6.7129629629629622E-3</v>
      </c>
      <c r="D1104" s="74">
        <v>2000</v>
      </c>
      <c r="E1104" s="101">
        <v>32650.362276751519</v>
      </c>
      <c r="F1104" s="97">
        <v>32650.362276751519</v>
      </c>
      <c r="G1104" s="97">
        <v>969.8061795990991</v>
      </c>
      <c r="H1104" s="97">
        <v>28098.838530137793</v>
      </c>
      <c r="I1104" s="101">
        <v>33269</v>
      </c>
      <c r="J1104" s="74">
        <v>2011</v>
      </c>
      <c r="K1104" s="74">
        <v>1708</v>
      </c>
      <c r="L1104" s="74">
        <v>1011</v>
      </c>
      <c r="M1104" s="107">
        <v>1180</v>
      </c>
      <c r="N1104" s="109">
        <v>0</v>
      </c>
    </row>
    <row r="1105" spans="2:14" x14ac:dyDescent="0.2">
      <c r="B1105" s="74">
        <v>1098</v>
      </c>
      <c r="C1105" s="113">
        <v>6.7129629629629622E-3</v>
      </c>
      <c r="D1105" s="74">
        <v>2000</v>
      </c>
      <c r="E1105" s="101">
        <v>32645.025806687263</v>
      </c>
      <c r="F1105" s="97">
        <v>32645.025806687263</v>
      </c>
      <c r="G1105" s="97">
        <v>980.03066502715387</v>
      </c>
      <c r="H1105" s="97">
        <v>28067.038530137794</v>
      </c>
      <c r="I1105" s="101">
        <v>33272</v>
      </c>
      <c r="J1105" s="74">
        <v>2011</v>
      </c>
      <c r="K1105" s="74">
        <v>1711</v>
      </c>
      <c r="L1105" s="74">
        <v>1010</v>
      </c>
      <c r="M1105" s="107">
        <v>1178</v>
      </c>
      <c r="N1105" s="109">
        <v>10</v>
      </c>
    </row>
    <row r="1106" spans="2:14" x14ac:dyDescent="0.2">
      <c r="B1106" s="74">
        <v>1099</v>
      </c>
      <c r="C1106" s="113">
        <v>6.7129629629629622E-3</v>
      </c>
      <c r="D1106" s="74">
        <v>2000</v>
      </c>
      <c r="E1106" s="101">
        <v>32640.7583351057</v>
      </c>
      <c r="F1106" s="97">
        <v>32640.7583351057</v>
      </c>
      <c r="G1106" s="97">
        <v>987.28757705372743</v>
      </c>
      <c r="H1106" s="97">
        <v>28045.838530137793</v>
      </c>
      <c r="I1106" s="101">
        <v>33274</v>
      </c>
      <c r="J1106" s="74">
        <v>2011</v>
      </c>
      <c r="K1106" s="74">
        <v>1713</v>
      </c>
      <c r="L1106" s="74">
        <v>1012</v>
      </c>
      <c r="M1106" s="107">
        <v>1174</v>
      </c>
      <c r="N1106" s="109">
        <v>22</v>
      </c>
    </row>
    <row r="1107" spans="2:14" x14ac:dyDescent="0.2">
      <c r="B1107" s="74">
        <v>1100</v>
      </c>
      <c r="C1107" s="113">
        <v>6.7129629629629622E-3</v>
      </c>
      <c r="D1107" s="74">
        <v>2000</v>
      </c>
      <c r="E1107" s="101">
        <v>32648.577794932178</v>
      </c>
      <c r="F1107" s="97">
        <v>32648.577794932178</v>
      </c>
      <c r="G1107" s="97">
        <v>1034.0209788291772</v>
      </c>
      <c r="H1107" s="97">
        <v>27943.038530137794</v>
      </c>
      <c r="I1107" s="101">
        <v>33322</v>
      </c>
      <c r="J1107" s="74">
        <v>2011</v>
      </c>
      <c r="K1107" s="74">
        <v>1726</v>
      </c>
      <c r="L1107" s="74">
        <v>1017</v>
      </c>
      <c r="M1107" s="107">
        <v>1163</v>
      </c>
      <c r="N1107" s="109">
        <v>0</v>
      </c>
    </row>
    <row r="1108" spans="2:14" x14ac:dyDescent="0.2">
      <c r="B1108" s="74">
        <v>1101</v>
      </c>
      <c r="C1108" s="113">
        <v>6.7245370370370367E-3</v>
      </c>
      <c r="D1108" s="74">
        <v>2000</v>
      </c>
      <c r="E1108" s="101">
        <v>32646.915627541435</v>
      </c>
      <c r="F1108" s="97">
        <v>32646.915627541435</v>
      </c>
      <c r="G1108" s="97">
        <v>994.271771821215</v>
      </c>
      <c r="H1108" s="97">
        <v>28034.638530137792</v>
      </c>
      <c r="I1108" s="101">
        <v>33286</v>
      </c>
      <c r="J1108" s="74">
        <v>2011</v>
      </c>
      <c r="K1108" s="74">
        <v>1715</v>
      </c>
      <c r="L1108" s="74">
        <v>1012</v>
      </c>
      <c r="M1108" s="107">
        <v>1174</v>
      </c>
      <c r="N1108" s="109">
        <v>6</v>
      </c>
    </row>
    <row r="1109" spans="2:14" x14ac:dyDescent="0.2">
      <c r="B1109" s="74">
        <v>1102</v>
      </c>
      <c r="C1109" s="113">
        <v>6.7361111111111103E-3</v>
      </c>
      <c r="D1109" s="74">
        <v>2000</v>
      </c>
      <c r="E1109" s="101">
        <v>32650.820572437999</v>
      </c>
      <c r="F1109" s="97">
        <v>32650.820572437999</v>
      </c>
      <c r="G1109" s="97">
        <v>1012.6098567743642</v>
      </c>
      <c r="H1109" s="97">
        <v>27996.638530137792</v>
      </c>
      <c r="I1109" s="101">
        <v>33306</v>
      </c>
      <c r="J1109" s="74">
        <v>2011</v>
      </c>
      <c r="K1109" s="74">
        <v>1720</v>
      </c>
      <c r="L1109" s="74">
        <v>1017</v>
      </c>
      <c r="M1109" s="107">
        <v>1167</v>
      </c>
      <c r="N1109" s="109">
        <v>0</v>
      </c>
    </row>
    <row r="1110" spans="2:14" x14ac:dyDescent="0.2">
      <c r="B1110" s="74">
        <v>1103</v>
      </c>
      <c r="C1110" s="113">
        <v>6.7361111111111103E-3</v>
      </c>
      <c r="D1110" s="74">
        <v>2000</v>
      </c>
      <c r="E1110" s="101">
        <v>32648.987461399036</v>
      </c>
      <c r="F1110" s="97">
        <v>32648.987461399036</v>
      </c>
      <c r="G1110" s="97">
        <v>972.95355390408997</v>
      </c>
      <c r="H1110" s="97">
        <v>28088.238530137794</v>
      </c>
      <c r="I1110" s="101">
        <v>33270</v>
      </c>
      <c r="J1110" s="74">
        <v>2011</v>
      </c>
      <c r="K1110" s="74">
        <v>1709</v>
      </c>
      <c r="L1110" s="74">
        <v>1009</v>
      </c>
      <c r="M1110" s="107">
        <v>1181</v>
      </c>
      <c r="N1110" s="109">
        <v>0</v>
      </c>
    </row>
    <row r="1111" spans="2:14" x14ac:dyDescent="0.2">
      <c r="B1111" s="74">
        <v>1104</v>
      </c>
      <c r="C1111" s="113">
        <v>6.7361111111111103E-3</v>
      </c>
      <c r="D1111" s="74">
        <v>2000</v>
      </c>
      <c r="E1111" s="101">
        <v>32650.570138801362</v>
      </c>
      <c r="F1111" s="97">
        <v>32650.570138801362</v>
      </c>
      <c r="G1111" s="97">
        <v>959.64337820010053</v>
      </c>
      <c r="H1111" s="97">
        <v>28125.638530137792</v>
      </c>
      <c r="I1111" s="101">
        <v>33261</v>
      </c>
      <c r="J1111" s="74">
        <v>2011</v>
      </c>
      <c r="K1111" s="74">
        <v>1705</v>
      </c>
      <c r="L1111" s="74">
        <v>1012</v>
      </c>
      <c r="M1111" s="107">
        <v>1181</v>
      </c>
      <c r="N1111" s="109">
        <v>2</v>
      </c>
    </row>
    <row r="1112" spans="2:14" x14ac:dyDescent="0.2">
      <c r="B1112" s="74">
        <v>1105</v>
      </c>
      <c r="C1112" s="113">
        <v>6.7476851851851856E-3</v>
      </c>
      <c r="D1112" s="74">
        <v>2000</v>
      </c>
      <c r="E1112" s="101">
        <v>32649.515364127266</v>
      </c>
      <c r="F1112" s="97">
        <v>32649.515364127266</v>
      </c>
      <c r="G1112" s="97">
        <v>954.67991505890313</v>
      </c>
      <c r="H1112" s="97">
        <v>28140.238530137794</v>
      </c>
      <c r="I1112" s="101">
        <v>33254</v>
      </c>
      <c r="J1112" s="74">
        <v>2010</v>
      </c>
      <c r="K1112" s="74">
        <v>1704</v>
      </c>
      <c r="L1112" s="74">
        <v>1012</v>
      </c>
      <c r="M1112" s="107">
        <v>1182</v>
      </c>
      <c r="N1112" s="109">
        <v>4</v>
      </c>
    </row>
    <row r="1113" spans="2:14" x14ac:dyDescent="0.2">
      <c r="B1113" s="74">
        <v>1106</v>
      </c>
      <c r="C1113" s="113">
        <v>6.7476851851851856E-3</v>
      </c>
      <c r="D1113" s="74">
        <v>2000</v>
      </c>
      <c r="E1113" s="101">
        <v>32648.143962450435</v>
      </c>
      <c r="F1113" s="97">
        <v>32648.143962450435</v>
      </c>
      <c r="G1113" s="97">
        <v>961.34210376146939</v>
      </c>
      <c r="H1113" s="97">
        <v>28116.638530137792</v>
      </c>
      <c r="I1113" s="101">
        <v>33262</v>
      </c>
      <c r="J1113" s="74">
        <v>2012</v>
      </c>
      <c r="K1113" s="74">
        <v>1705</v>
      </c>
      <c r="L1113" s="74">
        <v>1013</v>
      </c>
      <c r="M1113" s="107">
        <v>1179</v>
      </c>
      <c r="N1113" s="109">
        <v>10</v>
      </c>
    </row>
    <row r="1114" spans="2:14" x14ac:dyDescent="0.2">
      <c r="B1114" s="74">
        <v>1107</v>
      </c>
      <c r="C1114" s="113">
        <v>6.7592592592592591E-3</v>
      </c>
      <c r="D1114" s="74">
        <v>2000</v>
      </c>
      <c r="E1114" s="101">
        <v>32647.116019220255</v>
      </c>
      <c r="F1114" s="97">
        <v>32647.116019220255</v>
      </c>
      <c r="G1114" s="97">
        <v>956.36961201976078</v>
      </c>
      <c r="H1114" s="97">
        <v>28131.238530137794</v>
      </c>
      <c r="I1114" s="101">
        <v>33255</v>
      </c>
      <c r="J1114" s="74">
        <v>2011</v>
      </c>
      <c r="K1114" s="74">
        <v>1704</v>
      </c>
      <c r="L1114" s="74">
        <v>1013</v>
      </c>
      <c r="M1114" s="107">
        <v>1180</v>
      </c>
      <c r="N1114" s="109">
        <v>12</v>
      </c>
    </row>
    <row r="1115" spans="2:14" x14ac:dyDescent="0.2">
      <c r="B1115" s="74">
        <v>1108</v>
      </c>
      <c r="C1115" s="113">
        <v>6.7592592592592591E-3</v>
      </c>
      <c r="D1115" s="74">
        <v>2000</v>
      </c>
      <c r="E1115" s="101">
        <v>32653.389911950122</v>
      </c>
      <c r="F1115" s="97">
        <v>32653.389911950122</v>
      </c>
      <c r="G1115" s="97">
        <v>953.2646483454447</v>
      </c>
      <c r="H1115" s="97">
        <v>28146.838530137793</v>
      </c>
      <c r="I1115" s="101">
        <v>33259</v>
      </c>
      <c r="J1115" s="74">
        <v>2011</v>
      </c>
      <c r="K1115" s="74">
        <v>1703</v>
      </c>
      <c r="L1115" s="74">
        <v>1015</v>
      </c>
      <c r="M1115" s="107">
        <v>1180</v>
      </c>
      <c r="N1115" s="109">
        <v>0</v>
      </c>
    </row>
    <row r="1116" spans="2:14" x14ac:dyDescent="0.2">
      <c r="B1116" s="74">
        <v>1109</v>
      </c>
      <c r="C1116" s="113">
        <v>6.7708333333333336E-3</v>
      </c>
      <c r="D1116" s="74">
        <v>2000</v>
      </c>
      <c r="E1116" s="101">
        <v>32650.921539055653</v>
      </c>
      <c r="F1116" s="97">
        <v>32650.921539055653</v>
      </c>
      <c r="G1116" s="97">
        <v>961.55210970409212</v>
      </c>
      <c r="H1116" s="97">
        <v>28124.038530137794</v>
      </c>
      <c r="I1116" s="101">
        <v>33261</v>
      </c>
      <c r="J1116" s="74">
        <v>2010</v>
      </c>
      <c r="K1116" s="74">
        <v>1706</v>
      </c>
      <c r="L1116" s="74">
        <v>1012</v>
      </c>
      <c r="M1116" s="107">
        <v>1181</v>
      </c>
      <c r="N1116" s="109">
        <v>0</v>
      </c>
    </row>
    <row r="1117" spans="2:14" x14ac:dyDescent="0.2">
      <c r="B1117" s="74">
        <v>1110</v>
      </c>
      <c r="C1117" s="113">
        <v>6.7708333333333336E-3</v>
      </c>
      <c r="D1117" s="74">
        <v>2000</v>
      </c>
      <c r="E1117" s="101">
        <v>32651.264313586547</v>
      </c>
      <c r="F1117" s="97">
        <v>32651.264313586547</v>
      </c>
      <c r="G1117" s="97">
        <v>952.67815036875879</v>
      </c>
      <c r="H1117" s="97">
        <v>28139.438530137795</v>
      </c>
      <c r="I1117" s="101">
        <v>33260</v>
      </c>
      <c r="J1117" s="74">
        <v>2013</v>
      </c>
      <c r="K1117" s="74">
        <v>1702</v>
      </c>
      <c r="L1117" s="74">
        <v>1013</v>
      </c>
      <c r="M1117" s="107">
        <v>1181</v>
      </c>
      <c r="N1117" s="109">
        <v>4</v>
      </c>
    </row>
    <row r="1118" spans="2:14" x14ac:dyDescent="0.2">
      <c r="B1118" s="74">
        <v>1111</v>
      </c>
      <c r="C1118" s="113">
        <v>6.7708333333333336E-3</v>
      </c>
      <c r="D1118" s="74">
        <v>2000</v>
      </c>
      <c r="E1118" s="101">
        <v>32651.81228378665</v>
      </c>
      <c r="F1118" s="97">
        <v>32651.81228378665</v>
      </c>
      <c r="G1118" s="97">
        <v>970.04456269522348</v>
      </c>
      <c r="H1118" s="97">
        <v>28096.438530137795</v>
      </c>
      <c r="I1118" s="101">
        <v>33275</v>
      </c>
      <c r="J1118" s="74">
        <v>2013</v>
      </c>
      <c r="K1118" s="74">
        <v>1707</v>
      </c>
      <c r="L1118" s="74">
        <v>1015</v>
      </c>
      <c r="M1118" s="107">
        <v>1176</v>
      </c>
      <c r="N1118" s="109">
        <v>4</v>
      </c>
    </row>
    <row r="1119" spans="2:14" x14ac:dyDescent="0.2">
      <c r="B1119" s="74">
        <v>1112</v>
      </c>
      <c r="C1119" s="113">
        <v>6.782407407407408E-3</v>
      </c>
      <c r="D1119" s="74">
        <v>2000</v>
      </c>
      <c r="E1119" s="101">
        <v>32649.76932453394</v>
      </c>
      <c r="F1119" s="97">
        <v>32649.76932453394</v>
      </c>
      <c r="G1119" s="97">
        <v>968.04845455451164</v>
      </c>
      <c r="H1119" s="97">
        <v>28100.438530137795</v>
      </c>
      <c r="I1119" s="101">
        <v>33269</v>
      </c>
      <c r="J1119" s="74">
        <v>2012</v>
      </c>
      <c r="K1119" s="74">
        <v>1707</v>
      </c>
      <c r="L1119" s="74">
        <v>1012</v>
      </c>
      <c r="M1119" s="107">
        <v>1179</v>
      </c>
      <c r="N1119" s="109">
        <v>4</v>
      </c>
    </row>
    <row r="1120" spans="2:14" x14ac:dyDescent="0.2">
      <c r="B1120" s="74">
        <v>1113</v>
      </c>
      <c r="C1120" s="113">
        <v>6.782407407407408E-3</v>
      </c>
      <c r="D1120" s="74">
        <v>2000</v>
      </c>
      <c r="E1120" s="101">
        <v>32652.510274685159</v>
      </c>
      <c r="F1120" s="97">
        <v>32652.510274685159</v>
      </c>
      <c r="G1120" s="97">
        <v>949.60989560965777</v>
      </c>
      <c r="H1120" s="97">
        <v>28150.038530137794</v>
      </c>
      <c r="I1120" s="101">
        <v>33259</v>
      </c>
      <c r="J1120" s="74">
        <v>2013</v>
      </c>
      <c r="K1120" s="74">
        <v>1701</v>
      </c>
      <c r="L1120" s="74">
        <v>1015</v>
      </c>
      <c r="M1120" s="107">
        <v>1180</v>
      </c>
      <c r="N1120" s="109">
        <v>4</v>
      </c>
    </row>
    <row r="1121" spans="2:14" x14ac:dyDescent="0.2">
      <c r="B1121" s="74">
        <v>1114</v>
      </c>
      <c r="C1121" s="113">
        <v>6.782407407407408E-3</v>
      </c>
      <c r="D1121" s="74">
        <v>2000</v>
      </c>
      <c r="E1121" s="101">
        <v>32651.168411979444</v>
      </c>
      <c r="F1121" s="97">
        <v>32651.168411979444</v>
      </c>
      <c r="G1121" s="97">
        <v>994.72176763331004</v>
      </c>
      <c r="H1121" s="97">
        <v>28039.638530137792</v>
      </c>
      <c r="I1121" s="101">
        <v>33291</v>
      </c>
      <c r="J1121" s="74">
        <v>2011</v>
      </c>
      <c r="K1121" s="74">
        <v>1715</v>
      </c>
      <c r="L1121" s="74">
        <v>1015</v>
      </c>
      <c r="M1121" s="107">
        <v>1172</v>
      </c>
      <c r="N1121" s="109">
        <v>0</v>
      </c>
    </row>
    <row r="1122" spans="2:14" x14ac:dyDescent="0.2">
      <c r="B1122" s="74">
        <v>1115</v>
      </c>
      <c r="C1122" s="113">
        <v>6.782407407407408E-3</v>
      </c>
      <c r="D1122" s="74">
        <v>2000</v>
      </c>
      <c r="E1122" s="101">
        <v>32649.24749145985</v>
      </c>
      <c r="F1122" s="97">
        <v>32649.24749145985</v>
      </c>
      <c r="G1122" s="97">
        <v>962.77376979441021</v>
      </c>
      <c r="H1122" s="97">
        <v>28115.038530137794</v>
      </c>
      <c r="I1122" s="101">
        <v>33262</v>
      </c>
      <c r="J1122" s="74">
        <v>2011</v>
      </c>
      <c r="K1122" s="74">
        <v>1706</v>
      </c>
      <c r="L1122" s="74">
        <v>1010</v>
      </c>
      <c r="M1122" s="107">
        <v>1182</v>
      </c>
      <c r="N1122" s="109">
        <v>2</v>
      </c>
    </row>
    <row r="1123" spans="2:14" x14ac:dyDescent="0.2">
      <c r="B1123" s="74">
        <v>1116</v>
      </c>
      <c r="C1123" s="113">
        <v>6.7939814814814816E-3</v>
      </c>
      <c r="D1123" s="74">
        <v>2000</v>
      </c>
      <c r="E1123" s="101">
        <v>32646.950791478175</v>
      </c>
      <c r="F1123" s="97">
        <v>32646.950791478175</v>
      </c>
      <c r="G1123" s="97">
        <v>966.51457422885301</v>
      </c>
      <c r="H1123" s="97">
        <v>28104.438530137795</v>
      </c>
      <c r="I1123" s="101">
        <v>33263</v>
      </c>
      <c r="J1123" s="74">
        <v>2011</v>
      </c>
      <c r="K1123" s="74">
        <v>1707</v>
      </c>
      <c r="L1123" s="74">
        <v>1012</v>
      </c>
      <c r="M1123" s="107">
        <v>1179</v>
      </c>
      <c r="N1123" s="109">
        <v>10</v>
      </c>
    </row>
    <row r="1124" spans="2:14" x14ac:dyDescent="0.2">
      <c r="B1124" s="74">
        <v>1117</v>
      </c>
      <c r="C1124" s="113">
        <v>6.8055555555555569E-3</v>
      </c>
      <c r="D1124" s="74">
        <v>2000</v>
      </c>
      <c r="E1124" s="101">
        <v>32652.307142096124</v>
      </c>
      <c r="F1124" s="97">
        <v>32652.307142096124</v>
      </c>
      <c r="G1124" s="97">
        <v>976.14273673468369</v>
      </c>
      <c r="H1124" s="97">
        <v>28091.638530137792</v>
      </c>
      <c r="I1124" s="101">
        <v>33275</v>
      </c>
      <c r="J1124" s="74">
        <v>2010</v>
      </c>
      <c r="K1124" s="74">
        <v>1710</v>
      </c>
      <c r="L1124" s="74">
        <v>1017</v>
      </c>
      <c r="M1124" s="107">
        <v>1174</v>
      </c>
      <c r="N1124" s="109">
        <v>2</v>
      </c>
    </row>
    <row r="1125" spans="2:14" x14ac:dyDescent="0.2">
      <c r="B1125" s="74">
        <v>1118</v>
      </c>
      <c r="C1125" s="113">
        <v>6.8055555555555569E-3</v>
      </c>
      <c r="D1125" s="74">
        <v>2000</v>
      </c>
      <c r="E1125" s="101">
        <v>32652.503394066141</v>
      </c>
      <c r="F1125" s="97">
        <v>32652.503394066141</v>
      </c>
      <c r="G1125" s="97">
        <v>963.8675507811397</v>
      </c>
      <c r="H1125" s="97">
        <v>28120.038530137794</v>
      </c>
      <c r="I1125" s="101">
        <v>33267</v>
      </c>
      <c r="J1125" s="74">
        <v>2011</v>
      </c>
      <c r="K1125" s="74">
        <v>1706</v>
      </c>
      <c r="L1125" s="74">
        <v>1017</v>
      </c>
      <c r="M1125" s="107">
        <v>1176</v>
      </c>
      <c r="N1125" s="109">
        <v>4</v>
      </c>
    </row>
    <row r="1126" spans="2:14" x14ac:dyDescent="0.2">
      <c r="B1126" s="74">
        <v>1119</v>
      </c>
      <c r="C1126" s="113">
        <v>6.8171296296296287E-3</v>
      </c>
      <c r="D1126" s="74">
        <v>2000</v>
      </c>
      <c r="E1126" s="101">
        <v>32652.763487993343</v>
      </c>
      <c r="F1126" s="97">
        <v>32652.763487993343</v>
      </c>
      <c r="G1126" s="97">
        <v>963.70208073660774</v>
      </c>
      <c r="H1126" s="97">
        <v>28120.038530137794</v>
      </c>
      <c r="I1126" s="101">
        <v>33267</v>
      </c>
      <c r="J1126" s="74">
        <v>2011</v>
      </c>
      <c r="K1126" s="74">
        <v>1706</v>
      </c>
      <c r="L1126" s="74">
        <v>1016</v>
      </c>
      <c r="M1126" s="107">
        <v>1177</v>
      </c>
      <c r="N1126" s="109">
        <v>2</v>
      </c>
    </row>
    <row r="1127" spans="2:14" x14ac:dyDescent="0.2">
      <c r="B1127" s="74">
        <v>1120</v>
      </c>
      <c r="C1127" s="113">
        <v>6.8171296296296287E-3</v>
      </c>
      <c r="D1127" s="74">
        <v>2000</v>
      </c>
      <c r="E1127" s="101">
        <v>32651.3964488335</v>
      </c>
      <c r="F1127" s="97">
        <v>32651.3964488335</v>
      </c>
      <c r="G1127" s="97">
        <v>984.5822505410988</v>
      </c>
      <c r="H1127" s="97">
        <v>28066.438530137795</v>
      </c>
      <c r="I1127" s="101">
        <v>33283</v>
      </c>
      <c r="J1127" s="74">
        <v>2011</v>
      </c>
      <c r="K1127" s="74">
        <v>1712</v>
      </c>
      <c r="L1127" s="74">
        <v>1017</v>
      </c>
      <c r="M1127" s="107">
        <v>1172</v>
      </c>
      <c r="N1127" s="109">
        <v>4</v>
      </c>
    </row>
    <row r="1128" spans="2:14" x14ac:dyDescent="0.2">
      <c r="B1128" s="74">
        <v>1121</v>
      </c>
      <c r="C1128" s="113">
        <v>6.8171296296296287E-3</v>
      </c>
      <c r="D1128" s="74">
        <v>2000</v>
      </c>
      <c r="E1128" s="101">
        <v>32655.151584254261</v>
      </c>
      <c r="F1128" s="97">
        <v>32655.151584254261</v>
      </c>
      <c r="G1128" s="97">
        <v>967.66052403606102</v>
      </c>
      <c r="H1128" s="97">
        <v>28114.438530137795</v>
      </c>
      <c r="I1128" s="101">
        <v>33273</v>
      </c>
      <c r="J1128" s="74">
        <v>2011</v>
      </c>
      <c r="K1128" s="74">
        <v>1707</v>
      </c>
      <c r="L1128" s="74">
        <v>1019</v>
      </c>
      <c r="M1128" s="107">
        <v>1174</v>
      </c>
      <c r="N1128" s="109">
        <v>0</v>
      </c>
    </row>
    <row r="1129" spans="2:14" x14ac:dyDescent="0.2">
      <c r="B1129" s="74">
        <v>1122</v>
      </c>
      <c r="C1129" s="113">
        <v>6.828703703703704E-3</v>
      </c>
      <c r="D1129" s="74">
        <v>2000</v>
      </c>
      <c r="E1129" s="101">
        <v>32655.299047808992</v>
      </c>
      <c r="F1129" s="97">
        <v>32655.299047808992</v>
      </c>
      <c r="G1129" s="97">
        <v>985.2862680937053</v>
      </c>
      <c r="H1129" s="97">
        <v>28071.438530137795</v>
      </c>
      <c r="I1129" s="101">
        <v>33288</v>
      </c>
      <c r="J1129" s="74">
        <v>2011</v>
      </c>
      <c r="K1129" s="74">
        <v>1712</v>
      </c>
      <c r="L1129" s="74">
        <v>1021</v>
      </c>
      <c r="M1129" s="107">
        <v>1169</v>
      </c>
      <c r="N1129" s="109">
        <v>0</v>
      </c>
    </row>
    <row r="1130" spans="2:14" x14ac:dyDescent="0.2">
      <c r="B1130" s="74">
        <v>1123</v>
      </c>
      <c r="C1130" s="113">
        <v>6.828703703703704E-3</v>
      </c>
      <c r="D1130" s="74">
        <v>2000</v>
      </c>
      <c r="E1130" s="101">
        <v>32650.947375916188</v>
      </c>
      <c r="F1130" s="97">
        <v>32650.947375916188</v>
      </c>
      <c r="G1130" s="97">
        <v>967.13835318013491</v>
      </c>
      <c r="H1130" s="97">
        <v>28109.438530137795</v>
      </c>
      <c r="I1130" s="101">
        <v>33268</v>
      </c>
      <c r="J1130" s="74">
        <v>2011</v>
      </c>
      <c r="K1130" s="74">
        <v>1707</v>
      </c>
      <c r="L1130" s="74">
        <v>1016</v>
      </c>
      <c r="M1130" s="107">
        <v>1176</v>
      </c>
      <c r="N1130" s="109">
        <v>6</v>
      </c>
    </row>
    <row r="1131" spans="2:14" x14ac:dyDescent="0.2">
      <c r="B1131" s="74">
        <v>1124</v>
      </c>
      <c r="C1131" s="113">
        <v>6.828703703703704E-3</v>
      </c>
      <c r="D1131" s="74">
        <v>2000</v>
      </c>
      <c r="E1131" s="101">
        <v>32653.335294051827</v>
      </c>
      <c r="F1131" s="97">
        <v>32653.335294051827</v>
      </c>
      <c r="G1131" s="97">
        <v>975.36952076587283</v>
      </c>
      <c r="H1131" s="97">
        <v>28100.638530137792</v>
      </c>
      <c r="I1131" s="101">
        <v>33274</v>
      </c>
      <c r="J1131" s="74">
        <v>2009</v>
      </c>
      <c r="K1131" s="74">
        <v>1710</v>
      </c>
      <c r="L1131" s="74">
        <v>1021</v>
      </c>
      <c r="M1131" s="107">
        <v>1171</v>
      </c>
      <c r="N1131" s="109">
        <v>4</v>
      </c>
    </row>
    <row r="1132" spans="2:14" x14ac:dyDescent="0.2">
      <c r="B1132" s="74">
        <v>1125</v>
      </c>
      <c r="C1132" s="113">
        <v>6.8402777777777776E-3</v>
      </c>
      <c r="D1132" s="74">
        <v>2000</v>
      </c>
      <c r="E1132" s="101">
        <v>32651.649461116824</v>
      </c>
      <c r="F1132" s="97">
        <v>32651.649461116824</v>
      </c>
      <c r="G1132" s="97">
        <v>986.57780794339965</v>
      </c>
      <c r="H1132" s="97">
        <v>28064.838530137793</v>
      </c>
      <c r="I1132" s="101">
        <v>33283</v>
      </c>
      <c r="J1132" s="74">
        <v>2010</v>
      </c>
      <c r="K1132" s="74">
        <v>1713</v>
      </c>
      <c r="L1132" s="74">
        <v>1017</v>
      </c>
      <c r="M1132" s="107">
        <v>1172</v>
      </c>
      <c r="N1132" s="109">
        <v>2</v>
      </c>
    </row>
    <row r="1133" spans="2:14" x14ac:dyDescent="0.2">
      <c r="B1133" s="74">
        <v>1126</v>
      </c>
      <c r="C1133" s="113">
        <v>6.8402777777777776E-3</v>
      </c>
      <c r="D1133" s="74">
        <v>2000</v>
      </c>
      <c r="E1133" s="101">
        <v>32652.276443808365</v>
      </c>
      <c r="F1133" s="97">
        <v>32652.276443808365</v>
      </c>
      <c r="G1133" s="97">
        <v>1009.4285150277135</v>
      </c>
      <c r="H1133" s="97">
        <v>28007.238530137794</v>
      </c>
      <c r="I1133" s="101">
        <v>33305</v>
      </c>
      <c r="J1133" s="74">
        <v>2011</v>
      </c>
      <c r="K1133" s="74">
        <v>1719</v>
      </c>
      <c r="L1133" s="74">
        <v>1019</v>
      </c>
      <c r="M1133" s="107">
        <v>1166</v>
      </c>
      <c r="N1133" s="109">
        <v>0</v>
      </c>
    </row>
    <row r="1134" spans="2:14" x14ac:dyDescent="0.2">
      <c r="B1134" s="74">
        <v>1127</v>
      </c>
      <c r="C1134" s="113">
        <v>6.851851851851852E-3</v>
      </c>
      <c r="D1134" s="74">
        <v>2000</v>
      </c>
      <c r="E1134" s="101">
        <v>32640.41260052301</v>
      </c>
      <c r="F1134" s="97">
        <v>32640.41260052301</v>
      </c>
      <c r="G1134" s="97">
        <v>977.47987469704856</v>
      </c>
      <c r="H1134" s="97">
        <v>28072.638530137792</v>
      </c>
      <c r="I1134" s="101">
        <v>33266</v>
      </c>
      <c r="J1134" s="74">
        <v>2011</v>
      </c>
      <c r="K1134" s="74">
        <v>1710</v>
      </c>
      <c r="L1134" s="74">
        <v>1016</v>
      </c>
      <c r="M1134" s="107">
        <v>1172</v>
      </c>
      <c r="N1134" s="109">
        <v>30</v>
      </c>
    </row>
    <row r="1135" spans="2:14" x14ac:dyDescent="0.2">
      <c r="B1135" s="74">
        <v>1128</v>
      </c>
      <c r="C1135" s="113">
        <v>6.8634259259259256E-3</v>
      </c>
      <c r="D1135" s="74">
        <v>2000</v>
      </c>
      <c r="E1135" s="101">
        <v>32651.615791410353</v>
      </c>
      <c r="F1135" s="97">
        <v>32651.615791410353</v>
      </c>
      <c r="G1135" s="97">
        <v>1027.517477837853</v>
      </c>
      <c r="H1135" s="97">
        <v>27964.238530137794</v>
      </c>
      <c r="I1135" s="101">
        <v>33320</v>
      </c>
      <c r="J1135" s="74">
        <v>2011</v>
      </c>
      <c r="K1135" s="74">
        <v>1724</v>
      </c>
      <c r="L1135" s="74">
        <v>1021</v>
      </c>
      <c r="M1135" s="107">
        <v>1161</v>
      </c>
      <c r="N1135" s="109">
        <v>0</v>
      </c>
    </row>
    <row r="1136" spans="2:14" x14ac:dyDescent="0.2">
      <c r="B1136" s="74">
        <v>1129</v>
      </c>
      <c r="C1136" s="113">
        <v>6.8634259259259256E-3</v>
      </c>
      <c r="D1136" s="74">
        <v>2000</v>
      </c>
      <c r="E1136" s="101">
        <v>32640.668800523006</v>
      </c>
      <c r="F1136" s="97">
        <v>32640.668800523006</v>
      </c>
      <c r="G1136" s="97">
        <v>977.31905580149441</v>
      </c>
      <c r="H1136" s="97">
        <v>28072.638530137792</v>
      </c>
      <c r="I1136" s="101">
        <v>33266</v>
      </c>
      <c r="J1136" s="74">
        <v>2011</v>
      </c>
      <c r="K1136" s="74">
        <v>1710</v>
      </c>
      <c r="L1136" s="74">
        <v>1015</v>
      </c>
      <c r="M1136" s="107">
        <v>1173</v>
      </c>
      <c r="N1136" s="109">
        <v>28</v>
      </c>
    </row>
    <row r="1137" spans="2:14" x14ac:dyDescent="0.2">
      <c r="B1137" s="74">
        <v>1130</v>
      </c>
      <c r="C1137" s="113">
        <v>6.8634259259259256E-3</v>
      </c>
      <c r="D1137" s="74">
        <v>2000</v>
      </c>
      <c r="E1137" s="101">
        <v>32649.977288966678</v>
      </c>
      <c r="F1137" s="97">
        <v>32649.977288966678</v>
      </c>
      <c r="G1137" s="97">
        <v>1017.5348234095499</v>
      </c>
      <c r="H1137" s="97">
        <v>27993.438530137795</v>
      </c>
      <c r="I1137" s="101">
        <v>33306</v>
      </c>
      <c r="J1137" s="74">
        <v>2009</v>
      </c>
      <c r="K1137" s="74">
        <v>1722</v>
      </c>
      <c r="L1137" s="74">
        <v>1021</v>
      </c>
      <c r="M1137" s="107">
        <v>1163</v>
      </c>
      <c r="N1137" s="109">
        <v>4</v>
      </c>
    </row>
    <row r="1138" spans="2:14" x14ac:dyDescent="0.2">
      <c r="B1138" s="74">
        <v>1131</v>
      </c>
      <c r="C1138" s="113">
        <v>6.8634259259259256E-3</v>
      </c>
      <c r="D1138" s="74">
        <v>2000</v>
      </c>
      <c r="E1138" s="101">
        <v>32646.203575916181</v>
      </c>
      <c r="F1138" s="97">
        <v>32646.203575916181</v>
      </c>
      <c r="G1138" s="97">
        <v>966.97596799331347</v>
      </c>
      <c r="H1138" s="97">
        <v>28104.438530137795</v>
      </c>
      <c r="I1138" s="101">
        <v>33263</v>
      </c>
      <c r="J1138" s="74">
        <v>2011</v>
      </c>
      <c r="K1138" s="74">
        <v>1707</v>
      </c>
      <c r="L1138" s="74">
        <v>1015</v>
      </c>
      <c r="M1138" s="107">
        <v>1176</v>
      </c>
      <c r="N1138" s="109">
        <v>16</v>
      </c>
    </row>
    <row r="1139" spans="2:14" x14ac:dyDescent="0.2">
      <c r="B1139" s="74">
        <v>1132</v>
      </c>
      <c r="C1139" s="113">
        <v>6.875E-3</v>
      </c>
      <c r="D1139" s="74">
        <v>2000</v>
      </c>
      <c r="E1139" s="101">
        <v>32649.371520609377</v>
      </c>
      <c r="F1139" s="97">
        <v>32649.371520609377</v>
      </c>
      <c r="G1139" s="97">
        <v>970.41599743080951</v>
      </c>
      <c r="H1139" s="97">
        <v>28098.838530137793</v>
      </c>
      <c r="I1139" s="101">
        <v>33269</v>
      </c>
      <c r="J1139" s="74">
        <v>2011</v>
      </c>
      <c r="K1139" s="74">
        <v>1708</v>
      </c>
      <c r="L1139" s="74">
        <v>1015</v>
      </c>
      <c r="M1139" s="107">
        <v>1176</v>
      </c>
      <c r="N1139" s="109">
        <v>8</v>
      </c>
    </row>
    <row r="1140" spans="2:14" x14ac:dyDescent="0.2">
      <c r="B1140" s="74">
        <v>1133</v>
      </c>
      <c r="C1140" s="113">
        <v>6.875E-3</v>
      </c>
      <c r="D1140" s="74">
        <v>2000</v>
      </c>
      <c r="E1140" s="101">
        <v>32650.67663731402</v>
      </c>
      <c r="F1140" s="97">
        <v>32650.67663731402</v>
      </c>
      <c r="G1140" s="97">
        <v>981.62154147908643</v>
      </c>
      <c r="H1140" s="97">
        <v>28079.438530137795</v>
      </c>
      <c r="I1140" s="101">
        <v>33276</v>
      </c>
      <c r="J1140" s="74">
        <v>2009</v>
      </c>
      <c r="K1140" s="74">
        <v>1712</v>
      </c>
      <c r="L1140" s="74">
        <v>1017</v>
      </c>
      <c r="M1140" s="107">
        <v>1173</v>
      </c>
      <c r="N1140" s="109">
        <v>4</v>
      </c>
    </row>
    <row r="1141" spans="2:14" x14ac:dyDescent="0.2">
      <c r="B1141" s="74">
        <v>1134</v>
      </c>
      <c r="C1141" s="113">
        <v>6.875E-3</v>
      </c>
      <c r="D1141" s="74">
        <v>2000</v>
      </c>
      <c r="E1141" s="101">
        <v>32653.102011416504</v>
      </c>
      <c r="F1141" s="97">
        <v>32653.102011416504</v>
      </c>
      <c r="G1141" s="97">
        <v>965.62051136487696</v>
      </c>
      <c r="H1141" s="97">
        <v>28118.438530137795</v>
      </c>
      <c r="I1141" s="101">
        <v>33267</v>
      </c>
      <c r="J1141" s="74">
        <v>2010</v>
      </c>
      <c r="K1141" s="74">
        <v>1707</v>
      </c>
      <c r="L1141" s="74">
        <v>1016</v>
      </c>
      <c r="M1141" s="107">
        <v>1177</v>
      </c>
      <c r="N1141" s="109">
        <v>0</v>
      </c>
    </row>
    <row r="1142" spans="2:14" x14ac:dyDescent="0.2">
      <c r="B1142" s="74">
        <v>1135</v>
      </c>
      <c r="C1142" s="113">
        <v>6.8981481481481489E-3</v>
      </c>
      <c r="D1142" s="74">
        <v>2000</v>
      </c>
      <c r="E1142" s="101">
        <v>32652.271657932532</v>
      </c>
      <c r="F1142" s="97">
        <v>32652.271657932532</v>
      </c>
      <c r="G1142" s="97">
        <v>974.02456858423432</v>
      </c>
      <c r="H1142" s="97">
        <v>28093.238530137794</v>
      </c>
      <c r="I1142" s="101">
        <v>33275</v>
      </c>
      <c r="J1142" s="74">
        <v>2011</v>
      </c>
      <c r="K1142" s="74">
        <v>1709</v>
      </c>
      <c r="L1142" s="74">
        <v>1016</v>
      </c>
      <c r="M1142" s="107">
        <v>1175</v>
      </c>
      <c r="N1142" s="109">
        <v>2</v>
      </c>
    </row>
    <row r="1143" spans="2:14" x14ac:dyDescent="0.2">
      <c r="B1143" s="74">
        <v>1136</v>
      </c>
      <c r="C1143" s="113">
        <v>6.8981481481481489E-3</v>
      </c>
      <c r="D1143" s="74">
        <v>2000</v>
      </c>
      <c r="E1143" s="101">
        <v>32652.011564005326</v>
      </c>
      <c r="F1143" s="97">
        <v>32652.011564005326</v>
      </c>
      <c r="G1143" s="97">
        <v>974.18841513235748</v>
      </c>
      <c r="H1143" s="97">
        <v>28093.238530137794</v>
      </c>
      <c r="I1143" s="101">
        <v>33275</v>
      </c>
      <c r="J1143" s="74">
        <v>2011</v>
      </c>
      <c r="K1143" s="74">
        <v>1709</v>
      </c>
      <c r="L1143" s="74">
        <v>1017</v>
      </c>
      <c r="M1143" s="107">
        <v>1174</v>
      </c>
      <c r="N1143" s="109">
        <v>4</v>
      </c>
    </row>
    <row r="1144" spans="2:14" x14ac:dyDescent="0.2">
      <c r="B1144" s="74">
        <v>1137</v>
      </c>
      <c r="C1144" s="113">
        <v>6.8981481481481489E-3</v>
      </c>
      <c r="D1144" s="74">
        <v>2000</v>
      </c>
      <c r="E1144" s="101">
        <v>32651.613513064953</v>
      </c>
      <c r="F1144" s="97">
        <v>32651.613513064953</v>
      </c>
      <c r="G1144" s="97">
        <v>956.68133845914156</v>
      </c>
      <c r="H1144" s="97">
        <v>28136.238530137794</v>
      </c>
      <c r="I1144" s="101">
        <v>33260</v>
      </c>
      <c r="J1144" s="74">
        <v>2011</v>
      </c>
      <c r="K1144" s="74">
        <v>1704</v>
      </c>
      <c r="L1144" s="74">
        <v>1015</v>
      </c>
      <c r="M1144" s="107">
        <v>1179</v>
      </c>
      <c r="N1144" s="109">
        <v>4</v>
      </c>
    </row>
    <row r="1145" spans="2:14" x14ac:dyDescent="0.2">
      <c r="B1145" s="74">
        <v>1138</v>
      </c>
      <c r="C1145" s="113">
        <v>6.8981481481481489E-3</v>
      </c>
      <c r="D1145" s="74">
        <v>2000</v>
      </c>
      <c r="E1145" s="101">
        <v>32637.873618022917</v>
      </c>
      <c r="F1145" s="97">
        <v>32637.873618022917</v>
      </c>
      <c r="G1145" s="97">
        <v>953.59619591053718</v>
      </c>
      <c r="H1145" s="97">
        <v>28131.838530137793</v>
      </c>
      <c r="I1145" s="101">
        <v>33244</v>
      </c>
      <c r="J1145" s="74">
        <v>2011</v>
      </c>
      <c r="K1145" s="74">
        <v>1703</v>
      </c>
      <c r="L1145" s="74">
        <v>1017</v>
      </c>
      <c r="M1145" s="107">
        <v>1175</v>
      </c>
      <c r="N1145" s="109">
        <v>40</v>
      </c>
    </row>
    <row r="1146" spans="2:14" x14ac:dyDescent="0.2">
      <c r="B1146" s="74">
        <v>1139</v>
      </c>
      <c r="C1146" s="113">
        <v>6.8981481481481489E-3</v>
      </c>
      <c r="D1146" s="74">
        <v>2000</v>
      </c>
      <c r="E1146" s="101">
        <v>32653.959127881782</v>
      </c>
      <c r="F1146" s="97">
        <v>32653.959127881782</v>
      </c>
      <c r="G1146" s="97">
        <v>988.41196333845505</v>
      </c>
      <c r="H1146" s="97">
        <v>28060.838530137793</v>
      </c>
      <c r="I1146" s="101">
        <v>33289</v>
      </c>
      <c r="J1146" s="74">
        <v>2011</v>
      </c>
      <c r="K1146" s="74">
        <v>1713</v>
      </c>
      <c r="L1146" s="74">
        <v>1019</v>
      </c>
      <c r="M1146" s="107">
        <v>1170</v>
      </c>
      <c r="N1146" s="109">
        <v>0</v>
      </c>
    </row>
    <row r="1147" spans="2:14" x14ac:dyDescent="0.2">
      <c r="B1147" s="74">
        <v>1140</v>
      </c>
      <c r="C1147" s="113">
        <v>6.9097222222222225E-3</v>
      </c>
      <c r="D1147" s="74">
        <v>2000</v>
      </c>
      <c r="E1147" s="101">
        <v>32650.448600459975</v>
      </c>
      <c r="F1147" s="97">
        <v>32650.448600459975</v>
      </c>
      <c r="G1147" s="97">
        <v>991.7944758109262</v>
      </c>
      <c r="H1147" s="97">
        <v>28052.638530137792</v>
      </c>
      <c r="I1147" s="101">
        <v>33284</v>
      </c>
      <c r="J1147" s="74">
        <v>2009</v>
      </c>
      <c r="K1147" s="74">
        <v>1715</v>
      </c>
      <c r="L1147" s="74">
        <v>1015</v>
      </c>
      <c r="M1147" s="107">
        <v>1173</v>
      </c>
      <c r="N1147" s="109">
        <v>0</v>
      </c>
    </row>
    <row r="1148" spans="2:14" x14ac:dyDescent="0.2">
      <c r="B1148" s="74">
        <v>1141</v>
      </c>
      <c r="C1148" s="113">
        <v>6.9097222222222225E-3</v>
      </c>
      <c r="D1148" s="74">
        <v>2000</v>
      </c>
      <c r="E1148" s="101">
        <v>32651.865919220258</v>
      </c>
      <c r="F1148" s="97">
        <v>32651.865919220258</v>
      </c>
      <c r="G1148" s="97">
        <v>956.52313691170104</v>
      </c>
      <c r="H1148" s="97">
        <v>28136.238530137794</v>
      </c>
      <c r="I1148" s="101">
        <v>33260</v>
      </c>
      <c r="J1148" s="74">
        <v>2011</v>
      </c>
      <c r="K1148" s="74">
        <v>1704</v>
      </c>
      <c r="L1148" s="74">
        <v>1014</v>
      </c>
      <c r="M1148" s="107">
        <v>1180</v>
      </c>
      <c r="N1148" s="109">
        <v>2</v>
      </c>
    </row>
    <row r="1149" spans="2:14" x14ac:dyDescent="0.2">
      <c r="B1149" s="74">
        <v>1142</v>
      </c>
      <c r="C1149" s="113">
        <v>6.9097222222222225E-3</v>
      </c>
      <c r="D1149" s="74">
        <v>2000</v>
      </c>
      <c r="E1149" s="101">
        <v>32649.84951541663</v>
      </c>
      <c r="F1149" s="97">
        <v>32649.84951541663</v>
      </c>
      <c r="G1149" s="97">
        <v>952.33888189024685</v>
      </c>
      <c r="H1149" s="97">
        <v>28141.838530137793</v>
      </c>
      <c r="I1149" s="101">
        <v>33254</v>
      </c>
      <c r="J1149" s="74">
        <v>2011</v>
      </c>
      <c r="K1149" s="74">
        <v>1703</v>
      </c>
      <c r="L1149" s="74">
        <v>1009</v>
      </c>
      <c r="M1149" s="107">
        <v>1185</v>
      </c>
      <c r="N1149" s="109">
        <v>0</v>
      </c>
    </row>
    <row r="1150" spans="2:14" x14ac:dyDescent="0.2">
      <c r="B1150" s="74">
        <v>1143</v>
      </c>
      <c r="C1150" s="113">
        <v>6.9212962962962969E-3</v>
      </c>
      <c r="D1150" s="74">
        <v>2000</v>
      </c>
      <c r="E1150" s="101">
        <v>32652.971632616547</v>
      </c>
      <c r="F1150" s="97">
        <v>32652.971632616547</v>
      </c>
      <c r="G1150" s="97">
        <v>951.42645314399761</v>
      </c>
      <c r="H1150" s="97">
        <v>28148.438530137795</v>
      </c>
      <c r="I1150" s="101">
        <v>33259</v>
      </c>
      <c r="J1150" s="74">
        <v>2012</v>
      </c>
      <c r="K1150" s="74">
        <v>1702</v>
      </c>
      <c r="L1150" s="74">
        <v>1015</v>
      </c>
      <c r="M1150" s="107">
        <v>1180</v>
      </c>
      <c r="N1150" s="109">
        <v>2</v>
      </c>
    </row>
    <row r="1151" spans="2:14" x14ac:dyDescent="0.2">
      <c r="B1151" s="74">
        <v>1144</v>
      </c>
      <c r="C1151" s="113">
        <v>6.9328703703703696E-3</v>
      </c>
      <c r="D1151" s="74">
        <v>2000</v>
      </c>
      <c r="E1151" s="101">
        <v>32652.229964894996</v>
      </c>
      <c r="F1151" s="97">
        <v>32652.229964894996</v>
      </c>
      <c r="G1151" s="97">
        <v>958.42015915177774</v>
      </c>
      <c r="H1151" s="97">
        <v>28134.638530137792</v>
      </c>
      <c r="I1151" s="101">
        <v>33260</v>
      </c>
      <c r="J1151" s="74">
        <v>2010</v>
      </c>
      <c r="K1151" s="74">
        <v>1705</v>
      </c>
      <c r="L1151" s="74">
        <v>1014</v>
      </c>
      <c r="M1151" s="107">
        <v>1180</v>
      </c>
      <c r="N1151" s="109">
        <v>0</v>
      </c>
    </row>
    <row r="1152" spans="2:14" x14ac:dyDescent="0.2">
      <c r="B1152" s="74">
        <v>1145</v>
      </c>
      <c r="C1152" s="113">
        <v>6.9328703703703696E-3</v>
      </c>
      <c r="D1152" s="74">
        <v>2000</v>
      </c>
      <c r="E1152" s="101">
        <v>32646.030011368988</v>
      </c>
      <c r="F1152" s="97">
        <v>32646.030011368988</v>
      </c>
      <c r="G1152" s="97">
        <v>1034.6742722082433</v>
      </c>
      <c r="H1152" s="97">
        <v>27945.438530137795</v>
      </c>
      <c r="I1152" s="101">
        <v>33316</v>
      </c>
      <c r="J1152" s="74">
        <v>2009</v>
      </c>
      <c r="K1152" s="74">
        <v>1727</v>
      </c>
      <c r="L1152" s="74">
        <v>1016</v>
      </c>
      <c r="M1152" s="107">
        <v>1164</v>
      </c>
      <c r="N1152" s="109">
        <v>2</v>
      </c>
    </row>
    <row r="1153" spans="2:14" x14ac:dyDescent="0.2">
      <c r="B1153" s="74">
        <v>1146</v>
      </c>
      <c r="C1153" s="113">
        <v>6.9444444444444441E-3</v>
      </c>
      <c r="D1153" s="74">
        <v>2000</v>
      </c>
      <c r="E1153" s="101">
        <v>32652.442459820439</v>
      </c>
      <c r="F1153" s="97">
        <v>32652.442459820439</v>
      </c>
      <c r="G1153" s="97">
        <v>971.78747852352842</v>
      </c>
      <c r="H1153" s="97">
        <v>28094.838530137793</v>
      </c>
      <c r="I1153" s="101">
        <v>33275</v>
      </c>
      <c r="J1153" s="74">
        <v>2012</v>
      </c>
      <c r="K1153" s="74">
        <v>1708</v>
      </c>
      <c r="L1153" s="74">
        <v>1014</v>
      </c>
      <c r="M1153" s="107">
        <v>1177</v>
      </c>
      <c r="N1153" s="109">
        <v>0</v>
      </c>
    </row>
    <row r="1154" spans="2:14" x14ac:dyDescent="0.2">
      <c r="B1154" s="74">
        <v>1147</v>
      </c>
      <c r="C1154" s="113">
        <v>6.9444444444444441E-3</v>
      </c>
      <c r="D1154" s="74">
        <v>2000</v>
      </c>
      <c r="E1154" s="101">
        <v>32649.010867430636</v>
      </c>
      <c r="F1154" s="97">
        <v>32649.010867430636</v>
      </c>
      <c r="G1154" s="97">
        <v>995.00945442997102</v>
      </c>
      <c r="H1154" s="97">
        <v>28042.038530137794</v>
      </c>
      <c r="I1154" s="101">
        <v>33285</v>
      </c>
      <c r="J1154" s="74">
        <v>2009</v>
      </c>
      <c r="K1154" s="74">
        <v>1716</v>
      </c>
      <c r="L1154" s="74">
        <v>1013</v>
      </c>
      <c r="M1154" s="107">
        <v>1174</v>
      </c>
      <c r="N1154" s="109">
        <v>0</v>
      </c>
    </row>
    <row r="1155" spans="2:14" x14ac:dyDescent="0.2">
      <c r="B1155" s="74">
        <v>1148</v>
      </c>
      <c r="C1155" s="113">
        <v>6.9444444444444441E-3</v>
      </c>
      <c r="D1155" s="74">
        <v>2000</v>
      </c>
      <c r="E1155" s="101">
        <v>32653.351467888046</v>
      </c>
      <c r="F1155" s="97">
        <v>32653.351467888046</v>
      </c>
      <c r="G1155" s="97">
        <v>990.94679288096211</v>
      </c>
      <c r="H1155" s="97">
        <v>28059.238530137794</v>
      </c>
      <c r="I1155" s="101">
        <v>33289</v>
      </c>
      <c r="J1155" s="74">
        <v>2010</v>
      </c>
      <c r="K1155" s="74">
        <v>1714</v>
      </c>
      <c r="L1155" s="74">
        <v>1022</v>
      </c>
      <c r="M1155" s="107">
        <v>1167</v>
      </c>
      <c r="N1155" s="109">
        <v>4</v>
      </c>
    </row>
    <row r="1156" spans="2:14" x14ac:dyDescent="0.2">
      <c r="B1156" s="74">
        <v>1149</v>
      </c>
      <c r="C1156" s="113">
        <v>6.9444444444444441E-3</v>
      </c>
      <c r="D1156" s="74">
        <v>2000</v>
      </c>
      <c r="E1156" s="101">
        <v>32650.012347808992</v>
      </c>
      <c r="F1156" s="97">
        <v>32650.012347808992</v>
      </c>
      <c r="G1156" s="97">
        <v>985.46376599392306</v>
      </c>
      <c r="H1156" s="97">
        <v>28066.438530137795</v>
      </c>
      <c r="I1156" s="101">
        <v>33283</v>
      </c>
      <c r="J1156" s="74">
        <v>2011</v>
      </c>
      <c r="K1156" s="74">
        <v>1712</v>
      </c>
      <c r="L1156" s="74">
        <v>1022</v>
      </c>
      <c r="M1156" s="107">
        <v>1167</v>
      </c>
      <c r="N1156" s="109">
        <v>14</v>
      </c>
    </row>
    <row r="1157" spans="2:14" x14ac:dyDescent="0.2">
      <c r="B1157" s="74">
        <v>1150</v>
      </c>
      <c r="C1157" s="113">
        <v>6.9560185185185185E-3</v>
      </c>
      <c r="D1157" s="74">
        <v>2000</v>
      </c>
      <c r="E1157" s="101">
        <v>32630.151584254261</v>
      </c>
      <c r="F1157" s="97">
        <v>32630.151584254261</v>
      </c>
      <c r="G1157" s="97">
        <v>967.66052403606102</v>
      </c>
      <c r="H1157" s="97">
        <v>28089.438530137795</v>
      </c>
      <c r="I1157" s="101">
        <v>33248</v>
      </c>
      <c r="J1157" s="74">
        <v>2011</v>
      </c>
      <c r="K1157" s="74">
        <v>1707</v>
      </c>
      <c r="L1157" s="74">
        <v>1019</v>
      </c>
      <c r="M1157" s="107">
        <v>1169</v>
      </c>
      <c r="N1157" s="109">
        <v>60</v>
      </c>
    </row>
    <row r="1158" spans="2:14" x14ac:dyDescent="0.2">
      <c r="B1158" s="74">
        <v>1151</v>
      </c>
      <c r="C1158" s="113">
        <v>6.9560185185185185E-3</v>
      </c>
      <c r="D1158" s="74">
        <v>2000</v>
      </c>
      <c r="E1158" s="101">
        <v>32655.082600069007</v>
      </c>
      <c r="F1158" s="97">
        <v>32655.082600069007</v>
      </c>
      <c r="G1158" s="97">
        <v>1003.0941889717835</v>
      </c>
      <c r="H1158" s="97">
        <v>28028.438530137795</v>
      </c>
      <c r="I1158" s="101">
        <v>33303</v>
      </c>
      <c r="J1158" s="74">
        <v>2011</v>
      </c>
      <c r="K1158" s="74">
        <v>1717</v>
      </c>
      <c r="L1158" s="74">
        <v>1023</v>
      </c>
      <c r="M1158" s="107">
        <v>1164</v>
      </c>
      <c r="N1158" s="109">
        <v>0</v>
      </c>
    </row>
    <row r="1159" spans="2:14" x14ac:dyDescent="0.2">
      <c r="B1159" s="74">
        <v>1152</v>
      </c>
      <c r="C1159" s="113">
        <v>6.9560185185185185E-3</v>
      </c>
      <c r="D1159" s="74">
        <v>2000</v>
      </c>
      <c r="E1159" s="101">
        <v>32654.338943769362</v>
      </c>
      <c r="F1159" s="97">
        <v>32654.338943769362</v>
      </c>
      <c r="G1159" s="97">
        <v>980.31983362747201</v>
      </c>
      <c r="H1159" s="97">
        <v>28086.038530137794</v>
      </c>
      <c r="I1159" s="101">
        <v>33281</v>
      </c>
      <c r="J1159" s="74">
        <v>2010</v>
      </c>
      <c r="K1159" s="74">
        <v>1711</v>
      </c>
      <c r="L1159" s="74">
        <v>1021</v>
      </c>
      <c r="M1159" s="107">
        <v>1170</v>
      </c>
      <c r="N1159" s="109">
        <v>2</v>
      </c>
    </row>
    <row r="1160" spans="2:14" x14ac:dyDescent="0.2">
      <c r="B1160" s="74">
        <v>1153</v>
      </c>
      <c r="C1160" s="113">
        <v>6.9675925925925921E-3</v>
      </c>
      <c r="D1160" s="74">
        <v>2000</v>
      </c>
      <c r="E1160" s="101">
        <v>32656.438247510909</v>
      </c>
      <c r="F1160" s="97">
        <v>32656.438247510909</v>
      </c>
      <c r="G1160" s="97">
        <v>999.95797436787859</v>
      </c>
      <c r="H1160" s="97">
        <v>28039.038530137794</v>
      </c>
      <c r="I1160" s="101">
        <v>33302</v>
      </c>
      <c r="J1160" s="74">
        <v>2011</v>
      </c>
      <c r="K1160" s="74">
        <v>1716</v>
      </c>
      <c r="L1160" s="74">
        <v>1025</v>
      </c>
      <c r="M1160" s="107">
        <v>1163</v>
      </c>
      <c r="N1160" s="109">
        <v>0</v>
      </c>
    </row>
    <row r="1161" spans="2:14" x14ac:dyDescent="0.2">
      <c r="B1161" s="74">
        <v>1154</v>
      </c>
      <c r="C1161" s="113">
        <v>6.9791666666666674E-3</v>
      </c>
      <c r="D1161" s="74">
        <v>2000</v>
      </c>
      <c r="E1161" s="101">
        <v>32652.467354150682</v>
      </c>
      <c r="F1161" s="97">
        <v>32652.467354150682</v>
      </c>
      <c r="G1161" s="97">
        <v>981.63697613939348</v>
      </c>
      <c r="H1161" s="97">
        <v>28077.038530137794</v>
      </c>
      <c r="I1161" s="101">
        <v>33282</v>
      </c>
      <c r="J1161" s="74">
        <v>2011</v>
      </c>
      <c r="K1161" s="74">
        <v>1711</v>
      </c>
      <c r="L1161" s="74">
        <v>1020</v>
      </c>
      <c r="M1161" s="107">
        <v>1170</v>
      </c>
      <c r="N1161" s="109">
        <v>6</v>
      </c>
    </row>
    <row r="1162" spans="2:14" x14ac:dyDescent="0.2">
      <c r="B1162" s="74">
        <v>1155</v>
      </c>
      <c r="C1162" s="113">
        <v>6.9791666666666674E-3</v>
      </c>
      <c r="D1162" s="74">
        <v>2000</v>
      </c>
      <c r="E1162" s="101">
        <v>32655.922108518116</v>
      </c>
      <c r="F1162" s="97">
        <v>32655.922108518116</v>
      </c>
      <c r="G1162" s="97">
        <v>1017.9133689904615</v>
      </c>
      <c r="H1162" s="97">
        <v>27996.038530137794</v>
      </c>
      <c r="I1162" s="101">
        <v>33317</v>
      </c>
      <c r="J1162" s="74">
        <v>2011</v>
      </c>
      <c r="K1162" s="74">
        <v>1721</v>
      </c>
      <c r="L1162" s="74">
        <v>1027</v>
      </c>
      <c r="M1162" s="107">
        <v>1158</v>
      </c>
      <c r="N1162" s="109">
        <v>0</v>
      </c>
    </row>
    <row r="1163" spans="2:14" x14ac:dyDescent="0.2">
      <c r="B1163" s="74">
        <v>1156</v>
      </c>
      <c r="C1163" s="113">
        <v>6.9907407407407409E-3</v>
      </c>
      <c r="D1163" s="74">
        <v>2000</v>
      </c>
      <c r="E1163" s="101">
        <v>32649.338943769362</v>
      </c>
      <c r="F1163" s="97">
        <v>32649.338943769362</v>
      </c>
      <c r="G1163" s="97">
        <v>980.31983362747201</v>
      </c>
      <c r="H1163" s="97">
        <v>28081.038530137794</v>
      </c>
      <c r="I1163" s="101">
        <v>33276</v>
      </c>
      <c r="J1163" s="74">
        <v>2010</v>
      </c>
      <c r="K1163" s="74">
        <v>1711</v>
      </c>
      <c r="L1163" s="74">
        <v>1021</v>
      </c>
      <c r="M1163" s="107">
        <v>1169</v>
      </c>
      <c r="N1163" s="109">
        <v>14</v>
      </c>
    </row>
    <row r="1164" spans="2:14" x14ac:dyDescent="0.2">
      <c r="B1164" s="74">
        <v>1157</v>
      </c>
      <c r="C1164" s="113">
        <v>6.9907407407407409E-3</v>
      </c>
      <c r="D1164" s="74">
        <v>2000</v>
      </c>
      <c r="E1164" s="101">
        <v>32654.567835752252</v>
      </c>
      <c r="F1164" s="97">
        <v>32654.567835752252</v>
      </c>
      <c r="G1164" s="97">
        <v>991.41051230546282</v>
      </c>
      <c r="H1164" s="97">
        <v>28047.838530137793</v>
      </c>
      <c r="I1164" s="101">
        <v>33296</v>
      </c>
      <c r="J1164" s="74">
        <v>2013</v>
      </c>
      <c r="K1164" s="74">
        <v>1713</v>
      </c>
      <c r="L1164" s="74">
        <v>1019</v>
      </c>
      <c r="M1164" s="107">
        <v>1169</v>
      </c>
      <c r="N1164" s="109">
        <v>0</v>
      </c>
    </row>
    <row r="1165" spans="2:14" x14ac:dyDescent="0.2">
      <c r="B1165" s="74">
        <v>1158</v>
      </c>
      <c r="C1165" s="113">
        <v>6.9907407407407409E-3</v>
      </c>
      <c r="D1165" s="74">
        <v>2000</v>
      </c>
      <c r="E1165" s="101">
        <v>32656.405993041633</v>
      </c>
      <c r="F1165" s="97">
        <v>32656.405993041633</v>
      </c>
      <c r="G1165" s="97">
        <v>964.58514402547928</v>
      </c>
      <c r="H1165" s="97">
        <v>28125.038530137794</v>
      </c>
      <c r="I1165" s="101">
        <v>33272</v>
      </c>
      <c r="J1165" s="74">
        <v>2011</v>
      </c>
      <c r="K1165" s="74">
        <v>1706</v>
      </c>
      <c r="L1165" s="74">
        <v>1021</v>
      </c>
      <c r="M1165" s="107">
        <v>1173</v>
      </c>
      <c r="N1165" s="109">
        <v>0</v>
      </c>
    </row>
    <row r="1166" spans="2:14" x14ac:dyDescent="0.2">
      <c r="B1166" s="74">
        <v>1159</v>
      </c>
      <c r="C1166" s="113">
        <v>6.9907407407407409E-3</v>
      </c>
      <c r="D1166" s="74">
        <v>2000</v>
      </c>
      <c r="E1166" s="101">
        <v>32654.30662931217</v>
      </c>
      <c r="F1166" s="97">
        <v>32654.30662931217</v>
      </c>
      <c r="G1166" s="97">
        <v>960.43701746831323</v>
      </c>
      <c r="H1166" s="97">
        <v>28130.638530137792</v>
      </c>
      <c r="I1166" s="101">
        <v>33266</v>
      </c>
      <c r="J1166" s="74">
        <v>2011</v>
      </c>
      <c r="K1166" s="74">
        <v>1705</v>
      </c>
      <c r="L1166" s="74">
        <v>1017</v>
      </c>
      <c r="M1166" s="107">
        <v>1177</v>
      </c>
      <c r="N1166" s="109">
        <v>0</v>
      </c>
    </row>
    <row r="1167" spans="2:14" x14ac:dyDescent="0.2">
      <c r="B1167" s="74">
        <v>1160</v>
      </c>
      <c r="C1167" s="113">
        <v>7.0023148148148154E-3</v>
      </c>
      <c r="D1167" s="74">
        <v>2000</v>
      </c>
      <c r="E1167" s="101">
        <v>32656.606313573859</v>
      </c>
      <c r="F1167" s="97">
        <v>32656.606313573859</v>
      </c>
      <c r="G1167" s="97">
        <v>982.17071304098511</v>
      </c>
      <c r="H1167" s="97">
        <v>28082.038530137794</v>
      </c>
      <c r="I1167" s="101">
        <v>33287</v>
      </c>
      <c r="J1167" s="74">
        <v>2011</v>
      </c>
      <c r="K1167" s="74">
        <v>1711</v>
      </c>
      <c r="L1167" s="74">
        <v>1023</v>
      </c>
      <c r="M1167" s="107">
        <v>1168</v>
      </c>
      <c r="N1167" s="109">
        <v>0</v>
      </c>
    </row>
    <row r="1168" spans="2:14" x14ac:dyDescent="0.2">
      <c r="B1168" s="74">
        <v>1161</v>
      </c>
      <c r="C1168" s="113">
        <v>7.013888888888889E-3</v>
      </c>
      <c r="D1168" s="74">
        <v>2000</v>
      </c>
      <c r="E1168" s="101">
        <v>32654.872926846114</v>
      </c>
      <c r="F1168" s="97">
        <v>32654.872926846114</v>
      </c>
      <c r="G1168" s="97">
        <v>967.83926351859225</v>
      </c>
      <c r="H1168" s="97">
        <v>28114.438530137795</v>
      </c>
      <c r="I1168" s="101">
        <v>33273</v>
      </c>
      <c r="J1168" s="74">
        <v>2011</v>
      </c>
      <c r="K1168" s="74">
        <v>1707</v>
      </c>
      <c r="L1168" s="74">
        <v>1020</v>
      </c>
      <c r="M1168" s="107">
        <v>1173</v>
      </c>
      <c r="N1168" s="109">
        <v>2</v>
      </c>
    </row>
    <row r="1169" spans="2:14" x14ac:dyDescent="0.2">
      <c r="B1169" s="74">
        <v>1162</v>
      </c>
      <c r="C1169" s="113">
        <v>7.013888888888889E-3</v>
      </c>
      <c r="D1169" s="74">
        <v>2000</v>
      </c>
      <c r="E1169" s="101">
        <v>32656.170229273503</v>
      </c>
      <c r="F1169" s="97">
        <v>32656.170229273503</v>
      </c>
      <c r="G1169" s="97">
        <v>960.47456969349332</v>
      </c>
      <c r="H1169" s="97">
        <v>28128.238530137794</v>
      </c>
      <c r="I1169" s="101">
        <v>33272</v>
      </c>
      <c r="J1169" s="74">
        <v>2013</v>
      </c>
      <c r="K1169" s="74">
        <v>1704</v>
      </c>
      <c r="L1169" s="74">
        <v>1019</v>
      </c>
      <c r="M1169" s="107">
        <v>1175</v>
      </c>
      <c r="N1169" s="109">
        <v>0</v>
      </c>
    </row>
    <row r="1170" spans="2:14" x14ac:dyDescent="0.2">
      <c r="B1170" s="74">
        <v>1163</v>
      </c>
      <c r="C1170" s="113">
        <v>7.013888888888889E-3</v>
      </c>
      <c r="D1170" s="74">
        <v>2000</v>
      </c>
      <c r="E1170" s="101">
        <v>32649.166199505646</v>
      </c>
      <c r="F1170" s="97">
        <v>32649.166199505646</v>
      </c>
      <c r="G1170" s="97">
        <v>972.6822670588765</v>
      </c>
      <c r="H1170" s="97">
        <v>28097.238530137794</v>
      </c>
      <c r="I1170" s="101">
        <v>33269</v>
      </c>
      <c r="J1170" s="74">
        <v>2010</v>
      </c>
      <c r="K1170" s="74">
        <v>1709</v>
      </c>
      <c r="L1170" s="74">
        <v>1017</v>
      </c>
      <c r="M1170" s="107">
        <v>1174</v>
      </c>
      <c r="N1170" s="109">
        <v>10</v>
      </c>
    </row>
    <row r="1171" spans="2:14" x14ac:dyDescent="0.2">
      <c r="B1171" s="74">
        <v>1164</v>
      </c>
      <c r="C1171" s="113">
        <v>7.0254629629629634E-3</v>
      </c>
      <c r="D1171" s="74">
        <v>2000</v>
      </c>
      <c r="E1171" s="101">
        <v>32654.915337182632</v>
      </c>
      <c r="F1171" s="97">
        <v>32654.915337182632</v>
      </c>
      <c r="G1171" s="97">
        <v>963.52829082201708</v>
      </c>
      <c r="H1171" s="97">
        <v>28117.638530137792</v>
      </c>
      <c r="I1171" s="101">
        <v>33273</v>
      </c>
      <c r="J1171" s="74">
        <v>2013</v>
      </c>
      <c r="K1171" s="74">
        <v>1705</v>
      </c>
      <c r="L1171" s="74">
        <v>1017</v>
      </c>
      <c r="M1171" s="107">
        <v>1176</v>
      </c>
      <c r="N1171" s="109">
        <v>0</v>
      </c>
    </row>
    <row r="1172" spans="2:14" x14ac:dyDescent="0.2">
      <c r="B1172" s="74">
        <v>1165</v>
      </c>
      <c r="C1172" s="113">
        <v>7.0254629629629634E-3</v>
      </c>
      <c r="D1172" s="74">
        <v>2000</v>
      </c>
      <c r="E1172" s="101">
        <v>32648.019687993343</v>
      </c>
      <c r="F1172" s="97">
        <v>32648.019687993343</v>
      </c>
      <c r="G1172" s="97">
        <v>963.53917548886375</v>
      </c>
      <c r="H1172" s="97">
        <v>28115.038530137794</v>
      </c>
      <c r="I1172" s="101">
        <v>33262</v>
      </c>
      <c r="J1172" s="74">
        <v>2011</v>
      </c>
      <c r="K1172" s="74">
        <v>1706</v>
      </c>
      <c r="L1172" s="74">
        <v>1015</v>
      </c>
      <c r="M1172" s="107">
        <v>1177</v>
      </c>
      <c r="N1172" s="109">
        <v>12</v>
      </c>
    </row>
    <row r="1173" spans="2:14" x14ac:dyDescent="0.2">
      <c r="B1173" s="74">
        <v>1166</v>
      </c>
      <c r="C1173" s="113">
        <v>7.0254629629629634E-3</v>
      </c>
      <c r="D1173" s="74">
        <v>2000</v>
      </c>
      <c r="E1173" s="101">
        <v>32651.804113463651</v>
      </c>
      <c r="F1173" s="97">
        <v>32651.804113463651</v>
      </c>
      <c r="G1173" s="97">
        <v>932.40770229389489</v>
      </c>
      <c r="H1173" s="97">
        <v>28193.038530137794</v>
      </c>
      <c r="I1173" s="101">
        <v>33244</v>
      </c>
      <c r="J1173" s="74">
        <v>2013</v>
      </c>
      <c r="K1173" s="74">
        <v>1696</v>
      </c>
      <c r="L1173" s="74">
        <v>1012</v>
      </c>
      <c r="M1173" s="107">
        <v>1186</v>
      </c>
      <c r="N1173" s="109">
        <v>2</v>
      </c>
    </row>
    <row r="1174" spans="2:14" x14ac:dyDescent="0.2">
      <c r="B1174" s="74">
        <v>1167</v>
      </c>
      <c r="C1174" s="113">
        <v>7.037037037037037E-3</v>
      </c>
      <c r="D1174" s="74">
        <v>2000</v>
      </c>
      <c r="E1174" s="101">
        <v>32653.58851851082</v>
      </c>
      <c r="F1174" s="97">
        <v>32653.58851851082</v>
      </c>
      <c r="G1174" s="97">
        <v>970.91736771062506</v>
      </c>
      <c r="H1174" s="97">
        <v>28103.838530137793</v>
      </c>
      <c r="I1174" s="101">
        <v>33274</v>
      </c>
      <c r="J1174" s="74">
        <v>2011</v>
      </c>
      <c r="K1174" s="74">
        <v>1708</v>
      </c>
      <c r="L1174" s="74">
        <v>1018</v>
      </c>
      <c r="M1174" s="107">
        <v>1174</v>
      </c>
      <c r="N1174" s="109">
        <v>2</v>
      </c>
    </row>
    <row r="1175" spans="2:14" x14ac:dyDescent="0.2">
      <c r="B1175" s="74">
        <v>1168</v>
      </c>
      <c r="C1175" s="113">
        <v>7.037037037037037E-3</v>
      </c>
      <c r="D1175" s="74">
        <v>2000</v>
      </c>
      <c r="E1175" s="101">
        <v>32653.397424592</v>
      </c>
      <c r="F1175" s="97">
        <v>32653.397424592</v>
      </c>
      <c r="G1175" s="97">
        <v>988.76308774331358</v>
      </c>
      <c r="H1175" s="97">
        <v>28060.838530137793</v>
      </c>
      <c r="I1175" s="101">
        <v>33289</v>
      </c>
      <c r="J1175" s="74">
        <v>2011</v>
      </c>
      <c r="K1175" s="74">
        <v>1713</v>
      </c>
      <c r="L1175" s="74">
        <v>1021</v>
      </c>
      <c r="M1175" s="107">
        <v>1168</v>
      </c>
      <c r="N1175" s="109">
        <v>4</v>
      </c>
    </row>
    <row r="1176" spans="2:14" x14ac:dyDescent="0.2">
      <c r="B1176" s="74">
        <v>1169</v>
      </c>
      <c r="C1176" s="113">
        <v>7.0486111111111105E-3</v>
      </c>
      <c r="D1176" s="74">
        <v>2000</v>
      </c>
      <c r="E1176" s="101">
        <v>32651.912742760698</v>
      </c>
      <c r="F1176" s="97">
        <v>32651.912742760698</v>
      </c>
      <c r="G1176" s="97">
        <v>984.26026975030936</v>
      </c>
      <c r="H1176" s="97">
        <v>28066.438530137795</v>
      </c>
      <c r="I1176" s="101">
        <v>33283</v>
      </c>
      <c r="J1176" s="74">
        <v>2011</v>
      </c>
      <c r="K1176" s="74">
        <v>1712</v>
      </c>
      <c r="L1176" s="74">
        <v>1015</v>
      </c>
      <c r="M1176" s="107">
        <v>1174</v>
      </c>
      <c r="N1176" s="109">
        <v>0</v>
      </c>
    </row>
    <row r="1177" spans="2:14" x14ac:dyDescent="0.2">
      <c r="B1177" s="74">
        <v>1170</v>
      </c>
      <c r="C1177" s="113">
        <v>7.0486111111111105E-3</v>
      </c>
      <c r="D1177" s="74">
        <v>2000</v>
      </c>
      <c r="E1177" s="101">
        <v>32650.582093690631</v>
      </c>
      <c r="F1177" s="97">
        <v>32650.582093690631</v>
      </c>
      <c r="G1177" s="97">
        <v>985.10984652860998</v>
      </c>
      <c r="H1177" s="97">
        <v>28066.438530137795</v>
      </c>
      <c r="I1177" s="101">
        <v>33283</v>
      </c>
      <c r="J1177" s="74">
        <v>2011</v>
      </c>
      <c r="K1177" s="74">
        <v>1712</v>
      </c>
      <c r="L1177" s="74">
        <v>1020</v>
      </c>
      <c r="M1177" s="107">
        <v>1169</v>
      </c>
      <c r="N1177" s="109">
        <v>10</v>
      </c>
    </row>
    <row r="1178" spans="2:14" x14ac:dyDescent="0.2">
      <c r="B1178" s="74">
        <v>1171</v>
      </c>
      <c r="C1178" s="113">
        <v>7.0601851851851841E-3</v>
      </c>
      <c r="D1178" s="74">
        <v>2000</v>
      </c>
      <c r="E1178" s="101">
        <v>32648.040871539306</v>
      </c>
      <c r="F1178" s="97">
        <v>32648.040871539306</v>
      </c>
      <c r="G1178" s="97">
        <v>971.27656086379568</v>
      </c>
      <c r="H1178" s="97">
        <v>28098.838530137793</v>
      </c>
      <c r="I1178" s="101">
        <v>33269</v>
      </c>
      <c r="J1178" s="74">
        <v>2011</v>
      </c>
      <c r="K1178" s="74">
        <v>1708</v>
      </c>
      <c r="L1178" s="74">
        <v>1020</v>
      </c>
      <c r="M1178" s="107">
        <v>1171</v>
      </c>
      <c r="N1178" s="109">
        <v>18</v>
      </c>
    </row>
    <row r="1179" spans="2:14" x14ac:dyDescent="0.2">
      <c r="B1179" s="74">
        <v>1172</v>
      </c>
      <c r="C1179" s="113">
        <v>7.0601851851851841E-3</v>
      </c>
      <c r="D1179" s="74">
        <v>2000</v>
      </c>
      <c r="E1179" s="101">
        <v>32653.019687993343</v>
      </c>
      <c r="F1179" s="97">
        <v>32653.019687993343</v>
      </c>
      <c r="G1179" s="97">
        <v>963.53917548886375</v>
      </c>
      <c r="H1179" s="97">
        <v>28120.038530137794</v>
      </c>
      <c r="I1179" s="101">
        <v>33267</v>
      </c>
      <c r="J1179" s="74">
        <v>2011</v>
      </c>
      <c r="K1179" s="74">
        <v>1706</v>
      </c>
      <c r="L1179" s="74">
        <v>1015</v>
      </c>
      <c r="M1179" s="107">
        <v>1178</v>
      </c>
      <c r="N1179" s="109">
        <v>0</v>
      </c>
    </row>
    <row r="1180" spans="2:14" x14ac:dyDescent="0.2">
      <c r="B1180" s="74">
        <v>1173</v>
      </c>
      <c r="C1180" s="113">
        <v>7.0601851851851841E-3</v>
      </c>
      <c r="D1180" s="74">
        <v>2000</v>
      </c>
      <c r="E1180" s="101">
        <v>32654.616808861083</v>
      </c>
      <c r="F1180" s="97">
        <v>32654.616808861083</v>
      </c>
      <c r="G1180" s="97">
        <v>977.99711637884252</v>
      </c>
      <c r="H1180" s="97">
        <v>28087.638530137792</v>
      </c>
      <c r="I1180" s="101">
        <v>33281</v>
      </c>
      <c r="J1180" s="74">
        <v>2011</v>
      </c>
      <c r="K1180" s="74">
        <v>1710</v>
      </c>
      <c r="L1180" s="74">
        <v>1019</v>
      </c>
      <c r="M1180" s="107">
        <v>1172</v>
      </c>
      <c r="N1180" s="109">
        <v>0</v>
      </c>
    </row>
    <row r="1181" spans="2:14" x14ac:dyDescent="0.2">
      <c r="B1181" s="74">
        <v>1174</v>
      </c>
      <c r="C1181" s="113">
        <v>7.0717592592592594E-3</v>
      </c>
      <c r="D1181" s="74">
        <v>2000</v>
      </c>
      <c r="E1181" s="101">
        <v>32649.268017027727</v>
      </c>
      <c r="F1181" s="97">
        <v>32649.268017027727</v>
      </c>
      <c r="G1181" s="97">
        <v>995.91335567751889</v>
      </c>
      <c r="H1181" s="97">
        <v>28039.638530137792</v>
      </c>
      <c r="I1181" s="101">
        <v>33291</v>
      </c>
      <c r="J1181" s="74">
        <v>2011</v>
      </c>
      <c r="K1181" s="74">
        <v>1715</v>
      </c>
      <c r="L1181" s="74">
        <v>1022</v>
      </c>
      <c r="M1181" s="107">
        <v>1165</v>
      </c>
      <c r="N1181" s="109">
        <v>14</v>
      </c>
    </row>
    <row r="1182" spans="2:14" x14ac:dyDescent="0.2">
      <c r="B1182" s="74">
        <v>1175</v>
      </c>
      <c r="C1182" s="113">
        <v>7.083333333333333E-3</v>
      </c>
      <c r="D1182" s="74">
        <v>2000</v>
      </c>
      <c r="E1182" s="101">
        <v>32655.050175691362</v>
      </c>
      <c r="F1182" s="97">
        <v>32655.050175691362</v>
      </c>
      <c r="G1182" s="97">
        <v>1036.1293548197882</v>
      </c>
      <c r="H1182" s="97">
        <v>27953.038530137794</v>
      </c>
      <c r="I1182" s="101">
        <v>33332</v>
      </c>
      <c r="J1182" s="74">
        <v>2011</v>
      </c>
      <c r="K1182" s="74">
        <v>1726</v>
      </c>
      <c r="L1182" s="74">
        <v>1029</v>
      </c>
      <c r="M1182" s="107">
        <v>1153</v>
      </c>
      <c r="N1182" s="109">
        <v>0</v>
      </c>
    </row>
    <row r="1183" spans="2:14" x14ac:dyDescent="0.2">
      <c r="B1183" s="74">
        <v>1176</v>
      </c>
      <c r="C1183" s="113">
        <v>7.083333333333333E-3</v>
      </c>
      <c r="D1183" s="74">
        <v>2000</v>
      </c>
      <c r="E1183" s="101">
        <v>32650.860751098779</v>
      </c>
      <c r="F1183" s="97">
        <v>32650.860751098779</v>
      </c>
      <c r="G1183" s="97">
        <v>984.93397368896319</v>
      </c>
      <c r="H1183" s="97">
        <v>28066.438530137795</v>
      </c>
      <c r="I1183" s="101">
        <v>33283</v>
      </c>
      <c r="J1183" s="74">
        <v>2011</v>
      </c>
      <c r="K1183" s="74">
        <v>1712</v>
      </c>
      <c r="L1183" s="74">
        <v>1019</v>
      </c>
      <c r="M1183" s="107">
        <v>1170</v>
      </c>
      <c r="N1183" s="109">
        <v>8</v>
      </c>
    </row>
    <row r="1184" spans="2:14" x14ac:dyDescent="0.2">
      <c r="B1184" s="74">
        <v>1177</v>
      </c>
      <c r="C1184" s="113">
        <v>7.083333333333333E-3</v>
      </c>
      <c r="D1184" s="74">
        <v>2000</v>
      </c>
      <c r="E1184" s="101">
        <v>32653.693685627102</v>
      </c>
      <c r="F1184" s="97">
        <v>32653.693685627102</v>
      </c>
      <c r="G1184" s="97">
        <v>1006.2556754701332</v>
      </c>
      <c r="H1184" s="97">
        <v>28017.838530137793</v>
      </c>
      <c r="I1184" s="101">
        <v>33304</v>
      </c>
      <c r="J1184" s="74">
        <v>2011</v>
      </c>
      <c r="K1184" s="74">
        <v>1718</v>
      </c>
      <c r="L1184" s="74">
        <v>1021</v>
      </c>
      <c r="M1184" s="107">
        <v>1165</v>
      </c>
      <c r="N1184" s="109">
        <v>0</v>
      </c>
    </row>
    <row r="1185" spans="2:14" x14ac:dyDescent="0.2">
      <c r="B1185" s="74">
        <v>1178</v>
      </c>
      <c r="C1185" s="113">
        <v>7.083333333333333E-3</v>
      </c>
      <c r="D1185" s="74">
        <v>2000</v>
      </c>
      <c r="E1185" s="101">
        <v>32654.721053113812</v>
      </c>
      <c r="F1185" s="97">
        <v>32654.721053113812</v>
      </c>
      <c r="G1185" s="97">
        <v>985.64176681458548</v>
      </c>
      <c r="H1185" s="97">
        <v>28071.438530137795</v>
      </c>
      <c r="I1185" s="101">
        <v>33288</v>
      </c>
      <c r="J1185" s="74">
        <v>2011</v>
      </c>
      <c r="K1185" s="74">
        <v>1712</v>
      </c>
      <c r="L1185" s="74">
        <v>1023</v>
      </c>
      <c r="M1185" s="107">
        <v>1167</v>
      </c>
      <c r="N1185" s="109">
        <v>4</v>
      </c>
    </row>
    <row r="1186" spans="2:14" x14ac:dyDescent="0.2">
      <c r="B1186" s="74">
        <v>1179</v>
      </c>
      <c r="C1186" s="113">
        <v>7.0949074074074074E-3</v>
      </c>
      <c r="D1186" s="74">
        <v>2000</v>
      </c>
      <c r="E1186" s="101">
        <v>32651.897608269039</v>
      </c>
      <c r="F1186" s="97">
        <v>32651.897608269039</v>
      </c>
      <c r="G1186" s="97">
        <v>981.99209186202177</v>
      </c>
      <c r="H1186" s="97">
        <v>28077.038530137794</v>
      </c>
      <c r="I1186" s="101">
        <v>33282</v>
      </c>
      <c r="J1186" s="74">
        <v>2011</v>
      </c>
      <c r="K1186" s="74">
        <v>1711</v>
      </c>
      <c r="L1186" s="74">
        <v>1022</v>
      </c>
      <c r="M1186" s="107">
        <v>1168</v>
      </c>
      <c r="N1186" s="109">
        <v>10</v>
      </c>
    </row>
    <row r="1187" spans="2:14" x14ac:dyDescent="0.2">
      <c r="B1187" s="74">
        <v>1180</v>
      </c>
      <c r="C1187" s="113">
        <v>7.0949074074074074E-3</v>
      </c>
      <c r="D1187" s="74">
        <v>2000</v>
      </c>
      <c r="E1187" s="101">
        <v>32653.976722332551</v>
      </c>
      <c r="F1187" s="97">
        <v>32653.976722332551</v>
      </c>
      <c r="G1187" s="97">
        <v>996.08948934578996</v>
      </c>
      <c r="H1187" s="97">
        <v>28044.638530137792</v>
      </c>
      <c r="I1187" s="101">
        <v>33296</v>
      </c>
      <c r="J1187" s="74">
        <v>2011</v>
      </c>
      <c r="K1187" s="74">
        <v>1715</v>
      </c>
      <c r="L1187" s="74">
        <v>1023</v>
      </c>
      <c r="M1187" s="107">
        <v>1165</v>
      </c>
      <c r="N1187" s="109">
        <v>4</v>
      </c>
    </row>
    <row r="1188" spans="2:14" x14ac:dyDescent="0.2">
      <c r="B1188" s="74">
        <v>1181</v>
      </c>
      <c r="C1188" s="113">
        <v>7.106481481481481E-3</v>
      </c>
      <c r="D1188" s="74">
        <v>2000</v>
      </c>
      <c r="E1188" s="101">
        <v>32653.768405571293</v>
      </c>
      <c r="F1188" s="97">
        <v>32653.768405571293</v>
      </c>
      <c r="G1188" s="97">
        <v>978.53044841275516</v>
      </c>
      <c r="H1188" s="97">
        <v>28087.638530137792</v>
      </c>
      <c r="I1188" s="101">
        <v>33281</v>
      </c>
      <c r="J1188" s="74">
        <v>2011</v>
      </c>
      <c r="K1188" s="74">
        <v>1710</v>
      </c>
      <c r="L1188" s="74">
        <v>1022</v>
      </c>
      <c r="M1188" s="107">
        <v>1169</v>
      </c>
      <c r="N1188" s="109">
        <v>6</v>
      </c>
    </row>
    <row r="1189" spans="2:14" x14ac:dyDescent="0.2">
      <c r="B1189" s="74">
        <v>1182</v>
      </c>
      <c r="C1189" s="113">
        <v>7.106481481481481E-3</v>
      </c>
      <c r="D1189" s="74">
        <v>2000</v>
      </c>
      <c r="E1189" s="101">
        <v>32654.423731284984</v>
      </c>
      <c r="F1189" s="97">
        <v>32654.423731284984</v>
      </c>
      <c r="G1189" s="97">
        <v>985.8260914043326</v>
      </c>
      <c r="H1189" s="97">
        <v>28071.438530137795</v>
      </c>
      <c r="I1189" s="101">
        <v>33288</v>
      </c>
      <c r="J1189" s="74">
        <v>2011</v>
      </c>
      <c r="K1189" s="74">
        <v>1712</v>
      </c>
      <c r="L1189" s="74">
        <v>1024</v>
      </c>
      <c r="M1189" s="107">
        <v>1166</v>
      </c>
      <c r="N1189" s="109">
        <v>6</v>
      </c>
    </row>
    <row r="1190" spans="2:14" x14ac:dyDescent="0.2">
      <c r="B1190" s="74">
        <v>1183</v>
      </c>
      <c r="C1190" s="113">
        <v>7.106481481481481E-3</v>
      </c>
      <c r="D1190" s="74">
        <v>2000</v>
      </c>
      <c r="E1190" s="101">
        <v>32657.878875239101</v>
      </c>
      <c r="F1190" s="97">
        <v>32657.878875239101</v>
      </c>
      <c r="G1190" s="97">
        <v>979.08556259609554</v>
      </c>
      <c r="H1190" s="97">
        <v>28092.638530137792</v>
      </c>
      <c r="I1190" s="101">
        <v>33286</v>
      </c>
      <c r="J1190" s="74">
        <v>2011</v>
      </c>
      <c r="K1190" s="74">
        <v>1710</v>
      </c>
      <c r="L1190" s="74">
        <v>1025</v>
      </c>
      <c r="M1190" s="107">
        <v>1167</v>
      </c>
      <c r="N1190" s="109">
        <v>0</v>
      </c>
    </row>
    <row r="1191" spans="2:14" x14ac:dyDescent="0.2">
      <c r="B1191" s="74">
        <v>1184</v>
      </c>
      <c r="C1191" s="113">
        <v>7.1180555555555554E-3</v>
      </c>
      <c r="D1191" s="74">
        <v>2000</v>
      </c>
      <c r="E1191" s="101">
        <v>32653.67940050373</v>
      </c>
      <c r="F1191" s="97">
        <v>32653.67940050373</v>
      </c>
      <c r="G1191" s="97">
        <v>996.27198624303344</v>
      </c>
      <c r="H1191" s="97">
        <v>28044.638530137792</v>
      </c>
      <c r="I1191" s="101">
        <v>33296</v>
      </c>
      <c r="J1191" s="74">
        <v>2011</v>
      </c>
      <c r="K1191" s="74">
        <v>1715</v>
      </c>
      <c r="L1191" s="74">
        <v>1024</v>
      </c>
      <c r="M1191" s="107">
        <v>1164</v>
      </c>
      <c r="N1191" s="109">
        <v>6</v>
      </c>
    </row>
    <row r="1192" spans="2:14" x14ac:dyDescent="0.2">
      <c r="B1192" s="74">
        <v>1185</v>
      </c>
      <c r="C1192" s="113">
        <v>7.1180555555555554E-3</v>
      </c>
      <c r="D1192" s="74">
        <v>2000</v>
      </c>
      <c r="E1192" s="101">
        <v>32651.132451707221</v>
      </c>
      <c r="F1192" s="97">
        <v>32651.132451707221</v>
      </c>
      <c r="G1192" s="97">
        <v>1000.147445371257</v>
      </c>
      <c r="H1192" s="97">
        <v>28034.038530137794</v>
      </c>
      <c r="I1192" s="101">
        <v>33297</v>
      </c>
      <c r="J1192" s="74">
        <v>2011</v>
      </c>
      <c r="K1192" s="74">
        <v>1716</v>
      </c>
      <c r="L1192" s="74">
        <v>1026</v>
      </c>
      <c r="M1192" s="107">
        <v>1161</v>
      </c>
      <c r="N1192" s="109">
        <v>14</v>
      </c>
    </row>
    <row r="1193" spans="2:14" x14ac:dyDescent="0.2">
      <c r="B1193" s="74">
        <v>1186</v>
      </c>
      <c r="C1193" s="113">
        <v>7.1296296296296307E-3</v>
      </c>
      <c r="D1193" s="74">
        <v>2000</v>
      </c>
      <c r="E1193" s="101">
        <v>32654.554717027735</v>
      </c>
      <c r="F1193" s="97">
        <v>32654.554717027735</v>
      </c>
      <c r="G1193" s="97">
        <v>995.73767994529965</v>
      </c>
      <c r="H1193" s="97">
        <v>28044.638530137792</v>
      </c>
      <c r="I1193" s="101">
        <v>33296</v>
      </c>
      <c r="J1193" s="74">
        <v>2011</v>
      </c>
      <c r="K1193" s="74">
        <v>1715</v>
      </c>
      <c r="L1193" s="74">
        <v>1021</v>
      </c>
      <c r="M1193" s="107">
        <v>1167</v>
      </c>
      <c r="N1193" s="109">
        <v>0</v>
      </c>
    </row>
    <row r="1194" spans="2:14" x14ac:dyDescent="0.2">
      <c r="B1194" s="74">
        <v>1187</v>
      </c>
      <c r="C1194" s="113">
        <v>7.1296296296296307E-3</v>
      </c>
      <c r="D1194" s="74">
        <v>2000</v>
      </c>
      <c r="E1194" s="101">
        <v>32648.976722332551</v>
      </c>
      <c r="F1194" s="97">
        <v>32648.976722332551</v>
      </c>
      <c r="G1194" s="97">
        <v>996.08948934578996</v>
      </c>
      <c r="H1194" s="97">
        <v>28039.638530137792</v>
      </c>
      <c r="I1194" s="101">
        <v>33291</v>
      </c>
      <c r="J1194" s="74">
        <v>2011</v>
      </c>
      <c r="K1194" s="74">
        <v>1715</v>
      </c>
      <c r="L1194" s="74">
        <v>1023</v>
      </c>
      <c r="M1194" s="107">
        <v>1164</v>
      </c>
      <c r="N1194" s="109">
        <v>16</v>
      </c>
    </row>
    <row r="1195" spans="2:14" x14ac:dyDescent="0.2">
      <c r="B1195" s="74">
        <v>1188</v>
      </c>
      <c r="C1195" s="113">
        <v>7.1296296296296307E-3</v>
      </c>
      <c r="D1195" s="74">
        <v>2000</v>
      </c>
      <c r="E1195" s="101">
        <v>32657.292953197186</v>
      </c>
      <c r="F1195" s="97">
        <v>32657.292953197186</v>
      </c>
      <c r="G1195" s="97">
        <v>1014.7632449827254</v>
      </c>
      <c r="H1195" s="97">
        <v>28006.638530137792</v>
      </c>
      <c r="I1195" s="101">
        <v>33316</v>
      </c>
      <c r="J1195" s="74">
        <v>2011</v>
      </c>
      <c r="K1195" s="74">
        <v>1720</v>
      </c>
      <c r="L1195" s="74">
        <v>1029</v>
      </c>
      <c r="M1195" s="107">
        <v>1157</v>
      </c>
      <c r="N1195" s="109">
        <v>0</v>
      </c>
    </row>
    <row r="1196" spans="2:14" x14ac:dyDescent="0.2">
      <c r="B1196" s="74">
        <v>1189</v>
      </c>
      <c r="C1196" s="113">
        <v>7.1527777777777787E-3</v>
      </c>
      <c r="D1196" s="74">
        <v>2000</v>
      </c>
      <c r="E1196" s="101">
        <v>32649.303180964474</v>
      </c>
      <c r="F1196" s="97">
        <v>32649.303180964474</v>
      </c>
      <c r="G1196" s="97">
        <v>968.1991354597377</v>
      </c>
      <c r="H1196" s="97">
        <v>28109.438530137795</v>
      </c>
      <c r="I1196" s="101">
        <v>33268</v>
      </c>
      <c r="J1196" s="74">
        <v>2011</v>
      </c>
      <c r="K1196" s="74">
        <v>1707</v>
      </c>
      <c r="L1196" s="74">
        <v>1022</v>
      </c>
      <c r="M1196" s="107">
        <v>1170</v>
      </c>
      <c r="N1196" s="109">
        <v>18</v>
      </c>
    </row>
    <row r="1197" spans="2:14" x14ac:dyDescent="0.2">
      <c r="B1197" s="74">
        <v>1190</v>
      </c>
      <c r="C1197" s="113">
        <v>7.1527777777777787E-3</v>
      </c>
      <c r="D1197" s="74">
        <v>2000</v>
      </c>
      <c r="E1197" s="101">
        <v>32654.589880964471</v>
      </c>
      <c r="F1197" s="97">
        <v>32654.589880964471</v>
      </c>
      <c r="G1197" s="97">
        <v>968.01862528404388</v>
      </c>
      <c r="H1197" s="97">
        <v>28114.438530137795</v>
      </c>
      <c r="I1197" s="101">
        <v>33273</v>
      </c>
      <c r="J1197" s="74">
        <v>2011</v>
      </c>
      <c r="K1197" s="74">
        <v>1707</v>
      </c>
      <c r="L1197" s="74">
        <v>1021</v>
      </c>
      <c r="M1197" s="107">
        <v>1172</v>
      </c>
      <c r="N1197" s="109">
        <v>4</v>
      </c>
    </row>
    <row r="1198" spans="2:14" x14ac:dyDescent="0.2">
      <c r="B1198" s="74">
        <v>1191</v>
      </c>
      <c r="C1198" s="113">
        <v>7.1527777777777787E-3</v>
      </c>
      <c r="D1198" s="74">
        <v>2000</v>
      </c>
      <c r="E1198" s="101">
        <v>32642.818369103094</v>
      </c>
      <c r="F1198" s="97">
        <v>32642.818369103094</v>
      </c>
      <c r="G1198" s="97">
        <v>1006.7844427849089</v>
      </c>
      <c r="H1198" s="97">
        <v>28007.838530137793</v>
      </c>
      <c r="I1198" s="101">
        <v>33294</v>
      </c>
      <c r="J1198" s="74">
        <v>2011</v>
      </c>
      <c r="K1198" s="74">
        <v>1718</v>
      </c>
      <c r="L1198" s="74">
        <v>1024</v>
      </c>
      <c r="M1198" s="107">
        <v>1160</v>
      </c>
      <c r="N1198" s="109">
        <v>30</v>
      </c>
    </row>
    <row r="1199" spans="2:14" x14ac:dyDescent="0.2">
      <c r="B1199" s="74">
        <v>1192</v>
      </c>
      <c r="C1199" s="113">
        <v>7.1527777777777787E-3</v>
      </c>
      <c r="D1199" s="74">
        <v>2000</v>
      </c>
      <c r="E1199" s="101">
        <v>32655.283267499959</v>
      </c>
      <c r="F1199" s="97">
        <v>32655.283267499959</v>
      </c>
      <c r="G1199" s="97">
        <v>1051.3554886741413</v>
      </c>
      <c r="H1199" s="97">
        <v>27920.638530137792</v>
      </c>
      <c r="I1199" s="101">
        <v>33346</v>
      </c>
      <c r="J1199" s="74">
        <v>2011</v>
      </c>
      <c r="K1199" s="74">
        <v>1730</v>
      </c>
      <c r="L1199" s="74">
        <v>1033</v>
      </c>
      <c r="M1199" s="107">
        <v>1147</v>
      </c>
      <c r="N1199" s="109">
        <v>0</v>
      </c>
    </row>
    <row r="1200" spans="2:14" x14ac:dyDescent="0.2">
      <c r="B1200" s="74">
        <v>1193</v>
      </c>
      <c r="C1200" s="113">
        <v>7.1527777777777787E-3</v>
      </c>
      <c r="D1200" s="74">
        <v>2000</v>
      </c>
      <c r="E1200" s="101">
        <v>32652.819429896812</v>
      </c>
      <c r="F1200" s="97">
        <v>32652.819429896812</v>
      </c>
      <c r="G1200" s="97">
        <v>989.11735822118931</v>
      </c>
      <c r="H1200" s="97">
        <v>28060.838530137793</v>
      </c>
      <c r="I1200" s="101">
        <v>33289</v>
      </c>
      <c r="J1200" s="74">
        <v>2011</v>
      </c>
      <c r="K1200" s="74">
        <v>1713</v>
      </c>
      <c r="L1200" s="74">
        <v>1023</v>
      </c>
      <c r="M1200" s="107">
        <v>1166</v>
      </c>
      <c r="N1200" s="109">
        <v>8</v>
      </c>
    </row>
    <row r="1201" spans="2:14" x14ac:dyDescent="0.2">
      <c r="B1201" s="74">
        <v>1194</v>
      </c>
      <c r="C1201" s="113">
        <v>7.1643518518518514E-3</v>
      </c>
      <c r="D1201" s="74">
        <v>2000</v>
      </c>
      <c r="E1201" s="101">
        <v>32646.873638627061</v>
      </c>
      <c r="F1201" s="97">
        <v>32646.873638627061</v>
      </c>
      <c r="G1201" s="97">
        <v>979.86684308831207</v>
      </c>
      <c r="H1201" s="97">
        <v>28073.638530137792</v>
      </c>
      <c r="I1201" s="101">
        <v>33277</v>
      </c>
      <c r="J1201" s="74">
        <v>2012</v>
      </c>
      <c r="K1201" s="74">
        <v>1710</v>
      </c>
      <c r="L1201" s="74">
        <v>1021</v>
      </c>
      <c r="M1201" s="107">
        <v>1168</v>
      </c>
      <c r="N1201" s="109">
        <v>22</v>
      </c>
    </row>
    <row r="1202" spans="2:14" x14ac:dyDescent="0.2">
      <c r="B1202" s="74">
        <v>1195</v>
      </c>
      <c r="C1202" s="113">
        <v>7.1643518518518514E-3</v>
      </c>
      <c r="D1202" s="74">
        <v>2000</v>
      </c>
      <c r="E1202" s="101">
        <v>32656.180747971735</v>
      </c>
      <c r="F1202" s="97">
        <v>32656.180747971735</v>
      </c>
      <c r="G1202" s="97">
        <v>1004.4564457201649</v>
      </c>
      <c r="H1202" s="97">
        <v>28035.838530137793</v>
      </c>
      <c r="I1202" s="101">
        <v>33302</v>
      </c>
      <c r="J1202" s="74">
        <v>2009</v>
      </c>
      <c r="K1202" s="74">
        <v>1718</v>
      </c>
      <c r="L1202" s="74">
        <v>1027</v>
      </c>
      <c r="M1202" s="107">
        <v>1161</v>
      </c>
      <c r="N1202" s="109">
        <v>0</v>
      </c>
    </row>
    <row r="1203" spans="2:14" x14ac:dyDescent="0.2">
      <c r="B1203" s="74">
        <v>1196</v>
      </c>
      <c r="C1203" s="113">
        <v>7.1643518518518514E-3</v>
      </c>
      <c r="D1203" s="74">
        <v>2000</v>
      </c>
      <c r="E1203" s="101">
        <v>32644.268017027727</v>
      </c>
      <c r="F1203" s="97">
        <v>32644.268017027727</v>
      </c>
      <c r="G1203" s="97">
        <v>995.91335567751889</v>
      </c>
      <c r="H1203" s="97">
        <v>28034.638530137792</v>
      </c>
      <c r="I1203" s="101">
        <v>33286</v>
      </c>
      <c r="J1203" s="74">
        <v>2011</v>
      </c>
      <c r="K1203" s="74">
        <v>1715</v>
      </c>
      <c r="L1203" s="74">
        <v>1022</v>
      </c>
      <c r="M1203" s="107">
        <v>1164</v>
      </c>
      <c r="N1203" s="109">
        <v>26</v>
      </c>
    </row>
    <row r="1204" spans="2:14" x14ac:dyDescent="0.2">
      <c r="B1204" s="74">
        <v>1197</v>
      </c>
      <c r="C1204" s="113">
        <v>7.1874999999999994E-3</v>
      </c>
      <c r="D1204" s="74">
        <v>2000</v>
      </c>
      <c r="E1204" s="101">
        <v>32654.483428455427</v>
      </c>
      <c r="F1204" s="97">
        <v>32654.483428455427</v>
      </c>
      <c r="G1204" s="97">
        <v>1040.9397234486776</v>
      </c>
      <c r="H1204" s="97">
        <v>27949.838530137793</v>
      </c>
      <c r="I1204" s="101">
        <v>33332</v>
      </c>
      <c r="J1204" s="74">
        <v>2009</v>
      </c>
      <c r="K1204" s="74">
        <v>1728</v>
      </c>
      <c r="L1204" s="74">
        <v>1031</v>
      </c>
      <c r="M1204" s="107">
        <v>1151</v>
      </c>
      <c r="N1204" s="109">
        <v>0</v>
      </c>
    </row>
    <row r="1205" spans="2:14" x14ac:dyDescent="0.2">
      <c r="B1205" s="74">
        <v>1198</v>
      </c>
      <c r="C1205" s="113">
        <v>7.1874999999999994E-3</v>
      </c>
      <c r="D1205" s="74">
        <v>2000</v>
      </c>
      <c r="E1205" s="101">
        <v>32653.209228287662</v>
      </c>
      <c r="F1205" s="97">
        <v>32653.209228287662</v>
      </c>
      <c r="G1205" s="97">
        <v>961.15685904297527</v>
      </c>
      <c r="H1205" s="97">
        <v>28130.638530137792</v>
      </c>
      <c r="I1205" s="101">
        <v>33266</v>
      </c>
      <c r="J1205" s="74">
        <v>2011</v>
      </c>
      <c r="K1205" s="74">
        <v>1705</v>
      </c>
      <c r="L1205" s="74">
        <v>1021</v>
      </c>
      <c r="M1205" s="107">
        <v>1173</v>
      </c>
      <c r="N1205" s="109">
        <v>8</v>
      </c>
    </row>
    <row r="1206" spans="2:14" x14ac:dyDescent="0.2">
      <c r="B1206" s="74">
        <v>1199</v>
      </c>
      <c r="C1206" s="113">
        <v>7.1874999999999994E-3</v>
      </c>
      <c r="D1206" s="74">
        <v>2000</v>
      </c>
      <c r="E1206" s="101">
        <v>32656.46001944301</v>
      </c>
      <c r="F1206" s="97">
        <v>32656.46001944301</v>
      </c>
      <c r="G1206" s="97">
        <v>968.81121888940083</v>
      </c>
      <c r="H1206" s="97">
        <v>28121.838530137793</v>
      </c>
      <c r="I1206" s="101">
        <v>33272</v>
      </c>
      <c r="J1206" s="74">
        <v>2009</v>
      </c>
      <c r="K1206" s="74">
        <v>1708</v>
      </c>
      <c r="L1206" s="74">
        <v>1023</v>
      </c>
      <c r="M1206" s="107">
        <v>1171</v>
      </c>
      <c r="N1206" s="109">
        <v>0</v>
      </c>
    </row>
    <row r="1207" spans="2:14" x14ac:dyDescent="0.2">
      <c r="B1207" s="74">
        <v>1200</v>
      </c>
      <c r="C1207" s="113">
        <v>7.1874999999999994E-3</v>
      </c>
      <c r="D1207" s="74">
        <v>2000</v>
      </c>
      <c r="E1207" s="101">
        <v>32654.015741918221</v>
      </c>
      <c r="F1207" s="97">
        <v>32654.015741918221</v>
      </c>
      <c r="G1207" s="97">
        <v>976.24206198375123</v>
      </c>
      <c r="H1207" s="97">
        <v>28089.238530137794</v>
      </c>
      <c r="I1207" s="101">
        <v>33281</v>
      </c>
      <c r="J1207" s="74">
        <v>2012</v>
      </c>
      <c r="K1207" s="74">
        <v>1709</v>
      </c>
      <c r="L1207" s="74">
        <v>1020</v>
      </c>
      <c r="M1207" s="107">
        <v>1171</v>
      </c>
      <c r="N1207" s="109">
        <v>4</v>
      </c>
    </row>
    <row r="1208" spans="2:14" x14ac:dyDescent="0.2">
      <c r="B1208" s="74">
        <v>1201</v>
      </c>
      <c r="C1208" s="113">
        <v>7.1990740740740739E-3</v>
      </c>
      <c r="D1208" s="74">
        <v>2000</v>
      </c>
      <c r="E1208" s="101">
        <v>32650.954944951129</v>
      </c>
      <c r="F1208" s="97">
        <v>32650.954944951129</v>
      </c>
      <c r="G1208" s="97">
        <v>958.58282434180057</v>
      </c>
      <c r="H1208" s="97">
        <v>28115.838530137793</v>
      </c>
      <c r="I1208" s="101">
        <v>33268</v>
      </c>
      <c r="J1208" s="74">
        <v>2015</v>
      </c>
      <c r="K1208" s="74">
        <v>1703</v>
      </c>
      <c r="L1208" s="74">
        <v>1009</v>
      </c>
      <c r="M1208" s="107">
        <v>1183</v>
      </c>
      <c r="N1208" s="109">
        <v>0</v>
      </c>
    </row>
    <row r="1209" spans="2:14" x14ac:dyDescent="0.2">
      <c r="B1209" s="74">
        <v>1202</v>
      </c>
      <c r="C1209" s="113">
        <v>7.1990740740740739E-3</v>
      </c>
      <c r="D1209" s="74">
        <v>2000</v>
      </c>
      <c r="E1209" s="101">
        <v>32653.179789047288</v>
      </c>
      <c r="F1209" s="97">
        <v>32653.179789047288</v>
      </c>
      <c r="G1209" s="97">
        <v>978.89522432825629</v>
      </c>
      <c r="H1209" s="97">
        <v>28087.638530137792</v>
      </c>
      <c r="I1209" s="101">
        <v>33281</v>
      </c>
      <c r="J1209" s="74">
        <v>2011</v>
      </c>
      <c r="K1209" s="74">
        <v>1710</v>
      </c>
      <c r="L1209" s="74">
        <v>1024</v>
      </c>
      <c r="M1209" s="107">
        <v>1167</v>
      </c>
      <c r="N1209" s="109">
        <v>10</v>
      </c>
    </row>
    <row r="1210" spans="2:14" x14ac:dyDescent="0.2">
      <c r="B1210" s="74">
        <v>1203</v>
      </c>
      <c r="C1210" s="113">
        <v>7.1990740740740739E-3</v>
      </c>
      <c r="D1210" s="74">
        <v>2000</v>
      </c>
      <c r="E1210" s="101">
        <v>32657.573079435413</v>
      </c>
      <c r="F1210" s="97">
        <v>32657.573079435413</v>
      </c>
      <c r="G1210" s="97">
        <v>979.27888196382912</v>
      </c>
      <c r="H1210" s="97">
        <v>28092.638530137792</v>
      </c>
      <c r="I1210" s="101">
        <v>33286</v>
      </c>
      <c r="J1210" s="74">
        <v>2011</v>
      </c>
      <c r="K1210" s="74">
        <v>1710</v>
      </c>
      <c r="L1210" s="74">
        <v>1026</v>
      </c>
      <c r="M1210" s="107">
        <v>1166</v>
      </c>
      <c r="N1210" s="109">
        <v>2</v>
      </c>
    </row>
    <row r="1211" spans="2:14" x14ac:dyDescent="0.2">
      <c r="B1211" s="74">
        <v>1204</v>
      </c>
      <c r="C1211" s="113">
        <v>7.1990740740740739E-3</v>
      </c>
      <c r="D1211" s="74">
        <v>2000</v>
      </c>
      <c r="E1211" s="101">
        <v>32648.477110876116</v>
      </c>
      <c r="F1211" s="97">
        <v>32648.477110876116</v>
      </c>
      <c r="G1211" s="97">
        <v>978.70968820684163</v>
      </c>
      <c r="H1211" s="97">
        <v>28082.638530137792</v>
      </c>
      <c r="I1211" s="101">
        <v>33276</v>
      </c>
      <c r="J1211" s="74">
        <v>2011</v>
      </c>
      <c r="K1211" s="74">
        <v>1710</v>
      </c>
      <c r="L1211" s="74">
        <v>1023</v>
      </c>
      <c r="M1211" s="107">
        <v>1167</v>
      </c>
      <c r="N1211" s="109">
        <v>20</v>
      </c>
    </row>
    <row r="1212" spans="2:14" x14ac:dyDescent="0.2">
      <c r="B1212" s="74">
        <v>1205</v>
      </c>
      <c r="C1212" s="113">
        <v>7.2106481481481475E-3</v>
      </c>
      <c r="D1212" s="74">
        <v>2000</v>
      </c>
      <c r="E1212" s="101">
        <v>32659.121036844928</v>
      </c>
      <c r="F1212" s="97">
        <v>32659.121036844928</v>
      </c>
      <c r="G1212" s="97">
        <v>976.0239429273413</v>
      </c>
      <c r="H1212" s="97">
        <v>28103.238530137794</v>
      </c>
      <c r="I1212" s="101">
        <v>33285</v>
      </c>
      <c r="J1212" s="74">
        <v>2011</v>
      </c>
      <c r="K1212" s="74">
        <v>1709</v>
      </c>
      <c r="L1212" s="74">
        <v>1027</v>
      </c>
      <c r="M1212" s="107">
        <v>1166</v>
      </c>
      <c r="N1212" s="109">
        <v>0</v>
      </c>
    </row>
    <row r="1213" spans="2:14" x14ac:dyDescent="0.2">
      <c r="B1213" s="74">
        <v>1206</v>
      </c>
      <c r="C1213" s="113">
        <v>7.2222222222222228E-3</v>
      </c>
      <c r="D1213" s="74">
        <v>2000</v>
      </c>
      <c r="E1213" s="101">
        <v>32656.008077936851</v>
      </c>
      <c r="F1213" s="97">
        <v>32656.008077936851</v>
      </c>
      <c r="G1213" s="97">
        <v>982.54536935128726</v>
      </c>
      <c r="H1213" s="97">
        <v>28082.038530137794</v>
      </c>
      <c r="I1213" s="101">
        <v>33287</v>
      </c>
      <c r="J1213" s="74">
        <v>2011</v>
      </c>
      <c r="K1213" s="74">
        <v>1711</v>
      </c>
      <c r="L1213" s="74">
        <v>1025</v>
      </c>
      <c r="M1213" s="107">
        <v>1166</v>
      </c>
      <c r="N1213" s="109">
        <v>4</v>
      </c>
    </row>
    <row r="1214" spans="2:14" x14ac:dyDescent="0.2">
      <c r="B1214" s="74">
        <v>1207</v>
      </c>
      <c r="C1214" s="113">
        <v>7.2222222222222228E-3</v>
      </c>
      <c r="D1214" s="74">
        <v>2000</v>
      </c>
      <c r="E1214" s="101">
        <v>32655.336168285634</v>
      </c>
      <c r="F1214" s="97">
        <v>32655.336168285634</v>
      </c>
      <c r="G1214" s="97">
        <v>975.25841123283294</v>
      </c>
      <c r="H1214" s="97">
        <v>28098.238530137794</v>
      </c>
      <c r="I1214" s="101">
        <v>33280</v>
      </c>
      <c r="J1214" s="74">
        <v>2011</v>
      </c>
      <c r="K1214" s="74">
        <v>1709</v>
      </c>
      <c r="L1214" s="74">
        <v>1023</v>
      </c>
      <c r="M1214" s="107">
        <v>1169</v>
      </c>
      <c r="N1214" s="109">
        <v>4</v>
      </c>
    </row>
    <row r="1215" spans="2:14" x14ac:dyDescent="0.2">
      <c r="B1215" s="74">
        <v>1208</v>
      </c>
      <c r="C1215" s="113">
        <v>7.2222222222222228E-3</v>
      </c>
      <c r="D1215" s="74">
        <v>2000</v>
      </c>
      <c r="E1215" s="101">
        <v>32659.053314171422</v>
      </c>
      <c r="F1215" s="97">
        <v>32659.053314171422</v>
      </c>
      <c r="G1215" s="97">
        <v>993.74607462935342</v>
      </c>
      <c r="H1215" s="97">
        <v>28060.238530137794</v>
      </c>
      <c r="I1215" s="101">
        <v>33300</v>
      </c>
      <c r="J1215" s="74">
        <v>2011</v>
      </c>
      <c r="K1215" s="74">
        <v>1714</v>
      </c>
      <c r="L1215" s="74">
        <v>1029</v>
      </c>
      <c r="M1215" s="107">
        <v>1161</v>
      </c>
      <c r="N1215" s="109">
        <v>0</v>
      </c>
    </row>
    <row r="1216" spans="2:14" x14ac:dyDescent="0.2">
      <c r="B1216" s="74">
        <v>1209</v>
      </c>
      <c r="C1216" s="113">
        <v>7.2337962962962963E-3</v>
      </c>
      <c r="D1216" s="74">
        <v>2000</v>
      </c>
      <c r="E1216" s="101">
        <v>32654.055105571297</v>
      </c>
      <c r="F1216" s="97">
        <v>32654.055105571297</v>
      </c>
      <c r="G1216" s="97">
        <v>978.35174169746551</v>
      </c>
      <c r="H1216" s="97">
        <v>28087.638530137792</v>
      </c>
      <c r="I1216" s="101">
        <v>33281</v>
      </c>
      <c r="J1216" s="74">
        <v>2011</v>
      </c>
      <c r="K1216" s="74">
        <v>1710</v>
      </c>
      <c r="L1216" s="74">
        <v>1021</v>
      </c>
      <c r="M1216" s="107">
        <v>1170</v>
      </c>
      <c r="N1216" s="109">
        <v>4</v>
      </c>
    </row>
    <row r="1217" spans="2:14" x14ac:dyDescent="0.2">
      <c r="B1217" s="74">
        <v>1210</v>
      </c>
      <c r="C1217" s="113">
        <v>7.2337962962962963E-3</v>
      </c>
      <c r="D1217" s="74">
        <v>2000</v>
      </c>
      <c r="E1217" s="101">
        <v>32658.805116776381</v>
      </c>
      <c r="F1217" s="97">
        <v>32658.805116776381</v>
      </c>
      <c r="G1217" s="97">
        <v>998.22268497025652</v>
      </c>
      <c r="H1217" s="97">
        <v>28057.038530137794</v>
      </c>
      <c r="I1217" s="101">
        <v>33300</v>
      </c>
      <c r="J1217" s="74">
        <v>2009</v>
      </c>
      <c r="K1217" s="74">
        <v>1716</v>
      </c>
      <c r="L1217" s="74">
        <v>1031</v>
      </c>
      <c r="M1217" s="107">
        <v>1159</v>
      </c>
      <c r="N1217" s="109">
        <v>0</v>
      </c>
    </row>
    <row r="1218" spans="2:14" x14ac:dyDescent="0.2">
      <c r="B1218" s="74">
        <v>1211</v>
      </c>
      <c r="C1218" s="113">
        <v>7.2453703703703708E-3</v>
      </c>
      <c r="D1218" s="74">
        <v>2000</v>
      </c>
      <c r="E1218" s="101">
        <v>32649.122817476797</v>
      </c>
      <c r="F1218" s="97">
        <v>32649.122817476797</v>
      </c>
      <c r="G1218" s="97">
        <v>986.01520101780807</v>
      </c>
      <c r="H1218" s="97">
        <v>28066.438530137795</v>
      </c>
      <c r="I1218" s="101">
        <v>33283</v>
      </c>
      <c r="J1218" s="74">
        <v>2011</v>
      </c>
      <c r="K1218" s="74">
        <v>1712</v>
      </c>
      <c r="L1218" s="74">
        <v>1025</v>
      </c>
      <c r="M1218" s="107">
        <v>1164</v>
      </c>
      <c r="N1218" s="109">
        <v>20</v>
      </c>
    </row>
    <row r="1219" spans="2:14" x14ac:dyDescent="0.2">
      <c r="B1219" s="74">
        <v>1212</v>
      </c>
      <c r="C1219" s="113">
        <v>7.2453703703703708E-3</v>
      </c>
      <c r="D1219" s="74">
        <v>2000</v>
      </c>
      <c r="E1219" s="101">
        <v>32657.193481957125</v>
      </c>
      <c r="F1219" s="97">
        <v>32657.193481957125</v>
      </c>
      <c r="G1219" s="97">
        <v>973.93972005392038</v>
      </c>
      <c r="H1219" s="97">
        <v>28107.238530137794</v>
      </c>
      <c r="I1219" s="101">
        <v>33279</v>
      </c>
      <c r="J1219" s="74">
        <v>2010</v>
      </c>
      <c r="K1219" s="74">
        <v>1709</v>
      </c>
      <c r="L1219" s="74">
        <v>1024</v>
      </c>
      <c r="M1219" s="107">
        <v>1169</v>
      </c>
      <c r="N1219" s="109">
        <v>0</v>
      </c>
    </row>
    <row r="1220" spans="2:14" x14ac:dyDescent="0.2">
      <c r="B1220" s="74">
        <v>1213</v>
      </c>
      <c r="C1220" s="113">
        <v>7.2569444444444443E-3</v>
      </c>
      <c r="D1220" s="74">
        <v>2000</v>
      </c>
      <c r="E1220" s="101">
        <v>32648.714564440466</v>
      </c>
      <c r="F1220" s="97">
        <v>32648.714564440466</v>
      </c>
      <c r="G1220" s="97">
        <v>968.56756639827051</v>
      </c>
      <c r="H1220" s="97">
        <v>28109.438530137795</v>
      </c>
      <c r="I1220" s="101">
        <v>33268</v>
      </c>
      <c r="J1220" s="74">
        <v>2011</v>
      </c>
      <c r="K1220" s="74">
        <v>1707</v>
      </c>
      <c r="L1220" s="74">
        <v>1024</v>
      </c>
      <c r="M1220" s="107">
        <v>1168</v>
      </c>
      <c r="N1220" s="109">
        <v>22</v>
      </c>
    </row>
    <row r="1221" spans="2:14" x14ac:dyDescent="0.2">
      <c r="B1221" s="74">
        <v>1214</v>
      </c>
      <c r="C1221" s="113">
        <v>7.2569444444444443E-3</v>
      </c>
      <c r="D1221" s="74">
        <v>2000</v>
      </c>
      <c r="E1221" s="101">
        <v>32646.585902985666</v>
      </c>
      <c r="F1221" s="97">
        <v>32646.585902985666</v>
      </c>
      <c r="G1221" s="97">
        <v>1007.5364791742047</v>
      </c>
      <c r="H1221" s="97">
        <v>28012.838530137793</v>
      </c>
      <c r="I1221" s="101">
        <v>33299</v>
      </c>
      <c r="J1221" s="74">
        <v>2011</v>
      </c>
      <c r="K1221" s="74">
        <v>1718</v>
      </c>
      <c r="L1221" s="74">
        <v>1028</v>
      </c>
      <c r="M1221" s="107">
        <v>1157</v>
      </c>
      <c r="N1221" s="109">
        <v>26</v>
      </c>
    </row>
    <row r="1222" spans="2:14" x14ac:dyDescent="0.2">
      <c r="B1222" s="74">
        <v>1215</v>
      </c>
      <c r="C1222" s="113">
        <v>7.2569444444444443E-3</v>
      </c>
      <c r="D1222" s="74">
        <v>2000</v>
      </c>
      <c r="E1222" s="101">
        <v>32626.624887354988</v>
      </c>
      <c r="F1222" s="97">
        <v>32626.624887354988</v>
      </c>
      <c r="G1222" s="97">
        <v>979.87045527909572</v>
      </c>
      <c r="H1222" s="97">
        <v>28062.638530137792</v>
      </c>
      <c r="I1222" s="101">
        <v>33256</v>
      </c>
      <c r="J1222" s="74">
        <v>2011</v>
      </c>
      <c r="K1222" s="74">
        <v>1710</v>
      </c>
      <c r="L1222" s="74">
        <v>1029</v>
      </c>
      <c r="M1222" s="107">
        <v>1157</v>
      </c>
      <c r="N1222" s="109">
        <v>80</v>
      </c>
    </row>
    <row r="1223" spans="2:14" x14ac:dyDescent="0.2">
      <c r="B1223" s="74">
        <v>1216</v>
      </c>
      <c r="C1223" s="113">
        <v>7.2685185185185188E-3</v>
      </c>
      <c r="D1223" s="74">
        <v>2000</v>
      </c>
      <c r="E1223" s="101">
        <v>32653.847854889482</v>
      </c>
      <c r="F1223" s="97">
        <v>32653.847854889482</v>
      </c>
      <c r="G1223" s="97">
        <v>1013.8205991953697</v>
      </c>
      <c r="H1223" s="97">
        <v>28001.638530137792</v>
      </c>
      <c r="I1223" s="101">
        <v>33311</v>
      </c>
      <c r="J1223" s="74">
        <v>2011</v>
      </c>
      <c r="K1223" s="74">
        <v>1720</v>
      </c>
      <c r="L1223" s="74">
        <v>1024</v>
      </c>
      <c r="M1223" s="107">
        <v>1161</v>
      </c>
      <c r="N1223" s="109">
        <v>2</v>
      </c>
    </row>
    <row r="1224" spans="2:14" x14ac:dyDescent="0.2">
      <c r="B1224" s="74">
        <v>1217</v>
      </c>
      <c r="C1224" s="113">
        <v>7.2800925925925915E-3</v>
      </c>
      <c r="D1224" s="74">
        <v>2000</v>
      </c>
      <c r="E1224" s="101">
        <v>32655.914162980822</v>
      </c>
      <c r="F1224" s="97">
        <v>32655.914162980822</v>
      </c>
      <c r="G1224" s="97">
        <v>974.89924446511111</v>
      </c>
      <c r="H1224" s="97">
        <v>28098.238530137794</v>
      </c>
      <c r="I1224" s="101">
        <v>33280</v>
      </c>
      <c r="J1224" s="74">
        <v>2011</v>
      </c>
      <c r="K1224" s="74">
        <v>1709</v>
      </c>
      <c r="L1224" s="74">
        <v>1021</v>
      </c>
      <c r="M1224" s="107">
        <v>1171</v>
      </c>
      <c r="N1224" s="109">
        <v>0</v>
      </c>
    </row>
    <row r="1225" spans="2:14" x14ac:dyDescent="0.2">
      <c r="B1225" s="74">
        <v>1218</v>
      </c>
      <c r="C1225" s="113">
        <v>7.2800925925925915E-3</v>
      </c>
      <c r="D1225" s="74">
        <v>2000</v>
      </c>
      <c r="E1225" s="101">
        <v>32656.761593377465</v>
      </c>
      <c r="F1225" s="97">
        <v>32656.761593377465</v>
      </c>
      <c r="G1225" s="97">
        <v>1009.600488850175</v>
      </c>
      <c r="H1225" s="97">
        <v>28021.238530137794</v>
      </c>
      <c r="I1225" s="101">
        <v>33309</v>
      </c>
      <c r="J1225" s="74">
        <v>2010</v>
      </c>
      <c r="K1225" s="74">
        <v>1719</v>
      </c>
      <c r="L1225" s="74">
        <v>1028</v>
      </c>
      <c r="M1225" s="107">
        <v>1159</v>
      </c>
      <c r="N1225" s="109">
        <v>0</v>
      </c>
    </row>
    <row r="1226" spans="2:14" x14ac:dyDescent="0.2">
      <c r="B1226" s="74">
        <v>1219</v>
      </c>
      <c r="C1226" s="113">
        <v>7.2916666666666659E-3</v>
      </c>
      <c r="D1226" s="74">
        <v>2000</v>
      </c>
      <c r="E1226" s="101">
        <v>32656.717388097135</v>
      </c>
      <c r="F1226" s="97">
        <v>32656.717388097135</v>
      </c>
      <c r="G1226" s="97">
        <v>1048.1519666796937</v>
      </c>
      <c r="H1226" s="97">
        <v>27931.238530137794</v>
      </c>
      <c r="I1226" s="101">
        <v>33345</v>
      </c>
      <c r="J1226" s="74">
        <v>2011</v>
      </c>
      <c r="K1226" s="74">
        <v>1729</v>
      </c>
      <c r="L1226" s="74">
        <v>1035</v>
      </c>
      <c r="M1226" s="107">
        <v>1146</v>
      </c>
      <c r="N1226" s="109">
        <v>0</v>
      </c>
    </row>
    <row r="1227" spans="2:14" x14ac:dyDescent="0.2">
      <c r="B1227" s="74">
        <v>1220</v>
      </c>
      <c r="C1227" s="113">
        <v>7.2916666666666659E-3</v>
      </c>
      <c r="D1227" s="74">
        <v>2000</v>
      </c>
      <c r="E1227" s="101">
        <v>32654.28452230227</v>
      </c>
      <c r="F1227" s="97">
        <v>32654.28452230227</v>
      </c>
      <c r="G1227" s="97">
        <v>1011.2454247052857</v>
      </c>
      <c r="H1227" s="97">
        <v>28012.238530137794</v>
      </c>
      <c r="I1227" s="101">
        <v>33310</v>
      </c>
      <c r="J1227" s="74">
        <v>2011</v>
      </c>
      <c r="K1227" s="74">
        <v>1719</v>
      </c>
      <c r="L1227" s="74">
        <v>1029</v>
      </c>
      <c r="M1227" s="107">
        <v>1157</v>
      </c>
      <c r="N1227" s="109">
        <v>8</v>
      </c>
    </row>
    <row r="1228" spans="2:14" x14ac:dyDescent="0.2">
      <c r="B1228" s="74">
        <v>1221</v>
      </c>
      <c r="C1228" s="113">
        <v>7.2916666666666659E-3</v>
      </c>
      <c r="D1228" s="74">
        <v>2000</v>
      </c>
      <c r="E1228" s="101">
        <v>32657.848678793296</v>
      </c>
      <c r="F1228" s="97">
        <v>32657.848678793296</v>
      </c>
      <c r="G1228" s="97">
        <v>1029.7731331120328</v>
      </c>
      <c r="H1228" s="97">
        <v>27974.238530137794</v>
      </c>
      <c r="I1228" s="101">
        <v>33330</v>
      </c>
      <c r="J1228" s="74">
        <v>2011</v>
      </c>
      <c r="K1228" s="74">
        <v>1724</v>
      </c>
      <c r="L1228" s="74">
        <v>1033</v>
      </c>
      <c r="M1228" s="107">
        <v>1151</v>
      </c>
      <c r="N1228" s="109">
        <v>0</v>
      </c>
    </row>
    <row r="1229" spans="2:14" x14ac:dyDescent="0.2">
      <c r="B1229" s="74">
        <v>1222</v>
      </c>
      <c r="C1229" s="113">
        <v>7.3032407407407412E-3</v>
      </c>
      <c r="D1229" s="74">
        <v>2000</v>
      </c>
      <c r="E1229" s="101">
        <v>32656.585902985666</v>
      </c>
      <c r="F1229" s="97">
        <v>32656.585902985666</v>
      </c>
      <c r="G1229" s="97">
        <v>1007.5364791742047</v>
      </c>
      <c r="H1229" s="97">
        <v>28022.838530137793</v>
      </c>
      <c r="I1229" s="101">
        <v>33309</v>
      </c>
      <c r="J1229" s="74">
        <v>2011</v>
      </c>
      <c r="K1229" s="74">
        <v>1718</v>
      </c>
      <c r="L1229" s="74">
        <v>1028</v>
      </c>
      <c r="M1229" s="107">
        <v>1159</v>
      </c>
      <c r="N1229" s="109">
        <v>2</v>
      </c>
    </row>
    <row r="1230" spans="2:14" x14ac:dyDescent="0.2">
      <c r="B1230" s="74">
        <v>1223</v>
      </c>
      <c r="C1230" s="113">
        <v>7.3032407407407412E-3</v>
      </c>
      <c r="D1230" s="74">
        <v>2000</v>
      </c>
      <c r="E1230" s="101">
        <v>32655.231503551458</v>
      </c>
      <c r="F1230" s="97">
        <v>32655.231503551458</v>
      </c>
      <c r="G1230" s="97">
        <v>1066.7268339958639</v>
      </c>
      <c r="H1230" s="97">
        <v>27888.238530137794</v>
      </c>
      <c r="I1230" s="101">
        <v>33360</v>
      </c>
      <c r="J1230" s="74">
        <v>2011</v>
      </c>
      <c r="K1230" s="74">
        <v>1734</v>
      </c>
      <c r="L1230" s="74">
        <v>1037</v>
      </c>
      <c r="M1230" s="107">
        <v>1141</v>
      </c>
      <c r="N1230" s="109">
        <v>0</v>
      </c>
    </row>
    <row r="1231" spans="2:14" x14ac:dyDescent="0.2">
      <c r="B1231" s="74">
        <v>1224</v>
      </c>
      <c r="C1231" s="113">
        <v>7.3032407407407412E-3</v>
      </c>
      <c r="D1231" s="74">
        <v>2000</v>
      </c>
      <c r="E1231" s="101">
        <v>32657.221194259808</v>
      </c>
      <c r="F1231" s="97">
        <v>32657.221194259808</v>
      </c>
      <c r="G1231" s="97">
        <v>989.48956728533653</v>
      </c>
      <c r="H1231" s="97">
        <v>28065.838530137793</v>
      </c>
      <c r="I1231" s="101">
        <v>33294</v>
      </c>
      <c r="J1231" s="74">
        <v>2011</v>
      </c>
      <c r="K1231" s="74">
        <v>1713</v>
      </c>
      <c r="L1231" s="74">
        <v>1025</v>
      </c>
      <c r="M1231" s="107">
        <v>1165</v>
      </c>
      <c r="N1231" s="109">
        <v>0</v>
      </c>
    </row>
    <row r="1232" spans="2:14" x14ac:dyDescent="0.2">
      <c r="B1232" s="74">
        <v>1225</v>
      </c>
      <c r="C1232" s="113">
        <v>7.3148148148148148E-3</v>
      </c>
      <c r="D1232" s="74">
        <v>2000</v>
      </c>
      <c r="E1232" s="101">
        <v>32658.119335022093</v>
      </c>
      <c r="F1232" s="97">
        <v>32658.119335022093</v>
      </c>
      <c r="G1232" s="97">
        <v>971.07381194052266</v>
      </c>
      <c r="H1232" s="97">
        <v>28117.838530137793</v>
      </c>
      <c r="I1232" s="101">
        <v>33278</v>
      </c>
      <c r="J1232" s="74">
        <v>2010</v>
      </c>
      <c r="K1232" s="74">
        <v>1708</v>
      </c>
      <c r="L1232" s="74">
        <v>1027</v>
      </c>
      <c r="M1232" s="107">
        <v>1167</v>
      </c>
      <c r="N1232" s="109">
        <v>2</v>
      </c>
    </row>
    <row r="1233" spans="2:14" x14ac:dyDescent="0.2">
      <c r="B1233" s="74">
        <v>1226</v>
      </c>
      <c r="C1233" s="113">
        <v>7.3263888888888892E-3</v>
      </c>
      <c r="D1233" s="74">
        <v>2000</v>
      </c>
      <c r="E1233" s="101">
        <v>32656.27579952178</v>
      </c>
      <c r="F1233" s="97">
        <v>32656.27579952178</v>
      </c>
      <c r="G1233" s="97">
        <v>972.38861278506886</v>
      </c>
      <c r="H1233" s="97">
        <v>28108.838530137793</v>
      </c>
      <c r="I1233" s="101">
        <v>33279</v>
      </c>
      <c r="J1233" s="74">
        <v>2011</v>
      </c>
      <c r="K1233" s="74">
        <v>1708</v>
      </c>
      <c r="L1233" s="74">
        <v>1026</v>
      </c>
      <c r="M1233" s="107">
        <v>1167</v>
      </c>
      <c r="N1233" s="109">
        <v>6</v>
      </c>
    </row>
    <row r="1234" spans="2:14" x14ac:dyDescent="0.2">
      <c r="B1234" s="74">
        <v>1227</v>
      </c>
      <c r="C1234" s="113">
        <v>7.3263888888888892E-3</v>
      </c>
      <c r="D1234" s="74">
        <v>2000</v>
      </c>
      <c r="E1234" s="101">
        <v>32655.967206375692</v>
      </c>
      <c r="F1234" s="97">
        <v>32655.967206375692</v>
      </c>
      <c r="G1234" s="97">
        <v>990.2665816019063</v>
      </c>
      <c r="H1234" s="97">
        <v>28065.838530137793</v>
      </c>
      <c r="I1234" s="101">
        <v>33294</v>
      </c>
      <c r="J1234" s="74">
        <v>2011</v>
      </c>
      <c r="K1234" s="74">
        <v>1713</v>
      </c>
      <c r="L1234" s="74">
        <v>1029</v>
      </c>
      <c r="M1234" s="107">
        <v>1161</v>
      </c>
      <c r="N1234" s="109">
        <v>8</v>
      </c>
    </row>
    <row r="1235" spans="2:14" x14ac:dyDescent="0.2">
      <c r="B1235" s="74">
        <v>1228</v>
      </c>
      <c r="C1235" s="113">
        <v>7.3263888888888892E-3</v>
      </c>
      <c r="D1235" s="74">
        <v>2000</v>
      </c>
      <c r="E1235" s="101">
        <v>32643.48394476451</v>
      </c>
      <c r="F1235" s="97">
        <v>32643.48394476451</v>
      </c>
      <c r="G1235" s="97">
        <v>976.42300852045673</v>
      </c>
      <c r="H1235" s="97">
        <v>28088.238530137794</v>
      </c>
      <c r="I1235" s="101">
        <v>33270</v>
      </c>
      <c r="J1235" s="74">
        <v>2011</v>
      </c>
      <c r="K1235" s="74">
        <v>1709</v>
      </c>
      <c r="L1235" s="74">
        <v>1029</v>
      </c>
      <c r="M1235" s="107">
        <v>1161</v>
      </c>
      <c r="N1235" s="109">
        <v>40</v>
      </c>
    </row>
    <row r="1236" spans="2:14" x14ac:dyDescent="0.2">
      <c r="B1236" s="74">
        <v>1229</v>
      </c>
      <c r="C1236" s="113">
        <v>7.3379629629629628E-3</v>
      </c>
      <c r="D1236" s="74">
        <v>2000</v>
      </c>
      <c r="E1236" s="101">
        <v>32655.90553769255</v>
      </c>
      <c r="F1236" s="97">
        <v>32655.90553769255</v>
      </c>
      <c r="G1236" s="97">
        <v>992.60071394353315</v>
      </c>
      <c r="H1236" s="97">
        <v>28055.238530137794</v>
      </c>
      <c r="I1236" s="101">
        <v>33295</v>
      </c>
      <c r="J1236" s="74">
        <v>2011</v>
      </c>
      <c r="K1236" s="74">
        <v>1714</v>
      </c>
      <c r="L1236" s="74">
        <v>1023</v>
      </c>
      <c r="M1236" s="107">
        <v>1166</v>
      </c>
      <c r="N1236" s="109">
        <v>0</v>
      </c>
    </row>
    <row r="1237" spans="2:14" x14ac:dyDescent="0.2">
      <c r="B1237" s="74">
        <v>1230</v>
      </c>
      <c r="C1237" s="113">
        <v>7.3379629629629628E-3</v>
      </c>
      <c r="D1237" s="74">
        <v>2000</v>
      </c>
      <c r="E1237" s="101">
        <v>32654.432136844938</v>
      </c>
      <c r="F1237" s="97">
        <v>32654.432136844938</v>
      </c>
      <c r="G1237" s="97">
        <v>975.82945747873794</v>
      </c>
      <c r="H1237" s="97">
        <v>28098.238530137794</v>
      </c>
      <c r="I1237" s="101">
        <v>33280</v>
      </c>
      <c r="J1237" s="74">
        <v>2011</v>
      </c>
      <c r="K1237" s="74">
        <v>1709</v>
      </c>
      <c r="L1237" s="74">
        <v>1026</v>
      </c>
      <c r="M1237" s="107">
        <v>1166</v>
      </c>
      <c r="N1237" s="109">
        <v>10</v>
      </c>
    </row>
    <row r="1238" spans="2:14" x14ac:dyDescent="0.2">
      <c r="B1238" s="74">
        <v>1231</v>
      </c>
      <c r="C1238" s="113">
        <v>7.3379629629629628E-3</v>
      </c>
      <c r="D1238" s="74">
        <v>2000</v>
      </c>
      <c r="E1238" s="101">
        <v>32660.327607441359</v>
      </c>
      <c r="F1238" s="97">
        <v>32660.327607441359</v>
      </c>
      <c r="G1238" s="97">
        <v>972.98413531074618</v>
      </c>
      <c r="H1238" s="97">
        <v>28113.838530137793</v>
      </c>
      <c r="I1238" s="101">
        <v>33284</v>
      </c>
      <c r="J1238" s="74">
        <v>2011</v>
      </c>
      <c r="K1238" s="74">
        <v>1708</v>
      </c>
      <c r="L1238" s="74">
        <v>1029</v>
      </c>
      <c r="M1238" s="107">
        <v>1165</v>
      </c>
      <c r="N1238" s="109">
        <v>0</v>
      </c>
    </row>
    <row r="1239" spans="2:14" x14ac:dyDescent="0.2">
      <c r="B1239" s="74">
        <v>1232</v>
      </c>
      <c r="C1239" s="113">
        <v>7.3379629629629628E-3</v>
      </c>
      <c r="D1239" s="74">
        <v>2000</v>
      </c>
      <c r="E1239" s="101">
        <v>32654.690406251841</v>
      </c>
      <c r="F1239" s="97">
        <v>32654.690406251841</v>
      </c>
      <c r="G1239" s="97">
        <v>993.35365730731075</v>
      </c>
      <c r="H1239" s="97">
        <v>28055.238530137794</v>
      </c>
      <c r="I1239" s="101">
        <v>33295</v>
      </c>
      <c r="J1239" s="74">
        <v>2011</v>
      </c>
      <c r="K1239" s="74">
        <v>1714</v>
      </c>
      <c r="L1239" s="74">
        <v>1027</v>
      </c>
      <c r="M1239" s="107">
        <v>1162</v>
      </c>
      <c r="N1239" s="109">
        <v>8</v>
      </c>
    </row>
    <row r="1240" spans="2:14" x14ac:dyDescent="0.2">
      <c r="B1240" s="74">
        <v>1233</v>
      </c>
      <c r="C1240" s="113">
        <v>7.3495370370370372E-3</v>
      </c>
      <c r="D1240" s="74">
        <v>2000</v>
      </c>
      <c r="E1240" s="101">
        <v>32657.179830962483</v>
      </c>
      <c r="F1240" s="97">
        <v>32657.179830962483</v>
      </c>
      <c r="G1240" s="97">
        <v>971.81572028208132</v>
      </c>
      <c r="H1240" s="97">
        <v>28108.838530137793</v>
      </c>
      <c r="I1240" s="101">
        <v>33279</v>
      </c>
      <c r="J1240" s="74">
        <v>2011</v>
      </c>
      <c r="K1240" s="74">
        <v>1708</v>
      </c>
      <c r="L1240" s="74">
        <v>1023</v>
      </c>
      <c r="M1240" s="107">
        <v>1170</v>
      </c>
      <c r="N1240" s="109">
        <v>0</v>
      </c>
    </row>
    <row r="1241" spans="2:14" x14ac:dyDescent="0.2">
      <c r="B1241" s="74">
        <v>1234</v>
      </c>
      <c r="C1241" s="113">
        <v>7.3495370370370372E-3</v>
      </c>
      <c r="D1241" s="74">
        <v>2000</v>
      </c>
      <c r="E1241" s="101">
        <v>32656.289641950563</v>
      </c>
      <c r="F1241" s="97">
        <v>32656.289641950563</v>
      </c>
      <c r="G1241" s="97">
        <v>990.06611242350368</v>
      </c>
      <c r="H1241" s="97">
        <v>28065.838530137793</v>
      </c>
      <c r="I1241" s="101">
        <v>33294</v>
      </c>
      <c r="J1241" s="74">
        <v>2011</v>
      </c>
      <c r="K1241" s="74">
        <v>1713</v>
      </c>
      <c r="L1241" s="74">
        <v>1028</v>
      </c>
      <c r="M1241" s="107">
        <v>1162</v>
      </c>
      <c r="N1241" s="109">
        <v>6</v>
      </c>
    </row>
    <row r="1242" spans="2:14" x14ac:dyDescent="0.2">
      <c r="B1242" s="74">
        <v>1235</v>
      </c>
      <c r="C1242" s="113">
        <v>7.3611111111111108E-3</v>
      </c>
      <c r="D1242" s="74">
        <v>2000</v>
      </c>
      <c r="E1242" s="101">
        <v>32659.926573010045</v>
      </c>
      <c r="F1242" s="97">
        <v>32659.926573010045</v>
      </c>
      <c r="G1242" s="97">
        <v>1008.5585840850036</v>
      </c>
      <c r="H1242" s="97">
        <v>28027.838530137793</v>
      </c>
      <c r="I1242" s="101">
        <v>33314</v>
      </c>
      <c r="J1242" s="74">
        <v>2011</v>
      </c>
      <c r="K1242" s="74">
        <v>1718</v>
      </c>
      <c r="L1242" s="74">
        <v>1033</v>
      </c>
      <c r="M1242" s="107">
        <v>1155</v>
      </c>
      <c r="N1242" s="109">
        <v>0</v>
      </c>
    </row>
    <row r="1243" spans="2:14" x14ac:dyDescent="0.2">
      <c r="B1243" s="74">
        <v>1236</v>
      </c>
      <c r="C1243" s="113">
        <v>7.3726851851851861E-3</v>
      </c>
      <c r="D1243" s="74">
        <v>2000</v>
      </c>
      <c r="E1243" s="101">
        <v>32658.191265167559</v>
      </c>
      <c r="F1243" s="97">
        <v>32658.191265167559</v>
      </c>
      <c r="G1243" s="97">
        <v>986.59371908195931</v>
      </c>
      <c r="H1243" s="97">
        <v>28076.438530137795</v>
      </c>
      <c r="I1243" s="101">
        <v>33293</v>
      </c>
      <c r="J1243" s="74">
        <v>2011</v>
      </c>
      <c r="K1243" s="74">
        <v>1712</v>
      </c>
      <c r="L1243" s="74">
        <v>1028</v>
      </c>
      <c r="M1243" s="107">
        <v>1163</v>
      </c>
      <c r="N1243" s="109">
        <v>2</v>
      </c>
    </row>
    <row r="1244" spans="2:14" x14ac:dyDescent="0.2">
      <c r="B1244" s="74">
        <v>1237</v>
      </c>
      <c r="C1244" s="113">
        <v>7.3726851851851861E-3</v>
      </c>
      <c r="D1244" s="74">
        <v>2000</v>
      </c>
      <c r="E1244" s="101">
        <v>32657.42280851036</v>
      </c>
      <c r="F1244" s="97">
        <v>32657.42280851036</v>
      </c>
      <c r="G1244" s="97">
        <v>1006.8947078673464</v>
      </c>
      <c r="H1244" s="97">
        <v>28031.838530137793</v>
      </c>
      <c r="I1244" s="101">
        <v>33308</v>
      </c>
      <c r="J1244" s="74">
        <v>2010</v>
      </c>
      <c r="K1244" s="74">
        <v>1718</v>
      </c>
      <c r="L1244" s="74">
        <v>1032</v>
      </c>
      <c r="M1244" s="107">
        <v>1156</v>
      </c>
      <c r="N1244" s="109">
        <v>4</v>
      </c>
    </row>
    <row r="1245" spans="2:14" x14ac:dyDescent="0.2">
      <c r="B1245" s="74">
        <v>1238</v>
      </c>
      <c r="C1245" s="113">
        <v>7.3726851851851861E-3</v>
      </c>
      <c r="D1245" s="74">
        <v>2000</v>
      </c>
      <c r="E1245" s="101">
        <v>32652.124498811427</v>
      </c>
      <c r="F1245" s="97">
        <v>32652.124498811427</v>
      </c>
      <c r="G1245" s="97">
        <v>997.23098037140164</v>
      </c>
      <c r="H1245" s="97">
        <v>28044.638530137792</v>
      </c>
      <c r="I1245" s="101">
        <v>33296</v>
      </c>
      <c r="J1245" s="74">
        <v>2011</v>
      </c>
      <c r="K1245" s="74">
        <v>1715</v>
      </c>
      <c r="L1245" s="74">
        <v>1029</v>
      </c>
      <c r="M1245" s="107">
        <v>1159</v>
      </c>
      <c r="N1245" s="109">
        <v>16</v>
      </c>
    </row>
    <row r="1246" spans="2:14" x14ac:dyDescent="0.2">
      <c r="B1246" s="74">
        <v>1239</v>
      </c>
      <c r="C1246" s="113">
        <v>7.3726851851851861E-3</v>
      </c>
      <c r="D1246" s="74">
        <v>2000</v>
      </c>
      <c r="E1246" s="101">
        <v>32656.915398456116</v>
      </c>
      <c r="F1246" s="97">
        <v>32656.915398456116</v>
      </c>
      <c r="G1246" s="97">
        <v>989.68096777190613</v>
      </c>
      <c r="H1246" s="97">
        <v>28065.838530137793</v>
      </c>
      <c r="I1246" s="101">
        <v>33294</v>
      </c>
      <c r="J1246" s="74">
        <v>2011</v>
      </c>
      <c r="K1246" s="74">
        <v>1713</v>
      </c>
      <c r="L1246" s="74">
        <v>1026</v>
      </c>
      <c r="M1246" s="107">
        <v>1164</v>
      </c>
      <c r="N1246" s="109">
        <v>2</v>
      </c>
    </row>
    <row r="1247" spans="2:14" x14ac:dyDescent="0.2">
      <c r="B1247" s="74">
        <v>1240</v>
      </c>
      <c r="C1247" s="113">
        <v>7.3842592592592597E-3</v>
      </c>
      <c r="D1247" s="74">
        <v>2000</v>
      </c>
      <c r="E1247" s="101">
        <v>32656.445853261332</v>
      </c>
      <c r="F1247" s="97">
        <v>32656.445853261332</v>
      </c>
      <c r="G1247" s="97">
        <v>944.52689896900881</v>
      </c>
      <c r="H1247" s="97">
        <v>28178.638530137792</v>
      </c>
      <c r="I1247" s="101">
        <v>33256</v>
      </c>
      <c r="J1247" s="74">
        <v>2011</v>
      </c>
      <c r="K1247" s="74">
        <v>1700</v>
      </c>
      <c r="L1247" s="74">
        <v>1023</v>
      </c>
      <c r="M1247" s="107">
        <v>1175</v>
      </c>
      <c r="N1247" s="109">
        <v>4</v>
      </c>
    </row>
    <row r="1248" spans="2:14" x14ac:dyDescent="0.2">
      <c r="B1248" s="74">
        <v>1241</v>
      </c>
      <c r="C1248" s="113">
        <v>7.3842592592592597E-3</v>
      </c>
      <c r="D1248" s="74">
        <v>2000</v>
      </c>
      <c r="E1248" s="101">
        <v>32656.604298456103</v>
      </c>
      <c r="F1248" s="97">
        <v>32656.604298456103</v>
      </c>
      <c r="G1248" s="97">
        <v>989.87282944640538</v>
      </c>
      <c r="H1248" s="97">
        <v>28065.838530137793</v>
      </c>
      <c r="I1248" s="101">
        <v>33294</v>
      </c>
      <c r="J1248" s="74">
        <v>2011</v>
      </c>
      <c r="K1248" s="74">
        <v>1713</v>
      </c>
      <c r="L1248" s="74">
        <v>1027</v>
      </c>
      <c r="M1248" s="107">
        <v>1163</v>
      </c>
      <c r="N1248" s="109">
        <v>4</v>
      </c>
    </row>
    <row r="1249" spans="2:14" x14ac:dyDescent="0.2">
      <c r="B1249" s="74">
        <v>1242</v>
      </c>
      <c r="C1249" s="113">
        <v>7.3958333333333341E-3</v>
      </c>
      <c r="D1249" s="74">
        <v>2000</v>
      </c>
      <c r="E1249" s="101">
        <v>32655.391182133149</v>
      </c>
      <c r="F1249" s="97">
        <v>32655.391182133149</v>
      </c>
      <c r="G1249" s="97">
        <v>982.93122760558151</v>
      </c>
      <c r="H1249" s="97">
        <v>28082.038530137794</v>
      </c>
      <c r="I1249" s="101">
        <v>33287</v>
      </c>
      <c r="J1249" s="74">
        <v>2011</v>
      </c>
      <c r="K1249" s="74">
        <v>1711</v>
      </c>
      <c r="L1249" s="74">
        <v>1027</v>
      </c>
      <c r="M1249" s="107">
        <v>1164</v>
      </c>
      <c r="N1249" s="109">
        <v>8</v>
      </c>
    </row>
    <row r="1250" spans="2:14" x14ac:dyDescent="0.2">
      <c r="B1250" s="74">
        <v>1243</v>
      </c>
      <c r="C1250" s="113">
        <v>7.3958333333333341E-3</v>
      </c>
      <c r="D1250" s="74">
        <v>2000</v>
      </c>
      <c r="E1250" s="101">
        <v>32657.788538832949</v>
      </c>
      <c r="F1250" s="97">
        <v>32657.788538832949</v>
      </c>
      <c r="G1250" s="97">
        <v>974.86972312471607</v>
      </c>
      <c r="H1250" s="97">
        <v>28095.838530137793</v>
      </c>
      <c r="I1250" s="101">
        <v>33286</v>
      </c>
      <c r="J1250" s="74">
        <v>2013</v>
      </c>
      <c r="K1250" s="74">
        <v>1708</v>
      </c>
      <c r="L1250" s="74">
        <v>1023</v>
      </c>
      <c r="M1250" s="107">
        <v>1169</v>
      </c>
      <c r="N1250" s="109">
        <v>0</v>
      </c>
    </row>
    <row r="1251" spans="2:14" x14ac:dyDescent="0.2">
      <c r="B1251" s="74">
        <v>1244</v>
      </c>
      <c r="C1251" s="113">
        <v>7.3958333333333341E-3</v>
      </c>
      <c r="D1251" s="74">
        <v>2000</v>
      </c>
      <c r="E1251" s="101">
        <v>32657.261979435403</v>
      </c>
      <c r="F1251" s="97">
        <v>32657.261979435403</v>
      </c>
      <c r="G1251" s="97">
        <v>979.47271357065324</v>
      </c>
      <c r="H1251" s="97">
        <v>28092.638530137792</v>
      </c>
      <c r="I1251" s="101">
        <v>33286</v>
      </c>
      <c r="J1251" s="74">
        <v>2011</v>
      </c>
      <c r="K1251" s="74">
        <v>1710</v>
      </c>
      <c r="L1251" s="74">
        <v>1027</v>
      </c>
      <c r="M1251" s="107">
        <v>1165</v>
      </c>
      <c r="N1251" s="109">
        <v>4</v>
      </c>
    </row>
    <row r="1252" spans="2:14" x14ac:dyDescent="0.2">
      <c r="B1252" s="74">
        <v>1245</v>
      </c>
      <c r="C1252" s="113">
        <v>7.4074074074074068E-3</v>
      </c>
      <c r="D1252" s="74">
        <v>2000</v>
      </c>
      <c r="E1252" s="101">
        <v>32656.207949671742</v>
      </c>
      <c r="F1252" s="97">
        <v>32656.207949671742</v>
      </c>
      <c r="G1252" s="97">
        <v>992.27029645458106</v>
      </c>
      <c r="H1252" s="97">
        <v>28064.238530137794</v>
      </c>
      <c r="I1252" s="101">
        <v>33294</v>
      </c>
      <c r="J1252" s="74">
        <v>2010</v>
      </c>
      <c r="K1252" s="74">
        <v>1714</v>
      </c>
      <c r="L1252" s="74">
        <v>1029</v>
      </c>
      <c r="M1252" s="107">
        <v>1161</v>
      </c>
      <c r="N1252" s="109">
        <v>6</v>
      </c>
    </row>
    <row r="1253" spans="2:14" x14ac:dyDescent="0.2">
      <c r="B1253" s="74">
        <v>1246</v>
      </c>
      <c r="C1253" s="113">
        <v>7.4189814814814813E-3</v>
      </c>
      <c r="D1253" s="74">
        <v>2000</v>
      </c>
      <c r="E1253" s="101">
        <v>32658.799973038025</v>
      </c>
      <c r="F1253" s="97">
        <v>32658.799973038025</v>
      </c>
      <c r="G1253" s="97">
        <v>989.59971932406188</v>
      </c>
      <c r="H1253" s="97">
        <v>28063.438530137795</v>
      </c>
      <c r="I1253" s="101">
        <v>33300</v>
      </c>
      <c r="J1253" s="74">
        <v>2013</v>
      </c>
      <c r="K1253" s="74">
        <v>1712</v>
      </c>
      <c r="L1253" s="74">
        <v>1028</v>
      </c>
      <c r="M1253" s="107">
        <v>1162</v>
      </c>
      <c r="N1253" s="109">
        <v>2</v>
      </c>
    </row>
    <row r="1254" spans="2:14" x14ac:dyDescent="0.2">
      <c r="B1254" s="74">
        <v>1247</v>
      </c>
      <c r="C1254" s="113">
        <v>7.4189814814814813E-3</v>
      </c>
      <c r="D1254" s="74">
        <v>2000</v>
      </c>
      <c r="E1254" s="101">
        <v>32656.63362186624</v>
      </c>
      <c r="F1254" s="97">
        <v>32656.63362186624</v>
      </c>
      <c r="G1254" s="97">
        <v>1015.1644171851565</v>
      </c>
      <c r="H1254" s="97">
        <v>28006.638530137792</v>
      </c>
      <c r="I1254" s="101">
        <v>33316</v>
      </c>
      <c r="J1254" s="74">
        <v>2011</v>
      </c>
      <c r="K1254" s="74">
        <v>1720</v>
      </c>
      <c r="L1254" s="74">
        <v>1031</v>
      </c>
      <c r="M1254" s="107">
        <v>1155</v>
      </c>
      <c r="N1254" s="109">
        <v>4</v>
      </c>
    </row>
    <row r="1255" spans="2:14" x14ac:dyDescent="0.2">
      <c r="B1255" s="74">
        <v>1248</v>
      </c>
      <c r="C1255" s="113">
        <v>7.4189814814814813E-3</v>
      </c>
      <c r="D1255" s="74">
        <v>2000</v>
      </c>
      <c r="E1255" s="101">
        <v>32658.175315827168</v>
      </c>
      <c r="F1255" s="97">
        <v>32658.175315827168</v>
      </c>
      <c r="G1255" s="97">
        <v>993.06608641203979</v>
      </c>
      <c r="H1255" s="97">
        <v>28071.638530137792</v>
      </c>
      <c r="I1255" s="101">
        <v>33293</v>
      </c>
      <c r="J1255" s="74">
        <v>2008</v>
      </c>
      <c r="K1255" s="74">
        <v>1715</v>
      </c>
      <c r="L1255" s="74">
        <v>1030</v>
      </c>
      <c r="M1255" s="107">
        <v>1161</v>
      </c>
      <c r="N1255" s="109">
        <v>0</v>
      </c>
    </row>
    <row r="1256" spans="2:14" x14ac:dyDescent="0.2">
      <c r="B1256" s="74">
        <v>1249</v>
      </c>
      <c r="C1256" s="113">
        <v>7.4305555555555548E-3</v>
      </c>
      <c r="D1256" s="74">
        <v>2000</v>
      </c>
      <c r="E1256" s="101">
        <v>32655.603355601357</v>
      </c>
      <c r="F1256" s="97">
        <v>32655.603355601357</v>
      </c>
      <c r="G1256" s="97">
        <v>1024.5930215695892</v>
      </c>
      <c r="H1256" s="97">
        <v>28000.238530137794</v>
      </c>
      <c r="I1256" s="101">
        <v>33316</v>
      </c>
      <c r="J1256" s="74">
        <v>2007</v>
      </c>
      <c r="K1256" s="74">
        <v>1724</v>
      </c>
      <c r="L1256" s="74">
        <v>1035</v>
      </c>
      <c r="M1256" s="107">
        <v>1151</v>
      </c>
      <c r="N1256" s="109">
        <v>4</v>
      </c>
    </row>
    <row r="1257" spans="2:14" x14ac:dyDescent="0.2">
      <c r="B1257" s="74">
        <v>1250</v>
      </c>
      <c r="C1257" s="113">
        <v>7.4305555555555548E-3</v>
      </c>
      <c r="D1257" s="74">
        <v>2000</v>
      </c>
      <c r="E1257" s="101">
        <v>32656.727122866832</v>
      </c>
      <c r="F1257" s="97">
        <v>32656.727122866832</v>
      </c>
      <c r="G1257" s="97">
        <v>994.10882380630107</v>
      </c>
      <c r="H1257" s="97">
        <v>28062.638530137792</v>
      </c>
      <c r="I1257" s="101">
        <v>33294</v>
      </c>
      <c r="J1257" s="74">
        <v>2009</v>
      </c>
      <c r="K1257" s="74">
        <v>1715</v>
      </c>
      <c r="L1257" s="74">
        <v>1028</v>
      </c>
      <c r="M1257" s="107">
        <v>1162</v>
      </c>
      <c r="N1257" s="109">
        <v>2</v>
      </c>
    </row>
    <row r="1258" spans="2:14" x14ac:dyDescent="0.2">
      <c r="B1258" s="74">
        <v>1251</v>
      </c>
      <c r="C1258" s="113">
        <v>7.4305555555555548E-3</v>
      </c>
      <c r="D1258" s="74">
        <v>2000</v>
      </c>
      <c r="E1258" s="101">
        <v>32658.967160988657</v>
      </c>
      <c r="F1258" s="97">
        <v>32658.967160988657</v>
      </c>
      <c r="G1258" s="97">
        <v>1017.8630044450397</v>
      </c>
      <c r="H1258" s="97">
        <v>28015.289169760686</v>
      </c>
      <c r="I1258" s="101">
        <v>33314</v>
      </c>
      <c r="J1258" s="74">
        <v>2007</v>
      </c>
      <c r="K1258" s="74">
        <v>1722</v>
      </c>
      <c r="L1258" s="74">
        <v>1037</v>
      </c>
      <c r="M1258" s="107">
        <v>1151</v>
      </c>
      <c r="N1258" s="109">
        <v>0</v>
      </c>
    </row>
    <row r="1259" spans="2:14" x14ac:dyDescent="0.2">
      <c r="B1259" s="74">
        <v>1252</v>
      </c>
      <c r="C1259" s="113">
        <v>7.4305555555555548E-3</v>
      </c>
      <c r="D1259" s="74">
        <v>2000</v>
      </c>
      <c r="E1259" s="101">
        <v>32658.255963305848</v>
      </c>
      <c r="F1259" s="97">
        <v>32658.255963305848</v>
      </c>
      <c r="G1259" s="97">
        <v>963.09878130750212</v>
      </c>
      <c r="H1259" s="97">
        <v>28143.038530137794</v>
      </c>
      <c r="I1259" s="101">
        <v>33270</v>
      </c>
      <c r="J1259" s="74">
        <v>2009</v>
      </c>
      <c r="K1259" s="74">
        <v>1706</v>
      </c>
      <c r="L1259" s="74">
        <v>1029</v>
      </c>
      <c r="M1259" s="107">
        <v>1167</v>
      </c>
      <c r="N1259" s="109">
        <v>4</v>
      </c>
    </row>
    <row r="1260" spans="2:14" x14ac:dyDescent="0.2">
      <c r="B1260" s="74">
        <v>1253</v>
      </c>
      <c r="C1260" s="113">
        <v>7.4421296296296293E-3</v>
      </c>
      <c r="D1260" s="74">
        <v>2000</v>
      </c>
      <c r="E1260" s="101">
        <v>32657.231161127929</v>
      </c>
      <c r="F1260" s="97">
        <v>32657.231161127929</v>
      </c>
      <c r="G1260" s="97">
        <v>981.63317213937341</v>
      </c>
      <c r="H1260" s="97">
        <v>28091.038530137794</v>
      </c>
      <c r="I1260" s="101">
        <v>33286</v>
      </c>
      <c r="J1260" s="74">
        <v>2010</v>
      </c>
      <c r="K1260" s="74">
        <v>1711</v>
      </c>
      <c r="L1260" s="74">
        <v>1028</v>
      </c>
      <c r="M1260" s="107">
        <v>1164</v>
      </c>
      <c r="N1260" s="109">
        <v>4</v>
      </c>
    </row>
    <row r="1261" spans="2:14" x14ac:dyDescent="0.2">
      <c r="B1261" s="74">
        <v>1254</v>
      </c>
      <c r="C1261" s="113">
        <v>7.4537037037037028E-3</v>
      </c>
      <c r="D1261" s="74">
        <v>2000</v>
      </c>
      <c r="E1261" s="101">
        <v>32650.327607441359</v>
      </c>
      <c r="F1261" s="97">
        <v>32650.327607441359</v>
      </c>
      <c r="G1261" s="97">
        <v>972.98413531074618</v>
      </c>
      <c r="H1261" s="97">
        <v>28103.838530137793</v>
      </c>
      <c r="I1261" s="101">
        <v>33274</v>
      </c>
      <c r="J1261" s="74">
        <v>2011</v>
      </c>
      <c r="K1261" s="74">
        <v>1708</v>
      </c>
      <c r="L1261" s="74">
        <v>1029</v>
      </c>
      <c r="M1261" s="107">
        <v>1163</v>
      </c>
      <c r="N1261" s="109">
        <v>24</v>
      </c>
    </row>
    <row r="1262" spans="2:14" x14ac:dyDescent="0.2">
      <c r="B1262" s="74">
        <v>1255</v>
      </c>
      <c r="C1262" s="113">
        <v>7.4652777777777781E-3</v>
      </c>
      <c r="D1262" s="74">
        <v>2000</v>
      </c>
      <c r="E1262" s="101">
        <v>32641.746278473183</v>
      </c>
      <c r="F1262" s="97">
        <v>32641.746278473183</v>
      </c>
      <c r="G1262" s="97">
        <v>952.07385399434872</v>
      </c>
      <c r="H1262" s="97">
        <v>28147.438530137795</v>
      </c>
      <c r="I1262" s="101">
        <v>33248</v>
      </c>
      <c r="J1262" s="74">
        <v>2011</v>
      </c>
      <c r="K1262" s="74">
        <v>1702</v>
      </c>
      <c r="L1262" s="74">
        <v>1027</v>
      </c>
      <c r="M1262" s="107">
        <v>1167</v>
      </c>
      <c r="N1262" s="109">
        <v>44</v>
      </c>
    </row>
    <row r="1263" spans="2:14" x14ac:dyDescent="0.2">
      <c r="B1263" s="74">
        <v>1256</v>
      </c>
      <c r="C1263" s="113">
        <v>7.4652777777777781E-3</v>
      </c>
      <c r="D1263" s="74">
        <v>2000</v>
      </c>
      <c r="E1263" s="101">
        <v>32661.500331417221</v>
      </c>
      <c r="F1263" s="97">
        <v>32661.500331417221</v>
      </c>
      <c r="G1263" s="97">
        <v>969.97101837285129</v>
      </c>
      <c r="H1263" s="97">
        <v>28124.438530137795</v>
      </c>
      <c r="I1263" s="101">
        <v>33283</v>
      </c>
      <c r="J1263" s="74">
        <v>2011</v>
      </c>
      <c r="K1263" s="74">
        <v>1707</v>
      </c>
      <c r="L1263" s="74">
        <v>1031</v>
      </c>
      <c r="M1263" s="107">
        <v>1164</v>
      </c>
      <c r="N1263" s="109">
        <v>0</v>
      </c>
    </row>
    <row r="1264" spans="2:14" x14ac:dyDescent="0.2">
      <c r="B1264" s="74">
        <v>1257</v>
      </c>
      <c r="C1264" s="113">
        <v>7.4652777777777781E-3</v>
      </c>
      <c r="D1264" s="74">
        <v>2000</v>
      </c>
      <c r="E1264" s="101">
        <v>32641.263467410794</v>
      </c>
      <c r="F1264" s="97">
        <v>32641.263467410794</v>
      </c>
      <c r="G1264" s="97">
        <v>1007.7336338570095</v>
      </c>
      <c r="H1264" s="97">
        <v>28007.838530137793</v>
      </c>
      <c r="I1264" s="101">
        <v>33294</v>
      </c>
      <c r="J1264" s="74">
        <v>2011</v>
      </c>
      <c r="K1264" s="74">
        <v>1718</v>
      </c>
      <c r="L1264" s="74">
        <v>1029</v>
      </c>
      <c r="M1264" s="107">
        <v>1155</v>
      </c>
      <c r="N1264" s="109">
        <v>40</v>
      </c>
    </row>
    <row r="1265" spans="2:14" x14ac:dyDescent="0.2">
      <c r="B1265" s="74">
        <v>1258</v>
      </c>
      <c r="C1265" s="113">
        <v>7.4652777777777781E-3</v>
      </c>
      <c r="D1265" s="74">
        <v>2000</v>
      </c>
      <c r="E1265" s="101">
        <v>32658.413650632279</v>
      </c>
      <c r="F1265" s="97">
        <v>32658.413650632279</v>
      </c>
      <c r="G1265" s="97">
        <v>968.75973612765188</v>
      </c>
      <c r="H1265" s="97">
        <v>28119.438530137795</v>
      </c>
      <c r="I1265" s="101">
        <v>33278</v>
      </c>
      <c r="J1265" s="74">
        <v>2011</v>
      </c>
      <c r="K1265" s="74">
        <v>1707</v>
      </c>
      <c r="L1265" s="74">
        <v>1025</v>
      </c>
      <c r="M1265" s="107">
        <v>1169</v>
      </c>
      <c r="N1265" s="109">
        <v>0</v>
      </c>
    </row>
    <row r="1266" spans="2:14" x14ac:dyDescent="0.2">
      <c r="B1266" s="74">
        <v>1259</v>
      </c>
      <c r="C1266" s="113">
        <v>7.4652777777777781E-3</v>
      </c>
      <c r="D1266" s="74">
        <v>2000</v>
      </c>
      <c r="E1266" s="101">
        <v>32655.65004301623</v>
      </c>
      <c r="F1266" s="97">
        <v>32655.65004301623</v>
      </c>
      <c r="G1266" s="97">
        <v>972.78038512783553</v>
      </c>
      <c r="H1266" s="97">
        <v>28108.838530137793</v>
      </c>
      <c r="I1266" s="101">
        <v>33279</v>
      </c>
      <c r="J1266" s="74">
        <v>2011</v>
      </c>
      <c r="K1266" s="74">
        <v>1708</v>
      </c>
      <c r="L1266" s="74">
        <v>1028</v>
      </c>
      <c r="M1266" s="107">
        <v>1165</v>
      </c>
      <c r="N1266" s="109">
        <v>10</v>
      </c>
    </row>
    <row r="1267" spans="2:14" x14ac:dyDescent="0.2">
      <c r="B1267" s="74">
        <v>1260</v>
      </c>
      <c r="C1267" s="113">
        <v>7.4768518518518526E-3</v>
      </c>
      <c r="D1267" s="74">
        <v>2000</v>
      </c>
      <c r="E1267" s="101">
        <v>32659.754090052735</v>
      </c>
      <c r="F1267" s="97">
        <v>32659.754090052735</v>
      </c>
      <c r="G1267" s="97">
        <v>983.32764317599447</v>
      </c>
      <c r="H1267" s="97">
        <v>28087.038530137794</v>
      </c>
      <c r="I1267" s="101">
        <v>33292</v>
      </c>
      <c r="J1267" s="74">
        <v>2011</v>
      </c>
      <c r="K1267" s="74">
        <v>1711</v>
      </c>
      <c r="L1267" s="74">
        <v>1029</v>
      </c>
      <c r="M1267" s="107">
        <v>1163</v>
      </c>
      <c r="N1267" s="109">
        <v>0</v>
      </c>
    </row>
    <row r="1268" spans="2:14" x14ac:dyDescent="0.2">
      <c r="B1268" s="74">
        <v>1261</v>
      </c>
      <c r="C1268" s="113">
        <v>7.4768518518518526E-3</v>
      </c>
      <c r="D1268" s="74">
        <v>2000</v>
      </c>
      <c r="E1268" s="101">
        <v>32659.034278533261</v>
      </c>
      <c r="F1268" s="97">
        <v>32659.034278533261</v>
      </c>
      <c r="G1268" s="97">
        <v>980.360002684856</v>
      </c>
      <c r="H1268" s="97">
        <v>28100.038530137794</v>
      </c>
      <c r="I1268" s="101">
        <v>33285</v>
      </c>
      <c r="J1268" s="74">
        <v>2009</v>
      </c>
      <c r="K1268" s="74">
        <v>1711</v>
      </c>
      <c r="L1268" s="74">
        <v>1029</v>
      </c>
      <c r="M1268" s="107">
        <v>1164</v>
      </c>
      <c r="N1268" s="109">
        <v>0</v>
      </c>
    </row>
    <row r="1269" spans="2:14" x14ac:dyDescent="0.2">
      <c r="B1269" s="74">
        <v>1262</v>
      </c>
      <c r="C1269" s="113">
        <v>7.4768518518518526E-3</v>
      </c>
      <c r="D1269" s="74">
        <v>2000</v>
      </c>
      <c r="E1269" s="101">
        <v>32659.022358502745</v>
      </c>
      <c r="F1269" s="97">
        <v>32659.022358502745</v>
      </c>
      <c r="G1269" s="97">
        <v>971.82430752589596</v>
      </c>
      <c r="H1269" s="97">
        <v>28106.438530137795</v>
      </c>
      <c r="I1269" s="101">
        <v>33285</v>
      </c>
      <c r="J1269" s="74">
        <v>2013</v>
      </c>
      <c r="K1269" s="74">
        <v>1707</v>
      </c>
      <c r="L1269" s="74">
        <v>1025</v>
      </c>
      <c r="M1269" s="107">
        <v>1168</v>
      </c>
      <c r="N1269" s="109">
        <v>0</v>
      </c>
    </row>
    <row r="1270" spans="2:14" x14ac:dyDescent="0.2">
      <c r="B1270" s="74">
        <v>1263</v>
      </c>
      <c r="C1270" s="113">
        <v>7.5000000000000006E-3</v>
      </c>
      <c r="D1270" s="74">
        <v>2000</v>
      </c>
      <c r="E1270" s="101">
        <v>32659.476594920518</v>
      </c>
      <c r="F1270" s="97">
        <v>32659.476594920518</v>
      </c>
      <c r="G1270" s="97">
        <v>1041.7813976025709</v>
      </c>
      <c r="H1270" s="97">
        <v>27952.438530137795</v>
      </c>
      <c r="I1270" s="101">
        <v>33343</v>
      </c>
      <c r="J1270" s="74">
        <v>2011</v>
      </c>
      <c r="K1270" s="74">
        <v>1727</v>
      </c>
      <c r="L1270" s="74">
        <v>1039</v>
      </c>
      <c r="M1270" s="107">
        <v>1144</v>
      </c>
      <c r="N1270" s="109">
        <v>0</v>
      </c>
    </row>
    <row r="1271" spans="2:14" x14ac:dyDescent="0.2">
      <c r="B1271" s="74">
        <v>1264</v>
      </c>
      <c r="C1271" s="113">
        <v>7.5000000000000006E-3</v>
      </c>
      <c r="D1271" s="74">
        <v>2000</v>
      </c>
      <c r="E1271" s="101">
        <v>32659.389717647442</v>
      </c>
      <c r="F1271" s="97">
        <v>32659.389717647442</v>
      </c>
      <c r="G1271" s="97">
        <v>1003.3855276755169</v>
      </c>
      <c r="H1271" s="97">
        <v>28042.438530137795</v>
      </c>
      <c r="I1271" s="101">
        <v>33307</v>
      </c>
      <c r="J1271" s="74">
        <v>2010</v>
      </c>
      <c r="K1271" s="74">
        <v>1717</v>
      </c>
      <c r="L1271" s="74">
        <v>1032</v>
      </c>
      <c r="M1271" s="107">
        <v>1157</v>
      </c>
      <c r="N1271" s="109">
        <v>0</v>
      </c>
    </row>
    <row r="1272" spans="2:14" x14ac:dyDescent="0.2">
      <c r="B1272" s="74">
        <v>1265</v>
      </c>
      <c r="C1272" s="113">
        <v>7.5000000000000006E-3</v>
      </c>
      <c r="D1272" s="74">
        <v>2000</v>
      </c>
      <c r="E1272" s="101">
        <v>32660.519190130672</v>
      </c>
      <c r="F1272" s="97">
        <v>32660.519190130672</v>
      </c>
      <c r="G1272" s="97">
        <v>1023.5007937599563</v>
      </c>
      <c r="H1272" s="97">
        <v>27995.438530137795</v>
      </c>
      <c r="I1272" s="101">
        <v>33328</v>
      </c>
      <c r="J1272" s="74">
        <v>2011</v>
      </c>
      <c r="K1272" s="74">
        <v>1722</v>
      </c>
      <c r="L1272" s="74">
        <v>1037</v>
      </c>
      <c r="M1272" s="107">
        <v>1149</v>
      </c>
      <c r="N1272" s="109">
        <v>0</v>
      </c>
    </row>
    <row r="1273" spans="2:14" x14ac:dyDescent="0.2">
      <c r="B1273" s="74">
        <v>1266</v>
      </c>
      <c r="C1273" s="113">
        <v>7.5115740740740742E-3</v>
      </c>
      <c r="D1273" s="74">
        <v>2000</v>
      </c>
      <c r="E1273" s="101">
        <v>32659.206761490572</v>
      </c>
      <c r="F1273" s="97">
        <v>32659.206761490572</v>
      </c>
      <c r="G1273" s="97">
        <v>1005.6705729234343</v>
      </c>
      <c r="H1273" s="97">
        <v>28040.838530137793</v>
      </c>
      <c r="I1273" s="101">
        <v>33307</v>
      </c>
      <c r="J1273" s="74">
        <v>2009</v>
      </c>
      <c r="K1273" s="74">
        <v>1718</v>
      </c>
      <c r="L1273" s="74">
        <v>1033</v>
      </c>
      <c r="M1273" s="107">
        <v>1156</v>
      </c>
      <c r="N1273" s="109">
        <v>0</v>
      </c>
    </row>
    <row r="1274" spans="2:14" x14ac:dyDescent="0.2">
      <c r="B1274" s="74">
        <v>1267</v>
      </c>
      <c r="C1274" s="113">
        <v>7.5115740740740742E-3</v>
      </c>
      <c r="D1274" s="74">
        <v>2000</v>
      </c>
      <c r="E1274" s="101">
        <v>32660.871472616975</v>
      </c>
      <c r="F1274" s="97">
        <v>32660.871472616975</v>
      </c>
      <c r="G1274" s="97">
        <v>1018.9208315849766</v>
      </c>
      <c r="H1274" s="97">
        <v>27998.638530137792</v>
      </c>
      <c r="I1274" s="101">
        <v>33328</v>
      </c>
      <c r="J1274" s="74">
        <v>2013</v>
      </c>
      <c r="K1274" s="74">
        <v>1720</v>
      </c>
      <c r="L1274" s="74">
        <v>1035</v>
      </c>
      <c r="M1274" s="107">
        <v>1151</v>
      </c>
      <c r="N1274" s="109">
        <v>0</v>
      </c>
    </row>
    <row r="1275" spans="2:14" x14ac:dyDescent="0.2">
      <c r="B1275" s="74">
        <v>1268</v>
      </c>
      <c r="C1275" s="113">
        <v>7.5115740740740742E-3</v>
      </c>
      <c r="D1275" s="74">
        <v>2000</v>
      </c>
      <c r="E1275" s="101">
        <v>32657.542056415448</v>
      </c>
      <c r="F1275" s="97">
        <v>32657.542056415448</v>
      </c>
      <c r="G1275" s="97">
        <v>986.99842880092388</v>
      </c>
      <c r="H1275" s="97">
        <v>28076.438530137795</v>
      </c>
      <c r="I1275" s="101">
        <v>33293</v>
      </c>
      <c r="J1275" s="74">
        <v>2011</v>
      </c>
      <c r="K1275" s="74">
        <v>1712</v>
      </c>
      <c r="L1275" s="74">
        <v>1030</v>
      </c>
      <c r="M1275" s="107">
        <v>1161</v>
      </c>
      <c r="N1275" s="109">
        <v>6</v>
      </c>
    </row>
    <row r="1276" spans="2:14" x14ac:dyDescent="0.2">
      <c r="B1276" s="74">
        <v>1269</v>
      </c>
      <c r="C1276" s="113">
        <v>7.5115740740740742E-3</v>
      </c>
      <c r="D1276" s="74">
        <v>2000</v>
      </c>
      <c r="E1276" s="101">
        <v>32659.871055270996</v>
      </c>
      <c r="F1276" s="97">
        <v>32659.871055270996</v>
      </c>
      <c r="G1276" s="97">
        <v>993.10686303302282</v>
      </c>
      <c r="H1276" s="97">
        <v>28069.238530137794</v>
      </c>
      <c r="I1276" s="101">
        <v>33299</v>
      </c>
      <c r="J1276" s="74">
        <v>2010</v>
      </c>
      <c r="K1276" s="74">
        <v>1714</v>
      </c>
      <c r="L1276" s="74">
        <v>1033</v>
      </c>
      <c r="M1276" s="107">
        <v>1158</v>
      </c>
      <c r="N1276" s="109">
        <v>2</v>
      </c>
    </row>
    <row r="1277" spans="2:14" x14ac:dyDescent="0.2">
      <c r="B1277" s="74">
        <v>1270</v>
      </c>
      <c r="C1277" s="113">
        <v>7.5231481481481477E-3</v>
      </c>
      <c r="D1277" s="74">
        <v>2000</v>
      </c>
      <c r="E1277" s="101">
        <v>32654.96065621667</v>
      </c>
      <c r="F1277" s="97">
        <v>32654.96065621667</v>
      </c>
      <c r="G1277" s="97">
        <v>976.86298377719493</v>
      </c>
      <c r="H1277" s="97">
        <v>28077.838530137793</v>
      </c>
      <c r="I1277" s="101">
        <v>33288</v>
      </c>
      <c r="J1277" s="74">
        <v>2015</v>
      </c>
      <c r="K1277" s="74">
        <v>1708</v>
      </c>
      <c r="L1277" s="74">
        <v>1017</v>
      </c>
      <c r="M1277" s="107">
        <v>1173</v>
      </c>
      <c r="N1277" s="109">
        <v>0</v>
      </c>
    </row>
    <row r="1278" spans="2:14" x14ac:dyDescent="0.2">
      <c r="B1278" s="74">
        <v>1271</v>
      </c>
      <c r="C1278" s="113">
        <v>7.5347222222222213E-3</v>
      </c>
      <c r="D1278" s="74">
        <v>2000</v>
      </c>
      <c r="E1278" s="101">
        <v>32658.862354510558</v>
      </c>
      <c r="F1278" s="97">
        <v>32658.862354510558</v>
      </c>
      <c r="G1278" s="97">
        <v>1005.8838736419983</v>
      </c>
      <c r="H1278" s="97">
        <v>28040.838530137793</v>
      </c>
      <c r="I1278" s="101">
        <v>33307</v>
      </c>
      <c r="J1278" s="74">
        <v>2009</v>
      </c>
      <c r="K1278" s="74">
        <v>1718</v>
      </c>
      <c r="L1278" s="74">
        <v>1034</v>
      </c>
      <c r="M1278" s="107">
        <v>1155</v>
      </c>
      <c r="N1278" s="109">
        <v>2</v>
      </c>
    </row>
    <row r="1279" spans="2:14" x14ac:dyDescent="0.2">
      <c r="B1279" s="74">
        <v>1272</v>
      </c>
      <c r="C1279" s="113">
        <v>7.5347222222222213E-3</v>
      </c>
      <c r="D1279" s="74">
        <v>2000</v>
      </c>
      <c r="E1279" s="101">
        <v>32659.831970528685</v>
      </c>
      <c r="F1279" s="97">
        <v>32659.831970528685</v>
      </c>
      <c r="G1279" s="97">
        <v>999.91982775110762</v>
      </c>
      <c r="H1279" s="97">
        <v>28034.238530137794</v>
      </c>
      <c r="I1279" s="101">
        <v>33314</v>
      </c>
      <c r="J1279" s="74">
        <v>2015</v>
      </c>
      <c r="K1279" s="74">
        <v>1714</v>
      </c>
      <c r="L1279" s="74">
        <v>1030</v>
      </c>
      <c r="M1279" s="107">
        <v>1158</v>
      </c>
      <c r="N1279" s="109">
        <v>2</v>
      </c>
    </row>
    <row r="1280" spans="2:14" x14ac:dyDescent="0.2">
      <c r="B1280" s="74">
        <v>1273</v>
      </c>
      <c r="C1280" s="113">
        <v>7.5462962962962966E-3</v>
      </c>
      <c r="D1280" s="74">
        <v>2000</v>
      </c>
      <c r="E1280" s="101">
        <v>32655.56983043109</v>
      </c>
      <c r="F1280" s="97">
        <v>32655.56983043109</v>
      </c>
      <c r="G1280" s="97">
        <v>987.12067473777893</v>
      </c>
      <c r="H1280" s="97">
        <v>28078.838530137793</v>
      </c>
      <c r="I1280" s="101">
        <v>33287</v>
      </c>
      <c r="J1280" s="74">
        <v>2009</v>
      </c>
      <c r="K1280" s="74">
        <v>1713</v>
      </c>
      <c r="L1280" s="74">
        <v>1028</v>
      </c>
      <c r="M1280" s="107">
        <v>1163</v>
      </c>
      <c r="N1280" s="109">
        <v>6</v>
      </c>
    </row>
    <row r="1281" spans="2:14" x14ac:dyDescent="0.2">
      <c r="B1281" s="74">
        <v>1274</v>
      </c>
      <c r="C1281" s="113">
        <v>7.5462962962962966E-3</v>
      </c>
      <c r="D1281" s="74">
        <v>2000</v>
      </c>
      <c r="E1281" s="101">
        <v>32659.361929918803</v>
      </c>
      <c r="F1281" s="97">
        <v>32659.361929918803</v>
      </c>
      <c r="G1281" s="97">
        <v>937.54096170588332</v>
      </c>
      <c r="H1281" s="97">
        <v>28190.038530137794</v>
      </c>
      <c r="I1281" s="101">
        <v>33261</v>
      </c>
      <c r="J1281" s="74">
        <v>2015</v>
      </c>
      <c r="K1281" s="74">
        <v>1696</v>
      </c>
      <c r="L1281" s="74">
        <v>1023</v>
      </c>
      <c r="M1281" s="107">
        <v>1176</v>
      </c>
      <c r="N1281" s="109">
        <v>0</v>
      </c>
    </row>
    <row r="1282" spans="2:14" x14ac:dyDescent="0.2">
      <c r="B1282" s="74">
        <v>1275</v>
      </c>
      <c r="C1282" s="113">
        <v>7.5578703703703702E-3</v>
      </c>
      <c r="D1282" s="74">
        <v>2000</v>
      </c>
      <c r="E1282" s="101">
        <v>32660.212655270992</v>
      </c>
      <c r="F1282" s="97">
        <v>32660.212655270992</v>
      </c>
      <c r="G1282" s="97">
        <v>992.89320187146018</v>
      </c>
      <c r="H1282" s="97">
        <v>28069.238530137794</v>
      </c>
      <c r="I1282" s="101">
        <v>33299</v>
      </c>
      <c r="J1282" s="74">
        <v>2010</v>
      </c>
      <c r="K1282" s="74">
        <v>1714</v>
      </c>
      <c r="L1282" s="74">
        <v>1032</v>
      </c>
      <c r="M1282" s="107">
        <v>1159</v>
      </c>
      <c r="N1282" s="109">
        <v>0</v>
      </c>
    </row>
    <row r="1283" spans="2:14" x14ac:dyDescent="0.2">
      <c r="B1283" s="74">
        <v>1276</v>
      </c>
      <c r="C1283" s="113">
        <v>7.5578703703703702E-3</v>
      </c>
      <c r="D1283" s="74">
        <v>2000</v>
      </c>
      <c r="E1283" s="101">
        <v>32660.718296440235</v>
      </c>
      <c r="F1283" s="97">
        <v>32660.718296440235</v>
      </c>
      <c r="G1283" s="97">
        <v>971.8798229809762</v>
      </c>
      <c r="H1283" s="97">
        <v>28104.038530137794</v>
      </c>
      <c r="I1283" s="101">
        <v>33291</v>
      </c>
      <c r="J1283" s="74">
        <v>2015</v>
      </c>
      <c r="K1283" s="74">
        <v>1706</v>
      </c>
      <c r="L1283" s="74">
        <v>1027</v>
      </c>
      <c r="M1283" s="107">
        <v>1166</v>
      </c>
      <c r="N1283" s="109">
        <v>0</v>
      </c>
    </row>
    <row r="1284" spans="2:14" x14ac:dyDescent="0.2">
      <c r="B1284" s="74">
        <v>1277</v>
      </c>
      <c r="C1284" s="113">
        <v>7.5578703703703702E-3</v>
      </c>
      <c r="D1284" s="74">
        <v>2000</v>
      </c>
      <c r="E1284" s="101">
        <v>32657.462510545069</v>
      </c>
      <c r="F1284" s="97">
        <v>32657.462510545069</v>
      </c>
      <c r="G1284" s="97">
        <v>989.19620879672152</v>
      </c>
      <c r="H1284" s="97">
        <v>28074.838530137793</v>
      </c>
      <c r="I1284" s="101">
        <v>33293</v>
      </c>
      <c r="J1284" s="74">
        <v>2010</v>
      </c>
      <c r="K1284" s="74">
        <v>1713</v>
      </c>
      <c r="L1284" s="74">
        <v>1031</v>
      </c>
      <c r="M1284" s="107">
        <v>1160</v>
      </c>
      <c r="N1284" s="109">
        <v>6</v>
      </c>
    </row>
    <row r="1285" spans="2:14" x14ac:dyDescent="0.2">
      <c r="B1285" s="74">
        <v>1278</v>
      </c>
      <c r="C1285" s="113">
        <v>7.5578703703703702E-3</v>
      </c>
      <c r="D1285" s="74">
        <v>2000</v>
      </c>
      <c r="E1285" s="101">
        <v>32660.135115924892</v>
      </c>
      <c r="F1285" s="97">
        <v>32660.135115924892</v>
      </c>
      <c r="G1285" s="97">
        <v>965.241799247578</v>
      </c>
      <c r="H1285" s="97">
        <v>28139.038530137794</v>
      </c>
      <c r="I1285" s="101">
        <v>33276</v>
      </c>
      <c r="J1285" s="74">
        <v>2010</v>
      </c>
      <c r="K1285" s="74">
        <v>1706</v>
      </c>
      <c r="L1285" s="74">
        <v>1032</v>
      </c>
      <c r="M1285" s="107">
        <v>1164</v>
      </c>
      <c r="N1285" s="109">
        <v>4</v>
      </c>
    </row>
    <row r="1286" spans="2:14" x14ac:dyDescent="0.2">
      <c r="B1286" s="74">
        <v>1279</v>
      </c>
      <c r="C1286" s="113">
        <v>7.5578703703703702E-3</v>
      </c>
      <c r="D1286" s="74">
        <v>2000</v>
      </c>
      <c r="E1286" s="101">
        <v>32657.159662748167</v>
      </c>
      <c r="F1286" s="97">
        <v>32657.159662748167</v>
      </c>
      <c r="G1286" s="97">
        <v>969.55245322893256</v>
      </c>
      <c r="H1286" s="97">
        <v>28119.438530137795</v>
      </c>
      <c r="I1286" s="101">
        <v>33278</v>
      </c>
      <c r="J1286" s="74">
        <v>2011</v>
      </c>
      <c r="K1286" s="74">
        <v>1707</v>
      </c>
      <c r="L1286" s="74">
        <v>1029</v>
      </c>
      <c r="M1286" s="107">
        <v>1165</v>
      </c>
      <c r="N1286" s="109">
        <v>8</v>
      </c>
    </row>
    <row r="1287" spans="2:14" x14ac:dyDescent="0.2">
      <c r="B1287" s="74">
        <v>1280</v>
      </c>
      <c r="C1287" s="113">
        <v>7.5694444444444446E-3</v>
      </c>
      <c r="D1287" s="74">
        <v>2000</v>
      </c>
      <c r="E1287" s="101">
        <v>32660.000834264127</v>
      </c>
      <c r="F1287" s="97">
        <v>32660.000834264127</v>
      </c>
      <c r="G1287" s="97">
        <v>973.19038087278329</v>
      </c>
      <c r="H1287" s="97">
        <v>28113.838530137793</v>
      </c>
      <c r="I1287" s="101">
        <v>33284</v>
      </c>
      <c r="J1287" s="74">
        <v>2011</v>
      </c>
      <c r="K1287" s="74">
        <v>1708</v>
      </c>
      <c r="L1287" s="74">
        <v>1030</v>
      </c>
      <c r="M1287" s="107">
        <v>1164</v>
      </c>
      <c r="N1287" s="109">
        <v>2</v>
      </c>
    </row>
    <row r="1288" spans="2:14" x14ac:dyDescent="0.2">
      <c r="B1288" s="74">
        <v>1281</v>
      </c>
      <c r="C1288" s="113">
        <v>7.5810185185185182E-3</v>
      </c>
      <c r="D1288" s="74">
        <v>2000</v>
      </c>
      <c r="E1288" s="101">
        <v>32662.638880424576</v>
      </c>
      <c r="F1288" s="97">
        <v>32662.638880424576</v>
      </c>
      <c r="G1288" s="97">
        <v>966.98104512747022</v>
      </c>
      <c r="H1288" s="97">
        <v>28135.038530137794</v>
      </c>
      <c r="I1288" s="101">
        <v>33282</v>
      </c>
      <c r="J1288" s="74">
        <v>2011</v>
      </c>
      <c r="K1288" s="74">
        <v>1706</v>
      </c>
      <c r="L1288" s="74">
        <v>1033</v>
      </c>
      <c r="M1288" s="107">
        <v>1163</v>
      </c>
      <c r="N1288" s="109">
        <v>0</v>
      </c>
    </row>
    <row r="1289" spans="2:14" x14ac:dyDescent="0.2">
      <c r="B1289" s="74">
        <v>1282</v>
      </c>
      <c r="C1289" s="113">
        <v>7.5810185185185182E-3</v>
      </c>
      <c r="D1289" s="74">
        <v>2000</v>
      </c>
      <c r="E1289" s="101">
        <v>32660.965556024046</v>
      </c>
      <c r="F1289" s="97">
        <v>32660.965556024046</v>
      </c>
      <c r="G1289" s="97">
        <v>980.28505011272978</v>
      </c>
      <c r="H1289" s="97">
        <v>28097.638530137792</v>
      </c>
      <c r="I1289" s="101">
        <v>33291</v>
      </c>
      <c r="J1289" s="74">
        <v>2011</v>
      </c>
      <c r="K1289" s="74">
        <v>1710</v>
      </c>
      <c r="L1289" s="74">
        <v>1031</v>
      </c>
      <c r="M1289" s="107">
        <v>1162</v>
      </c>
      <c r="N1289" s="109">
        <v>0</v>
      </c>
    </row>
    <row r="1290" spans="2:14" x14ac:dyDescent="0.2">
      <c r="B1290" s="74">
        <v>1283</v>
      </c>
      <c r="C1290" s="113">
        <v>7.5925925925925926E-3</v>
      </c>
      <c r="D1290" s="74">
        <v>2000</v>
      </c>
      <c r="E1290" s="101">
        <v>32659.612866905736</v>
      </c>
      <c r="F1290" s="97">
        <v>32659.612866905736</v>
      </c>
      <c r="G1290" s="97">
        <v>965.72097246417161</v>
      </c>
      <c r="H1290" s="97">
        <v>28130.038530137794</v>
      </c>
      <c r="I1290" s="101">
        <v>33277</v>
      </c>
      <c r="J1290" s="74">
        <v>2011</v>
      </c>
      <c r="K1290" s="74">
        <v>1706</v>
      </c>
      <c r="L1290" s="74">
        <v>1027</v>
      </c>
      <c r="M1290" s="107">
        <v>1168</v>
      </c>
      <c r="N1290" s="109">
        <v>0</v>
      </c>
    </row>
    <row r="1291" spans="2:14" x14ac:dyDescent="0.2">
      <c r="B1291" s="74">
        <v>1284</v>
      </c>
      <c r="C1291" s="113">
        <v>7.6041666666666662E-3</v>
      </c>
      <c r="D1291" s="74">
        <v>2000</v>
      </c>
      <c r="E1291" s="101">
        <v>32658.987525071243</v>
      </c>
      <c r="F1291" s="97">
        <v>32658.987525071243</v>
      </c>
      <c r="G1291" s="97">
        <v>968.24423055529167</v>
      </c>
      <c r="H1291" s="97">
        <v>28128.438530137795</v>
      </c>
      <c r="I1291" s="101">
        <v>33277</v>
      </c>
      <c r="J1291" s="74">
        <v>2010</v>
      </c>
      <c r="K1291" s="74">
        <v>1707</v>
      </c>
      <c r="L1291" s="74">
        <v>1030</v>
      </c>
      <c r="M1291" s="107">
        <v>1165</v>
      </c>
      <c r="N1291" s="109">
        <v>4</v>
      </c>
    </row>
    <row r="1292" spans="2:14" x14ac:dyDescent="0.2">
      <c r="B1292" s="74">
        <v>1285</v>
      </c>
      <c r="C1292" s="113">
        <v>7.6041666666666662E-3</v>
      </c>
      <c r="D1292" s="74">
        <v>2000</v>
      </c>
      <c r="E1292" s="101">
        <v>32663.74882162068</v>
      </c>
      <c r="F1292" s="97">
        <v>32663.74882162068</v>
      </c>
      <c r="G1292" s="97">
        <v>964.00550113792121</v>
      </c>
      <c r="H1292" s="97">
        <v>28145.638530137792</v>
      </c>
      <c r="I1292" s="101">
        <v>33281</v>
      </c>
      <c r="J1292" s="74">
        <v>2011</v>
      </c>
      <c r="K1292" s="74">
        <v>1705</v>
      </c>
      <c r="L1292" s="74">
        <v>1035</v>
      </c>
      <c r="M1292" s="107">
        <v>1162</v>
      </c>
      <c r="N1292" s="109">
        <v>0</v>
      </c>
    </row>
    <row r="1293" spans="2:14" x14ac:dyDescent="0.2">
      <c r="B1293" s="74">
        <v>1286</v>
      </c>
      <c r="C1293" s="113">
        <v>7.6041666666666662E-3</v>
      </c>
      <c r="D1293" s="74">
        <v>2000</v>
      </c>
      <c r="E1293" s="101">
        <v>32658.48394476451</v>
      </c>
      <c r="F1293" s="97">
        <v>32658.48394476451</v>
      </c>
      <c r="G1293" s="97">
        <v>976.42300852045673</v>
      </c>
      <c r="H1293" s="97">
        <v>28103.238530137794</v>
      </c>
      <c r="I1293" s="101">
        <v>33285</v>
      </c>
      <c r="J1293" s="74">
        <v>2011</v>
      </c>
      <c r="K1293" s="74">
        <v>1709</v>
      </c>
      <c r="L1293" s="74">
        <v>1029</v>
      </c>
      <c r="M1293" s="107">
        <v>1164</v>
      </c>
      <c r="N1293" s="109">
        <v>4</v>
      </c>
    </row>
    <row r="1294" spans="2:14" x14ac:dyDescent="0.2">
      <c r="B1294" s="74">
        <v>1287</v>
      </c>
      <c r="C1294" s="113">
        <v>7.6041666666666662E-3</v>
      </c>
      <c r="D1294" s="74">
        <v>2000</v>
      </c>
      <c r="E1294" s="101">
        <v>32654.188965226043</v>
      </c>
      <c r="F1294" s="97">
        <v>32654.188965226043</v>
      </c>
      <c r="G1294" s="97">
        <v>1001.3453661108317</v>
      </c>
      <c r="H1294" s="97">
        <v>28039.038530137794</v>
      </c>
      <c r="I1294" s="101">
        <v>33302</v>
      </c>
      <c r="J1294" s="74">
        <v>2011</v>
      </c>
      <c r="K1294" s="74">
        <v>1716</v>
      </c>
      <c r="L1294" s="74">
        <v>1032</v>
      </c>
      <c r="M1294" s="107">
        <v>1156</v>
      </c>
      <c r="N1294" s="109">
        <v>14</v>
      </c>
    </row>
    <row r="1295" spans="2:14" x14ac:dyDescent="0.2">
      <c r="B1295" s="74">
        <v>1288</v>
      </c>
      <c r="C1295" s="113">
        <v>7.6041666666666662E-3</v>
      </c>
      <c r="D1295" s="74">
        <v>2000</v>
      </c>
      <c r="E1295" s="101">
        <v>32659.37747305118</v>
      </c>
      <c r="F1295" s="97">
        <v>32659.37747305118</v>
      </c>
      <c r="G1295" s="97">
        <v>1034.1832831014108</v>
      </c>
      <c r="H1295" s="97">
        <v>27968.638530137792</v>
      </c>
      <c r="I1295" s="101">
        <v>33336</v>
      </c>
      <c r="J1295" s="74">
        <v>2011</v>
      </c>
      <c r="K1295" s="74">
        <v>1725</v>
      </c>
      <c r="L1295" s="74">
        <v>1037</v>
      </c>
      <c r="M1295" s="107">
        <v>1147</v>
      </c>
      <c r="N1295" s="109">
        <v>0</v>
      </c>
    </row>
    <row r="1296" spans="2:14" x14ac:dyDescent="0.2">
      <c r="B1296" s="74">
        <v>1289</v>
      </c>
      <c r="C1296" s="113">
        <v>7.6157407407407415E-3</v>
      </c>
      <c r="D1296" s="74">
        <v>2000</v>
      </c>
      <c r="E1296" s="101">
        <v>32660.307875044749</v>
      </c>
      <c r="F1296" s="97">
        <v>32660.307875044749</v>
      </c>
      <c r="G1296" s="97">
        <v>990.67717459099924</v>
      </c>
      <c r="H1296" s="97">
        <v>28070.838530137793</v>
      </c>
      <c r="I1296" s="101">
        <v>33299</v>
      </c>
      <c r="J1296" s="74">
        <v>2011</v>
      </c>
      <c r="K1296" s="74">
        <v>1713</v>
      </c>
      <c r="L1296" s="74">
        <v>1031</v>
      </c>
      <c r="M1296" s="107">
        <v>1160</v>
      </c>
      <c r="N1296" s="109">
        <v>0</v>
      </c>
    </row>
    <row r="1297" spans="2:14" x14ac:dyDescent="0.2">
      <c r="B1297" s="74">
        <v>1290</v>
      </c>
      <c r="C1297" s="113">
        <v>7.6157407407407415E-3</v>
      </c>
      <c r="D1297" s="74">
        <v>2000</v>
      </c>
      <c r="E1297" s="101">
        <v>32660.629592954232</v>
      </c>
      <c r="F1297" s="97">
        <v>32660.629592954232</v>
      </c>
      <c r="G1297" s="97">
        <v>980.50076588825186</v>
      </c>
      <c r="H1297" s="97">
        <v>28097.638530137792</v>
      </c>
      <c r="I1297" s="101">
        <v>33291</v>
      </c>
      <c r="J1297" s="74">
        <v>2011</v>
      </c>
      <c r="K1297" s="74">
        <v>1710</v>
      </c>
      <c r="L1297" s="74">
        <v>1032</v>
      </c>
      <c r="M1297" s="107">
        <v>1161</v>
      </c>
      <c r="N1297" s="109">
        <v>2</v>
      </c>
    </row>
    <row r="1298" spans="2:14" x14ac:dyDescent="0.2">
      <c r="B1298" s="74">
        <v>1291</v>
      </c>
      <c r="C1298" s="113">
        <v>7.6157407407407415E-3</v>
      </c>
      <c r="D1298" s="74">
        <v>2000</v>
      </c>
      <c r="E1298" s="101">
        <v>32656.910268565996</v>
      </c>
      <c r="F1298" s="97">
        <v>32656.910268565996</v>
      </c>
      <c r="G1298" s="97">
        <v>959.7053055237709</v>
      </c>
      <c r="H1298" s="97">
        <v>28146.238530137794</v>
      </c>
      <c r="I1298" s="101">
        <v>33270</v>
      </c>
      <c r="J1298" s="74">
        <v>2011</v>
      </c>
      <c r="K1298" s="74">
        <v>1704</v>
      </c>
      <c r="L1298" s="74">
        <v>1031</v>
      </c>
      <c r="M1298" s="107">
        <v>1165</v>
      </c>
      <c r="N1298" s="109">
        <v>12</v>
      </c>
    </row>
    <row r="1299" spans="2:14" x14ac:dyDescent="0.2">
      <c r="B1299" s="74">
        <v>1292</v>
      </c>
      <c r="C1299" s="113">
        <v>7.6388888888888886E-3</v>
      </c>
      <c r="D1299" s="74">
        <v>2000</v>
      </c>
      <c r="E1299" s="101">
        <v>32660.779010071357</v>
      </c>
      <c r="F1299" s="97">
        <v>32660.779010071357</v>
      </c>
      <c r="G1299" s="97">
        <v>962.70072202301424</v>
      </c>
      <c r="H1299" s="97">
        <v>28140.638530137792</v>
      </c>
      <c r="I1299" s="101">
        <v>33276</v>
      </c>
      <c r="J1299" s="74">
        <v>2011</v>
      </c>
      <c r="K1299" s="74">
        <v>1705</v>
      </c>
      <c r="L1299" s="74">
        <v>1029</v>
      </c>
      <c r="M1299" s="107">
        <v>1167</v>
      </c>
      <c r="N1299" s="109">
        <v>0</v>
      </c>
    </row>
    <row r="1300" spans="2:14" x14ac:dyDescent="0.2">
      <c r="B1300" s="74">
        <v>1293</v>
      </c>
      <c r="C1300" s="113">
        <v>7.6388888888888886E-3</v>
      </c>
      <c r="D1300" s="74">
        <v>2000</v>
      </c>
      <c r="E1300" s="101">
        <v>32661.808895967664</v>
      </c>
      <c r="F1300" s="97">
        <v>32661.808895967664</v>
      </c>
      <c r="G1300" s="97">
        <v>1008.4308602229584</v>
      </c>
      <c r="H1300" s="97">
        <v>28025.438530137795</v>
      </c>
      <c r="I1300" s="101">
        <v>33320</v>
      </c>
      <c r="J1300" s="74">
        <v>2013</v>
      </c>
      <c r="K1300" s="74">
        <v>1717</v>
      </c>
      <c r="L1300" s="74">
        <v>1035</v>
      </c>
      <c r="M1300" s="107">
        <v>1153</v>
      </c>
      <c r="N1300" s="109">
        <v>0</v>
      </c>
    </row>
    <row r="1301" spans="2:14" x14ac:dyDescent="0.2">
      <c r="B1301" s="74">
        <v>1294</v>
      </c>
      <c r="C1301" s="113">
        <v>7.6504629629629631E-3</v>
      </c>
      <c r="D1301" s="74">
        <v>2000</v>
      </c>
      <c r="E1301" s="101">
        <v>32596.500331417221</v>
      </c>
      <c r="F1301" s="97">
        <v>32596.500331417221</v>
      </c>
      <c r="G1301" s="97">
        <v>969.97101837285118</v>
      </c>
      <c r="H1301" s="97">
        <v>28059.438530137795</v>
      </c>
      <c r="I1301" s="101">
        <v>33218</v>
      </c>
      <c r="J1301" s="74">
        <v>2011</v>
      </c>
      <c r="K1301" s="74">
        <v>1707</v>
      </c>
      <c r="L1301" s="74">
        <v>1031</v>
      </c>
      <c r="M1301" s="107">
        <v>1151</v>
      </c>
      <c r="N1301" s="109">
        <v>156</v>
      </c>
    </row>
    <row r="1302" spans="2:14" x14ac:dyDescent="0.2">
      <c r="B1302" s="74">
        <v>1295</v>
      </c>
      <c r="C1302" s="113">
        <v>7.6504629629629631E-3</v>
      </c>
      <c r="D1302" s="74">
        <v>2000</v>
      </c>
      <c r="E1302" s="101">
        <v>32657.693839112802</v>
      </c>
      <c r="F1302" s="97">
        <v>32657.693839112802</v>
      </c>
      <c r="G1302" s="97">
        <v>965.74457583460037</v>
      </c>
      <c r="H1302" s="97">
        <v>28132.438530137795</v>
      </c>
      <c r="I1302" s="101">
        <v>33271</v>
      </c>
      <c r="J1302" s="74">
        <v>2009</v>
      </c>
      <c r="K1302" s="74">
        <v>1707</v>
      </c>
      <c r="L1302" s="74">
        <v>1025</v>
      </c>
      <c r="M1302" s="107">
        <v>1170</v>
      </c>
      <c r="N1302" s="109">
        <v>0</v>
      </c>
    </row>
    <row r="1303" spans="2:14" x14ac:dyDescent="0.2">
      <c r="B1303" s="74">
        <v>1296</v>
      </c>
      <c r="C1303" s="113">
        <v>7.6504629629629631E-3</v>
      </c>
      <c r="D1303" s="74">
        <v>2000</v>
      </c>
      <c r="E1303" s="101">
        <v>32642.824613433571</v>
      </c>
      <c r="F1303" s="97">
        <v>32642.824613433571</v>
      </c>
      <c r="G1303" s="97">
        <v>976.83893047108927</v>
      </c>
      <c r="H1303" s="97">
        <v>28088.238530137794</v>
      </c>
      <c r="I1303" s="101">
        <v>33270</v>
      </c>
      <c r="J1303" s="74">
        <v>2011</v>
      </c>
      <c r="K1303" s="74">
        <v>1709</v>
      </c>
      <c r="L1303" s="74">
        <v>1031</v>
      </c>
      <c r="M1303" s="107">
        <v>1159</v>
      </c>
      <c r="N1303" s="109">
        <v>44</v>
      </c>
    </row>
    <row r="1304" spans="2:14" x14ac:dyDescent="0.2">
      <c r="B1304" s="74">
        <v>1297</v>
      </c>
      <c r="C1304" s="113">
        <v>7.6620370370370366E-3</v>
      </c>
      <c r="D1304" s="74">
        <v>2000</v>
      </c>
      <c r="E1304" s="101">
        <v>32655.871472616975</v>
      </c>
      <c r="F1304" s="97">
        <v>32655.871472616975</v>
      </c>
      <c r="G1304" s="97">
        <v>1018.9208315849766</v>
      </c>
      <c r="H1304" s="97">
        <v>27993.638530137792</v>
      </c>
      <c r="I1304" s="101">
        <v>33323</v>
      </c>
      <c r="J1304" s="74">
        <v>2013</v>
      </c>
      <c r="K1304" s="74">
        <v>1720</v>
      </c>
      <c r="L1304" s="74">
        <v>1035</v>
      </c>
      <c r="M1304" s="107">
        <v>1150</v>
      </c>
      <c r="N1304" s="109">
        <v>12</v>
      </c>
    </row>
    <row r="1305" spans="2:14" x14ac:dyDescent="0.2">
      <c r="B1305" s="74">
        <v>1298</v>
      </c>
      <c r="C1305" s="113">
        <v>7.6620370370370366E-3</v>
      </c>
      <c r="D1305" s="74">
        <v>2000</v>
      </c>
      <c r="E1305" s="101">
        <v>32662.3056176317</v>
      </c>
      <c r="F1305" s="97">
        <v>32662.3056176317</v>
      </c>
      <c r="G1305" s="97">
        <v>1011.382833205411</v>
      </c>
      <c r="H1305" s="97">
        <v>28012.438530137795</v>
      </c>
      <c r="I1305" s="101">
        <v>33327</v>
      </c>
      <c r="J1305" s="74">
        <v>2015</v>
      </c>
      <c r="K1305" s="74">
        <v>1717</v>
      </c>
      <c r="L1305" s="74">
        <v>1035</v>
      </c>
      <c r="M1305" s="107">
        <v>1152</v>
      </c>
      <c r="N1305" s="109">
        <v>0</v>
      </c>
    </row>
    <row r="1306" spans="2:14" x14ac:dyDescent="0.2">
      <c r="B1306" s="74">
        <v>1299</v>
      </c>
      <c r="C1306" s="113">
        <v>7.6620370370370366E-3</v>
      </c>
      <c r="D1306" s="74">
        <v>2000</v>
      </c>
      <c r="E1306" s="101">
        <v>32661.321491301791</v>
      </c>
      <c r="F1306" s="97">
        <v>32661.321491301791</v>
      </c>
      <c r="G1306" s="97">
        <v>1003.2504501969584</v>
      </c>
      <c r="H1306" s="97">
        <v>28040.038530137794</v>
      </c>
      <c r="I1306" s="101">
        <v>33313</v>
      </c>
      <c r="J1306" s="74">
        <v>2012</v>
      </c>
      <c r="K1306" s="74">
        <v>1716</v>
      </c>
      <c r="L1306" s="74">
        <v>1034</v>
      </c>
      <c r="M1306" s="107">
        <v>1155</v>
      </c>
      <c r="N1306" s="109">
        <v>0</v>
      </c>
    </row>
    <row r="1307" spans="2:14" x14ac:dyDescent="0.2">
      <c r="B1307" s="74">
        <v>1300</v>
      </c>
      <c r="C1307" s="113">
        <v>7.6736111111111111E-3</v>
      </c>
      <c r="D1307" s="74">
        <v>2000</v>
      </c>
      <c r="E1307" s="101">
        <v>32659.186195897808</v>
      </c>
      <c r="F1307" s="97">
        <v>32659.186195897808</v>
      </c>
      <c r="G1307" s="97">
        <v>1065.859583633433</v>
      </c>
      <c r="H1307" s="97">
        <v>27883.438530137795</v>
      </c>
      <c r="I1307" s="101">
        <v>33372</v>
      </c>
      <c r="J1307" s="74">
        <v>2015</v>
      </c>
      <c r="K1307" s="74">
        <v>1732</v>
      </c>
      <c r="L1307" s="74">
        <v>1041</v>
      </c>
      <c r="M1307" s="107">
        <v>1137</v>
      </c>
      <c r="N1307" s="109">
        <v>0</v>
      </c>
    </row>
    <row r="1308" spans="2:14" x14ac:dyDescent="0.2">
      <c r="B1308" s="74">
        <v>1301</v>
      </c>
      <c r="C1308" s="113">
        <v>7.6736111111111111E-3</v>
      </c>
      <c r="D1308" s="74">
        <v>2000</v>
      </c>
      <c r="E1308" s="101">
        <v>32660.072866907358</v>
      </c>
      <c r="F1308" s="97">
        <v>32660.072866907358</v>
      </c>
      <c r="G1308" s="97">
        <v>1013.9551552461926</v>
      </c>
      <c r="H1308" s="97">
        <v>28013.238530137794</v>
      </c>
      <c r="I1308" s="101">
        <v>33321</v>
      </c>
      <c r="J1308" s="74">
        <v>2012</v>
      </c>
      <c r="K1308" s="74">
        <v>1719</v>
      </c>
      <c r="L1308" s="74">
        <v>1035</v>
      </c>
      <c r="M1308" s="107">
        <v>1152</v>
      </c>
      <c r="N1308" s="109">
        <v>2</v>
      </c>
    </row>
    <row r="1309" spans="2:14" x14ac:dyDescent="0.2">
      <c r="B1309" s="74">
        <v>1302</v>
      </c>
      <c r="C1309" s="113">
        <v>7.6851851851851847E-3</v>
      </c>
      <c r="D1309" s="74">
        <v>2000</v>
      </c>
      <c r="E1309" s="101">
        <v>32661.624619665174</v>
      </c>
      <c r="F1309" s="97">
        <v>32661.624619665174</v>
      </c>
      <c r="G1309" s="97">
        <v>1029.2875713220126</v>
      </c>
      <c r="H1309" s="97">
        <v>27969.438530137795</v>
      </c>
      <c r="I1309" s="101">
        <v>33342</v>
      </c>
      <c r="J1309" s="74">
        <v>2015</v>
      </c>
      <c r="K1309" s="74">
        <v>1722</v>
      </c>
      <c r="L1309" s="74">
        <v>1037</v>
      </c>
      <c r="M1309" s="107">
        <v>1147</v>
      </c>
      <c r="N1309" s="109">
        <v>0</v>
      </c>
    </row>
    <row r="1310" spans="2:14" x14ac:dyDescent="0.2">
      <c r="B1310" s="74">
        <v>1303</v>
      </c>
      <c r="C1310" s="113">
        <v>7.6851851851851847E-3</v>
      </c>
      <c r="D1310" s="74">
        <v>2000</v>
      </c>
      <c r="E1310" s="101">
        <v>32653.254827987032</v>
      </c>
      <c r="F1310" s="97">
        <v>32653.254827987032</v>
      </c>
      <c r="G1310" s="97">
        <v>1019.5357397636573</v>
      </c>
      <c r="H1310" s="97">
        <v>27996.038530137794</v>
      </c>
      <c r="I1310" s="101">
        <v>33317</v>
      </c>
      <c r="J1310" s="74">
        <v>2011</v>
      </c>
      <c r="K1310" s="74">
        <v>1721</v>
      </c>
      <c r="L1310" s="74">
        <v>1035</v>
      </c>
      <c r="M1310" s="107">
        <v>1150</v>
      </c>
      <c r="N1310" s="109">
        <v>16</v>
      </c>
    </row>
    <row r="1311" spans="2:14" x14ac:dyDescent="0.2">
      <c r="B1311" s="74">
        <v>1304</v>
      </c>
      <c r="C1311" s="113">
        <v>7.6851851851851847E-3</v>
      </c>
      <c r="D1311" s="74">
        <v>2000</v>
      </c>
      <c r="E1311" s="101">
        <v>32657.747735400601</v>
      </c>
      <c r="F1311" s="97">
        <v>32657.747735400601</v>
      </c>
      <c r="G1311" s="97">
        <v>1075.7888530757889</v>
      </c>
      <c r="H1311" s="97">
        <v>27813.28916976069</v>
      </c>
      <c r="I1311" s="101">
        <v>33372</v>
      </c>
      <c r="J1311" s="74">
        <v>2011</v>
      </c>
      <c r="K1311" s="74">
        <v>1736</v>
      </c>
      <c r="L1311" s="74">
        <v>1045</v>
      </c>
      <c r="M1311" s="107">
        <v>1133</v>
      </c>
      <c r="N1311" s="109">
        <v>0</v>
      </c>
    </row>
    <row r="1312" spans="2:14" x14ac:dyDescent="0.2">
      <c r="B1312" s="74">
        <v>1305</v>
      </c>
      <c r="C1312" s="113">
        <v>7.6851851851851847E-3</v>
      </c>
      <c r="D1312" s="74">
        <v>2000</v>
      </c>
      <c r="E1312" s="101">
        <v>32659.908964746512</v>
      </c>
      <c r="F1312" s="97">
        <v>32659.908964746512</v>
      </c>
      <c r="G1312" s="97">
        <v>1016.2201409636832</v>
      </c>
      <c r="H1312" s="97">
        <v>28011.638530137792</v>
      </c>
      <c r="I1312" s="101">
        <v>33321</v>
      </c>
      <c r="J1312" s="74">
        <v>2011</v>
      </c>
      <c r="K1312" s="74">
        <v>1720</v>
      </c>
      <c r="L1312" s="74">
        <v>1036</v>
      </c>
      <c r="M1312" s="107">
        <v>1151</v>
      </c>
      <c r="N1312" s="109">
        <v>2</v>
      </c>
    </row>
    <row r="1313" spans="2:14" x14ac:dyDescent="0.2">
      <c r="B1313" s="74">
        <v>1306</v>
      </c>
      <c r="C1313" s="113">
        <v>7.69675925925926E-3</v>
      </c>
      <c r="D1313" s="74">
        <v>2000</v>
      </c>
      <c r="E1313" s="101">
        <v>32660.803986412302</v>
      </c>
      <c r="F1313" s="97">
        <v>32660.803986412302</v>
      </c>
      <c r="G1313" s="97">
        <v>1038.6269024310598</v>
      </c>
      <c r="H1313" s="97">
        <v>27948.089169760686</v>
      </c>
      <c r="I1313" s="101">
        <v>33342</v>
      </c>
      <c r="J1313" s="74">
        <v>2011</v>
      </c>
      <c r="K1313" s="74">
        <v>1726</v>
      </c>
      <c r="L1313" s="74">
        <v>1041</v>
      </c>
      <c r="M1313" s="107">
        <v>1143</v>
      </c>
      <c r="N1313" s="109">
        <v>0</v>
      </c>
    </row>
    <row r="1314" spans="2:14" x14ac:dyDescent="0.2">
      <c r="B1314" s="74">
        <v>1307</v>
      </c>
      <c r="C1314" s="113">
        <v>7.69675925925926E-3</v>
      </c>
      <c r="D1314" s="74">
        <v>2000</v>
      </c>
      <c r="E1314" s="101">
        <v>32660.787604410682</v>
      </c>
      <c r="F1314" s="97">
        <v>32660.787604410682</v>
      </c>
      <c r="G1314" s="97">
        <v>998.06403431856256</v>
      </c>
      <c r="H1314" s="97">
        <v>28054.638530137792</v>
      </c>
      <c r="I1314" s="101">
        <v>33306</v>
      </c>
      <c r="J1314" s="74">
        <v>2011</v>
      </c>
      <c r="K1314" s="74">
        <v>1715</v>
      </c>
      <c r="L1314" s="74">
        <v>1033</v>
      </c>
      <c r="M1314" s="107">
        <v>1157</v>
      </c>
      <c r="N1314" s="109">
        <v>0</v>
      </c>
    </row>
    <row r="1315" spans="2:14" x14ac:dyDescent="0.2">
      <c r="B1315" s="74">
        <v>1308</v>
      </c>
      <c r="C1315" s="113">
        <v>7.69675925925926E-3</v>
      </c>
      <c r="D1315" s="74">
        <v>2000</v>
      </c>
      <c r="E1315" s="101">
        <v>32659.097708690591</v>
      </c>
      <c r="F1315" s="97">
        <v>32659.097708690591</v>
      </c>
      <c r="G1315" s="97">
        <v>963.7822822216491</v>
      </c>
      <c r="H1315" s="97">
        <v>28140.638530137792</v>
      </c>
      <c r="I1315" s="101">
        <v>33276</v>
      </c>
      <c r="J1315" s="74">
        <v>2011</v>
      </c>
      <c r="K1315" s="74">
        <v>1705</v>
      </c>
      <c r="L1315" s="74">
        <v>1034</v>
      </c>
      <c r="M1315" s="107">
        <v>1162</v>
      </c>
      <c r="N1315" s="109">
        <v>10</v>
      </c>
    </row>
    <row r="1316" spans="2:14" x14ac:dyDescent="0.2">
      <c r="B1316" s="74">
        <v>1309</v>
      </c>
      <c r="C1316" s="113">
        <v>7.7083333333333335E-3</v>
      </c>
      <c r="D1316" s="74">
        <v>2000</v>
      </c>
      <c r="E1316" s="101">
        <v>32663.395021620683</v>
      </c>
      <c r="F1316" s="97">
        <v>32663.395021620683</v>
      </c>
      <c r="G1316" s="97">
        <v>964.22984738422826</v>
      </c>
      <c r="H1316" s="97">
        <v>28145.638530137792</v>
      </c>
      <c r="I1316" s="101">
        <v>33281</v>
      </c>
      <c r="J1316" s="74">
        <v>2011</v>
      </c>
      <c r="K1316" s="74">
        <v>1705</v>
      </c>
      <c r="L1316" s="74">
        <v>1036</v>
      </c>
      <c r="M1316" s="107">
        <v>1161</v>
      </c>
      <c r="N1316" s="109">
        <v>2</v>
      </c>
    </row>
    <row r="1317" spans="2:14" x14ac:dyDescent="0.2">
      <c r="B1317" s="74">
        <v>1310</v>
      </c>
      <c r="C1317" s="113">
        <v>7.719907407407408E-3</v>
      </c>
      <c r="D1317" s="74">
        <v>2000</v>
      </c>
      <c r="E1317" s="101">
        <v>32654.442115670608</v>
      </c>
      <c r="F1317" s="97">
        <v>32654.442115670608</v>
      </c>
      <c r="G1317" s="97">
        <v>963.5604118530149</v>
      </c>
      <c r="H1317" s="97">
        <v>28135.638530137792</v>
      </c>
      <c r="I1317" s="101">
        <v>33271</v>
      </c>
      <c r="J1317" s="74">
        <v>2011</v>
      </c>
      <c r="K1317" s="74">
        <v>1705</v>
      </c>
      <c r="L1317" s="74">
        <v>1033</v>
      </c>
      <c r="M1317" s="107">
        <v>1162</v>
      </c>
      <c r="N1317" s="109">
        <v>20</v>
      </c>
    </row>
    <row r="1318" spans="2:14" x14ac:dyDescent="0.2">
      <c r="B1318" s="74">
        <v>1311</v>
      </c>
      <c r="C1318" s="113">
        <v>7.719907407407408E-3</v>
      </c>
      <c r="D1318" s="74">
        <v>2000</v>
      </c>
      <c r="E1318" s="101">
        <v>32664.821907757767</v>
      </c>
      <c r="F1318" s="97">
        <v>32664.821907757767</v>
      </c>
      <c r="G1318" s="97">
        <v>961.04296441459348</v>
      </c>
      <c r="H1318" s="97">
        <v>28156.238530137794</v>
      </c>
      <c r="I1318" s="101">
        <v>33280</v>
      </c>
      <c r="J1318" s="74">
        <v>2011</v>
      </c>
      <c r="K1318" s="74">
        <v>1704</v>
      </c>
      <c r="L1318" s="74">
        <v>1037</v>
      </c>
      <c r="M1318" s="107">
        <v>1161</v>
      </c>
      <c r="N1318" s="109">
        <v>0</v>
      </c>
    </row>
    <row r="1319" spans="2:14" x14ac:dyDescent="0.2">
      <c r="B1319" s="74">
        <v>1312</v>
      </c>
      <c r="C1319" s="113">
        <v>7.7314814814814815E-3</v>
      </c>
      <c r="D1319" s="74">
        <v>2000</v>
      </c>
      <c r="E1319" s="101">
        <v>32665.860483982171</v>
      </c>
      <c r="F1319" s="97">
        <v>32665.860483982171</v>
      </c>
      <c r="G1319" s="97">
        <v>958.10103552429496</v>
      </c>
      <c r="H1319" s="97">
        <v>28166.838530137793</v>
      </c>
      <c r="I1319" s="101">
        <v>33279</v>
      </c>
      <c r="J1319" s="74">
        <v>2011</v>
      </c>
      <c r="K1319" s="74">
        <v>1703</v>
      </c>
      <c r="L1319" s="74">
        <v>1039</v>
      </c>
      <c r="M1319" s="107">
        <v>1160</v>
      </c>
      <c r="N1319" s="109">
        <v>0</v>
      </c>
    </row>
    <row r="1320" spans="2:14" x14ac:dyDescent="0.2">
      <c r="B1320" s="74">
        <v>1313</v>
      </c>
      <c r="C1320" s="113">
        <v>7.7314814814814815E-3</v>
      </c>
      <c r="D1320" s="74">
        <v>2000</v>
      </c>
      <c r="E1320" s="101">
        <v>32660.822768347425</v>
      </c>
      <c r="F1320" s="97">
        <v>32660.822768347425</v>
      </c>
      <c r="G1320" s="97">
        <v>970.40686588087124</v>
      </c>
      <c r="H1320" s="97">
        <v>28124.438530137795</v>
      </c>
      <c r="I1320" s="101">
        <v>33283</v>
      </c>
      <c r="J1320" s="74">
        <v>2011</v>
      </c>
      <c r="K1320" s="74">
        <v>1707</v>
      </c>
      <c r="L1320" s="74">
        <v>1033</v>
      </c>
      <c r="M1320" s="107">
        <v>1162</v>
      </c>
      <c r="N1320" s="109">
        <v>4</v>
      </c>
    </row>
    <row r="1321" spans="2:14" x14ac:dyDescent="0.2">
      <c r="B1321" s="74">
        <v>1314</v>
      </c>
      <c r="C1321" s="113">
        <v>7.743055555555556E-3</v>
      </c>
      <c r="D1321" s="74">
        <v>2000</v>
      </c>
      <c r="E1321" s="101">
        <v>32662.762119029987</v>
      </c>
      <c r="F1321" s="97">
        <v>32662.762119029987</v>
      </c>
      <c r="G1321" s="97">
        <v>982.44750773046178</v>
      </c>
      <c r="H1321" s="97">
        <v>28093.638530137792</v>
      </c>
      <c r="I1321" s="101">
        <v>33297</v>
      </c>
      <c r="J1321" s="74">
        <v>2012</v>
      </c>
      <c r="K1321" s="74">
        <v>1710</v>
      </c>
      <c r="L1321" s="74">
        <v>1034</v>
      </c>
      <c r="M1321" s="107">
        <v>1159</v>
      </c>
      <c r="N1321" s="109">
        <v>0</v>
      </c>
    </row>
    <row r="1322" spans="2:14" x14ac:dyDescent="0.2">
      <c r="B1322" s="74">
        <v>1315</v>
      </c>
      <c r="C1322" s="113">
        <v>7.743055555555556E-3</v>
      </c>
      <c r="D1322" s="74">
        <v>2000</v>
      </c>
      <c r="E1322" s="101">
        <v>32663.029010101211</v>
      </c>
      <c r="F1322" s="97">
        <v>32663.029010101211</v>
      </c>
      <c r="G1322" s="97">
        <v>960.9716417188871</v>
      </c>
      <c r="H1322" s="97">
        <v>28158.638530137792</v>
      </c>
      <c r="I1322" s="101">
        <v>33274</v>
      </c>
      <c r="J1322" s="74">
        <v>2009</v>
      </c>
      <c r="K1322" s="74">
        <v>1705</v>
      </c>
      <c r="L1322" s="74">
        <v>1035</v>
      </c>
      <c r="M1322" s="107">
        <v>1163</v>
      </c>
      <c r="N1322" s="109">
        <v>0</v>
      </c>
    </row>
    <row r="1323" spans="2:14" x14ac:dyDescent="0.2">
      <c r="B1323" s="74">
        <v>1316</v>
      </c>
      <c r="C1323" s="113">
        <v>7.743055555555556E-3</v>
      </c>
      <c r="D1323" s="74">
        <v>2000</v>
      </c>
      <c r="E1323" s="101">
        <v>32657.980480424572</v>
      </c>
      <c r="F1323" s="97">
        <v>32657.980480424572</v>
      </c>
      <c r="G1323" s="97">
        <v>966.76220972724616</v>
      </c>
      <c r="H1323" s="97">
        <v>28130.038530137794</v>
      </c>
      <c r="I1323" s="101">
        <v>33277</v>
      </c>
      <c r="J1323" s="74">
        <v>2011</v>
      </c>
      <c r="K1323" s="74">
        <v>1706</v>
      </c>
      <c r="L1323" s="74">
        <v>1032</v>
      </c>
      <c r="M1323" s="107">
        <v>1163</v>
      </c>
      <c r="N1323" s="109">
        <v>10</v>
      </c>
    </row>
    <row r="1324" spans="2:14" x14ac:dyDescent="0.2">
      <c r="B1324" s="74">
        <v>1317</v>
      </c>
      <c r="C1324" s="113">
        <v>7.743055555555556E-3</v>
      </c>
      <c r="D1324" s="74">
        <v>2000</v>
      </c>
      <c r="E1324" s="101">
        <v>32661.164368347418</v>
      </c>
      <c r="F1324" s="97">
        <v>32661.164368347418</v>
      </c>
      <c r="G1324" s="97">
        <v>970.18870068555589</v>
      </c>
      <c r="H1324" s="97">
        <v>28124.438530137795</v>
      </c>
      <c r="I1324" s="101">
        <v>33283</v>
      </c>
      <c r="J1324" s="74">
        <v>2011</v>
      </c>
      <c r="K1324" s="74">
        <v>1707</v>
      </c>
      <c r="L1324" s="74">
        <v>1032</v>
      </c>
      <c r="M1324" s="107">
        <v>1163</v>
      </c>
      <c r="N1324" s="109">
        <v>2</v>
      </c>
    </row>
    <row r="1325" spans="2:14" x14ac:dyDescent="0.2">
      <c r="B1325" s="74">
        <v>1318</v>
      </c>
      <c r="C1325" s="113">
        <v>7.7546296296296287E-3</v>
      </c>
      <c r="D1325" s="74">
        <v>2000</v>
      </c>
      <c r="E1325" s="101">
        <v>32660.059198551884</v>
      </c>
      <c r="F1325" s="97">
        <v>32660.059198551884</v>
      </c>
      <c r="G1325" s="97">
        <v>959.66394502120966</v>
      </c>
      <c r="H1325" s="97">
        <v>28153.638530137792</v>
      </c>
      <c r="I1325" s="101">
        <v>33269</v>
      </c>
      <c r="J1325" s="74">
        <v>2009</v>
      </c>
      <c r="K1325" s="74">
        <v>1705</v>
      </c>
      <c r="L1325" s="74">
        <v>1029</v>
      </c>
      <c r="M1325" s="107">
        <v>1168</v>
      </c>
      <c r="N1325" s="109">
        <v>0</v>
      </c>
    </row>
    <row r="1326" spans="2:14" x14ac:dyDescent="0.2">
      <c r="B1326" s="74">
        <v>1319</v>
      </c>
      <c r="C1326" s="113">
        <v>7.7546296296296287E-3</v>
      </c>
      <c r="D1326" s="74">
        <v>2000</v>
      </c>
      <c r="E1326" s="101">
        <v>32659.668276110413</v>
      </c>
      <c r="F1326" s="97">
        <v>32659.668276110413</v>
      </c>
      <c r="G1326" s="97">
        <v>973.40137966912073</v>
      </c>
      <c r="H1326" s="97">
        <v>28113.838530137793</v>
      </c>
      <c r="I1326" s="101">
        <v>33284</v>
      </c>
      <c r="J1326" s="74">
        <v>2011</v>
      </c>
      <c r="K1326" s="74">
        <v>1708</v>
      </c>
      <c r="L1326" s="74">
        <v>1031</v>
      </c>
      <c r="M1326" s="107">
        <v>1163</v>
      </c>
      <c r="N1326" s="109">
        <v>4</v>
      </c>
    </row>
    <row r="1327" spans="2:14" x14ac:dyDescent="0.2">
      <c r="B1327" s="74">
        <v>1320</v>
      </c>
      <c r="C1327" s="113">
        <v>7.7662037037037031E-3</v>
      </c>
      <c r="D1327" s="74">
        <v>2000</v>
      </c>
      <c r="E1327" s="101">
        <v>32646.913291777557</v>
      </c>
      <c r="F1327" s="97">
        <v>32646.913291777557</v>
      </c>
      <c r="G1327" s="97">
        <v>985.24821454499022</v>
      </c>
      <c r="H1327" s="97">
        <v>28068.038530137794</v>
      </c>
      <c r="I1327" s="101">
        <v>33283</v>
      </c>
      <c r="J1327" s="74">
        <v>2012</v>
      </c>
      <c r="K1327" s="74">
        <v>1711</v>
      </c>
      <c r="L1327" s="74">
        <v>1031</v>
      </c>
      <c r="M1327" s="107">
        <v>1158</v>
      </c>
      <c r="N1327" s="109">
        <v>34</v>
      </c>
    </row>
    <row r="1328" spans="2:14" x14ac:dyDescent="0.2">
      <c r="B1328" s="74">
        <v>1321</v>
      </c>
      <c r="C1328" s="113">
        <v>7.7662037037037031E-3</v>
      </c>
      <c r="D1328" s="74">
        <v>2000</v>
      </c>
      <c r="E1328" s="101">
        <v>32658.401225325455</v>
      </c>
      <c r="F1328" s="97">
        <v>32658.401225325455</v>
      </c>
      <c r="G1328" s="97">
        <v>973.03279936360786</v>
      </c>
      <c r="H1328" s="97">
        <v>28116.238530137794</v>
      </c>
      <c r="I1328" s="101">
        <v>33278</v>
      </c>
      <c r="J1328" s="74">
        <v>2009</v>
      </c>
      <c r="K1328" s="74">
        <v>1709</v>
      </c>
      <c r="L1328" s="74">
        <v>1027</v>
      </c>
      <c r="M1328" s="107">
        <v>1167</v>
      </c>
      <c r="N1328" s="109">
        <v>0</v>
      </c>
    </row>
    <row r="1329" spans="2:14" x14ac:dyDescent="0.2">
      <c r="B1329" s="74">
        <v>1322</v>
      </c>
      <c r="C1329" s="113">
        <v>7.7662037037037031E-3</v>
      </c>
      <c r="D1329" s="74">
        <v>2000</v>
      </c>
      <c r="E1329" s="101">
        <v>32660.287992954243</v>
      </c>
      <c r="F1329" s="97">
        <v>32660.287992954243</v>
      </c>
      <c r="G1329" s="97">
        <v>980.71691125856171</v>
      </c>
      <c r="H1329" s="97">
        <v>28097.638530137792</v>
      </c>
      <c r="I1329" s="101">
        <v>33291</v>
      </c>
      <c r="J1329" s="74">
        <v>2011</v>
      </c>
      <c r="K1329" s="74">
        <v>1710</v>
      </c>
      <c r="L1329" s="74">
        <v>1033</v>
      </c>
      <c r="M1329" s="107">
        <v>1160</v>
      </c>
      <c r="N1329" s="109">
        <v>4</v>
      </c>
    </row>
    <row r="1330" spans="2:14" x14ac:dyDescent="0.2">
      <c r="B1330" s="74">
        <v>1323</v>
      </c>
      <c r="C1330" s="113">
        <v>7.789351851851852E-3</v>
      </c>
      <c r="D1330" s="74">
        <v>2000</v>
      </c>
      <c r="E1330" s="101">
        <v>32662.948007353258</v>
      </c>
      <c r="F1330" s="97">
        <v>32662.948007353258</v>
      </c>
      <c r="G1330" s="97">
        <v>972.37820086767283</v>
      </c>
      <c r="H1330" s="97">
        <v>28120.438530137795</v>
      </c>
      <c r="I1330" s="101">
        <v>33289</v>
      </c>
      <c r="J1330" s="74">
        <v>2012</v>
      </c>
      <c r="K1330" s="74">
        <v>1707</v>
      </c>
      <c r="L1330" s="74">
        <v>1035</v>
      </c>
      <c r="M1330" s="107">
        <v>1160</v>
      </c>
      <c r="N1330" s="109">
        <v>2</v>
      </c>
    </row>
    <row r="1331" spans="2:14" x14ac:dyDescent="0.2">
      <c r="B1331" s="74">
        <v>1324</v>
      </c>
      <c r="C1331" s="113">
        <v>7.789351851851852E-3</v>
      </c>
      <c r="D1331" s="74">
        <v>2000</v>
      </c>
      <c r="E1331" s="101">
        <v>32662.19679247867</v>
      </c>
      <c r="F1331" s="97">
        <v>32662.19679247867</v>
      </c>
      <c r="G1331" s="97">
        <v>957.9873811291385</v>
      </c>
      <c r="H1331" s="97">
        <v>28171.638530137792</v>
      </c>
      <c r="I1331" s="101">
        <v>33267</v>
      </c>
      <c r="J1331" s="74">
        <v>2007</v>
      </c>
      <c r="K1331" s="74">
        <v>1705</v>
      </c>
      <c r="L1331" s="74">
        <v>1035</v>
      </c>
      <c r="M1331" s="107">
        <v>1164</v>
      </c>
      <c r="N1331" s="109">
        <v>0</v>
      </c>
    </row>
    <row r="1332" spans="2:14" x14ac:dyDescent="0.2">
      <c r="B1332" s="74">
        <v>1325</v>
      </c>
      <c r="C1332" s="113">
        <v>7.789351851851852E-3</v>
      </c>
      <c r="D1332" s="74">
        <v>2000</v>
      </c>
      <c r="E1332" s="101">
        <v>32661.577328707746</v>
      </c>
      <c r="F1332" s="97">
        <v>32661.577328707746</v>
      </c>
      <c r="G1332" s="97">
        <v>985.46303381182929</v>
      </c>
      <c r="H1332" s="97">
        <v>28083.038530137794</v>
      </c>
      <c r="I1332" s="101">
        <v>33298</v>
      </c>
      <c r="J1332" s="74">
        <v>2012</v>
      </c>
      <c r="K1332" s="74">
        <v>1711</v>
      </c>
      <c r="L1332" s="74">
        <v>1032</v>
      </c>
      <c r="M1332" s="107">
        <v>1160</v>
      </c>
      <c r="N1332" s="109">
        <v>0</v>
      </c>
    </row>
    <row r="1333" spans="2:14" x14ac:dyDescent="0.2">
      <c r="B1333" s="74">
        <v>1326</v>
      </c>
      <c r="C1333" s="113">
        <v>7.789351851851852E-3</v>
      </c>
      <c r="D1333" s="74">
        <v>2000</v>
      </c>
      <c r="E1333" s="101">
        <v>32661.755550980779</v>
      </c>
      <c r="F1333" s="97">
        <v>32661.755550980779</v>
      </c>
      <c r="G1333" s="97">
        <v>993.03402081154286</v>
      </c>
      <c r="H1333" s="97">
        <v>28066.838530137793</v>
      </c>
      <c r="I1333" s="101">
        <v>33305</v>
      </c>
      <c r="J1333" s="74">
        <v>2012</v>
      </c>
      <c r="K1333" s="74">
        <v>1713</v>
      </c>
      <c r="L1333" s="74">
        <v>1035</v>
      </c>
      <c r="M1333" s="107">
        <v>1156</v>
      </c>
      <c r="N1333" s="109">
        <v>2</v>
      </c>
    </row>
    <row r="1334" spans="2:14" x14ac:dyDescent="0.2">
      <c r="B1334" s="74">
        <v>1327</v>
      </c>
      <c r="C1334" s="113">
        <v>7.789351851851852E-3</v>
      </c>
      <c r="D1334" s="74">
        <v>2000</v>
      </c>
      <c r="E1334" s="101">
        <v>32659.226980929354</v>
      </c>
      <c r="F1334" s="97">
        <v>32659.226980929354</v>
      </c>
      <c r="G1334" s="97">
        <v>956.67696705184642</v>
      </c>
      <c r="H1334" s="97">
        <v>28166.638530137792</v>
      </c>
      <c r="I1334" s="101">
        <v>33262</v>
      </c>
      <c r="J1334" s="74">
        <v>2007</v>
      </c>
      <c r="K1334" s="74">
        <v>1705</v>
      </c>
      <c r="L1334" s="74">
        <v>1029</v>
      </c>
      <c r="M1334" s="107">
        <v>1169</v>
      </c>
      <c r="N1334" s="109">
        <v>0</v>
      </c>
    </row>
    <row r="1335" spans="2:14" x14ac:dyDescent="0.2">
      <c r="B1335" s="74">
        <v>1328</v>
      </c>
      <c r="C1335" s="113">
        <v>7.8009259259259256E-3</v>
      </c>
      <c r="D1335" s="74">
        <v>2000</v>
      </c>
      <c r="E1335" s="101">
        <v>32662.147050363765</v>
      </c>
      <c r="F1335" s="97">
        <v>32662.147050363765</v>
      </c>
      <c r="G1335" s="97">
        <v>977.27212445443683</v>
      </c>
      <c r="H1335" s="97">
        <v>28108.238530137794</v>
      </c>
      <c r="I1335" s="101">
        <v>33290</v>
      </c>
      <c r="J1335" s="74">
        <v>2011</v>
      </c>
      <c r="K1335" s="74">
        <v>1709</v>
      </c>
      <c r="L1335" s="74">
        <v>1033</v>
      </c>
      <c r="M1335" s="107">
        <v>1161</v>
      </c>
      <c r="N1335" s="109">
        <v>0</v>
      </c>
    </row>
    <row r="1336" spans="2:14" x14ac:dyDescent="0.2">
      <c r="B1336" s="74">
        <v>1329</v>
      </c>
      <c r="C1336" s="113">
        <v>7.8009259259259256E-3</v>
      </c>
      <c r="D1336" s="74">
        <v>2000</v>
      </c>
      <c r="E1336" s="101">
        <v>32658.060837763729</v>
      </c>
      <c r="F1336" s="97">
        <v>32658.060837763729</v>
      </c>
      <c r="G1336" s="97">
        <v>959.71883447631376</v>
      </c>
      <c r="H1336" s="97">
        <v>28156.038530137794</v>
      </c>
      <c r="I1336" s="101">
        <v>33263</v>
      </c>
      <c r="J1336" s="74">
        <v>2007</v>
      </c>
      <c r="K1336" s="74">
        <v>1706</v>
      </c>
      <c r="L1336" s="74">
        <v>1027</v>
      </c>
      <c r="M1336" s="107">
        <v>1170</v>
      </c>
      <c r="N1336" s="109">
        <v>0</v>
      </c>
    </row>
    <row r="1337" spans="2:14" x14ac:dyDescent="0.2">
      <c r="B1337" s="74">
        <v>1330</v>
      </c>
      <c r="C1337" s="113">
        <v>7.8009259259259256E-3</v>
      </c>
      <c r="D1337" s="74">
        <v>2000</v>
      </c>
      <c r="E1337" s="101">
        <v>32653.296894423165</v>
      </c>
      <c r="F1337" s="97">
        <v>32653.296894423165</v>
      </c>
      <c r="G1337" s="97">
        <v>972.15668695536829</v>
      </c>
      <c r="H1337" s="97">
        <v>28110.438530137795</v>
      </c>
      <c r="I1337" s="101">
        <v>33279</v>
      </c>
      <c r="J1337" s="74">
        <v>2012</v>
      </c>
      <c r="K1337" s="74">
        <v>1707</v>
      </c>
      <c r="L1337" s="74">
        <v>1034</v>
      </c>
      <c r="M1337" s="107">
        <v>1159</v>
      </c>
      <c r="N1337" s="109">
        <v>24</v>
      </c>
    </row>
    <row r="1338" spans="2:14" x14ac:dyDescent="0.2">
      <c r="B1338" s="74">
        <v>1331</v>
      </c>
      <c r="C1338" s="113">
        <v>7.8125E-3</v>
      </c>
      <c r="D1338" s="74">
        <v>2000</v>
      </c>
      <c r="E1338" s="101">
        <v>32658.893055386263</v>
      </c>
      <c r="F1338" s="97">
        <v>32658.893055386263</v>
      </c>
      <c r="G1338" s="97">
        <v>962.69501040033572</v>
      </c>
      <c r="H1338" s="97">
        <v>28143.038530137794</v>
      </c>
      <c r="I1338" s="101">
        <v>33270</v>
      </c>
      <c r="J1338" s="74">
        <v>2009</v>
      </c>
      <c r="K1338" s="74">
        <v>1706</v>
      </c>
      <c r="L1338" s="74">
        <v>1027</v>
      </c>
      <c r="M1338" s="107">
        <v>1169</v>
      </c>
      <c r="N1338" s="109">
        <v>0</v>
      </c>
    </row>
    <row r="1339" spans="2:14" x14ac:dyDescent="0.2">
      <c r="B1339" s="74">
        <v>1332</v>
      </c>
      <c r="C1339" s="113">
        <v>7.8240740740740753E-3</v>
      </c>
      <c r="D1339" s="74">
        <v>2000</v>
      </c>
      <c r="E1339" s="101">
        <v>32654.285904994922</v>
      </c>
      <c r="F1339" s="97">
        <v>32654.285904994922</v>
      </c>
      <c r="G1339" s="97">
        <v>991.32136063062592</v>
      </c>
      <c r="H1339" s="97">
        <v>28065.838530137793</v>
      </c>
      <c r="I1339" s="101">
        <v>33294</v>
      </c>
      <c r="J1339" s="74">
        <v>2011</v>
      </c>
      <c r="K1339" s="74">
        <v>1713</v>
      </c>
      <c r="L1339" s="74">
        <v>1034</v>
      </c>
      <c r="M1339" s="107">
        <v>1156</v>
      </c>
      <c r="N1339" s="109">
        <v>18</v>
      </c>
    </row>
    <row r="1340" spans="2:14" x14ac:dyDescent="0.2">
      <c r="B1340" s="74">
        <v>1333</v>
      </c>
      <c r="C1340" s="113">
        <v>7.8356481481481489E-3</v>
      </c>
      <c r="D1340" s="74">
        <v>2000</v>
      </c>
      <c r="E1340" s="101">
        <v>32659.572085372671</v>
      </c>
      <c r="F1340" s="97">
        <v>32659.572085372671</v>
      </c>
      <c r="G1340" s="97">
        <v>1009.906773421504</v>
      </c>
      <c r="H1340" s="97">
        <v>28016.438530137795</v>
      </c>
      <c r="I1340" s="101">
        <v>33321</v>
      </c>
      <c r="J1340" s="74">
        <v>2014</v>
      </c>
      <c r="K1340" s="74">
        <v>1717</v>
      </c>
      <c r="L1340" s="74">
        <v>1035</v>
      </c>
      <c r="M1340" s="107">
        <v>1152</v>
      </c>
      <c r="N1340" s="109">
        <v>6</v>
      </c>
    </row>
    <row r="1341" spans="2:14" x14ac:dyDescent="0.2">
      <c r="B1341" s="74">
        <v>1334</v>
      </c>
      <c r="C1341" s="113">
        <v>7.8356481481481489E-3</v>
      </c>
      <c r="D1341" s="74">
        <v>2000</v>
      </c>
      <c r="E1341" s="101">
        <v>32662.692267696333</v>
      </c>
      <c r="F1341" s="97">
        <v>32662.692267696333</v>
      </c>
      <c r="G1341" s="97">
        <v>1014.3686391644194</v>
      </c>
      <c r="H1341" s="97">
        <v>27999.438530137795</v>
      </c>
      <c r="I1341" s="101">
        <v>33334</v>
      </c>
      <c r="J1341" s="74">
        <v>2017</v>
      </c>
      <c r="K1341" s="74">
        <v>1717</v>
      </c>
      <c r="L1341" s="74">
        <v>1035</v>
      </c>
      <c r="M1341" s="107">
        <v>1151</v>
      </c>
      <c r="N1341" s="109">
        <v>0</v>
      </c>
    </row>
    <row r="1342" spans="2:14" x14ac:dyDescent="0.2">
      <c r="B1342" s="74">
        <v>1335</v>
      </c>
      <c r="C1342" s="113">
        <v>7.8356481481481489E-3</v>
      </c>
      <c r="D1342" s="74">
        <v>2000</v>
      </c>
      <c r="E1342" s="101">
        <v>32656.9518176317</v>
      </c>
      <c r="F1342" s="97">
        <v>32656.9518176317</v>
      </c>
      <c r="G1342" s="97">
        <v>1011.5972533778232</v>
      </c>
      <c r="H1342" s="97">
        <v>28007.438530137795</v>
      </c>
      <c r="I1342" s="101">
        <v>33322</v>
      </c>
      <c r="J1342" s="74">
        <v>2015</v>
      </c>
      <c r="K1342" s="74">
        <v>1717</v>
      </c>
      <c r="L1342" s="74">
        <v>1036</v>
      </c>
      <c r="M1342" s="107">
        <v>1150</v>
      </c>
      <c r="N1342" s="109">
        <v>14</v>
      </c>
    </row>
    <row r="1343" spans="2:14" x14ac:dyDescent="0.2">
      <c r="B1343" s="74">
        <v>1336</v>
      </c>
      <c r="C1343" s="113">
        <v>7.8356481481481489E-3</v>
      </c>
      <c r="D1343" s="74">
        <v>2000</v>
      </c>
      <c r="E1343" s="101">
        <v>32659.335806082374</v>
      </c>
      <c r="F1343" s="97">
        <v>32659.335806082374</v>
      </c>
      <c r="G1343" s="97">
        <v>1010.132656406458</v>
      </c>
      <c r="H1343" s="97">
        <v>28007.438530137795</v>
      </c>
      <c r="I1343" s="101">
        <v>33322</v>
      </c>
      <c r="J1343" s="74">
        <v>2015</v>
      </c>
      <c r="K1343" s="74">
        <v>1717</v>
      </c>
      <c r="L1343" s="74">
        <v>1029</v>
      </c>
      <c r="M1343" s="107">
        <v>1157</v>
      </c>
      <c r="N1343" s="109">
        <v>0</v>
      </c>
    </row>
    <row r="1344" spans="2:14" x14ac:dyDescent="0.2">
      <c r="B1344" s="74">
        <v>1337</v>
      </c>
      <c r="C1344" s="113">
        <v>7.8472222222222224E-3</v>
      </c>
      <c r="D1344" s="74">
        <v>2000</v>
      </c>
      <c r="E1344" s="101">
        <v>32651.808895967672</v>
      </c>
      <c r="F1344" s="97">
        <v>32651.808895967672</v>
      </c>
      <c r="G1344" s="97">
        <v>1008.43086022296</v>
      </c>
      <c r="H1344" s="97">
        <v>28015.438530137795</v>
      </c>
      <c r="I1344" s="101">
        <v>33310</v>
      </c>
      <c r="J1344" s="74">
        <v>2013</v>
      </c>
      <c r="K1344" s="74">
        <v>1717</v>
      </c>
      <c r="L1344" s="74">
        <v>1035</v>
      </c>
      <c r="M1344" s="107">
        <v>1151</v>
      </c>
      <c r="N1344" s="109">
        <v>24</v>
      </c>
    </row>
    <row r="1345" spans="2:14" x14ac:dyDescent="0.2">
      <c r="B1345" s="74">
        <v>1338</v>
      </c>
      <c r="C1345" s="113">
        <v>7.8472222222222224E-3</v>
      </c>
      <c r="D1345" s="74">
        <v>2000</v>
      </c>
      <c r="E1345" s="101">
        <v>32659.524928295854</v>
      </c>
      <c r="F1345" s="97">
        <v>32659.524928295854</v>
      </c>
      <c r="G1345" s="97">
        <v>1001.1336330895418</v>
      </c>
      <c r="H1345" s="97">
        <v>28044.038530137794</v>
      </c>
      <c r="I1345" s="101">
        <v>33307</v>
      </c>
      <c r="J1345" s="74">
        <v>2011</v>
      </c>
      <c r="K1345" s="74">
        <v>1716</v>
      </c>
      <c r="L1345" s="74">
        <v>1031</v>
      </c>
      <c r="M1345" s="107">
        <v>1158</v>
      </c>
      <c r="N1345" s="109">
        <v>0</v>
      </c>
    </row>
    <row r="1346" spans="2:14" x14ac:dyDescent="0.2">
      <c r="B1346" s="74">
        <v>1339</v>
      </c>
      <c r="C1346" s="113">
        <v>7.858796296296296E-3</v>
      </c>
      <c r="D1346" s="74">
        <v>2000</v>
      </c>
      <c r="E1346" s="101">
        <v>32659.54572579548</v>
      </c>
      <c r="F1346" s="97">
        <v>32659.54572579548</v>
      </c>
      <c r="G1346" s="97">
        <v>994.53039744275873</v>
      </c>
      <c r="H1346" s="97">
        <v>28057.838530137793</v>
      </c>
      <c r="I1346" s="101">
        <v>33306</v>
      </c>
      <c r="J1346" s="74">
        <v>2013</v>
      </c>
      <c r="K1346" s="74">
        <v>1713</v>
      </c>
      <c r="L1346" s="74">
        <v>1035</v>
      </c>
      <c r="M1346" s="107">
        <v>1155</v>
      </c>
      <c r="N1346" s="109">
        <v>8</v>
      </c>
    </row>
    <row r="1347" spans="2:14" x14ac:dyDescent="0.2">
      <c r="B1347" s="74">
        <v>1340</v>
      </c>
      <c r="C1347" s="113">
        <v>7.8703703703703713E-3</v>
      </c>
      <c r="D1347" s="74">
        <v>2000</v>
      </c>
      <c r="E1347" s="101">
        <v>32661.232306642927</v>
      </c>
      <c r="F1347" s="97">
        <v>32661.232306642927</v>
      </c>
      <c r="G1347" s="97">
        <v>957.8701478413592</v>
      </c>
      <c r="H1347" s="97">
        <v>28161.838530137793</v>
      </c>
      <c r="I1347" s="101">
        <v>33274</v>
      </c>
      <c r="J1347" s="74">
        <v>2011</v>
      </c>
      <c r="K1347" s="74">
        <v>1703</v>
      </c>
      <c r="L1347" s="74">
        <v>1038</v>
      </c>
      <c r="M1347" s="107">
        <v>1160</v>
      </c>
      <c r="N1347" s="109">
        <v>10</v>
      </c>
    </row>
    <row r="1348" spans="2:14" x14ac:dyDescent="0.2">
      <c r="B1348" s="74">
        <v>1341</v>
      </c>
      <c r="C1348" s="113">
        <v>7.8703703703703713E-3</v>
      </c>
      <c r="D1348" s="74">
        <v>2000</v>
      </c>
      <c r="E1348" s="101">
        <v>32659.821907757767</v>
      </c>
      <c r="F1348" s="97">
        <v>32659.821907757767</v>
      </c>
      <c r="G1348" s="97">
        <v>961.04296441459348</v>
      </c>
      <c r="H1348" s="97">
        <v>28151.238530137794</v>
      </c>
      <c r="I1348" s="101">
        <v>33275</v>
      </c>
      <c r="J1348" s="74">
        <v>2011</v>
      </c>
      <c r="K1348" s="74">
        <v>1704</v>
      </c>
      <c r="L1348" s="74">
        <v>1037</v>
      </c>
      <c r="M1348" s="107">
        <v>1160</v>
      </c>
      <c r="N1348" s="109">
        <v>12</v>
      </c>
    </row>
    <row r="1349" spans="2:14" x14ac:dyDescent="0.2">
      <c r="B1349" s="74">
        <v>1342</v>
      </c>
      <c r="C1349" s="113">
        <v>7.8703703703703713E-3</v>
      </c>
      <c r="D1349" s="74">
        <v>2000</v>
      </c>
      <c r="E1349" s="101">
        <v>32666.862997113698</v>
      </c>
      <c r="F1349" s="97">
        <v>32666.862997113698</v>
      </c>
      <c r="G1349" s="97">
        <v>955.19105082285978</v>
      </c>
      <c r="H1349" s="97">
        <v>28162.489169760687</v>
      </c>
      <c r="I1349" s="101">
        <v>33278</v>
      </c>
      <c r="J1349" s="74">
        <v>2011</v>
      </c>
      <c r="K1349" s="74">
        <v>1702</v>
      </c>
      <c r="L1349" s="74">
        <v>1041</v>
      </c>
      <c r="M1349" s="107">
        <v>1159</v>
      </c>
      <c r="N1349" s="109">
        <v>0</v>
      </c>
    </row>
    <row r="1350" spans="2:14" x14ac:dyDescent="0.2">
      <c r="B1350" s="74">
        <v>1343</v>
      </c>
      <c r="C1350" s="113">
        <v>7.8819444444444432E-3</v>
      </c>
      <c r="D1350" s="74">
        <v>2000</v>
      </c>
      <c r="E1350" s="101">
        <v>32667.832053563885</v>
      </c>
      <c r="F1350" s="97">
        <v>32667.832053563885</v>
      </c>
      <c r="G1350" s="97">
        <v>952.31583259377874</v>
      </c>
      <c r="H1350" s="97">
        <v>28148.689169760688</v>
      </c>
      <c r="I1350" s="101">
        <v>33277</v>
      </c>
      <c r="J1350" s="74">
        <v>2011</v>
      </c>
      <c r="K1350" s="74">
        <v>1701</v>
      </c>
      <c r="L1350" s="74">
        <v>1043</v>
      </c>
      <c r="M1350" s="107">
        <v>1158</v>
      </c>
      <c r="N1350" s="109">
        <v>0</v>
      </c>
    </row>
    <row r="1351" spans="2:14" x14ac:dyDescent="0.2">
      <c r="B1351" s="74">
        <v>1344</v>
      </c>
      <c r="C1351" s="113">
        <v>7.8819444444444432E-3</v>
      </c>
      <c r="D1351" s="74">
        <v>2000</v>
      </c>
      <c r="E1351" s="101">
        <v>32664.455907757765</v>
      </c>
      <c r="F1351" s="97">
        <v>32664.455907757765</v>
      </c>
      <c r="G1351" s="97">
        <v>961.27230959903102</v>
      </c>
      <c r="H1351" s="97">
        <v>28156.238530137794</v>
      </c>
      <c r="I1351" s="101">
        <v>33280</v>
      </c>
      <c r="J1351" s="74">
        <v>2011</v>
      </c>
      <c r="K1351" s="74">
        <v>1704</v>
      </c>
      <c r="L1351" s="74">
        <v>1038</v>
      </c>
      <c r="M1351" s="107">
        <v>1160</v>
      </c>
      <c r="N1351" s="109">
        <v>2</v>
      </c>
    </row>
    <row r="1352" spans="2:14" x14ac:dyDescent="0.2">
      <c r="B1352" s="74">
        <v>1345</v>
      </c>
      <c r="C1352" s="113">
        <v>7.8819444444444432E-3</v>
      </c>
      <c r="D1352" s="74">
        <v>2000</v>
      </c>
      <c r="E1352" s="101">
        <v>32665.099809503037</v>
      </c>
      <c r="F1352" s="97">
        <v>32665.099809503037</v>
      </c>
      <c r="G1352" s="97">
        <v>958.57473631259018</v>
      </c>
      <c r="H1352" s="97">
        <v>28151.889169760689</v>
      </c>
      <c r="I1352" s="101">
        <v>33279</v>
      </c>
      <c r="J1352" s="74">
        <v>2011</v>
      </c>
      <c r="K1352" s="74">
        <v>1703</v>
      </c>
      <c r="L1352" s="74">
        <v>1041</v>
      </c>
      <c r="M1352" s="107">
        <v>1158</v>
      </c>
      <c r="N1352" s="109">
        <v>4</v>
      </c>
    </row>
    <row r="1353" spans="2:14" x14ac:dyDescent="0.2">
      <c r="B1353" s="74">
        <v>1346</v>
      </c>
      <c r="C1353" s="113">
        <v>7.8819444444444432E-3</v>
      </c>
      <c r="D1353" s="74">
        <v>2000</v>
      </c>
      <c r="E1353" s="101">
        <v>32668.440761434354</v>
      </c>
      <c r="F1353" s="97">
        <v>32668.440761434354</v>
      </c>
      <c r="G1353" s="97">
        <v>955.43905985362392</v>
      </c>
      <c r="H1353" s="97">
        <v>28155.689169760688</v>
      </c>
      <c r="I1353" s="101">
        <v>33284</v>
      </c>
      <c r="J1353" s="74">
        <v>2013</v>
      </c>
      <c r="K1353" s="74">
        <v>1701</v>
      </c>
      <c r="L1353" s="74">
        <v>1043</v>
      </c>
      <c r="M1353" s="107">
        <v>1157</v>
      </c>
      <c r="N1353" s="109">
        <v>0</v>
      </c>
    </row>
    <row r="1354" spans="2:14" x14ac:dyDescent="0.2">
      <c r="B1354" s="74">
        <v>1347</v>
      </c>
      <c r="C1354" s="113">
        <v>7.8935185185185185E-3</v>
      </c>
      <c r="D1354" s="74">
        <v>2000</v>
      </c>
      <c r="E1354" s="101">
        <v>32662.340246946587</v>
      </c>
      <c r="F1354" s="97">
        <v>32662.340246946587</v>
      </c>
      <c r="G1354" s="97">
        <v>959.2859620242433</v>
      </c>
      <c r="H1354" s="97">
        <v>28160.238530137794</v>
      </c>
      <c r="I1354" s="101">
        <v>33274</v>
      </c>
      <c r="J1354" s="74">
        <v>2010</v>
      </c>
      <c r="K1354" s="74">
        <v>1704</v>
      </c>
      <c r="L1354" s="74">
        <v>1036</v>
      </c>
      <c r="M1354" s="107">
        <v>1162</v>
      </c>
      <c r="N1354" s="109">
        <v>4</v>
      </c>
    </row>
    <row r="1355" spans="2:14" x14ac:dyDescent="0.2">
      <c r="B1355" s="74">
        <v>1348</v>
      </c>
      <c r="C1355" s="113">
        <v>7.8935185185185185E-3</v>
      </c>
      <c r="D1355" s="74">
        <v>2000</v>
      </c>
      <c r="E1355" s="101">
        <v>32666.469191852637</v>
      </c>
      <c r="F1355" s="97">
        <v>32666.469191852637</v>
      </c>
      <c r="G1355" s="97">
        <v>961.20422540316247</v>
      </c>
      <c r="H1355" s="97">
        <v>28153.838530137793</v>
      </c>
      <c r="I1355" s="101">
        <v>33286</v>
      </c>
      <c r="J1355" s="74">
        <v>2013</v>
      </c>
      <c r="K1355" s="74">
        <v>1703</v>
      </c>
      <c r="L1355" s="74">
        <v>1039</v>
      </c>
      <c r="M1355" s="107">
        <v>1159</v>
      </c>
      <c r="N1355" s="109">
        <v>0</v>
      </c>
    </row>
    <row r="1356" spans="2:14" x14ac:dyDescent="0.2">
      <c r="B1356" s="74">
        <v>1349</v>
      </c>
      <c r="C1356" s="113">
        <v>7.8935185185185185E-3</v>
      </c>
      <c r="D1356" s="74">
        <v>2000</v>
      </c>
      <c r="E1356" s="101">
        <v>32660.903457121</v>
      </c>
      <c r="F1356" s="97">
        <v>32660.903457121</v>
      </c>
      <c r="G1356" s="97">
        <v>962.48019809040079</v>
      </c>
      <c r="H1356" s="97">
        <v>28149.638530137792</v>
      </c>
      <c r="I1356" s="101">
        <v>33275</v>
      </c>
      <c r="J1356" s="74">
        <v>2010</v>
      </c>
      <c r="K1356" s="74">
        <v>1705</v>
      </c>
      <c r="L1356" s="74">
        <v>1035</v>
      </c>
      <c r="M1356" s="107">
        <v>1162</v>
      </c>
      <c r="N1356" s="109">
        <v>6</v>
      </c>
    </row>
    <row r="1357" spans="2:14" x14ac:dyDescent="0.2">
      <c r="B1357" s="74">
        <v>1350</v>
      </c>
      <c r="C1357" s="113">
        <v>7.9166666666666673E-3</v>
      </c>
      <c r="D1357" s="74">
        <v>2000</v>
      </c>
      <c r="E1357" s="101">
        <v>32664.357529491146</v>
      </c>
      <c r="F1357" s="97">
        <v>32664.357529491146</v>
      </c>
      <c r="G1357" s="97">
        <v>967.08829090431084</v>
      </c>
      <c r="H1357" s="97">
        <v>28132.638530137792</v>
      </c>
      <c r="I1357" s="101">
        <v>33288</v>
      </c>
      <c r="J1357" s="74">
        <v>2013</v>
      </c>
      <c r="K1357" s="74">
        <v>1705</v>
      </c>
      <c r="L1357" s="74">
        <v>1035</v>
      </c>
      <c r="M1357" s="107">
        <v>1161</v>
      </c>
      <c r="N1357" s="109">
        <v>0</v>
      </c>
    </row>
    <row r="1358" spans="2:14" x14ac:dyDescent="0.2">
      <c r="B1358" s="74">
        <v>1351</v>
      </c>
      <c r="C1358" s="113">
        <v>7.9166666666666673E-3</v>
      </c>
      <c r="D1358" s="74">
        <v>2000</v>
      </c>
      <c r="E1358" s="101">
        <v>32663.640025802641</v>
      </c>
      <c r="F1358" s="97">
        <v>32663.640025802641</v>
      </c>
      <c r="G1358" s="97">
        <v>967.53693443507461</v>
      </c>
      <c r="H1358" s="97">
        <v>28132.638530137792</v>
      </c>
      <c r="I1358" s="101">
        <v>33288</v>
      </c>
      <c r="J1358" s="74">
        <v>2013</v>
      </c>
      <c r="K1358" s="74">
        <v>1705</v>
      </c>
      <c r="L1358" s="74">
        <v>1037</v>
      </c>
      <c r="M1358" s="107">
        <v>1159</v>
      </c>
      <c r="N1358" s="109">
        <v>4</v>
      </c>
    </row>
    <row r="1359" spans="2:14" x14ac:dyDescent="0.2">
      <c r="B1359" s="74">
        <v>1352</v>
      </c>
      <c r="C1359" s="113">
        <v>7.9282407407407409E-3</v>
      </c>
      <c r="D1359" s="74">
        <v>2000</v>
      </c>
      <c r="E1359" s="101">
        <v>32660.185611446268</v>
      </c>
      <c r="F1359" s="97">
        <v>32660.185611446268</v>
      </c>
      <c r="G1359" s="97">
        <v>960.81665682118671</v>
      </c>
      <c r="H1359" s="97">
        <v>28151.238530137794</v>
      </c>
      <c r="I1359" s="101">
        <v>33275</v>
      </c>
      <c r="J1359" s="74">
        <v>2011</v>
      </c>
      <c r="K1359" s="74">
        <v>1704</v>
      </c>
      <c r="L1359" s="74">
        <v>1036</v>
      </c>
      <c r="M1359" s="107">
        <v>1161</v>
      </c>
      <c r="N1359" s="109">
        <v>10</v>
      </c>
    </row>
    <row r="1360" spans="2:14" x14ac:dyDescent="0.2">
      <c r="B1360" s="74">
        <v>1353</v>
      </c>
      <c r="C1360" s="113">
        <v>7.9282407407407409E-3</v>
      </c>
      <c r="D1360" s="74">
        <v>2000</v>
      </c>
      <c r="E1360" s="101">
        <v>9943.8066586782224</v>
      </c>
      <c r="F1360" s="97">
        <v>9943.8066586782224</v>
      </c>
      <c r="G1360" s="97">
        <v>3987.739391098612</v>
      </c>
      <c r="H1360" s="97">
        <v>803.6385301377959</v>
      </c>
      <c r="I1360" s="101">
        <v>19309.666837174838</v>
      </c>
      <c r="J1360" s="74">
        <v>5075</v>
      </c>
      <c r="K1360" s="74">
        <v>2440</v>
      </c>
      <c r="L1360" s="74">
        <v>3</v>
      </c>
      <c r="M1360" s="107">
        <v>0</v>
      </c>
      <c r="N1360" s="109">
        <v>0</v>
      </c>
    </row>
    <row r="1361" spans="2:14" x14ac:dyDescent="0.2">
      <c r="B1361" s="74">
        <v>1354</v>
      </c>
      <c r="C1361" s="113">
        <v>7.9282407407407409E-3</v>
      </c>
      <c r="D1361" s="74">
        <v>2000</v>
      </c>
      <c r="E1361" s="101">
        <v>-9419.9147906006274</v>
      </c>
      <c r="F1361" s="97">
        <v>-9419.9147906006274</v>
      </c>
      <c r="G1361" s="97">
        <v>1472.4076550591037</v>
      </c>
      <c r="H1361" s="97">
        <v>-12339.457393914847</v>
      </c>
      <c r="I1361" s="101">
        <v>-5465.3331628251617</v>
      </c>
      <c r="J1361" s="74">
        <v>7990</v>
      </c>
      <c r="K1361" s="74">
        <v>255</v>
      </c>
      <c r="L1361" s="74">
        <v>2</v>
      </c>
      <c r="M1361" s="107">
        <v>0</v>
      </c>
      <c r="N1361" s="109">
        <v>0</v>
      </c>
    </row>
    <row r="1362" spans="2:14" x14ac:dyDescent="0.2">
      <c r="B1362" s="74">
        <v>1355</v>
      </c>
      <c r="C1362" s="113">
        <v>7.9282407407407409E-3</v>
      </c>
      <c r="D1362" s="74">
        <v>2000</v>
      </c>
      <c r="E1362" s="101">
        <v>-7119.9147906006365</v>
      </c>
      <c r="F1362" s="97">
        <v>-7119.9147906006365</v>
      </c>
      <c r="G1362" s="97">
        <v>1472.4076550591037</v>
      </c>
      <c r="H1362" s="97">
        <v>-10039.457393914847</v>
      </c>
      <c r="I1362" s="101">
        <v>-3165.3331628251617</v>
      </c>
      <c r="J1362" s="74">
        <v>7720</v>
      </c>
      <c r="K1362" s="74">
        <v>460</v>
      </c>
      <c r="L1362" s="74">
        <v>0</v>
      </c>
      <c r="M1362" s="107">
        <v>0</v>
      </c>
      <c r="N1362" s="109">
        <v>0</v>
      </c>
    </row>
    <row r="1363" spans="2:14" x14ac:dyDescent="0.2">
      <c r="B1363" s="74">
        <v>1356</v>
      </c>
      <c r="C1363" s="113">
        <v>7.9282407407407409E-3</v>
      </c>
      <c r="D1363" s="74">
        <v>2000</v>
      </c>
      <c r="E1363" s="101">
        <v>7192.3389035199334</v>
      </c>
      <c r="F1363" s="97">
        <v>7192.3389035199334</v>
      </c>
      <c r="G1363" s="97">
        <v>1872.7712159474086</v>
      </c>
      <c r="H1363" s="97">
        <v>945.43853013779881</v>
      </c>
      <c r="I1363" s="101">
        <v>11760.666837174838</v>
      </c>
      <c r="J1363" s="74">
        <v>5964</v>
      </c>
      <c r="K1363" s="74">
        <v>1777</v>
      </c>
      <c r="L1363" s="74">
        <v>0</v>
      </c>
      <c r="M1363" s="107">
        <v>0</v>
      </c>
      <c r="N1363" s="109">
        <v>0</v>
      </c>
    </row>
    <row r="1364" spans="2:14" x14ac:dyDescent="0.2">
      <c r="B1364" s="74">
        <v>1357</v>
      </c>
      <c r="C1364" s="113">
        <v>7.9282407407407409E-3</v>
      </c>
      <c r="D1364" s="74">
        <v>2000</v>
      </c>
      <c r="E1364" s="101">
        <v>-9362.9147906006274</v>
      </c>
      <c r="F1364" s="97">
        <v>-9362.9147906006274</v>
      </c>
      <c r="G1364" s="97">
        <v>1472.4076550591037</v>
      </c>
      <c r="H1364" s="97">
        <v>-12282.457393914847</v>
      </c>
      <c r="I1364" s="101">
        <v>-5408.3331628251617</v>
      </c>
      <c r="J1364" s="74">
        <v>7983</v>
      </c>
      <c r="K1364" s="74">
        <v>259</v>
      </c>
      <c r="L1364" s="74">
        <v>3</v>
      </c>
      <c r="M1364" s="107">
        <v>0</v>
      </c>
      <c r="N1364" s="109">
        <v>0</v>
      </c>
    </row>
    <row r="1365" spans="2:14" x14ac:dyDescent="0.2">
      <c r="B1365" s="74">
        <v>1358</v>
      </c>
      <c r="C1365" s="113">
        <v>7.951388888888888E-3</v>
      </c>
      <c r="D1365" s="74">
        <v>2000</v>
      </c>
      <c r="E1365" s="101">
        <v>-9146.9147906006274</v>
      </c>
      <c r="F1365" s="97">
        <v>-9146.9147906006274</v>
      </c>
      <c r="G1365" s="97">
        <v>1472.4076550591037</v>
      </c>
      <c r="H1365" s="97">
        <v>-12066.457393914847</v>
      </c>
      <c r="I1365" s="101">
        <v>-5192.3331628251617</v>
      </c>
      <c r="J1365" s="74">
        <v>7958</v>
      </c>
      <c r="K1365" s="74">
        <v>280</v>
      </c>
      <c r="L1365" s="74">
        <v>1</v>
      </c>
      <c r="M1365" s="107">
        <v>0</v>
      </c>
      <c r="N1365" s="109">
        <v>2</v>
      </c>
    </row>
    <row r="1366" spans="2:14" x14ac:dyDescent="0.2">
      <c r="B1366" s="74">
        <v>1359</v>
      </c>
      <c r="C1366" s="113">
        <v>7.951388888888888E-3</v>
      </c>
      <c r="D1366" s="74">
        <v>2000</v>
      </c>
      <c r="E1366" s="101">
        <v>9803.9716023365563</v>
      </c>
      <c r="F1366" s="97">
        <v>9803.9716023365563</v>
      </c>
      <c r="G1366" s="97">
        <v>3791.8894555687316</v>
      </c>
      <c r="H1366" s="97">
        <v>813.03853013779735</v>
      </c>
      <c r="I1366" s="101">
        <v>18402.666837174838</v>
      </c>
      <c r="J1366" s="74">
        <v>5182</v>
      </c>
      <c r="K1366" s="74">
        <v>2361</v>
      </c>
      <c r="L1366" s="74">
        <v>2</v>
      </c>
      <c r="M1366" s="107">
        <v>0</v>
      </c>
      <c r="N1366" s="109">
        <v>0</v>
      </c>
    </row>
    <row r="1367" spans="2:14" x14ac:dyDescent="0.2">
      <c r="B1367" s="74">
        <v>1360</v>
      </c>
      <c r="C1367" s="113">
        <v>7.951388888888888E-3</v>
      </c>
      <c r="D1367" s="74">
        <v>2000</v>
      </c>
      <c r="E1367" s="101">
        <v>4951.8130543528569</v>
      </c>
      <c r="F1367" s="97">
        <v>4951.8130543528569</v>
      </c>
      <c r="G1367" s="97">
        <v>1503.847917257568</v>
      </c>
      <c r="H1367" s="97">
        <v>1036.2385301377981</v>
      </c>
      <c r="I1367" s="101">
        <v>8974.6668371748383</v>
      </c>
      <c r="J1367" s="74">
        <v>6291</v>
      </c>
      <c r="K1367" s="74">
        <v>1529</v>
      </c>
      <c r="L1367" s="74">
        <v>2</v>
      </c>
      <c r="M1367" s="107">
        <v>0</v>
      </c>
      <c r="N1367" s="109">
        <v>2</v>
      </c>
    </row>
    <row r="1368" spans="2:14" x14ac:dyDescent="0.2">
      <c r="B1368" s="74">
        <v>1361</v>
      </c>
      <c r="C1368" s="113">
        <v>7.951388888888888E-3</v>
      </c>
      <c r="D1368" s="74">
        <v>2000</v>
      </c>
      <c r="E1368" s="101">
        <v>9629.5493181846996</v>
      </c>
      <c r="F1368" s="97">
        <v>9629.5493181846996</v>
      </c>
      <c r="G1368" s="97">
        <v>3574.5718521967547</v>
      </c>
      <c r="H1368" s="97">
        <v>821.6385301377959</v>
      </c>
      <c r="I1368" s="101">
        <v>17529.666837174838</v>
      </c>
      <c r="J1368" s="74">
        <v>5285</v>
      </c>
      <c r="K1368" s="74">
        <v>2285</v>
      </c>
      <c r="L1368" s="74">
        <v>1</v>
      </c>
      <c r="M1368" s="107">
        <v>0</v>
      </c>
      <c r="N1368" s="109">
        <v>0</v>
      </c>
    </row>
    <row r="1369" spans="2:14" x14ac:dyDescent="0.2">
      <c r="B1369" s="74">
        <v>1362</v>
      </c>
      <c r="C1369" s="113">
        <v>7.951388888888888E-3</v>
      </c>
      <c r="D1369" s="74">
        <v>2000</v>
      </c>
      <c r="E1369" s="101">
        <v>9476.5715808074856</v>
      </c>
      <c r="F1369" s="97">
        <v>9476.5715808074856</v>
      </c>
      <c r="G1369" s="97">
        <v>1472.9450230334471</v>
      </c>
      <c r="H1369" s="97">
        <v>6559.5426060851532</v>
      </c>
      <c r="I1369" s="101">
        <v>13433.666837174838</v>
      </c>
      <c r="J1369" s="74">
        <v>5481</v>
      </c>
      <c r="K1369" s="74">
        <v>923</v>
      </c>
      <c r="L1369" s="74">
        <v>973</v>
      </c>
      <c r="M1369" s="107">
        <v>0</v>
      </c>
      <c r="N1369" s="109">
        <v>0</v>
      </c>
    </row>
    <row r="1370" spans="2:14" x14ac:dyDescent="0.2">
      <c r="B1370" s="74">
        <v>1363</v>
      </c>
      <c r="C1370" s="113">
        <v>7.9629629629629634E-3</v>
      </c>
      <c r="D1370" s="74">
        <v>2000</v>
      </c>
      <c r="E1370" s="101">
        <v>32668.937483098383</v>
      </c>
      <c r="F1370" s="97">
        <v>32668.937483098383</v>
      </c>
      <c r="G1370" s="97">
        <v>958.57135091965642</v>
      </c>
      <c r="H1370" s="97">
        <v>28162.038530137794</v>
      </c>
      <c r="I1370" s="101">
        <v>33291</v>
      </c>
      <c r="J1370" s="74">
        <v>2015</v>
      </c>
      <c r="K1370" s="74">
        <v>1701</v>
      </c>
      <c r="L1370" s="74">
        <v>1043</v>
      </c>
      <c r="M1370" s="107">
        <v>1156</v>
      </c>
      <c r="N1370" s="109">
        <v>0</v>
      </c>
    </row>
    <row r="1371" spans="2:14" x14ac:dyDescent="0.2">
      <c r="B1371" s="74">
        <v>1364</v>
      </c>
      <c r="C1371" s="113">
        <v>7.9745370370370369E-3</v>
      </c>
      <c r="D1371" s="74">
        <v>2000</v>
      </c>
      <c r="E1371" s="101">
        <v>32665.650586619649</v>
      </c>
      <c r="F1371" s="97">
        <v>32665.650586619649</v>
      </c>
      <c r="G1371" s="97">
        <v>953.87642971215223</v>
      </c>
      <c r="H1371" s="97">
        <v>28149.689169760688</v>
      </c>
      <c r="I1371" s="101">
        <v>33278</v>
      </c>
      <c r="J1371" s="74">
        <v>2012</v>
      </c>
      <c r="K1371" s="74">
        <v>1701</v>
      </c>
      <c r="L1371" s="74">
        <v>1043</v>
      </c>
      <c r="M1371" s="107">
        <v>1157</v>
      </c>
      <c r="N1371" s="109">
        <v>6</v>
      </c>
    </row>
    <row r="1372" spans="2:14" x14ac:dyDescent="0.2">
      <c r="B1372" s="74">
        <v>1365</v>
      </c>
      <c r="C1372" s="113">
        <v>7.9745370370370369E-3</v>
      </c>
      <c r="D1372" s="74">
        <v>2000</v>
      </c>
      <c r="E1372" s="101">
        <v>32669.867320453544</v>
      </c>
      <c r="F1372" s="97">
        <v>32669.867320453544</v>
      </c>
      <c r="G1372" s="97">
        <v>955.76533751237366</v>
      </c>
      <c r="H1372" s="97">
        <v>28148.889169760689</v>
      </c>
      <c r="I1372" s="101">
        <v>33290</v>
      </c>
      <c r="J1372" s="74">
        <v>2015</v>
      </c>
      <c r="K1372" s="74">
        <v>1700</v>
      </c>
      <c r="L1372" s="74">
        <v>1045</v>
      </c>
      <c r="M1372" s="107">
        <v>1155</v>
      </c>
      <c r="N1372" s="109">
        <v>0</v>
      </c>
    </row>
    <row r="1373" spans="2:14" x14ac:dyDescent="0.2">
      <c r="B1373" s="74">
        <v>1366</v>
      </c>
      <c r="C1373" s="113">
        <v>7.9861111111111122E-3</v>
      </c>
      <c r="D1373" s="74">
        <v>2000</v>
      </c>
      <c r="E1373" s="101">
        <v>32656.429997423376</v>
      </c>
      <c r="F1373" s="97">
        <v>32656.429997423376</v>
      </c>
      <c r="G1373" s="97">
        <v>953.37631822233004</v>
      </c>
      <c r="H1373" s="97">
        <v>28164.089169760686</v>
      </c>
      <c r="I1373" s="101">
        <v>33268</v>
      </c>
      <c r="J1373" s="74">
        <v>2012</v>
      </c>
      <c r="K1373" s="74">
        <v>1701</v>
      </c>
      <c r="L1373" s="74">
        <v>1041</v>
      </c>
      <c r="M1373" s="107">
        <v>1157</v>
      </c>
      <c r="N1373" s="109">
        <v>26</v>
      </c>
    </row>
    <row r="1374" spans="2:14" x14ac:dyDescent="0.2">
      <c r="B1374" s="74">
        <v>1367</v>
      </c>
      <c r="C1374" s="113">
        <v>7.9861111111111122E-3</v>
      </c>
      <c r="D1374" s="74">
        <v>2000</v>
      </c>
      <c r="E1374" s="101">
        <v>32670.765464263925</v>
      </c>
      <c r="F1374" s="97">
        <v>32670.765464263925</v>
      </c>
      <c r="G1374" s="97">
        <v>952.99414562579477</v>
      </c>
      <c r="H1374" s="97">
        <v>28135.089169760686</v>
      </c>
      <c r="I1374" s="101">
        <v>33289</v>
      </c>
      <c r="J1374" s="74">
        <v>2015</v>
      </c>
      <c r="K1374" s="74">
        <v>1699</v>
      </c>
      <c r="L1374" s="74">
        <v>1047</v>
      </c>
      <c r="M1374" s="107">
        <v>1154</v>
      </c>
      <c r="N1374" s="109">
        <v>0</v>
      </c>
    </row>
    <row r="1375" spans="2:14" x14ac:dyDescent="0.2">
      <c r="B1375" s="74">
        <v>1368</v>
      </c>
      <c r="C1375" s="113">
        <v>7.9976851851851858E-3</v>
      </c>
      <c r="D1375" s="74">
        <v>2000</v>
      </c>
      <c r="E1375" s="101">
        <v>32668.761890919046</v>
      </c>
      <c r="F1375" s="97">
        <v>32668.761890919046</v>
      </c>
      <c r="G1375" s="97">
        <v>949.48947981384072</v>
      </c>
      <c r="H1375" s="97">
        <v>28134.889169760689</v>
      </c>
      <c r="I1375" s="101">
        <v>33276</v>
      </c>
      <c r="J1375" s="74">
        <v>2011</v>
      </c>
      <c r="K1375" s="74">
        <v>1700</v>
      </c>
      <c r="L1375" s="74">
        <v>1045</v>
      </c>
      <c r="M1375" s="107">
        <v>1157</v>
      </c>
      <c r="N1375" s="109">
        <v>0</v>
      </c>
    </row>
    <row r="1376" spans="2:14" x14ac:dyDescent="0.2">
      <c r="B1376" s="74">
        <v>1369</v>
      </c>
      <c r="C1376" s="113">
        <v>7.9976851851851858E-3</v>
      </c>
      <c r="D1376" s="74">
        <v>2000</v>
      </c>
      <c r="E1376" s="101">
        <v>32664.959853070588</v>
      </c>
      <c r="F1376" s="97">
        <v>32664.959853070588</v>
      </c>
      <c r="G1376" s="97">
        <v>948.70026484893731</v>
      </c>
      <c r="H1376" s="97">
        <v>28166.489169760687</v>
      </c>
      <c r="I1376" s="101">
        <v>33271</v>
      </c>
      <c r="J1376" s="74">
        <v>2011</v>
      </c>
      <c r="K1376" s="74">
        <v>1700</v>
      </c>
      <c r="L1376" s="74">
        <v>1042</v>
      </c>
      <c r="M1376" s="107">
        <v>1159</v>
      </c>
      <c r="N1376" s="109">
        <v>6</v>
      </c>
    </row>
    <row r="1377" spans="2:14" x14ac:dyDescent="0.2">
      <c r="B1377" s="74">
        <v>1370</v>
      </c>
      <c r="C1377" s="113">
        <v>7.9976851851851858E-3</v>
      </c>
      <c r="D1377" s="74">
        <v>2000</v>
      </c>
      <c r="E1377" s="101">
        <v>32669.660034729426</v>
      </c>
      <c r="F1377" s="97">
        <v>32669.660034729426</v>
      </c>
      <c r="G1377" s="97">
        <v>946.69793539819364</v>
      </c>
      <c r="H1377" s="97">
        <v>28121.089169760686</v>
      </c>
      <c r="I1377" s="101">
        <v>33275</v>
      </c>
      <c r="J1377" s="74">
        <v>2011</v>
      </c>
      <c r="K1377" s="74">
        <v>1699</v>
      </c>
      <c r="L1377" s="74">
        <v>1047</v>
      </c>
      <c r="M1377" s="107">
        <v>1156</v>
      </c>
      <c r="N1377" s="109">
        <v>0</v>
      </c>
    </row>
    <row r="1378" spans="2:14" x14ac:dyDescent="0.2">
      <c r="B1378" s="74">
        <v>1371</v>
      </c>
      <c r="C1378" s="113">
        <v>7.9976851851851858E-3</v>
      </c>
      <c r="D1378" s="74">
        <v>2000</v>
      </c>
      <c r="E1378" s="101">
        <v>32666.475409723153</v>
      </c>
      <c r="F1378" s="97">
        <v>32666.475409723153</v>
      </c>
      <c r="G1378" s="97">
        <v>955.43808433944855</v>
      </c>
      <c r="H1378" s="97">
        <v>28150.289169760686</v>
      </c>
      <c r="I1378" s="101">
        <v>33278</v>
      </c>
      <c r="J1378" s="74">
        <v>2011</v>
      </c>
      <c r="K1378" s="74">
        <v>1702</v>
      </c>
      <c r="L1378" s="74">
        <v>1042</v>
      </c>
      <c r="M1378" s="107">
        <v>1158</v>
      </c>
      <c r="N1378" s="109">
        <v>2</v>
      </c>
    </row>
    <row r="1379" spans="2:14" x14ac:dyDescent="0.2">
      <c r="B1379" s="74">
        <v>1372</v>
      </c>
      <c r="C1379" s="113">
        <v>8.0092592592592594E-3</v>
      </c>
      <c r="D1379" s="74">
        <v>2000</v>
      </c>
      <c r="E1379" s="101">
        <v>32661.862997113702</v>
      </c>
      <c r="F1379" s="97">
        <v>32661.862997113702</v>
      </c>
      <c r="G1379" s="97">
        <v>955.19105082285864</v>
      </c>
      <c r="H1379" s="97">
        <v>28157.489169760687</v>
      </c>
      <c r="I1379" s="101">
        <v>33273</v>
      </c>
      <c r="J1379" s="74">
        <v>2011</v>
      </c>
      <c r="K1379" s="74">
        <v>1702</v>
      </c>
      <c r="L1379" s="74">
        <v>1041</v>
      </c>
      <c r="M1379" s="107">
        <v>1158</v>
      </c>
      <c r="N1379" s="109">
        <v>12</v>
      </c>
    </row>
    <row r="1380" spans="2:14" x14ac:dyDescent="0.2">
      <c r="B1380" s="74">
        <v>1373</v>
      </c>
      <c r="C1380" s="113">
        <v>8.0092592592592594E-3</v>
      </c>
      <c r="D1380" s="74">
        <v>2000</v>
      </c>
      <c r="E1380" s="101">
        <v>32670.268742599888</v>
      </c>
      <c r="F1380" s="97">
        <v>32670.268742599888</v>
      </c>
      <c r="G1380" s="97">
        <v>949.84132334522974</v>
      </c>
      <c r="H1380" s="97">
        <v>28128.089169760686</v>
      </c>
      <c r="I1380" s="101">
        <v>33282</v>
      </c>
      <c r="J1380" s="74">
        <v>2013</v>
      </c>
      <c r="K1380" s="74">
        <v>1699</v>
      </c>
      <c r="L1380" s="74">
        <v>1047</v>
      </c>
      <c r="M1380" s="107">
        <v>1155</v>
      </c>
      <c r="N1380" s="109">
        <v>0</v>
      </c>
    </row>
    <row r="1381" spans="2:14" x14ac:dyDescent="0.2">
      <c r="B1381" s="74">
        <v>1374</v>
      </c>
      <c r="C1381" s="113">
        <v>8.0208333333333329E-3</v>
      </c>
      <c r="D1381" s="74">
        <v>2000</v>
      </c>
      <c r="E1381" s="101">
        <v>32667.632976527191</v>
      </c>
      <c r="F1381" s="97">
        <v>32667.632976527191</v>
      </c>
      <c r="G1381" s="97">
        <v>946.68188052683968</v>
      </c>
      <c r="H1381" s="97">
        <v>28115.689169760684</v>
      </c>
      <c r="I1381" s="101">
        <v>33269</v>
      </c>
      <c r="J1381" s="74">
        <v>2009</v>
      </c>
      <c r="K1381" s="74">
        <v>1700</v>
      </c>
      <c r="L1381" s="74">
        <v>1046</v>
      </c>
      <c r="M1381" s="107">
        <v>1157</v>
      </c>
      <c r="N1381" s="109">
        <v>2</v>
      </c>
    </row>
    <row r="1382" spans="2:14" x14ac:dyDescent="0.2">
      <c r="B1382" s="74">
        <v>1375</v>
      </c>
      <c r="C1382" s="113">
        <v>8.0208333333333329E-3</v>
      </c>
      <c r="D1382" s="74">
        <v>2000</v>
      </c>
      <c r="E1382" s="101">
        <v>32666.429997423376</v>
      </c>
      <c r="F1382" s="97">
        <v>32666.429997423376</v>
      </c>
      <c r="G1382" s="97">
        <v>953.37631822233004</v>
      </c>
      <c r="H1382" s="97">
        <v>28174.089169760686</v>
      </c>
      <c r="I1382" s="101">
        <v>33278</v>
      </c>
      <c r="J1382" s="74">
        <v>2012</v>
      </c>
      <c r="K1382" s="74">
        <v>1701</v>
      </c>
      <c r="L1382" s="74">
        <v>1041</v>
      </c>
      <c r="M1382" s="107">
        <v>1159</v>
      </c>
      <c r="N1382" s="109">
        <v>2</v>
      </c>
    </row>
    <row r="1383" spans="2:14" x14ac:dyDescent="0.2">
      <c r="B1383" s="74">
        <v>1376</v>
      </c>
      <c r="C1383" s="113">
        <v>8.0208333333333329E-3</v>
      </c>
      <c r="D1383" s="74">
        <v>2000</v>
      </c>
      <c r="E1383" s="101">
        <v>32666.965913516669</v>
      </c>
      <c r="F1383" s="97">
        <v>32666.965913516669</v>
      </c>
      <c r="G1383" s="97">
        <v>964.3160930165609</v>
      </c>
      <c r="H1383" s="97">
        <v>28140.838530137793</v>
      </c>
      <c r="I1383" s="101">
        <v>33293</v>
      </c>
      <c r="J1383" s="74">
        <v>2015</v>
      </c>
      <c r="K1383" s="74">
        <v>1703</v>
      </c>
      <c r="L1383" s="74">
        <v>1039</v>
      </c>
      <c r="M1383" s="107">
        <v>1158</v>
      </c>
      <c r="N1383" s="109">
        <v>0</v>
      </c>
    </row>
    <row r="1384" spans="2:14" x14ac:dyDescent="0.2">
      <c r="B1384" s="74">
        <v>1377</v>
      </c>
      <c r="C1384" s="113">
        <v>8.0208333333333329E-3</v>
      </c>
      <c r="D1384" s="74">
        <v>2000</v>
      </c>
      <c r="E1384" s="101">
        <v>-9339.9147906006274</v>
      </c>
      <c r="F1384" s="97">
        <v>-9339.9147906006274</v>
      </c>
      <c r="G1384" s="97">
        <v>1472.4076550591037</v>
      </c>
      <c r="H1384" s="97">
        <v>-12259.457393914847</v>
      </c>
      <c r="I1384" s="101">
        <v>-5385.3331628251617</v>
      </c>
      <c r="J1384" s="74">
        <v>7981</v>
      </c>
      <c r="K1384" s="74">
        <v>264</v>
      </c>
      <c r="L1384" s="74">
        <v>0</v>
      </c>
      <c r="M1384" s="107">
        <v>0</v>
      </c>
      <c r="N1384" s="109">
        <v>2</v>
      </c>
    </row>
    <row r="1385" spans="2:14" x14ac:dyDescent="0.2">
      <c r="B1385" s="74">
        <v>1378</v>
      </c>
      <c r="C1385" s="113">
        <v>8.0324074074074065E-3</v>
      </c>
      <c r="D1385" s="74">
        <v>2000</v>
      </c>
      <c r="E1385" s="101">
        <v>-12287.914790600638</v>
      </c>
      <c r="F1385" s="97">
        <v>-12287.914790600638</v>
      </c>
      <c r="G1385" s="97">
        <v>1472.4076550591037</v>
      </c>
      <c r="H1385" s="97">
        <v>-15207.457393914847</v>
      </c>
      <c r="I1385" s="101">
        <v>-8333.3331628251617</v>
      </c>
      <c r="J1385" s="74">
        <v>8328</v>
      </c>
      <c r="K1385" s="74">
        <v>4</v>
      </c>
      <c r="L1385" s="74">
        <v>0</v>
      </c>
      <c r="M1385" s="107">
        <v>0</v>
      </c>
      <c r="N1385" s="109">
        <v>0</v>
      </c>
    </row>
    <row r="1386" spans="2:14" x14ac:dyDescent="0.2">
      <c r="B1386" s="74">
        <v>1379</v>
      </c>
      <c r="C1386" s="113">
        <v>8.0439814814814818E-3</v>
      </c>
      <c r="D1386" s="74">
        <v>2000</v>
      </c>
      <c r="E1386" s="101">
        <v>-12137.914790600638</v>
      </c>
      <c r="F1386" s="97">
        <v>-12137.914790600638</v>
      </c>
      <c r="G1386" s="97">
        <v>1472.4076550591037</v>
      </c>
      <c r="H1386" s="97">
        <v>-15057.457393914847</v>
      </c>
      <c r="I1386" s="101">
        <v>-8183.3331628251617</v>
      </c>
      <c r="J1386" s="74">
        <v>8310</v>
      </c>
      <c r="K1386" s="74">
        <v>17</v>
      </c>
      <c r="L1386" s="74">
        <v>0</v>
      </c>
      <c r="M1386" s="107">
        <v>0</v>
      </c>
      <c r="N1386" s="109">
        <v>4</v>
      </c>
    </row>
    <row r="1387" spans="2:14" x14ac:dyDescent="0.2">
      <c r="B1387" s="74">
        <v>1380</v>
      </c>
      <c r="C1387" s="113">
        <v>8.0439814814814818E-3</v>
      </c>
      <c r="D1387" s="74">
        <v>2000</v>
      </c>
      <c r="E1387" s="101">
        <v>-2166.9147906006415</v>
      </c>
      <c r="F1387" s="97">
        <v>-2166.9147906006415</v>
      </c>
      <c r="G1387" s="97">
        <v>1472.4076550591042</v>
      </c>
      <c r="H1387" s="97">
        <v>-5086.4573939148468</v>
      </c>
      <c r="I1387" s="101">
        <v>1787.6668371748383</v>
      </c>
      <c r="J1387" s="74">
        <v>7137</v>
      </c>
      <c r="K1387" s="74">
        <v>896</v>
      </c>
      <c r="L1387" s="74">
        <v>1</v>
      </c>
      <c r="M1387" s="107">
        <v>0</v>
      </c>
      <c r="N1387" s="109">
        <v>0</v>
      </c>
    </row>
    <row r="1388" spans="2:14" x14ac:dyDescent="0.2">
      <c r="B1388" s="74">
        <v>1381</v>
      </c>
      <c r="C1388" s="113">
        <v>8.0555555555555554E-3</v>
      </c>
      <c r="D1388" s="74">
        <v>2000</v>
      </c>
      <c r="E1388" s="101">
        <v>-885.91479060064046</v>
      </c>
      <c r="F1388" s="97">
        <v>-885.91479060064046</v>
      </c>
      <c r="G1388" s="97">
        <v>1472.4076550591042</v>
      </c>
      <c r="H1388" s="97">
        <v>-3805.4573939148468</v>
      </c>
      <c r="I1388" s="101">
        <v>3068.6668371748383</v>
      </c>
      <c r="J1388" s="74">
        <v>6986</v>
      </c>
      <c r="K1388" s="74">
        <v>1008</v>
      </c>
      <c r="L1388" s="74">
        <v>2</v>
      </c>
      <c r="M1388" s="107">
        <v>0</v>
      </c>
      <c r="N1388" s="109">
        <v>0</v>
      </c>
    </row>
    <row r="1389" spans="2:14" x14ac:dyDescent="0.2">
      <c r="B1389" s="74">
        <v>1382</v>
      </c>
      <c r="C1389" s="113">
        <v>8.0555555555555554E-3</v>
      </c>
      <c r="D1389" s="74">
        <v>2000</v>
      </c>
      <c r="E1389" s="101">
        <v>-11107.914790600638</v>
      </c>
      <c r="F1389" s="97">
        <v>-11107.914790600638</v>
      </c>
      <c r="G1389" s="97">
        <v>1472.4076550591037</v>
      </c>
      <c r="H1389" s="97">
        <v>-14027.457393914847</v>
      </c>
      <c r="I1389" s="101">
        <v>-7153.3331628251617</v>
      </c>
      <c r="J1389" s="74">
        <v>8189</v>
      </c>
      <c r="K1389" s="74">
        <v>108</v>
      </c>
      <c r="L1389" s="74">
        <v>0</v>
      </c>
      <c r="M1389" s="107">
        <v>0</v>
      </c>
      <c r="N1389" s="109">
        <v>2</v>
      </c>
    </row>
    <row r="1390" spans="2:14" x14ac:dyDescent="0.2">
      <c r="B1390" s="74">
        <v>1383</v>
      </c>
      <c r="C1390" s="113">
        <v>8.0555555555555554E-3</v>
      </c>
      <c r="D1390" s="74">
        <v>2000</v>
      </c>
      <c r="E1390" s="101">
        <v>3258.0243508608082</v>
      </c>
      <c r="F1390" s="97">
        <v>3258.0243508608082</v>
      </c>
      <c r="G1390" s="97">
        <v>1644.2263896862555</v>
      </c>
      <c r="H1390" s="97">
        <v>-2489.3863461390629</v>
      </c>
      <c r="I1390" s="101">
        <v>7484.6668371748383</v>
      </c>
      <c r="J1390" s="74">
        <v>6100</v>
      </c>
      <c r="K1390" s="74">
        <v>115</v>
      </c>
      <c r="L1390" s="74">
        <v>1248</v>
      </c>
      <c r="M1390" s="107">
        <v>0</v>
      </c>
      <c r="N1390" s="109">
        <v>0</v>
      </c>
    </row>
    <row r="1391" spans="2:14" x14ac:dyDescent="0.2">
      <c r="B1391" s="74">
        <v>1384</v>
      </c>
      <c r="C1391" s="113">
        <v>8.0555555555555554E-3</v>
      </c>
      <c r="D1391" s="74">
        <v>2000</v>
      </c>
      <c r="E1391" s="101">
        <v>-91.914790600640586</v>
      </c>
      <c r="F1391" s="97">
        <v>-91.914790600640586</v>
      </c>
      <c r="G1391" s="97">
        <v>1472.4076550591042</v>
      </c>
      <c r="H1391" s="97">
        <v>-3011.4573939148468</v>
      </c>
      <c r="I1391" s="101">
        <v>3862.6668371748383</v>
      </c>
      <c r="J1391" s="74">
        <v>6893</v>
      </c>
      <c r="K1391" s="74">
        <v>1080</v>
      </c>
      <c r="L1391" s="74">
        <v>0</v>
      </c>
      <c r="M1391" s="107">
        <v>0</v>
      </c>
      <c r="N1391" s="109">
        <v>2</v>
      </c>
    </row>
    <row r="1392" spans="2:14" x14ac:dyDescent="0.2">
      <c r="B1392" s="74">
        <v>1385</v>
      </c>
      <c r="C1392" s="113">
        <v>8.0555555555555554E-3</v>
      </c>
      <c r="D1392" s="74">
        <v>2000</v>
      </c>
      <c r="E1392" s="101">
        <v>6452.718453271611</v>
      </c>
      <c r="F1392" s="97">
        <v>6452.718453271611</v>
      </c>
      <c r="G1392" s="97">
        <v>4210.0421973798775</v>
      </c>
      <c r="H1392" s="97">
        <v>-1487.8443542260175</v>
      </c>
      <c r="I1392" s="101">
        <v>17723.517813514947</v>
      </c>
      <c r="J1392" s="74">
        <v>1787</v>
      </c>
      <c r="K1392" s="74">
        <v>4907</v>
      </c>
      <c r="L1392" s="74">
        <v>2</v>
      </c>
      <c r="M1392" s="107">
        <v>0</v>
      </c>
      <c r="N1392" s="109">
        <v>2</v>
      </c>
    </row>
    <row r="1393" spans="2:14" x14ac:dyDescent="0.2">
      <c r="B1393" s="74">
        <v>1386</v>
      </c>
      <c r="C1393" s="113">
        <v>8.0555555555555554E-3</v>
      </c>
      <c r="D1393" s="74">
        <v>2000</v>
      </c>
      <c r="E1393" s="101">
        <v>-10167.914790600635</v>
      </c>
      <c r="F1393" s="97">
        <v>-10167.914790600635</v>
      </c>
      <c r="G1393" s="97">
        <v>1472.4076550591037</v>
      </c>
      <c r="H1393" s="97">
        <v>-13087.457393914847</v>
      </c>
      <c r="I1393" s="101">
        <v>-6213.3331628251617</v>
      </c>
      <c r="J1393" s="74">
        <v>8078</v>
      </c>
      <c r="K1393" s="74">
        <v>189</v>
      </c>
      <c r="L1393" s="74">
        <v>2</v>
      </c>
      <c r="M1393" s="107">
        <v>0</v>
      </c>
      <c r="N1393" s="109">
        <v>0</v>
      </c>
    </row>
    <row r="1394" spans="2:14" x14ac:dyDescent="0.2">
      <c r="B1394" s="74">
        <v>1387</v>
      </c>
      <c r="C1394" s="113">
        <v>8.0671296296296307E-3</v>
      </c>
      <c r="D1394" s="74">
        <v>2000</v>
      </c>
      <c r="E1394" s="101">
        <v>32669.458217581159</v>
      </c>
      <c r="F1394" s="97">
        <v>32669.458217581159</v>
      </c>
      <c r="G1394" s="97">
        <v>956.03986512110362</v>
      </c>
      <c r="H1394" s="97">
        <v>28136.689169760684</v>
      </c>
      <c r="I1394" s="101">
        <v>33290</v>
      </c>
      <c r="J1394" s="74">
        <v>2015</v>
      </c>
      <c r="K1394" s="74">
        <v>1700</v>
      </c>
      <c r="L1394" s="74">
        <v>1046</v>
      </c>
      <c r="M1394" s="107">
        <v>1154</v>
      </c>
      <c r="N1394" s="109">
        <v>2</v>
      </c>
    </row>
    <row r="1395" spans="2:14" x14ac:dyDescent="0.2">
      <c r="B1395" s="74">
        <v>1388</v>
      </c>
      <c r="C1395" s="113">
        <v>8.0787037037037043E-3</v>
      </c>
      <c r="D1395" s="74">
        <v>2000</v>
      </c>
      <c r="E1395" s="101">
        <v>32666.589367136308</v>
      </c>
      <c r="F1395" s="97">
        <v>32666.589367136308</v>
      </c>
      <c r="G1395" s="97">
        <v>952.44218570095836</v>
      </c>
      <c r="H1395" s="97">
        <v>28154.489169760687</v>
      </c>
      <c r="I1395" s="101">
        <v>33284</v>
      </c>
      <c r="J1395" s="74">
        <v>2015</v>
      </c>
      <c r="K1395" s="74">
        <v>1699</v>
      </c>
      <c r="L1395" s="74">
        <v>1045</v>
      </c>
      <c r="M1395" s="107">
        <v>1155</v>
      </c>
      <c r="N1395" s="109">
        <v>8</v>
      </c>
    </row>
    <row r="1396" spans="2:14" x14ac:dyDescent="0.2">
      <c r="B1396" s="74">
        <v>1389</v>
      </c>
      <c r="C1396" s="113">
        <v>8.0902777777777778E-3</v>
      </c>
      <c r="D1396" s="74">
        <v>2000</v>
      </c>
      <c r="E1396" s="101">
        <v>32671.631413755294</v>
      </c>
      <c r="F1396" s="97">
        <v>32671.631413755294</v>
      </c>
      <c r="G1396" s="97">
        <v>950.24844182315792</v>
      </c>
      <c r="H1396" s="97">
        <v>28121.289169760686</v>
      </c>
      <c r="I1396" s="101">
        <v>33288</v>
      </c>
      <c r="J1396" s="74">
        <v>2015</v>
      </c>
      <c r="K1396" s="74">
        <v>1698</v>
      </c>
      <c r="L1396" s="74">
        <v>1049</v>
      </c>
      <c r="M1396" s="107">
        <v>1153</v>
      </c>
      <c r="N1396" s="109">
        <v>0</v>
      </c>
    </row>
    <row r="1397" spans="2:14" x14ac:dyDescent="0.2">
      <c r="B1397" s="74">
        <v>1390</v>
      </c>
      <c r="C1397" s="113">
        <v>8.0902777777777778E-3</v>
      </c>
      <c r="D1397" s="74">
        <v>2000</v>
      </c>
      <c r="E1397" s="101">
        <v>32671.426584024844</v>
      </c>
      <c r="F1397" s="97">
        <v>32671.426584024844</v>
      </c>
      <c r="G1397" s="97">
        <v>959.44588741450355</v>
      </c>
      <c r="H1397" s="97">
        <v>28149.089169760686</v>
      </c>
      <c r="I1397" s="101">
        <v>33303</v>
      </c>
      <c r="J1397" s="74">
        <v>2019</v>
      </c>
      <c r="K1397" s="74">
        <v>1699</v>
      </c>
      <c r="L1397" s="74">
        <v>1047</v>
      </c>
      <c r="M1397" s="107">
        <v>1152</v>
      </c>
      <c r="N1397" s="109">
        <v>0</v>
      </c>
    </row>
    <row r="1398" spans="2:14" x14ac:dyDescent="0.2">
      <c r="B1398" s="74">
        <v>1391</v>
      </c>
      <c r="C1398" s="113">
        <v>8.0902777777777778E-3</v>
      </c>
      <c r="D1398" s="74">
        <v>2000</v>
      </c>
      <c r="E1398" s="101">
        <v>32672.457472632632</v>
      </c>
      <c r="F1398" s="97">
        <v>32672.457472632632</v>
      </c>
      <c r="G1398" s="97">
        <v>947.52535739233247</v>
      </c>
      <c r="H1398" s="97">
        <v>28107.489169760687</v>
      </c>
      <c r="I1398" s="101">
        <v>33287</v>
      </c>
      <c r="J1398" s="74">
        <v>2015</v>
      </c>
      <c r="K1398" s="74">
        <v>1697</v>
      </c>
      <c r="L1398" s="74">
        <v>1051</v>
      </c>
      <c r="M1398" s="107">
        <v>1152</v>
      </c>
      <c r="N1398" s="109">
        <v>0</v>
      </c>
    </row>
    <row r="1399" spans="2:14" x14ac:dyDescent="0.2">
      <c r="B1399" s="74">
        <v>1392</v>
      </c>
      <c r="C1399" s="113">
        <v>8.1018518518518514E-3</v>
      </c>
      <c r="D1399" s="74">
        <v>2000</v>
      </c>
      <c r="E1399" s="101">
        <v>32672.292533516214</v>
      </c>
      <c r="F1399" s="97">
        <v>32672.292533516214</v>
      </c>
      <c r="G1399" s="97">
        <v>956.72093932214807</v>
      </c>
      <c r="H1399" s="97">
        <v>28135.289169760686</v>
      </c>
      <c r="I1399" s="101">
        <v>33302</v>
      </c>
      <c r="J1399" s="74">
        <v>2019</v>
      </c>
      <c r="K1399" s="74">
        <v>1698</v>
      </c>
      <c r="L1399" s="74">
        <v>1049</v>
      </c>
      <c r="M1399" s="107">
        <v>1151</v>
      </c>
      <c r="N1399" s="109">
        <v>0</v>
      </c>
    </row>
    <row r="1400" spans="2:14" x14ac:dyDescent="0.2">
      <c r="B1400" s="74">
        <v>1393</v>
      </c>
      <c r="C1400" s="113">
        <v>8.1018518518518514E-3</v>
      </c>
      <c r="D1400" s="74">
        <v>2000</v>
      </c>
      <c r="E1400" s="101">
        <v>32667.133788194515</v>
      </c>
      <c r="F1400" s="97">
        <v>32667.133788194515</v>
      </c>
      <c r="G1400" s="97">
        <v>954.19344214701027</v>
      </c>
      <c r="H1400" s="97">
        <v>28142.889169760689</v>
      </c>
      <c r="I1400" s="101">
        <v>33284</v>
      </c>
      <c r="J1400" s="74">
        <v>2014</v>
      </c>
      <c r="K1400" s="74">
        <v>1700</v>
      </c>
      <c r="L1400" s="74">
        <v>1045</v>
      </c>
      <c r="M1400" s="107">
        <v>1155</v>
      </c>
      <c r="N1400" s="109">
        <v>6</v>
      </c>
    </row>
    <row r="1401" spans="2:14" x14ac:dyDescent="0.2">
      <c r="B1401" s="74">
        <v>1394</v>
      </c>
      <c r="C1401" s="113">
        <v>8.1018518518518514E-3</v>
      </c>
      <c r="D1401" s="74">
        <v>2000</v>
      </c>
      <c r="E1401" s="101">
        <v>32669.5986028593</v>
      </c>
      <c r="F1401" s="97">
        <v>32669.5986028593</v>
      </c>
      <c r="G1401" s="97">
        <v>964.98180053923704</v>
      </c>
      <c r="H1401" s="97">
        <v>28136.038530137794</v>
      </c>
      <c r="I1401" s="101">
        <v>33305</v>
      </c>
      <c r="J1401" s="74">
        <v>2019</v>
      </c>
      <c r="K1401" s="74">
        <v>1701</v>
      </c>
      <c r="L1401" s="74">
        <v>1043</v>
      </c>
      <c r="M1401" s="107">
        <v>1154</v>
      </c>
      <c r="N1401" s="109">
        <v>0</v>
      </c>
    </row>
    <row r="1402" spans="2:14" x14ac:dyDescent="0.2">
      <c r="B1402" s="74">
        <v>1395</v>
      </c>
      <c r="C1402" s="113">
        <v>8.1018518518518514E-3</v>
      </c>
      <c r="D1402" s="74">
        <v>2000</v>
      </c>
      <c r="E1402" s="101">
        <v>32670.528440214468</v>
      </c>
      <c r="F1402" s="97">
        <v>32670.528440214468</v>
      </c>
      <c r="G1402" s="97">
        <v>962.19643642201754</v>
      </c>
      <c r="H1402" s="97">
        <v>28146.638530137792</v>
      </c>
      <c r="I1402" s="101">
        <v>33304</v>
      </c>
      <c r="J1402" s="74">
        <v>2019</v>
      </c>
      <c r="K1402" s="74">
        <v>1700</v>
      </c>
      <c r="L1402" s="74">
        <v>1045</v>
      </c>
      <c r="M1402" s="107">
        <v>1153</v>
      </c>
      <c r="N1402" s="109">
        <v>0</v>
      </c>
    </row>
    <row r="1403" spans="2:14" x14ac:dyDescent="0.2">
      <c r="B1403" s="74">
        <v>1396</v>
      </c>
      <c r="C1403" s="113">
        <v>8.113425925925925E-3</v>
      </c>
      <c r="D1403" s="74">
        <v>2000</v>
      </c>
      <c r="E1403" s="101">
        <v>32667.893367785193</v>
      </c>
      <c r="F1403" s="97">
        <v>32667.893367785193</v>
      </c>
      <c r="G1403" s="97">
        <v>947.99034806494865</v>
      </c>
      <c r="H1403" s="97">
        <v>28134.289169760683</v>
      </c>
      <c r="I1403" s="101">
        <v>33276</v>
      </c>
      <c r="J1403" s="74">
        <v>2012</v>
      </c>
      <c r="K1403" s="74">
        <v>1699</v>
      </c>
      <c r="L1403" s="74">
        <v>1046</v>
      </c>
      <c r="M1403" s="107">
        <v>1156</v>
      </c>
      <c r="N1403" s="109">
        <v>4</v>
      </c>
    </row>
    <row r="1404" spans="2:14" x14ac:dyDescent="0.2">
      <c r="B1404" s="74">
        <v>1397</v>
      </c>
      <c r="C1404" s="113">
        <v>8.1249999999999985E-3</v>
      </c>
      <c r="D1404" s="74">
        <v>2000</v>
      </c>
      <c r="E1404" s="101">
        <v>32671.352043098133</v>
      </c>
      <c r="F1404" s="97">
        <v>32671.352043098133</v>
      </c>
      <c r="G1404" s="97">
        <v>941.18851286635584</v>
      </c>
      <c r="H1404" s="97">
        <v>28093.489169760687</v>
      </c>
      <c r="I1404" s="101">
        <v>33273</v>
      </c>
      <c r="J1404" s="74">
        <v>2011</v>
      </c>
      <c r="K1404" s="74">
        <v>1697</v>
      </c>
      <c r="L1404" s="74">
        <v>1051</v>
      </c>
      <c r="M1404" s="107">
        <v>1154</v>
      </c>
      <c r="N1404" s="109">
        <v>0</v>
      </c>
    </row>
    <row r="1405" spans="2:14" x14ac:dyDescent="0.2">
      <c r="B1405" s="74">
        <v>1398</v>
      </c>
      <c r="C1405" s="113">
        <v>8.1365740740740738E-3</v>
      </c>
      <c r="D1405" s="74">
        <v>2000</v>
      </c>
      <c r="E1405" s="101">
        <v>32670.525984220796</v>
      </c>
      <c r="F1405" s="97">
        <v>32670.525984220796</v>
      </c>
      <c r="G1405" s="97">
        <v>943.93174615208375</v>
      </c>
      <c r="H1405" s="97">
        <v>28107.289169760686</v>
      </c>
      <c r="I1405" s="101">
        <v>33274</v>
      </c>
      <c r="J1405" s="74">
        <v>2011</v>
      </c>
      <c r="K1405" s="74">
        <v>1698</v>
      </c>
      <c r="L1405" s="74">
        <v>1049</v>
      </c>
      <c r="M1405" s="107">
        <v>1155</v>
      </c>
      <c r="N1405" s="109">
        <v>0</v>
      </c>
    </row>
    <row r="1406" spans="2:14" x14ac:dyDescent="0.2">
      <c r="B1406" s="74">
        <v>1399</v>
      </c>
      <c r="C1406" s="113">
        <v>8.1365740740740738E-3</v>
      </c>
      <c r="D1406" s="74">
        <v>2000</v>
      </c>
      <c r="E1406" s="101">
        <v>32668.038938951224</v>
      </c>
      <c r="F1406" s="97">
        <v>32668.038938951224</v>
      </c>
      <c r="G1406" s="97">
        <v>955.70232667229629</v>
      </c>
      <c r="H1406" s="97">
        <v>28143.489169760687</v>
      </c>
      <c r="I1406" s="101">
        <v>33284</v>
      </c>
      <c r="J1406" s="74">
        <v>2013</v>
      </c>
      <c r="K1406" s="74">
        <v>1701</v>
      </c>
      <c r="L1406" s="74">
        <v>1044</v>
      </c>
      <c r="M1406" s="107">
        <v>1156</v>
      </c>
      <c r="N1406" s="109">
        <v>2</v>
      </c>
    </row>
    <row r="1407" spans="2:14" x14ac:dyDescent="0.2">
      <c r="B1407" s="74">
        <v>1400</v>
      </c>
      <c r="C1407" s="113">
        <v>8.1365740740740738E-3</v>
      </c>
      <c r="D1407" s="74">
        <v>2000</v>
      </c>
      <c r="E1407" s="101">
        <v>32669.370598789508</v>
      </c>
      <c r="F1407" s="97">
        <v>32669.370598789508</v>
      </c>
      <c r="G1407" s="97">
        <v>952.62278331876485</v>
      </c>
      <c r="H1407" s="97">
        <v>28141.889169760689</v>
      </c>
      <c r="I1407" s="101">
        <v>33283</v>
      </c>
      <c r="J1407" s="74">
        <v>2013</v>
      </c>
      <c r="K1407" s="74">
        <v>1700</v>
      </c>
      <c r="L1407" s="74">
        <v>1045</v>
      </c>
      <c r="M1407" s="107">
        <v>1156</v>
      </c>
      <c r="N1407" s="109">
        <v>0</v>
      </c>
    </row>
    <row r="1408" spans="2:14" x14ac:dyDescent="0.2">
      <c r="B1408" s="74">
        <v>1401</v>
      </c>
      <c r="C1408" s="113">
        <v>8.1365740740740738E-3</v>
      </c>
      <c r="D1408" s="74">
        <v>2000</v>
      </c>
      <c r="E1408" s="101">
        <v>32670.183345894675</v>
      </c>
      <c r="F1408" s="97">
        <v>32670.183345894675</v>
      </c>
      <c r="G1408" s="97">
        <v>951.27160075411871</v>
      </c>
      <c r="H1408" s="97">
        <v>28146.689169760688</v>
      </c>
      <c r="I1408" s="101">
        <v>33289</v>
      </c>
      <c r="J1408" s="74">
        <v>2016</v>
      </c>
      <c r="K1408" s="74">
        <v>1698</v>
      </c>
      <c r="L1408" s="74">
        <v>1047</v>
      </c>
      <c r="M1408" s="107">
        <v>1154</v>
      </c>
      <c r="N1408" s="109">
        <v>2</v>
      </c>
    </row>
    <row r="1409" spans="2:14" x14ac:dyDescent="0.2">
      <c r="B1409" s="74">
        <v>1402</v>
      </c>
      <c r="C1409" s="113">
        <v>8.1481481481481474E-3</v>
      </c>
      <c r="D1409" s="74">
        <v>2000</v>
      </c>
      <c r="E1409" s="101">
        <v>32671.152114328557</v>
      </c>
      <c r="F1409" s="97">
        <v>32671.152114328557</v>
      </c>
      <c r="G1409" s="97">
        <v>956.18323299157237</v>
      </c>
      <c r="H1409" s="97">
        <v>28142.089169760686</v>
      </c>
      <c r="I1409" s="101">
        <v>33296</v>
      </c>
      <c r="J1409" s="74">
        <v>2017</v>
      </c>
      <c r="K1409" s="74">
        <v>1699</v>
      </c>
      <c r="L1409" s="74">
        <v>1047</v>
      </c>
      <c r="M1409" s="107">
        <v>1153</v>
      </c>
      <c r="N1409" s="109">
        <v>0</v>
      </c>
    </row>
    <row r="1410" spans="2:14" x14ac:dyDescent="0.2">
      <c r="B1410" s="74">
        <v>1403</v>
      </c>
      <c r="C1410" s="113">
        <v>8.1481481481481474E-3</v>
      </c>
      <c r="D1410" s="74">
        <v>2000</v>
      </c>
      <c r="E1410" s="101">
        <v>32671.134692091258</v>
      </c>
      <c r="F1410" s="97">
        <v>32671.134692091258</v>
      </c>
      <c r="G1410" s="97">
        <v>947.0852868234748</v>
      </c>
      <c r="H1410" s="97">
        <v>28114.289169760686</v>
      </c>
      <c r="I1410" s="101">
        <v>33281</v>
      </c>
      <c r="J1410" s="74">
        <v>2013</v>
      </c>
      <c r="K1410" s="74">
        <v>1698</v>
      </c>
      <c r="L1410" s="74">
        <v>1049</v>
      </c>
      <c r="M1410" s="107">
        <v>1154</v>
      </c>
      <c r="N1410" s="109">
        <v>0</v>
      </c>
    </row>
    <row r="1411" spans="2:14" x14ac:dyDescent="0.2">
      <c r="B1411" s="74">
        <v>1404</v>
      </c>
      <c r="C1411" s="113">
        <v>8.1481481481481474E-3</v>
      </c>
      <c r="D1411" s="74">
        <v>2000</v>
      </c>
      <c r="E1411" s="101">
        <v>32667.478567785187</v>
      </c>
      <c r="F1411" s="97">
        <v>32667.478567785187</v>
      </c>
      <c r="G1411" s="97">
        <v>948.26856623562526</v>
      </c>
      <c r="H1411" s="97">
        <v>28122.089169760686</v>
      </c>
      <c r="I1411" s="101">
        <v>33276</v>
      </c>
      <c r="J1411" s="74">
        <v>2012</v>
      </c>
      <c r="K1411" s="74">
        <v>1699</v>
      </c>
      <c r="L1411" s="74">
        <v>1047</v>
      </c>
      <c r="M1411" s="107">
        <v>1155</v>
      </c>
      <c r="N1411" s="109">
        <v>6</v>
      </c>
    </row>
    <row r="1412" spans="2:14" x14ac:dyDescent="0.2">
      <c r="B1412" s="74">
        <v>1405</v>
      </c>
      <c r="C1412" s="113">
        <v>8.1597222222222227E-3</v>
      </c>
      <c r="D1412" s="74">
        <v>2000</v>
      </c>
      <c r="E1412" s="101">
        <v>32668.446732004904</v>
      </c>
      <c r="F1412" s="97">
        <v>32668.446732004904</v>
      </c>
      <c r="G1412" s="97">
        <v>951.13991399326051</v>
      </c>
      <c r="H1412" s="97">
        <v>28141.289169760683</v>
      </c>
      <c r="I1412" s="101">
        <v>33283</v>
      </c>
      <c r="J1412" s="74">
        <v>2014</v>
      </c>
      <c r="K1412" s="74">
        <v>1699</v>
      </c>
      <c r="L1412" s="74">
        <v>1046</v>
      </c>
      <c r="M1412" s="107">
        <v>1155</v>
      </c>
      <c r="N1412" s="109">
        <v>4</v>
      </c>
    </row>
    <row r="1413" spans="2:14" x14ac:dyDescent="0.2">
      <c r="B1413" s="74">
        <v>1406</v>
      </c>
      <c r="C1413" s="113">
        <v>8.1597222222222227E-3</v>
      </c>
      <c r="D1413" s="74">
        <v>2000</v>
      </c>
      <c r="E1413" s="101">
        <v>32670.094806257679</v>
      </c>
      <c r="F1413" s="97">
        <v>32670.094806257679</v>
      </c>
      <c r="G1413" s="97">
        <v>944.21967482795321</v>
      </c>
      <c r="H1413" s="97">
        <v>28095.089169760686</v>
      </c>
      <c r="I1413" s="101">
        <v>33274</v>
      </c>
      <c r="J1413" s="74">
        <v>2011</v>
      </c>
      <c r="K1413" s="74">
        <v>1698</v>
      </c>
      <c r="L1413" s="74">
        <v>1050</v>
      </c>
      <c r="M1413" s="107">
        <v>1154</v>
      </c>
      <c r="N1413" s="109">
        <v>2</v>
      </c>
    </row>
    <row r="1414" spans="2:14" x14ac:dyDescent="0.2">
      <c r="B1414" s="74">
        <v>1407</v>
      </c>
      <c r="C1414" s="113">
        <v>8.1597222222222227E-3</v>
      </c>
      <c r="D1414" s="74">
        <v>2000</v>
      </c>
      <c r="E1414" s="101">
        <v>32671.0349409353</v>
      </c>
      <c r="F1414" s="97">
        <v>32671.0349409353</v>
      </c>
      <c r="G1414" s="97">
        <v>948.54713092448924</v>
      </c>
      <c r="H1414" s="97">
        <v>28132.889169760685</v>
      </c>
      <c r="I1414" s="101">
        <v>33288</v>
      </c>
      <c r="J1414" s="74">
        <v>2016</v>
      </c>
      <c r="K1414" s="74">
        <v>1697</v>
      </c>
      <c r="L1414" s="74">
        <v>1049</v>
      </c>
      <c r="M1414" s="107">
        <v>1153</v>
      </c>
      <c r="N1414" s="109">
        <v>2</v>
      </c>
    </row>
    <row r="1415" spans="2:14" x14ac:dyDescent="0.2">
      <c r="B1415" s="74">
        <v>1408</v>
      </c>
      <c r="C1415" s="113">
        <v>8.1712962962962963E-3</v>
      </c>
      <c r="D1415" s="74">
        <v>2000</v>
      </c>
      <c r="E1415" s="101">
        <v>32670.703514128149</v>
      </c>
      <c r="F1415" s="97">
        <v>32670.703514128149</v>
      </c>
      <c r="G1415" s="97">
        <v>947.37218125480933</v>
      </c>
      <c r="H1415" s="97">
        <v>28102.089169760686</v>
      </c>
      <c r="I1415" s="101">
        <v>33281</v>
      </c>
      <c r="J1415" s="74">
        <v>2013</v>
      </c>
      <c r="K1415" s="74">
        <v>1698</v>
      </c>
      <c r="L1415" s="74">
        <v>1050</v>
      </c>
      <c r="M1415" s="107">
        <v>1153</v>
      </c>
      <c r="N1415" s="109">
        <v>2</v>
      </c>
    </row>
    <row r="1416" spans="2:14" x14ac:dyDescent="0.2">
      <c r="B1416" s="74">
        <v>1409</v>
      </c>
      <c r="C1416" s="113">
        <v>8.1712962962962963E-3</v>
      </c>
      <c r="D1416" s="74">
        <v>2000</v>
      </c>
      <c r="E1416" s="101">
        <v>32657.475790109398</v>
      </c>
      <c r="F1416" s="97">
        <v>32657.475790109398</v>
      </c>
      <c r="G1416" s="97">
        <v>949.68125298562825</v>
      </c>
      <c r="H1416" s="97">
        <v>28130.689169760688</v>
      </c>
      <c r="I1416" s="101">
        <v>33273</v>
      </c>
      <c r="J1416" s="74">
        <v>2015</v>
      </c>
      <c r="K1416" s="74">
        <v>1698</v>
      </c>
      <c r="L1416" s="74">
        <v>1047</v>
      </c>
      <c r="M1416" s="107">
        <v>1152</v>
      </c>
      <c r="N1416" s="109">
        <v>32</v>
      </c>
    </row>
    <row r="1417" spans="2:14" x14ac:dyDescent="0.2">
      <c r="B1417" s="74">
        <v>1410</v>
      </c>
      <c r="C1417" s="113">
        <v>8.1828703703703699E-3</v>
      </c>
      <c r="D1417" s="74">
        <v>2000</v>
      </c>
      <c r="E1417" s="101">
        <v>32669.322260352892</v>
      </c>
      <c r="F1417" s="97">
        <v>32669.322260352892</v>
      </c>
      <c r="G1417" s="97">
        <v>948.38067047405684</v>
      </c>
      <c r="H1417" s="97">
        <v>28127.489169760687</v>
      </c>
      <c r="I1417" s="101">
        <v>33282</v>
      </c>
      <c r="J1417" s="74">
        <v>2014</v>
      </c>
      <c r="K1417" s="74">
        <v>1698</v>
      </c>
      <c r="L1417" s="74">
        <v>1048</v>
      </c>
      <c r="M1417" s="107">
        <v>1154</v>
      </c>
      <c r="N1417" s="109">
        <v>4</v>
      </c>
    </row>
    <row r="1418" spans="2:14" x14ac:dyDescent="0.2">
      <c r="B1418" s="74">
        <v>1411</v>
      </c>
      <c r="C1418" s="113">
        <v>8.1828703703703699E-3</v>
      </c>
      <c r="D1418" s="74">
        <v>2000</v>
      </c>
      <c r="E1418" s="101">
        <v>32672.844122697261</v>
      </c>
      <c r="F1418" s="97">
        <v>32672.844122697261</v>
      </c>
      <c r="G1418" s="97">
        <v>950.7350970329403</v>
      </c>
      <c r="H1418" s="97">
        <v>28114.489169760687</v>
      </c>
      <c r="I1418" s="101">
        <v>33294</v>
      </c>
      <c r="J1418" s="74">
        <v>2017</v>
      </c>
      <c r="K1418" s="74">
        <v>1697</v>
      </c>
      <c r="L1418" s="74">
        <v>1051</v>
      </c>
      <c r="M1418" s="107">
        <v>1151</v>
      </c>
      <c r="N1418" s="109">
        <v>0</v>
      </c>
    </row>
    <row r="1419" spans="2:14" x14ac:dyDescent="0.2">
      <c r="B1419" s="74">
        <v>1412</v>
      </c>
      <c r="C1419" s="113">
        <v>8.1944444444444452E-3</v>
      </c>
      <c r="D1419" s="74">
        <v>2000</v>
      </c>
      <c r="E1419" s="101">
        <v>32673.24568064222</v>
      </c>
      <c r="F1419" s="97">
        <v>32673.24568064222</v>
      </c>
      <c r="G1419" s="97">
        <v>944.82707438759928</v>
      </c>
      <c r="H1419" s="97">
        <v>28093.689169760688</v>
      </c>
      <c r="I1419" s="101">
        <v>33286</v>
      </c>
      <c r="J1419" s="74">
        <v>2015</v>
      </c>
      <c r="K1419" s="74">
        <v>1696</v>
      </c>
      <c r="L1419" s="74">
        <v>1053</v>
      </c>
      <c r="M1419" s="107">
        <v>1151</v>
      </c>
      <c r="N1419" s="109">
        <v>0</v>
      </c>
    </row>
    <row r="1420" spans="2:14" x14ac:dyDescent="0.2">
      <c r="B1420" s="74">
        <v>1413</v>
      </c>
      <c r="C1420" s="113">
        <v>8.1944444444444452E-3</v>
      </c>
      <c r="D1420" s="74">
        <v>2000</v>
      </c>
      <c r="E1420" s="101">
        <v>32668.802362293012</v>
      </c>
      <c r="F1420" s="97">
        <v>32668.802362293012</v>
      </c>
      <c r="G1420" s="97">
        <v>957.81274415826931</v>
      </c>
      <c r="H1420" s="97">
        <v>28143.089169760686</v>
      </c>
      <c r="I1420" s="101">
        <v>33297</v>
      </c>
      <c r="J1420" s="74">
        <v>2018</v>
      </c>
      <c r="K1420" s="74">
        <v>1699</v>
      </c>
      <c r="L1420" s="74">
        <v>1047</v>
      </c>
      <c r="M1420" s="107">
        <v>1152</v>
      </c>
      <c r="N1420" s="109">
        <v>6</v>
      </c>
    </row>
    <row r="1421" spans="2:14" x14ac:dyDescent="0.2">
      <c r="B1421" s="74">
        <v>1414</v>
      </c>
      <c r="C1421" s="113">
        <v>8.1944444444444452E-3</v>
      </c>
      <c r="D1421" s="74">
        <v>2000</v>
      </c>
      <c r="E1421" s="101">
        <v>32671.648389433143</v>
      </c>
      <c r="F1421" s="97">
        <v>32671.648389433143</v>
      </c>
      <c r="G1421" s="97">
        <v>966.05868148833554</v>
      </c>
      <c r="H1421" s="97">
        <v>28131.238530137794</v>
      </c>
      <c r="I1421" s="101">
        <v>33317</v>
      </c>
      <c r="J1421" s="74">
        <v>2023</v>
      </c>
      <c r="K1421" s="74">
        <v>1699</v>
      </c>
      <c r="L1421" s="74">
        <v>1047</v>
      </c>
      <c r="M1421" s="107">
        <v>1150</v>
      </c>
      <c r="N1421" s="109">
        <v>0</v>
      </c>
    </row>
    <row r="1422" spans="2:14" x14ac:dyDescent="0.2">
      <c r="B1422" s="74">
        <v>1415</v>
      </c>
      <c r="C1422" s="113">
        <v>8.1944444444444452E-3</v>
      </c>
      <c r="D1422" s="74">
        <v>2000</v>
      </c>
      <c r="E1422" s="101">
        <v>32671.595586320444</v>
      </c>
      <c r="F1422" s="97">
        <v>32671.595586320444</v>
      </c>
      <c r="G1422" s="97">
        <v>969.46286551681749</v>
      </c>
      <c r="H1422" s="97">
        <v>28118.238530137794</v>
      </c>
      <c r="I1422" s="101">
        <v>33324</v>
      </c>
      <c r="J1422" s="74">
        <v>2025</v>
      </c>
      <c r="K1422" s="74">
        <v>1699</v>
      </c>
      <c r="L1422" s="74">
        <v>1047</v>
      </c>
      <c r="M1422" s="107">
        <v>1149</v>
      </c>
      <c r="N1422" s="109">
        <v>0</v>
      </c>
    </row>
    <row r="1423" spans="2:14" x14ac:dyDescent="0.2">
      <c r="B1423" s="74">
        <v>1416</v>
      </c>
      <c r="C1423" s="113">
        <v>8.2060185185185187E-3</v>
      </c>
      <c r="D1423" s="74">
        <v>2000</v>
      </c>
      <c r="E1423" s="101">
        <v>32666.84138402485</v>
      </c>
      <c r="F1423" s="97">
        <v>32666.84138402485</v>
      </c>
      <c r="G1423" s="97">
        <v>959.17153195418291</v>
      </c>
      <c r="H1423" s="97">
        <v>28152.238530137794</v>
      </c>
      <c r="I1423" s="101">
        <v>33298</v>
      </c>
      <c r="J1423" s="74">
        <v>2019</v>
      </c>
      <c r="K1423" s="74">
        <v>1699</v>
      </c>
      <c r="L1423" s="74">
        <v>1046</v>
      </c>
      <c r="M1423" s="107">
        <v>1152</v>
      </c>
      <c r="N1423" s="109">
        <v>10</v>
      </c>
    </row>
    <row r="1424" spans="2:14" x14ac:dyDescent="0.2">
      <c r="B1424" s="74">
        <v>1417</v>
      </c>
      <c r="C1424" s="113">
        <v>8.2060185185185187E-3</v>
      </c>
      <c r="D1424" s="74">
        <v>2000</v>
      </c>
      <c r="E1424" s="101">
        <v>32672.514338924517</v>
      </c>
      <c r="F1424" s="97">
        <v>32672.514338924517</v>
      </c>
      <c r="G1424" s="97">
        <v>963.35452509541358</v>
      </c>
      <c r="H1424" s="97">
        <v>28141.838530137793</v>
      </c>
      <c r="I1424" s="101">
        <v>33316</v>
      </c>
      <c r="J1424" s="74">
        <v>2023</v>
      </c>
      <c r="K1424" s="74">
        <v>1698</v>
      </c>
      <c r="L1424" s="74">
        <v>1049</v>
      </c>
      <c r="M1424" s="107">
        <v>1149</v>
      </c>
      <c r="N1424" s="109">
        <v>0</v>
      </c>
    </row>
    <row r="1425" spans="2:14" x14ac:dyDescent="0.2">
      <c r="B1425" s="74">
        <v>1418</v>
      </c>
      <c r="C1425" s="113">
        <v>8.2291666666666659E-3</v>
      </c>
      <c r="D1425" s="74">
        <v>2000</v>
      </c>
      <c r="E1425" s="101">
        <v>32670.60376297219</v>
      </c>
      <c r="F1425" s="97">
        <v>32670.60376297219</v>
      </c>
      <c r="G1425" s="97">
        <v>948.83325758613296</v>
      </c>
      <c r="H1425" s="97">
        <v>28120.689169760684</v>
      </c>
      <c r="I1425" s="101">
        <v>33288</v>
      </c>
      <c r="J1425" s="74">
        <v>2016</v>
      </c>
      <c r="K1425" s="74">
        <v>1697</v>
      </c>
      <c r="L1425" s="74">
        <v>1050</v>
      </c>
      <c r="M1425" s="107">
        <v>1152</v>
      </c>
      <c r="N1425" s="109">
        <v>4</v>
      </c>
    </row>
    <row r="1426" spans="2:14" x14ac:dyDescent="0.2">
      <c r="B1426" s="74">
        <v>1419</v>
      </c>
      <c r="C1426" s="113">
        <v>8.2291666666666659E-3</v>
      </c>
      <c r="D1426" s="74">
        <v>2000</v>
      </c>
      <c r="E1426" s="101">
        <v>32671.518055778193</v>
      </c>
      <c r="F1426" s="97">
        <v>32671.518055778193</v>
      </c>
      <c r="G1426" s="97">
        <v>944.64530334662925</v>
      </c>
      <c r="H1426" s="97">
        <v>28088.289169760686</v>
      </c>
      <c r="I1426" s="101">
        <v>33280</v>
      </c>
      <c r="J1426" s="74">
        <v>2013</v>
      </c>
      <c r="K1426" s="74">
        <v>1697</v>
      </c>
      <c r="L1426" s="74">
        <v>1052</v>
      </c>
      <c r="M1426" s="107">
        <v>1152</v>
      </c>
      <c r="N1426" s="109">
        <v>2</v>
      </c>
    </row>
    <row r="1427" spans="2:14" x14ac:dyDescent="0.2">
      <c r="B1427" s="74">
        <v>1420</v>
      </c>
      <c r="C1427" s="113">
        <v>8.2291666666666659E-3</v>
      </c>
      <c r="D1427" s="74">
        <v>2000</v>
      </c>
      <c r="E1427" s="101">
        <v>32672.018063819924</v>
      </c>
      <c r="F1427" s="97">
        <v>32672.018063819924</v>
      </c>
      <c r="G1427" s="97">
        <v>953.44794228101625</v>
      </c>
      <c r="H1427" s="97">
        <v>28128.289169760686</v>
      </c>
      <c r="I1427" s="101">
        <v>33295</v>
      </c>
      <c r="J1427" s="74">
        <v>2017</v>
      </c>
      <c r="K1427" s="74">
        <v>1698</v>
      </c>
      <c r="L1427" s="74">
        <v>1049</v>
      </c>
      <c r="M1427" s="107">
        <v>1152</v>
      </c>
      <c r="N1427" s="109">
        <v>0</v>
      </c>
    </row>
    <row r="1428" spans="2:14" x14ac:dyDescent="0.2">
      <c r="B1428" s="74">
        <v>1421</v>
      </c>
      <c r="C1428" s="113">
        <v>8.2291666666666659E-3</v>
      </c>
      <c r="D1428" s="74">
        <v>2000</v>
      </c>
      <c r="E1428" s="101">
        <v>32673.996768706864</v>
      </c>
      <c r="F1428" s="97">
        <v>32673.996768706864</v>
      </c>
      <c r="G1428" s="97">
        <v>942.17431446109254</v>
      </c>
      <c r="H1428" s="97">
        <v>28079.889169760689</v>
      </c>
      <c r="I1428" s="101">
        <v>33285</v>
      </c>
      <c r="J1428" s="74">
        <v>2015</v>
      </c>
      <c r="K1428" s="74">
        <v>1695</v>
      </c>
      <c r="L1428" s="74">
        <v>1055</v>
      </c>
      <c r="M1428" s="107">
        <v>1150</v>
      </c>
      <c r="N1428" s="109">
        <v>0</v>
      </c>
    </row>
    <row r="1429" spans="2:14" x14ac:dyDescent="0.2">
      <c r="B1429" s="74">
        <v>1422</v>
      </c>
      <c r="C1429" s="113">
        <v>8.2407407407407412E-3</v>
      </c>
      <c r="D1429" s="74">
        <v>2000</v>
      </c>
      <c r="E1429" s="101">
        <v>32673.118592393552</v>
      </c>
      <c r="F1429" s="97">
        <v>32673.118592393552</v>
      </c>
      <c r="G1429" s="97">
        <v>954.01825691618126</v>
      </c>
      <c r="H1429" s="97">
        <v>28121.489169760687</v>
      </c>
      <c r="I1429" s="101">
        <v>33301</v>
      </c>
      <c r="J1429" s="74">
        <v>2019</v>
      </c>
      <c r="K1429" s="74">
        <v>1697</v>
      </c>
      <c r="L1429" s="74">
        <v>1051</v>
      </c>
      <c r="M1429" s="107">
        <v>1150</v>
      </c>
      <c r="N1429" s="109">
        <v>0</v>
      </c>
    </row>
    <row r="1430" spans="2:14" x14ac:dyDescent="0.2">
      <c r="B1430" s="74">
        <v>1423</v>
      </c>
      <c r="C1430" s="113">
        <v>8.2407407407407412E-3</v>
      </c>
      <c r="D1430" s="74">
        <v>2000</v>
      </c>
      <c r="E1430" s="101">
        <v>32669.668311784379</v>
      </c>
      <c r="F1430" s="97">
        <v>32669.668311784379</v>
      </c>
      <c r="G1430" s="97">
        <v>955.08260648655062</v>
      </c>
      <c r="H1430" s="97">
        <v>28129.289169760686</v>
      </c>
      <c r="I1430" s="101">
        <v>33296</v>
      </c>
      <c r="J1430" s="74">
        <v>2018</v>
      </c>
      <c r="K1430" s="74">
        <v>1698</v>
      </c>
      <c r="L1430" s="74">
        <v>1049</v>
      </c>
      <c r="M1430" s="107">
        <v>1151</v>
      </c>
      <c r="N1430" s="109">
        <v>6</v>
      </c>
    </row>
    <row r="1431" spans="2:14" x14ac:dyDescent="0.2">
      <c r="B1431" s="74">
        <v>1424</v>
      </c>
      <c r="C1431" s="113">
        <v>8.2407407407407412E-3</v>
      </c>
      <c r="D1431" s="74">
        <v>2000</v>
      </c>
      <c r="E1431" s="101">
        <v>32671.43370706329</v>
      </c>
      <c r="F1431" s="97">
        <v>32671.43370706329</v>
      </c>
      <c r="G1431" s="97">
        <v>972.98229830208163</v>
      </c>
      <c r="H1431" s="97">
        <v>28105.238530137794</v>
      </c>
      <c r="I1431" s="101">
        <v>33331</v>
      </c>
      <c r="J1431" s="74">
        <v>2027</v>
      </c>
      <c r="K1431" s="74">
        <v>1699</v>
      </c>
      <c r="L1431" s="74">
        <v>1047</v>
      </c>
      <c r="M1431" s="107">
        <v>1148</v>
      </c>
      <c r="N1431" s="109">
        <v>0</v>
      </c>
    </row>
    <row r="1432" spans="2:14" x14ac:dyDescent="0.2">
      <c r="B1432" s="74">
        <v>1425</v>
      </c>
      <c r="C1432" s="113">
        <v>8.2523148148148148E-3</v>
      </c>
      <c r="D1432" s="74">
        <v>2000</v>
      </c>
      <c r="E1432" s="101">
        <v>32666.134692091258</v>
      </c>
      <c r="F1432" s="97">
        <v>32666.134692091258</v>
      </c>
      <c r="G1432" s="97">
        <v>947.0852868234748</v>
      </c>
      <c r="H1432" s="97">
        <v>28109.289169760686</v>
      </c>
      <c r="I1432" s="101">
        <v>33276</v>
      </c>
      <c r="J1432" s="74">
        <v>2013</v>
      </c>
      <c r="K1432" s="74">
        <v>1698</v>
      </c>
      <c r="L1432" s="74">
        <v>1049</v>
      </c>
      <c r="M1432" s="107">
        <v>1153</v>
      </c>
      <c r="N1432" s="109">
        <v>12</v>
      </c>
    </row>
    <row r="1433" spans="2:14" x14ac:dyDescent="0.2">
      <c r="B1433" s="74">
        <v>1426</v>
      </c>
      <c r="C1433" s="113">
        <v>8.2638888888888883E-3</v>
      </c>
      <c r="D1433" s="74">
        <v>2000</v>
      </c>
      <c r="E1433" s="101">
        <v>32670.535563252906</v>
      </c>
      <c r="F1433" s="97">
        <v>32670.535563252906</v>
      </c>
      <c r="G1433" s="97">
        <v>975.69075000889734</v>
      </c>
      <c r="H1433" s="97">
        <v>28094.638530137792</v>
      </c>
      <c r="I1433" s="101">
        <v>33332</v>
      </c>
      <c r="J1433" s="74">
        <v>2027</v>
      </c>
      <c r="K1433" s="74">
        <v>1700</v>
      </c>
      <c r="L1433" s="74">
        <v>1045</v>
      </c>
      <c r="M1433" s="107">
        <v>1149</v>
      </c>
      <c r="N1433" s="109">
        <v>0</v>
      </c>
    </row>
    <row r="1434" spans="2:14" x14ac:dyDescent="0.2">
      <c r="B1434" s="74">
        <v>1427</v>
      </c>
      <c r="C1434" s="113">
        <v>8.2638888888888883E-3</v>
      </c>
      <c r="D1434" s="74">
        <v>2000</v>
      </c>
      <c r="E1434" s="101">
        <v>32669.338969540571</v>
      </c>
      <c r="F1434" s="97">
        <v>32669.338969540571</v>
      </c>
      <c r="G1434" s="97">
        <v>951.83773146318265</v>
      </c>
      <c r="H1434" s="97">
        <v>28122.289169760686</v>
      </c>
      <c r="I1434" s="101">
        <v>33289</v>
      </c>
      <c r="J1434" s="74">
        <v>2016</v>
      </c>
      <c r="K1434" s="74">
        <v>1698</v>
      </c>
      <c r="L1434" s="74">
        <v>1049</v>
      </c>
      <c r="M1434" s="107">
        <v>1152</v>
      </c>
      <c r="N1434" s="109">
        <v>6</v>
      </c>
    </row>
    <row r="1435" spans="2:14" x14ac:dyDescent="0.2">
      <c r="B1435" s="74">
        <v>1428</v>
      </c>
      <c r="C1435" s="113">
        <v>8.2754629629629619E-3</v>
      </c>
      <c r="D1435" s="74">
        <v>2000</v>
      </c>
      <c r="E1435" s="101">
        <v>32670.933105216005</v>
      </c>
      <c r="F1435" s="97">
        <v>32670.933105216005</v>
      </c>
      <c r="G1435" s="97">
        <v>952.08953688833674</v>
      </c>
      <c r="H1435" s="97">
        <v>28127.689169760684</v>
      </c>
      <c r="I1435" s="101">
        <v>33295</v>
      </c>
      <c r="J1435" s="74">
        <v>2018</v>
      </c>
      <c r="K1435" s="74">
        <v>1697</v>
      </c>
      <c r="L1435" s="74">
        <v>1050</v>
      </c>
      <c r="M1435" s="107">
        <v>1151</v>
      </c>
      <c r="N1435" s="109">
        <v>4</v>
      </c>
    </row>
    <row r="1436" spans="2:14" x14ac:dyDescent="0.2">
      <c r="B1436" s="74">
        <v>1429</v>
      </c>
      <c r="C1436" s="113">
        <v>8.2754629629629619E-3</v>
      </c>
      <c r="D1436" s="74">
        <v>2000</v>
      </c>
      <c r="E1436" s="101">
        <v>32667.457472632632</v>
      </c>
      <c r="F1436" s="97">
        <v>32667.457472632632</v>
      </c>
      <c r="G1436" s="97">
        <v>947.52535739233247</v>
      </c>
      <c r="H1436" s="97">
        <v>28102.489169760687</v>
      </c>
      <c r="I1436" s="101">
        <v>33282</v>
      </c>
      <c r="J1436" s="74">
        <v>2015</v>
      </c>
      <c r="K1436" s="74">
        <v>1697</v>
      </c>
      <c r="L1436" s="74">
        <v>1051</v>
      </c>
      <c r="M1436" s="107">
        <v>1151</v>
      </c>
      <c r="N1436" s="109">
        <v>12</v>
      </c>
    </row>
    <row r="1437" spans="2:14" x14ac:dyDescent="0.2">
      <c r="B1437" s="74">
        <v>1430</v>
      </c>
      <c r="C1437" s="113">
        <v>8.2754629629629619E-3</v>
      </c>
      <c r="D1437" s="74">
        <v>2000</v>
      </c>
      <c r="E1437" s="101">
        <v>32673.632330706849</v>
      </c>
      <c r="F1437" s="97">
        <v>32673.632330706849</v>
      </c>
      <c r="G1437" s="97">
        <v>948.04696040679403</v>
      </c>
      <c r="H1437" s="97">
        <v>28100.689169760688</v>
      </c>
      <c r="I1437" s="101">
        <v>33293</v>
      </c>
      <c r="J1437" s="74">
        <v>2017</v>
      </c>
      <c r="K1437" s="74">
        <v>1696</v>
      </c>
      <c r="L1437" s="74">
        <v>1053</v>
      </c>
      <c r="M1437" s="107">
        <v>1150</v>
      </c>
      <c r="N1437" s="109">
        <v>0</v>
      </c>
    </row>
    <row r="1438" spans="2:14" x14ac:dyDescent="0.2">
      <c r="B1438" s="74">
        <v>1431</v>
      </c>
      <c r="C1438" s="113">
        <v>8.2754629629629619E-3</v>
      </c>
      <c r="D1438" s="74">
        <v>2000</v>
      </c>
      <c r="E1438" s="101">
        <v>32673.906800403136</v>
      </c>
      <c r="F1438" s="97">
        <v>32673.906800403136</v>
      </c>
      <c r="G1438" s="97">
        <v>951.3401839387808</v>
      </c>
      <c r="H1438" s="97">
        <v>28107.689169760688</v>
      </c>
      <c r="I1438" s="101">
        <v>33300</v>
      </c>
      <c r="J1438" s="74">
        <v>2019</v>
      </c>
      <c r="K1438" s="74">
        <v>1696</v>
      </c>
      <c r="L1438" s="74">
        <v>1053</v>
      </c>
      <c r="M1438" s="107">
        <v>1149</v>
      </c>
      <c r="N1438" s="109">
        <v>0</v>
      </c>
    </row>
    <row r="1439" spans="2:14" x14ac:dyDescent="0.2">
      <c r="B1439" s="74">
        <v>1432</v>
      </c>
      <c r="C1439" s="113">
        <v>8.2754629629629619E-3</v>
      </c>
      <c r="D1439" s="74">
        <v>2000</v>
      </c>
      <c r="E1439" s="101">
        <v>32671.58688585681</v>
      </c>
      <c r="F1439" s="97">
        <v>32671.58688585681</v>
      </c>
      <c r="G1439" s="97">
        <v>953.73262104641435</v>
      </c>
      <c r="H1439" s="97">
        <v>28116.089169760686</v>
      </c>
      <c r="I1439" s="101">
        <v>33295</v>
      </c>
      <c r="J1439" s="74">
        <v>2017</v>
      </c>
      <c r="K1439" s="74">
        <v>1698</v>
      </c>
      <c r="L1439" s="74">
        <v>1050</v>
      </c>
      <c r="M1439" s="107">
        <v>1151</v>
      </c>
      <c r="N1439" s="109">
        <v>2</v>
      </c>
    </row>
    <row r="1440" spans="2:14" x14ac:dyDescent="0.2">
      <c r="B1440" s="74">
        <v>1433</v>
      </c>
      <c r="C1440" s="113">
        <v>8.2870370370370372E-3</v>
      </c>
      <c r="D1440" s="74">
        <v>2000</v>
      </c>
      <c r="E1440" s="101">
        <v>32672.791595720861</v>
      </c>
      <c r="F1440" s="97">
        <v>32672.791595720861</v>
      </c>
      <c r="G1440" s="97">
        <v>945.13384049555771</v>
      </c>
      <c r="H1440" s="97">
        <v>28081.489169760687</v>
      </c>
      <c r="I1440" s="101">
        <v>33286</v>
      </c>
      <c r="J1440" s="74">
        <v>2015</v>
      </c>
      <c r="K1440" s="74">
        <v>1696</v>
      </c>
      <c r="L1440" s="74">
        <v>1054</v>
      </c>
      <c r="M1440" s="107">
        <v>1150</v>
      </c>
      <c r="N1440" s="109">
        <v>2</v>
      </c>
    </row>
    <row r="1441" spans="2:14" x14ac:dyDescent="0.2">
      <c r="B1441" s="74">
        <v>1434</v>
      </c>
      <c r="C1441" s="113">
        <v>8.2986111111111108E-3</v>
      </c>
      <c r="D1441" s="74">
        <v>2000</v>
      </c>
      <c r="E1441" s="101">
        <v>32671.725673400797</v>
      </c>
      <c r="F1441" s="97">
        <v>32671.725673400797</v>
      </c>
      <c r="G1441" s="97">
        <v>940.25919647728279</v>
      </c>
      <c r="H1441" s="97">
        <v>28086.089169760686</v>
      </c>
      <c r="I1441" s="101">
        <v>33279</v>
      </c>
      <c r="J1441" s="74">
        <v>2014</v>
      </c>
      <c r="K1441" s="74">
        <v>1695</v>
      </c>
      <c r="L1441" s="74">
        <v>1054</v>
      </c>
      <c r="M1441" s="107">
        <v>1151</v>
      </c>
      <c r="N1441" s="109">
        <v>4</v>
      </c>
    </row>
    <row r="1442" spans="2:14" x14ac:dyDescent="0.2">
      <c r="B1442" s="74">
        <v>1435</v>
      </c>
      <c r="C1442" s="113">
        <v>8.2986111111111108E-3</v>
      </c>
      <c r="D1442" s="74">
        <v>2000</v>
      </c>
      <c r="E1442" s="101">
        <v>32672.401427506862</v>
      </c>
      <c r="F1442" s="97">
        <v>32672.401427506862</v>
      </c>
      <c r="G1442" s="97">
        <v>951.02602493720474</v>
      </c>
      <c r="H1442" s="97">
        <v>28102.289169760686</v>
      </c>
      <c r="I1442" s="101">
        <v>33294</v>
      </c>
      <c r="J1442" s="74">
        <v>2017</v>
      </c>
      <c r="K1442" s="74">
        <v>1697</v>
      </c>
      <c r="L1442" s="74">
        <v>1052</v>
      </c>
      <c r="M1442" s="107">
        <v>1150</v>
      </c>
      <c r="N1442" s="109">
        <v>2</v>
      </c>
    </row>
    <row r="1443" spans="2:14" x14ac:dyDescent="0.2">
      <c r="B1443" s="74">
        <v>1436</v>
      </c>
      <c r="C1443" s="113">
        <v>8.2986111111111108E-3</v>
      </c>
      <c r="D1443" s="74">
        <v>2000</v>
      </c>
      <c r="E1443" s="101">
        <v>32671.404636427491</v>
      </c>
      <c r="F1443" s="97">
        <v>32671.404636427491</v>
      </c>
      <c r="G1443" s="97">
        <v>946.13043505983819</v>
      </c>
      <c r="H1443" s="97">
        <v>28106.889169760689</v>
      </c>
      <c r="I1443" s="101">
        <v>33287</v>
      </c>
      <c r="J1443" s="74">
        <v>2016</v>
      </c>
      <c r="K1443" s="74">
        <v>1696</v>
      </c>
      <c r="L1443" s="74">
        <v>1052</v>
      </c>
      <c r="M1443" s="107">
        <v>1151</v>
      </c>
      <c r="N1443" s="109">
        <v>4</v>
      </c>
    </row>
    <row r="1444" spans="2:14" x14ac:dyDescent="0.2">
      <c r="B1444" s="74">
        <v>1437</v>
      </c>
      <c r="C1444" s="113">
        <v>8.2986111111111108E-3</v>
      </c>
      <c r="D1444" s="74">
        <v>2000</v>
      </c>
      <c r="E1444" s="101">
        <v>32674.705403861473</v>
      </c>
      <c r="F1444" s="97">
        <v>32674.705403861473</v>
      </c>
      <c r="G1444" s="97">
        <v>939.55077724971795</v>
      </c>
      <c r="H1444" s="97">
        <v>28066.089169760686</v>
      </c>
      <c r="I1444" s="101">
        <v>33284</v>
      </c>
      <c r="J1444" s="74">
        <v>2015</v>
      </c>
      <c r="K1444" s="74">
        <v>1694</v>
      </c>
      <c r="L1444" s="74">
        <v>1057</v>
      </c>
      <c r="M1444" s="107">
        <v>1149</v>
      </c>
      <c r="N1444" s="109">
        <v>0</v>
      </c>
    </row>
    <row r="1445" spans="2:14" x14ac:dyDescent="0.2">
      <c r="B1445" s="74">
        <v>1438</v>
      </c>
      <c r="C1445" s="113">
        <v>8.3101851851851861E-3</v>
      </c>
      <c r="D1445" s="74">
        <v>2000</v>
      </c>
      <c r="E1445" s="101">
        <v>32668.697080642214</v>
      </c>
      <c r="F1445" s="97">
        <v>32668.697080642214</v>
      </c>
      <c r="G1445" s="97">
        <v>944.53033535371628</v>
      </c>
      <c r="H1445" s="97">
        <v>28100.889169760689</v>
      </c>
      <c r="I1445" s="101">
        <v>33281</v>
      </c>
      <c r="J1445" s="74">
        <v>2015</v>
      </c>
      <c r="K1445" s="74">
        <v>1696</v>
      </c>
      <c r="L1445" s="74">
        <v>1052</v>
      </c>
      <c r="M1445" s="107">
        <v>1151</v>
      </c>
      <c r="N1445" s="109">
        <v>10</v>
      </c>
    </row>
    <row r="1446" spans="2:14" x14ac:dyDescent="0.2">
      <c r="B1446" s="74">
        <v>1439</v>
      </c>
      <c r="C1446" s="113">
        <v>8.3101851851851861E-3</v>
      </c>
      <c r="D1446" s="74">
        <v>2000</v>
      </c>
      <c r="E1446" s="101">
        <v>32672.014777442229</v>
      </c>
      <c r="F1446" s="97">
        <v>32672.014777442229</v>
      </c>
      <c r="G1446" s="97">
        <v>947.81748067934552</v>
      </c>
      <c r="H1446" s="97">
        <v>28095.289169760686</v>
      </c>
      <c r="I1446" s="101">
        <v>33287</v>
      </c>
      <c r="J1446" s="74">
        <v>2015</v>
      </c>
      <c r="K1446" s="74">
        <v>1697</v>
      </c>
      <c r="L1446" s="74">
        <v>1052</v>
      </c>
      <c r="M1446" s="107">
        <v>1151</v>
      </c>
      <c r="N1446" s="109">
        <v>2</v>
      </c>
    </row>
    <row r="1447" spans="2:14" x14ac:dyDescent="0.2">
      <c r="B1447" s="74">
        <v>1440</v>
      </c>
      <c r="C1447" s="113">
        <v>8.3217592592592596E-3</v>
      </c>
      <c r="D1447" s="74">
        <v>2000</v>
      </c>
      <c r="E1447" s="101">
        <v>32665.933105216005</v>
      </c>
      <c r="F1447" s="97">
        <v>32665.933105216005</v>
      </c>
      <c r="G1447" s="97">
        <v>952.08953688833674</v>
      </c>
      <c r="H1447" s="97">
        <v>28122.689169760684</v>
      </c>
      <c r="I1447" s="101">
        <v>33290</v>
      </c>
      <c r="J1447" s="74">
        <v>2018</v>
      </c>
      <c r="K1447" s="74">
        <v>1697</v>
      </c>
      <c r="L1447" s="74">
        <v>1050</v>
      </c>
      <c r="M1447" s="107">
        <v>1150</v>
      </c>
      <c r="N1447" s="109">
        <v>16</v>
      </c>
    </row>
    <row r="1448" spans="2:14" x14ac:dyDescent="0.2">
      <c r="B1448" s="74">
        <v>1441</v>
      </c>
      <c r="C1448" s="113">
        <v>8.3217592592592596E-3</v>
      </c>
      <c r="D1448" s="74">
        <v>2000</v>
      </c>
      <c r="E1448" s="101">
        <v>32669.458015274326</v>
      </c>
      <c r="F1448" s="97">
        <v>32669.458015274326</v>
      </c>
      <c r="G1448" s="97">
        <v>958.64460261227191</v>
      </c>
      <c r="H1448" s="97">
        <v>28124.089169760686</v>
      </c>
      <c r="I1448" s="101">
        <v>33303</v>
      </c>
      <c r="J1448" s="74">
        <v>2020</v>
      </c>
      <c r="K1448" s="74">
        <v>1698</v>
      </c>
      <c r="L1448" s="74">
        <v>1050</v>
      </c>
      <c r="M1448" s="107">
        <v>1149</v>
      </c>
      <c r="N1448" s="109">
        <v>8</v>
      </c>
    </row>
    <row r="1449" spans="2:14" x14ac:dyDescent="0.2">
      <c r="B1449" s="74">
        <v>1442</v>
      </c>
      <c r="C1449" s="113">
        <v>8.3217592592592596E-3</v>
      </c>
      <c r="D1449" s="74">
        <v>2000</v>
      </c>
      <c r="E1449" s="101">
        <v>32670.787657826604</v>
      </c>
      <c r="F1449" s="97">
        <v>32670.787657826604</v>
      </c>
      <c r="G1449" s="97">
        <v>980.33285664611765</v>
      </c>
      <c r="H1449" s="97">
        <v>28079.238530137794</v>
      </c>
      <c r="I1449" s="101">
        <v>33345</v>
      </c>
      <c r="J1449" s="74">
        <v>2031</v>
      </c>
      <c r="K1449" s="74">
        <v>1699</v>
      </c>
      <c r="L1449" s="74">
        <v>1047</v>
      </c>
      <c r="M1449" s="107">
        <v>1146</v>
      </c>
      <c r="N1449" s="109">
        <v>0</v>
      </c>
    </row>
    <row r="1450" spans="2:14" x14ac:dyDescent="0.2">
      <c r="B1450" s="74">
        <v>1443</v>
      </c>
      <c r="C1450" s="113">
        <v>8.3333333333333332E-3</v>
      </c>
      <c r="D1450" s="74">
        <v>2000</v>
      </c>
      <c r="E1450" s="101">
        <v>32672.29965655466</v>
      </c>
      <c r="F1450" s="97">
        <v>32672.29965655466</v>
      </c>
      <c r="G1450" s="97">
        <v>970.29961002782852</v>
      </c>
      <c r="H1450" s="97">
        <v>28115.838530137793</v>
      </c>
      <c r="I1450" s="101">
        <v>33330</v>
      </c>
      <c r="J1450" s="74">
        <v>2027</v>
      </c>
      <c r="K1450" s="74">
        <v>1698</v>
      </c>
      <c r="L1450" s="74">
        <v>1049</v>
      </c>
      <c r="M1450" s="107">
        <v>1147</v>
      </c>
      <c r="N1450" s="109">
        <v>0</v>
      </c>
    </row>
    <row r="1451" spans="2:14" x14ac:dyDescent="0.2">
      <c r="B1451" s="74">
        <v>1444</v>
      </c>
      <c r="C1451" s="113">
        <v>8.3333333333333332E-3</v>
      </c>
      <c r="D1451" s="74">
        <v>2000</v>
      </c>
      <c r="E1451" s="101">
        <v>32672.176673861712</v>
      </c>
      <c r="F1451" s="97">
        <v>32672.176673861712</v>
      </c>
      <c r="G1451" s="97">
        <v>949.10557637595377</v>
      </c>
      <c r="H1451" s="97">
        <v>28126.089169760686</v>
      </c>
      <c r="I1451" s="101">
        <v>33294</v>
      </c>
      <c r="J1451" s="74">
        <v>2018</v>
      </c>
      <c r="K1451" s="74">
        <v>1696</v>
      </c>
      <c r="L1451" s="74">
        <v>1051</v>
      </c>
      <c r="M1451" s="107">
        <v>1151</v>
      </c>
      <c r="N1451" s="109">
        <v>2</v>
      </c>
    </row>
    <row r="1452" spans="2:14" x14ac:dyDescent="0.2">
      <c r="B1452" s="74">
        <v>1445</v>
      </c>
      <c r="C1452" s="113">
        <v>8.3449074074074085E-3</v>
      </c>
      <c r="D1452" s="74">
        <v>2000</v>
      </c>
      <c r="E1452" s="101">
        <v>32668.996768706864</v>
      </c>
      <c r="F1452" s="97">
        <v>32668.996768706864</v>
      </c>
      <c r="G1452" s="97">
        <v>942.17431446109254</v>
      </c>
      <c r="H1452" s="97">
        <v>28074.889169760689</v>
      </c>
      <c r="I1452" s="101">
        <v>33280</v>
      </c>
      <c r="J1452" s="74">
        <v>2015</v>
      </c>
      <c r="K1452" s="74">
        <v>1695</v>
      </c>
      <c r="L1452" s="74">
        <v>1055</v>
      </c>
      <c r="M1452" s="107">
        <v>1149</v>
      </c>
      <c r="N1452" s="109">
        <v>12</v>
      </c>
    </row>
    <row r="1453" spans="2:14" x14ac:dyDescent="0.2">
      <c r="B1453" s="74">
        <v>1446</v>
      </c>
      <c r="C1453" s="113">
        <v>8.3449074074074085E-3</v>
      </c>
      <c r="D1453" s="74">
        <v>2000</v>
      </c>
      <c r="E1453" s="101">
        <v>32669.913290581178</v>
      </c>
      <c r="F1453" s="97">
        <v>32669.913290581178</v>
      </c>
      <c r="G1453" s="97">
        <v>941.5495184714465</v>
      </c>
      <c r="H1453" s="97">
        <v>28099.289169760686</v>
      </c>
      <c r="I1453" s="101">
        <v>33280</v>
      </c>
      <c r="J1453" s="74">
        <v>2015</v>
      </c>
      <c r="K1453" s="74">
        <v>1695</v>
      </c>
      <c r="L1453" s="74">
        <v>1053</v>
      </c>
      <c r="M1453" s="107">
        <v>1151</v>
      </c>
      <c r="N1453" s="109">
        <v>8</v>
      </c>
    </row>
    <row r="1454" spans="2:14" x14ac:dyDescent="0.2">
      <c r="B1454" s="74">
        <v>1447</v>
      </c>
      <c r="C1454" s="113">
        <v>8.3564814814814804E-3</v>
      </c>
      <c r="D1454" s="74">
        <v>2000</v>
      </c>
      <c r="E1454" s="101">
        <v>32673.359664049534</v>
      </c>
      <c r="F1454" s="97">
        <v>32673.359664049534</v>
      </c>
      <c r="G1454" s="97">
        <v>940.51677803205519</v>
      </c>
      <c r="H1454" s="97">
        <v>28091.489169760687</v>
      </c>
      <c r="I1454" s="101">
        <v>33285</v>
      </c>
      <c r="J1454" s="74">
        <v>2016</v>
      </c>
      <c r="K1454" s="74">
        <v>1694</v>
      </c>
      <c r="L1454" s="74">
        <v>1055</v>
      </c>
      <c r="M1454" s="107">
        <v>1150</v>
      </c>
      <c r="N1454" s="109">
        <v>2</v>
      </c>
    </row>
    <row r="1455" spans="2:14" x14ac:dyDescent="0.2">
      <c r="B1455" s="74">
        <v>1448</v>
      </c>
      <c r="C1455" s="113">
        <v>8.3564814814814804E-3</v>
      </c>
      <c r="D1455" s="74">
        <v>2000</v>
      </c>
      <c r="E1455" s="101">
        <v>32675.383654979389</v>
      </c>
      <c r="F1455" s="97">
        <v>32675.383654979389</v>
      </c>
      <c r="G1455" s="97">
        <v>936.94901929110199</v>
      </c>
      <c r="H1455" s="97">
        <v>28052.289169760686</v>
      </c>
      <c r="I1455" s="101">
        <v>33283</v>
      </c>
      <c r="J1455" s="74">
        <v>2015</v>
      </c>
      <c r="K1455" s="74">
        <v>1693</v>
      </c>
      <c r="L1455" s="74">
        <v>1059</v>
      </c>
      <c r="M1455" s="107">
        <v>1148</v>
      </c>
      <c r="N1455" s="109">
        <v>0</v>
      </c>
    </row>
    <row r="1456" spans="2:14" x14ac:dyDescent="0.2">
      <c r="B1456" s="74">
        <v>1449</v>
      </c>
      <c r="C1456" s="113">
        <v>8.3680555555555557E-3</v>
      </c>
      <c r="D1456" s="74">
        <v>2000</v>
      </c>
      <c r="E1456" s="101">
        <v>32672.329158767916</v>
      </c>
      <c r="F1456" s="97">
        <v>32672.329158767916</v>
      </c>
      <c r="G1456" s="97">
        <v>945.44992066272061</v>
      </c>
      <c r="H1456" s="97">
        <v>28069.28916976069</v>
      </c>
      <c r="I1456" s="101">
        <v>33286</v>
      </c>
      <c r="J1456" s="74">
        <v>2015</v>
      </c>
      <c r="K1456" s="74">
        <v>1696</v>
      </c>
      <c r="L1456" s="74">
        <v>1055</v>
      </c>
      <c r="M1456" s="107">
        <v>1149</v>
      </c>
      <c r="N1456" s="109">
        <v>4</v>
      </c>
    </row>
    <row r="1457" spans="2:14" x14ac:dyDescent="0.2">
      <c r="B1457" s="74">
        <v>1450</v>
      </c>
      <c r="C1457" s="113">
        <v>8.3680555555555557E-3</v>
      </c>
      <c r="D1457" s="74">
        <v>2000</v>
      </c>
      <c r="E1457" s="101">
        <v>32673.730300531293</v>
      </c>
      <c r="F1457" s="97">
        <v>32673.730300531293</v>
      </c>
      <c r="G1457" s="97">
        <v>936.6758179059201</v>
      </c>
      <c r="H1457" s="97">
        <v>28046.889169760685</v>
      </c>
      <c r="I1457" s="101">
        <v>33277</v>
      </c>
      <c r="J1457" s="74">
        <v>2013</v>
      </c>
      <c r="K1457" s="74">
        <v>1694</v>
      </c>
      <c r="L1457" s="74">
        <v>1058</v>
      </c>
      <c r="M1457" s="107">
        <v>1149</v>
      </c>
      <c r="N1457" s="109">
        <v>2</v>
      </c>
    </row>
    <row r="1458" spans="2:14" x14ac:dyDescent="0.2">
      <c r="B1458" s="74">
        <v>1451</v>
      </c>
      <c r="C1458" s="113">
        <v>8.3680555555555557E-3</v>
      </c>
      <c r="D1458" s="74">
        <v>2000</v>
      </c>
      <c r="E1458" s="101">
        <v>32676.018561624463</v>
      </c>
      <c r="F1458" s="97">
        <v>32676.018561624463</v>
      </c>
      <c r="G1458" s="97">
        <v>934.37897392228285</v>
      </c>
      <c r="H1458" s="97">
        <v>28038.489169760687</v>
      </c>
      <c r="I1458" s="101">
        <v>33282</v>
      </c>
      <c r="J1458" s="74">
        <v>2015</v>
      </c>
      <c r="K1458" s="74">
        <v>1692</v>
      </c>
      <c r="L1458" s="74">
        <v>1061</v>
      </c>
      <c r="M1458" s="107">
        <v>1147</v>
      </c>
      <c r="N1458" s="109">
        <v>0</v>
      </c>
    </row>
    <row r="1459" spans="2:14" x14ac:dyDescent="0.2">
      <c r="B1459" s="74">
        <v>1452</v>
      </c>
      <c r="C1459" s="113">
        <v>8.3680555555555557E-3</v>
      </c>
      <c r="D1459" s="74">
        <v>2000</v>
      </c>
      <c r="E1459" s="101">
        <v>32673.284808053497</v>
      </c>
      <c r="F1459" s="97">
        <v>32673.284808053497</v>
      </c>
      <c r="G1459" s="97">
        <v>957.31579764976061</v>
      </c>
      <c r="H1459" s="97">
        <v>28128.489169760687</v>
      </c>
      <c r="I1459" s="101">
        <v>33308</v>
      </c>
      <c r="J1459" s="74">
        <v>2021</v>
      </c>
      <c r="K1459" s="74">
        <v>1697</v>
      </c>
      <c r="L1459" s="74">
        <v>1051</v>
      </c>
      <c r="M1459" s="107">
        <v>1149</v>
      </c>
      <c r="N1459" s="109">
        <v>0</v>
      </c>
    </row>
    <row r="1460" spans="2:14" x14ac:dyDescent="0.2">
      <c r="B1460" s="74">
        <v>1453</v>
      </c>
      <c r="C1460" s="113">
        <v>8.3796296296296292E-3</v>
      </c>
      <c r="D1460" s="74">
        <v>2000</v>
      </c>
      <c r="E1460" s="101">
        <v>32671.153986669058</v>
      </c>
      <c r="F1460" s="97">
        <v>32671.153986669058</v>
      </c>
      <c r="G1460" s="97">
        <v>955.38019669534128</v>
      </c>
      <c r="H1460" s="97">
        <v>28134.689169760684</v>
      </c>
      <c r="I1460" s="101">
        <v>33302</v>
      </c>
      <c r="J1460" s="74">
        <v>2020</v>
      </c>
      <c r="K1460" s="74">
        <v>1697</v>
      </c>
      <c r="L1460" s="74">
        <v>1050</v>
      </c>
      <c r="M1460" s="107">
        <v>1150</v>
      </c>
      <c r="N1460" s="109">
        <v>4</v>
      </c>
    </row>
    <row r="1461" spans="2:14" x14ac:dyDescent="0.2">
      <c r="B1461" s="74">
        <v>1454</v>
      </c>
      <c r="C1461" s="113">
        <v>8.3796296296296292E-3</v>
      </c>
      <c r="D1461" s="74">
        <v>2000</v>
      </c>
      <c r="E1461" s="101">
        <v>32674.227022195329</v>
      </c>
      <c r="F1461" s="97">
        <v>32674.227022195329</v>
      </c>
      <c r="G1461" s="97">
        <v>939.8787169671424</v>
      </c>
      <c r="H1461" s="97">
        <v>28053.889169760685</v>
      </c>
      <c r="I1461" s="101">
        <v>33284</v>
      </c>
      <c r="J1461" s="74">
        <v>2015</v>
      </c>
      <c r="K1461" s="74">
        <v>1694</v>
      </c>
      <c r="L1461" s="74">
        <v>1058</v>
      </c>
      <c r="M1461" s="107">
        <v>1148</v>
      </c>
      <c r="N1461" s="109">
        <v>2</v>
      </c>
    </row>
    <row r="1462" spans="2:14" x14ac:dyDescent="0.2">
      <c r="B1462" s="74">
        <v>1455</v>
      </c>
      <c r="C1462" s="113">
        <v>8.3912037037037045E-3</v>
      </c>
      <c r="D1462" s="74">
        <v>2000</v>
      </c>
      <c r="E1462" s="101">
        <v>32673.525864304076</v>
      </c>
      <c r="F1462" s="97">
        <v>32673.525864304076</v>
      </c>
      <c r="G1462" s="97">
        <v>942.4944487676247</v>
      </c>
      <c r="H1462" s="97">
        <v>28067.689169760684</v>
      </c>
      <c r="I1462" s="101">
        <v>33285</v>
      </c>
      <c r="J1462" s="74">
        <v>2015</v>
      </c>
      <c r="K1462" s="74">
        <v>1695</v>
      </c>
      <c r="L1462" s="74">
        <v>1056</v>
      </c>
      <c r="M1462" s="107">
        <v>1149</v>
      </c>
      <c r="N1462" s="109">
        <v>2</v>
      </c>
    </row>
    <row r="1463" spans="2:14" x14ac:dyDescent="0.2">
      <c r="B1463" s="74">
        <v>1456</v>
      </c>
      <c r="C1463" s="113">
        <v>8.3912037037037045E-3</v>
      </c>
      <c r="D1463" s="74">
        <v>2000</v>
      </c>
      <c r="E1463" s="101">
        <v>32673.242897213022</v>
      </c>
      <c r="F1463" s="97">
        <v>32673.242897213022</v>
      </c>
      <c r="G1463" s="97">
        <v>937.00493513732204</v>
      </c>
      <c r="H1463" s="97">
        <v>28034.689169760684</v>
      </c>
      <c r="I1463" s="101">
        <v>33277</v>
      </c>
      <c r="J1463" s="74">
        <v>2013</v>
      </c>
      <c r="K1463" s="74">
        <v>1694</v>
      </c>
      <c r="L1463" s="74">
        <v>1059</v>
      </c>
      <c r="M1463" s="107">
        <v>1148</v>
      </c>
      <c r="N1463" s="109">
        <v>4</v>
      </c>
    </row>
    <row r="1464" spans="2:14" x14ac:dyDescent="0.2">
      <c r="B1464" s="74">
        <v>1457</v>
      </c>
      <c r="C1464" s="113">
        <v>8.4027777777777781E-3</v>
      </c>
      <c r="D1464" s="74">
        <v>2000</v>
      </c>
      <c r="E1464" s="101">
        <v>32665.652108264261</v>
      </c>
      <c r="F1464" s="97">
        <v>32665.652108264261</v>
      </c>
      <c r="G1464" s="97">
        <v>938.90584731129798</v>
      </c>
      <c r="H1464" s="97">
        <v>28080.489169760687</v>
      </c>
      <c r="I1464" s="101">
        <v>33274</v>
      </c>
      <c r="J1464" s="74">
        <v>2015</v>
      </c>
      <c r="K1464" s="74">
        <v>1694</v>
      </c>
      <c r="L1464" s="74">
        <v>1055</v>
      </c>
      <c r="M1464" s="107">
        <v>1149</v>
      </c>
      <c r="N1464" s="109">
        <v>20</v>
      </c>
    </row>
    <row r="1465" spans="2:14" x14ac:dyDescent="0.2">
      <c r="B1465" s="74">
        <v>1458</v>
      </c>
      <c r="C1465" s="113">
        <v>8.4027777777777781E-3</v>
      </c>
      <c r="D1465" s="74">
        <v>2000</v>
      </c>
      <c r="E1465" s="101">
        <v>32672.1667614451</v>
      </c>
      <c r="F1465" s="97">
        <v>32672.1667614451</v>
      </c>
      <c r="G1465" s="97">
        <v>943.46245592504749</v>
      </c>
      <c r="H1465" s="97">
        <v>28093.089169760686</v>
      </c>
      <c r="I1465" s="101">
        <v>33286</v>
      </c>
      <c r="J1465" s="74">
        <v>2016</v>
      </c>
      <c r="K1465" s="74">
        <v>1695</v>
      </c>
      <c r="L1465" s="74">
        <v>1054</v>
      </c>
      <c r="M1465" s="107">
        <v>1150</v>
      </c>
      <c r="N1465" s="109">
        <v>4</v>
      </c>
    </row>
    <row r="1466" spans="2:14" x14ac:dyDescent="0.2">
      <c r="B1466" s="74">
        <v>1459</v>
      </c>
      <c r="C1466" s="113">
        <v>8.4027777777777781E-3</v>
      </c>
      <c r="D1466" s="74">
        <v>2000</v>
      </c>
      <c r="E1466" s="101">
        <v>32671.282578671304</v>
      </c>
      <c r="F1466" s="97">
        <v>32671.282578671304</v>
      </c>
      <c r="G1466" s="97">
        <v>949.69170243818087</v>
      </c>
      <c r="H1466" s="97">
        <v>28101.689169760688</v>
      </c>
      <c r="I1466" s="101">
        <v>33294</v>
      </c>
      <c r="J1466" s="74">
        <v>2018</v>
      </c>
      <c r="K1466" s="74">
        <v>1696</v>
      </c>
      <c r="L1466" s="74">
        <v>1053</v>
      </c>
      <c r="M1466" s="107">
        <v>1149</v>
      </c>
      <c r="N1466" s="109">
        <v>6</v>
      </c>
    </row>
    <row r="1467" spans="2:14" x14ac:dyDescent="0.2">
      <c r="B1467" s="74">
        <v>1460</v>
      </c>
      <c r="C1467" s="113">
        <v>8.4143518518518517E-3</v>
      </c>
      <c r="D1467" s="74">
        <v>2000</v>
      </c>
      <c r="E1467" s="101">
        <v>32674.073016063085</v>
      </c>
      <c r="F1467" s="97">
        <v>32674.073016063085</v>
      </c>
      <c r="G1467" s="97">
        <v>954.64790332168366</v>
      </c>
      <c r="H1467" s="97">
        <v>28114.689169760688</v>
      </c>
      <c r="I1467" s="101">
        <v>33307</v>
      </c>
      <c r="J1467" s="74">
        <v>2021</v>
      </c>
      <c r="K1467" s="74">
        <v>1696</v>
      </c>
      <c r="L1467" s="74">
        <v>1053</v>
      </c>
      <c r="M1467" s="107">
        <v>1148</v>
      </c>
      <c r="N1467" s="109">
        <v>0</v>
      </c>
    </row>
    <row r="1468" spans="2:14" x14ac:dyDescent="0.2">
      <c r="B1468" s="74">
        <v>1461</v>
      </c>
      <c r="C1468" s="113">
        <v>8.4143518518518517E-3</v>
      </c>
      <c r="D1468" s="74">
        <v>2000</v>
      </c>
      <c r="E1468" s="101">
        <v>32674.128605811435</v>
      </c>
      <c r="F1468" s="97">
        <v>32674.128605811435</v>
      </c>
      <c r="G1468" s="97">
        <v>958.01439843457956</v>
      </c>
      <c r="H1468" s="97">
        <v>28121.689169760688</v>
      </c>
      <c r="I1468" s="101">
        <v>33314</v>
      </c>
      <c r="J1468" s="74">
        <v>2023</v>
      </c>
      <c r="K1468" s="74">
        <v>1696</v>
      </c>
      <c r="L1468" s="74">
        <v>1053</v>
      </c>
      <c r="M1468" s="107">
        <v>1147</v>
      </c>
      <c r="N1468" s="109">
        <v>0</v>
      </c>
    </row>
    <row r="1469" spans="2:14" x14ac:dyDescent="0.2">
      <c r="B1469" s="74">
        <v>1462</v>
      </c>
      <c r="C1469" s="113">
        <v>8.4143518518518517E-3</v>
      </c>
      <c r="D1469" s="74">
        <v>2000</v>
      </c>
      <c r="E1469" s="101">
        <v>-3547.9147906006415</v>
      </c>
      <c r="F1469" s="97">
        <v>-3547.9147906006415</v>
      </c>
      <c r="G1469" s="97">
        <v>1472.4076550591042</v>
      </c>
      <c r="H1469" s="97">
        <v>-6467.4573939148468</v>
      </c>
      <c r="I1469" s="101">
        <v>406.66683717483829</v>
      </c>
      <c r="J1469" s="74">
        <v>7299</v>
      </c>
      <c r="K1469" s="74">
        <v>773</v>
      </c>
      <c r="L1469" s="74">
        <v>2</v>
      </c>
      <c r="M1469" s="107">
        <v>0</v>
      </c>
      <c r="N1469" s="109">
        <v>2</v>
      </c>
    </row>
    <row r="1470" spans="2:14" x14ac:dyDescent="0.2">
      <c r="B1470" s="74">
        <v>1463</v>
      </c>
      <c r="C1470" s="113">
        <v>8.4259259259259253E-3</v>
      </c>
      <c r="D1470" s="74">
        <v>2000</v>
      </c>
      <c r="E1470" s="101">
        <v>6726.7903308859259</v>
      </c>
      <c r="F1470" s="97">
        <v>6726.7903308859259</v>
      </c>
      <c r="G1470" s="97">
        <v>1732.5102935247917</v>
      </c>
      <c r="H1470" s="97">
        <v>974.43853013779881</v>
      </c>
      <c r="I1470" s="101">
        <v>11093.666837174838</v>
      </c>
      <c r="J1470" s="74">
        <v>6042</v>
      </c>
      <c r="K1470" s="74">
        <v>1717</v>
      </c>
      <c r="L1470" s="74">
        <v>1</v>
      </c>
      <c r="M1470" s="107">
        <v>0</v>
      </c>
      <c r="N1470" s="109">
        <v>2</v>
      </c>
    </row>
    <row r="1471" spans="2:14" x14ac:dyDescent="0.2">
      <c r="B1471" s="74">
        <v>1464</v>
      </c>
      <c r="C1471" s="113">
        <v>8.4259259259259253E-3</v>
      </c>
      <c r="D1471" s="74">
        <v>2000</v>
      </c>
      <c r="E1471" s="101">
        <v>8779.3590660886402</v>
      </c>
      <c r="F1471" s="97">
        <v>8779.3590660886402</v>
      </c>
      <c r="G1471" s="97">
        <v>2741.2765763308007</v>
      </c>
      <c r="H1471" s="97">
        <v>875.03853013779735</v>
      </c>
      <c r="I1471" s="101">
        <v>14752.666837174838</v>
      </c>
      <c r="J1471" s="74">
        <v>5612</v>
      </c>
      <c r="K1471" s="74">
        <v>2041</v>
      </c>
      <c r="L1471" s="74">
        <v>0</v>
      </c>
      <c r="M1471" s="107">
        <v>0</v>
      </c>
      <c r="N1471" s="109">
        <v>0</v>
      </c>
    </row>
    <row r="1472" spans="2:14" x14ac:dyDescent="0.2">
      <c r="B1472" s="74">
        <v>1465</v>
      </c>
      <c r="C1472" s="113">
        <v>8.4375000000000006E-3</v>
      </c>
      <c r="D1472" s="74">
        <v>2000</v>
      </c>
      <c r="E1472" s="101">
        <v>3896.0417480652354</v>
      </c>
      <c r="F1472" s="97">
        <v>3896.0417480652354</v>
      </c>
      <c r="G1472" s="97">
        <v>1477.1196310876942</v>
      </c>
      <c r="H1472" s="97">
        <v>989.54260608515324</v>
      </c>
      <c r="I1472" s="101">
        <v>7863.6668371748383</v>
      </c>
      <c r="J1472" s="74">
        <v>6422</v>
      </c>
      <c r="K1472" s="74">
        <v>1432</v>
      </c>
      <c r="L1472" s="74">
        <v>1</v>
      </c>
      <c r="M1472" s="107">
        <v>0</v>
      </c>
      <c r="N1472" s="109">
        <v>2</v>
      </c>
    </row>
    <row r="1473" spans="2:14" x14ac:dyDescent="0.2">
      <c r="B1473" s="74">
        <v>1466</v>
      </c>
      <c r="C1473" s="113">
        <v>8.4375000000000006E-3</v>
      </c>
      <c r="D1473" s="74">
        <v>2000</v>
      </c>
      <c r="E1473" s="101">
        <v>-11288.914790600635</v>
      </c>
      <c r="F1473" s="97">
        <v>-11288.914790600635</v>
      </c>
      <c r="G1473" s="97">
        <v>1472.4076550591037</v>
      </c>
      <c r="H1473" s="97">
        <v>-14208.457393914847</v>
      </c>
      <c r="I1473" s="101">
        <v>-7334.3331628251617</v>
      </c>
      <c r="J1473" s="74">
        <v>8210</v>
      </c>
      <c r="K1473" s="74">
        <v>91</v>
      </c>
      <c r="L1473" s="74">
        <v>1</v>
      </c>
      <c r="M1473" s="107">
        <v>0</v>
      </c>
      <c r="N1473" s="109">
        <v>2</v>
      </c>
    </row>
    <row r="1474" spans="2:14" x14ac:dyDescent="0.2">
      <c r="B1474" s="74">
        <v>1467</v>
      </c>
      <c r="C1474" s="113">
        <v>8.4375000000000006E-3</v>
      </c>
      <c r="D1474" s="74">
        <v>2000</v>
      </c>
      <c r="E1474" s="101">
        <v>-3526.9147906006415</v>
      </c>
      <c r="F1474" s="97">
        <v>-3526.9147906006415</v>
      </c>
      <c r="G1474" s="97">
        <v>1472.4076550591042</v>
      </c>
      <c r="H1474" s="97">
        <v>-6446.4573939148468</v>
      </c>
      <c r="I1474" s="101">
        <v>427.66683717483829</v>
      </c>
      <c r="J1474" s="74">
        <v>7297</v>
      </c>
      <c r="K1474" s="74">
        <v>776</v>
      </c>
      <c r="L1474" s="74">
        <v>1</v>
      </c>
      <c r="M1474" s="107">
        <v>0</v>
      </c>
      <c r="N1474" s="109">
        <v>0</v>
      </c>
    </row>
    <row r="1475" spans="2:14" x14ac:dyDescent="0.2">
      <c r="B1475" s="74">
        <v>1468</v>
      </c>
      <c r="C1475" s="113">
        <v>8.4490740740740741E-3</v>
      </c>
      <c r="D1475" s="74">
        <v>2000</v>
      </c>
      <c r="E1475" s="101">
        <v>9154.5662168334875</v>
      </c>
      <c r="F1475" s="97">
        <v>9154.5662168334875</v>
      </c>
      <c r="G1475" s="97">
        <v>3056.4771052297051</v>
      </c>
      <c r="H1475" s="97">
        <v>863.23853013779808</v>
      </c>
      <c r="I1475" s="101">
        <v>15761.666837174838</v>
      </c>
      <c r="J1475" s="74">
        <v>5493</v>
      </c>
      <c r="K1475" s="74">
        <v>2129</v>
      </c>
      <c r="L1475" s="74">
        <v>1</v>
      </c>
      <c r="M1475" s="107">
        <v>0</v>
      </c>
      <c r="N1475" s="109">
        <v>0</v>
      </c>
    </row>
    <row r="1476" spans="2:14" x14ac:dyDescent="0.2">
      <c r="B1476" s="74">
        <v>1469</v>
      </c>
      <c r="C1476" s="113">
        <v>8.4490740740740741E-3</v>
      </c>
      <c r="D1476" s="74">
        <v>2000</v>
      </c>
      <c r="E1476" s="101">
        <v>9996.6759319517259</v>
      </c>
      <c r="F1476" s="97">
        <v>9996.6759319517259</v>
      </c>
      <c r="G1476" s="97">
        <v>4078.9390990662382</v>
      </c>
      <c r="H1476" s="97">
        <v>792.43853013779881</v>
      </c>
      <c r="I1476" s="101">
        <v>19785.666837174838</v>
      </c>
      <c r="J1476" s="74">
        <v>5019</v>
      </c>
      <c r="K1476" s="74">
        <v>2482</v>
      </c>
      <c r="L1476" s="74">
        <v>3</v>
      </c>
      <c r="M1476" s="107">
        <v>0</v>
      </c>
      <c r="N1476" s="109">
        <v>0</v>
      </c>
    </row>
    <row r="1477" spans="2:14" x14ac:dyDescent="0.2">
      <c r="B1477" s="74">
        <v>1470</v>
      </c>
      <c r="C1477" s="113">
        <v>8.4606481481481494E-3</v>
      </c>
      <c r="D1477" s="74">
        <v>2000</v>
      </c>
      <c r="E1477" s="101">
        <v>7478.4597100129149</v>
      </c>
      <c r="F1477" s="97">
        <v>7478.4597100129149</v>
      </c>
      <c r="G1477" s="97">
        <v>1981.2371874498415</v>
      </c>
      <c r="H1477" s="97">
        <v>935.03853013779735</v>
      </c>
      <c r="I1477" s="101">
        <v>12202.666837174838</v>
      </c>
      <c r="J1477" s="74">
        <v>5912</v>
      </c>
      <c r="K1477" s="74">
        <v>1816</v>
      </c>
      <c r="L1477" s="74">
        <v>0</v>
      </c>
      <c r="M1477" s="107">
        <v>0</v>
      </c>
      <c r="N1477" s="109">
        <v>0</v>
      </c>
    </row>
    <row r="1478" spans="2:14" x14ac:dyDescent="0.2">
      <c r="B1478" s="74">
        <v>1471</v>
      </c>
      <c r="C1478" s="113">
        <v>8.4606481481481494E-3</v>
      </c>
      <c r="D1478" s="74">
        <v>2000</v>
      </c>
      <c r="E1478" s="101">
        <v>9670.578822511774</v>
      </c>
      <c r="F1478" s="97">
        <v>9670.578822511774</v>
      </c>
      <c r="G1478" s="97">
        <v>3640.3786166631294</v>
      </c>
      <c r="H1478" s="97">
        <v>805.43853013779881</v>
      </c>
      <c r="I1478" s="101">
        <v>17768.666837174838</v>
      </c>
      <c r="J1478" s="74">
        <v>5257</v>
      </c>
      <c r="K1478" s="74">
        <v>2307</v>
      </c>
      <c r="L1478" s="74">
        <v>0</v>
      </c>
      <c r="M1478" s="107">
        <v>0</v>
      </c>
      <c r="N1478" s="109">
        <v>2</v>
      </c>
    </row>
    <row r="1479" spans="2:14" x14ac:dyDescent="0.2">
      <c r="B1479" s="74">
        <v>1472</v>
      </c>
      <c r="C1479" s="113">
        <v>8.4606481481481494E-3</v>
      </c>
      <c r="D1479" s="74">
        <v>2000</v>
      </c>
      <c r="E1479" s="101">
        <v>32671.518451906442</v>
      </c>
      <c r="F1479" s="97">
        <v>32671.518451906442</v>
      </c>
      <c r="G1479" s="97">
        <v>934.03738301775115</v>
      </c>
      <c r="H1479" s="97">
        <v>28045.689169760684</v>
      </c>
      <c r="I1479" s="101">
        <v>33277</v>
      </c>
      <c r="J1479" s="74">
        <v>2015</v>
      </c>
      <c r="K1479" s="74">
        <v>1692</v>
      </c>
      <c r="L1479" s="74">
        <v>1060</v>
      </c>
      <c r="M1479" s="107">
        <v>1147</v>
      </c>
      <c r="N1479" s="109">
        <v>10</v>
      </c>
    </row>
    <row r="1480" spans="2:14" x14ac:dyDescent="0.2">
      <c r="B1480" s="74">
        <v>1473</v>
      </c>
      <c r="C1480" s="113">
        <v>8.4606481481481494E-3</v>
      </c>
      <c r="D1480" s="74">
        <v>2000</v>
      </c>
      <c r="E1480" s="101">
        <v>32675.512758517554</v>
      </c>
      <c r="F1480" s="97">
        <v>32675.512758517554</v>
      </c>
      <c r="G1480" s="97">
        <v>934.73548796447312</v>
      </c>
      <c r="H1480" s="97">
        <v>28026.289169760686</v>
      </c>
      <c r="I1480" s="101">
        <v>33282</v>
      </c>
      <c r="J1480" s="74">
        <v>2015</v>
      </c>
      <c r="K1480" s="74">
        <v>1692</v>
      </c>
      <c r="L1480" s="74">
        <v>1062</v>
      </c>
      <c r="M1480" s="107">
        <v>1146</v>
      </c>
      <c r="N1480" s="109">
        <v>2</v>
      </c>
    </row>
    <row r="1481" spans="2:14" x14ac:dyDescent="0.2">
      <c r="B1481" s="74">
        <v>1474</v>
      </c>
      <c r="C1481" s="113">
        <v>8.4722222222222213E-3</v>
      </c>
      <c r="D1481" s="74">
        <v>2000</v>
      </c>
      <c r="E1481" s="101">
        <v>32670.383654979389</v>
      </c>
      <c r="F1481" s="97">
        <v>32670.383654979389</v>
      </c>
      <c r="G1481" s="97">
        <v>936.94901929110199</v>
      </c>
      <c r="H1481" s="97">
        <v>28047.289169760686</v>
      </c>
      <c r="I1481" s="101">
        <v>33278</v>
      </c>
      <c r="J1481" s="74">
        <v>2015</v>
      </c>
      <c r="K1481" s="74">
        <v>1693</v>
      </c>
      <c r="L1481" s="74">
        <v>1059</v>
      </c>
      <c r="M1481" s="107">
        <v>1147</v>
      </c>
      <c r="N1481" s="109">
        <v>12</v>
      </c>
    </row>
    <row r="1482" spans="2:14" x14ac:dyDescent="0.2">
      <c r="B1482" s="74">
        <v>1475</v>
      </c>
      <c r="C1482" s="113">
        <v>8.4722222222222213E-3</v>
      </c>
      <c r="D1482" s="74">
        <v>2000</v>
      </c>
      <c r="E1482" s="101">
        <v>32676.613237397651</v>
      </c>
      <c r="F1482" s="97">
        <v>32676.613237397651</v>
      </c>
      <c r="G1482" s="97">
        <v>931.85457547113197</v>
      </c>
      <c r="H1482" s="97">
        <v>28024.689169760688</v>
      </c>
      <c r="I1482" s="101">
        <v>33281</v>
      </c>
      <c r="J1482" s="74">
        <v>2015</v>
      </c>
      <c r="K1482" s="74">
        <v>1691</v>
      </c>
      <c r="L1482" s="74">
        <v>1063</v>
      </c>
      <c r="M1482" s="107">
        <v>1146</v>
      </c>
      <c r="N1482" s="109">
        <v>0</v>
      </c>
    </row>
    <row r="1483" spans="2:14" x14ac:dyDescent="0.2">
      <c r="B1483" s="74">
        <v>1476</v>
      </c>
      <c r="C1483" s="113">
        <v>8.4837962962962966E-3</v>
      </c>
      <c r="D1483" s="74">
        <v>2000</v>
      </c>
      <c r="E1483" s="101">
        <v>32677.172654146307</v>
      </c>
      <c r="F1483" s="97">
        <v>32677.172654146307</v>
      </c>
      <c r="G1483" s="97">
        <v>929.39448805999632</v>
      </c>
      <c r="H1483" s="97">
        <v>28010.889169760689</v>
      </c>
      <c r="I1483" s="101">
        <v>33280</v>
      </c>
      <c r="J1483" s="74">
        <v>2015</v>
      </c>
      <c r="K1483" s="74">
        <v>1690</v>
      </c>
      <c r="L1483" s="74">
        <v>1065</v>
      </c>
      <c r="M1483" s="107">
        <v>1145</v>
      </c>
      <c r="N1483" s="109">
        <v>0</v>
      </c>
    </row>
    <row r="1484" spans="2:14" x14ac:dyDescent="0.2">
      <c r="B1484" s="74">
        <v>1477</v>
      </c>
      <c r="C1484" s="113">
        <v>8.4953703703703701E-3</v>
      </c>
      <c r="D1484" s="74">
        <v>2000</v>
      </c>
      <c r="E1484" s="101">
        <v>32675.000452352542</v>
      </c>
      <c r="F1484" s="97">
        <v>32675.000452352542</v>
      </c>
      <c r="G1484" s="97">
        <v>935.09513208997328</v>
      </c>
      <c r="H1484" s="97">
        <v>28014.089169760686</v>
      </c>
      <c r="I1484" s="101">
        <v>33282</v>
      </c>
      <c r="J1484" s="74">
        <v>2015</v>
      </c>
      <c r="K1484" s="74">
        <v>1692</v>
      </c>
      <c r="L1484" s="74">
        <v>1063</v>
      </c>
      <c r="M1484" s="107">
        <v>1145</v>
      </c>
      <c r="N1484" s="109">
        <v>4</v>
      </c>
    </row>
    <row r="1485" spans="2:14" x14ac:dyDescent="0.2">
      <c r="B1485" s="74">
        <v>1478</v>
      </c>
      <c r="C1485" s="113">
        <v>8.4953703703703701E-3</v>
      </c>
      <c r="D1485" s="74">
        <v>2000</v>
      </c>
      <c r="E1485" s="101">
        <v>32673.893072723262</v>
      </c>
      <c r="F1485" s="97">
        <v>32673.893072723262</v>
      </c>
      <c r="G1485" s="97">
        <v>934.4156051836992</v>
      </c>
      <c r="H1485" s="97">
        <v>28020.889169760689</v>
      </c>
      <c r="I1485" s="101">
        <v>33276</v>
      </c>
      <c r="J1485" s="74">
        <v>2013</v>
      </c>
      <c r="K1485" s="74">
        <v>1693</v>
      </c>
      <c r="L1485" s="74">
        <v>1061</v>
      </c>
      <c r="M1485" s="107">
        <v>1147</v>
      </c>
      <c r="N1485" s="109">
        <v>4</v>
      </c>
    </row>
    <row r="1486" spans="2:14" x14ac:dyDescent="0.2">
      <c r="B1486" s="74">
        <v>1479</v>
      </c>
      <c r="C1486" s="113">
        <v>8.4953703703703701E-3</v>
      </c>
      <c r="D1486" s="74">
        <v>2000</v>
      </c>
      <c r="E1486" s="101">
        <v>32675.404961224831</v>
      </c>
      <c r="F1486" s="97">
        <v>32675.404961224831</v>
      </c>
      <c r="G1486" s="97">
        <v>930.6344724746026</v>
      </c>
      <c r="H1486" s="97">
        <v>28024.089169760686</v>
      </c>
      <c r="I1486" s="101">
        <v>33281</v>
      </c>
      <c r="J1486" s="74">
        <v>2016</v>
      </c>
      <c r="K1486" s="74">
        <v>1690</v>
      </c>
      <c r="L1486" s="74">
        <v>1064</v>
      </c>
      <c r="M1486" s="107">
        <v>1145</v>
      </c>
      <c r="N1486" s="109">
        <v>4</v>
      </c>
    </row>
    <row r="1487" spans="2:14" x14ac:dyDescent="0.2">
      <c r="B1487" s="74">
        <v>1480</v>
      </c>
      <c r="C1487" s="113">
        <v>8.4953703703703701E-3</v>
      </c>
      <c r="D1487" s="74">
        <v>2000</v>
      </c>
      <c r="E1487" s="101">
        <v>32672.650122720363</v>
      </c>
      <c r="F1487" s="97">
        <v>32672.650122720363</v>
      </c>
      <c r="G1487" s="97">
        <v>935.34120162602574</v>
      </c>
      <c r="H1487" s="97">
        <v>28046.289169760686</v>
      </c>
      <c r="I1487" s="101">
        <v>33277</v>
      </c>
      <c r="J1487" s="74">
        <v>2014</v>
      </c>
      <c r="K1487" s="74">
        <v>1693</v>
      </c>
      <c r="L1487" s="74">
        <v>1059</v>
      </c>
      <c r="M1487" s="107">
        <v>1148</v>
      </c>
      <c r="N1487" s="109">
        <v>6</v>
      </c>
    </row>
    <row r="1488" spans="2:14" x14ac:dyDescent="0.2">
      <c r="B1488" s="74">
        <v>1481</v>
      </c>
      <c r="C1488" s="113">
        <v>8.4953703703703701E-3</v>
      </c>
      <c r="D1488" s="74">
        <v>2000</v>
      </c>
      <c r="E1488" s="101">
        <v>32674.226007691723</v>
      </c>
      <c r="F1488" s="97">
        <v>32674.226007691723</v>
      </c>
      <c r="G1488" s="97">
        <v>935.65809782188308</v>
      </c>
      <c r="H1488" s="97">
        <v>28051.689169760684</v>
      </c>
      <c r="I1488" s="101">
        <v>33283</v>
      </c>
      <c r="J1488" s="74">
        <v>2016</v>
      </c>
      <c r="K1488" s="74">
        <v>1692</v>
      </c>
      <c r="L1488" s="74">
        <v>1060</v>
      </c>
      <c r="M1488" s="107">
        <v>1147</v>
      </c>
      <c r="N1488" s="109">
        <v>4</v>
      </c>
    </row>
    <row r="1489" spans="2:14" x14ac:dyDescent="0.2">
      <c r="B1489" s="74">
        <v>1482</v>
      </c>
      <c r="C1489" s="113">
        <v>8.5069444444444437E-3</v>
      </c>
      <c r="D1489" s="74">
        <v>2000</v>
      </c>
      <c r="E1489" s="101">
        <v>32675.092053926106</v>
      </c>
      <c r="F1489" s="97">
        <v>32675.092053926106</v>
      </c>
      <c r="G1489" s="97">
        <v>942.79134929509382</v>
      </c>
      <c r="H1489" s="97">
        <v>28073.089169760686</v>
      </c>
      <c r="I1489" s="101">
        <v>33291</v>
      </c>
      <c r="J1489" s="74">
        <v>2017</v>
      </c>
      <c r="K1489" s="74">
        <v>1694</v>
      </c>
      <c r="L1489" s="74">
        <v>1057</v>
      </c>
      <c r="M1489" s="107">
        <v>1148</v>
      </c>
      <c r="N1489" s="109">
        <v>0</v>
      </c>
    </row>
    <row r="1490" spans="2:14" x14ac:dyDescent="0.2">
      <c r="B1490" s="74">
        <v>1483</v>
      </c>
      <c r="C1490" s="113">
        <v>8.5069444444444437E-3</v>
      </c>
      <c r="D1490" s="74">
        <v>2000</v>
      </c>
      <c r="E1490" s="101">
        <v>32678.175905134252</v>
      </c>
      <c r="F1490" s="97">
        <v>32678.175905134252</v>
      </c>
      <c r="G1490" s="97">
        <v>924.55988657312457</v>
      </c>
      <c r="H1490" s="97">
        <v>27983.289169760686</v>
      </c>
      <c r="I1490" s="101">
        <v>33278</v>
      </c>
      <c r="J1490" s="74">
        <v>2015</v>
      </c>
      <c r="K1490" s="74">
        <v>1688</v>
      </c>
      <c r="L1490" s="74">
        <v>1069</v>
      </c>
      <c r="M1490" s="107">
        <v>1143</v>
      </c>
      <c r="N1490" s="109">
        <v>0</v>
      </c>
    </row>
    <row r="1491" spans="2:14" x14ac:dyDescent="0.2">
      <c r="B1491" s="74">
        <v>1484</v>
      </c>
      <c r="C1491" s="113">
        <v>8.518518518518519E-3</v>
      </c>
      <c r="D1491" s="74">
        <v>2000</v>
      </c>
      <c r="E1491" s="101">
        <v>32674.386337992895</v>
      </c>
      <c r="F1491" s="97">
        <v>32674.386337992895</v>
      </c>
      <c r="G1491" s="97">
        <v>941.20524500331396</v>
      </c>
      <c r="H1491" s="97">
        <v>28084.689169760688</v>
      </c>
      <c r="I1491" s="101">
        <v>33291</v>
      </c>
      <c r="J1491" s="74">
        <v>2018</v>
      </c>
      <c r="K1491" s="74">
        <v>1693</v>
      </c>
      <c r="L1491" s="74">
        <v>1057</v>
      </c>
      <c r="M1491" s="107">
        <v>1148</v>
      </c>
      <c r="N1491" s="109">
        <v>2</v>
      </c>
    </row>
    <row r="1492" spans="2:14" x14ac:dyDescent="0.2">
      <c r="B1492" s="74">
        <v>1485</v>
      </c>
      <c r="C1492" s="113">
        <v>8.518518518518519E-3</v>
      </c>
      <c r="D1492" s="74">
        <v>2000</v>
      </c>
      <c r="E1492" s="101">
        <v>32669.3834187715</v>
      </c>
      <c r="F1492" s="97">
        <v>32669.3834187715</v>
      </c>
      <c r="G1492" s="97">
        <v>945.40445766540324</v>
      </c>
      <c r="H1492" s="97">
        <v>28081.889169760689</v>
      </c>
      <c r="I1492" s="101">
        <v>33287</v>
      </c>
      <c r="J1492" s="74">
        <v>2017</v>
      </c>
      <c r="K1492" s="74">
        <v>1695</v>
      </c>
      <c r="L1492" s="74">
        <v>1055</v>
      </c>
      <c r="M1492" s="107">
        <v>1148</v>
      </c>
      <c r="N1492" s="109">
        <v>12</v>
      </c>
    </row>
    <row r="1493" spans="2:14" x14ac:dyDescent="0.2">
      <c r="B1493" s="74">
        <v>1486</v>
      </c>
      <c r="C1493" s="113">
        <v>8.5300925925925926E-3</v>
      </c>
      <c r="D1493" s="74">
        <v>2000</v>
      </c>
      <c r="E1493" s="101">
        <v>32672.342993676033</v>
      </c>
      <c r="F1493" s="97">
        <v>32672.342993676033</v>
      </c>
      <c r="G1493" s="97">
        <v>922.38221937398941</v>
      </c>
      <c r="H1493" s="97">
        <v>27986.089169760686</v>
      </c>
      <c r="I1493" s="101">
        <v>33254</v>
      </c>
      <c r="J1493" s="74">
        <v>2007</v>
      </c>
      <c r="K1493" s="74">
        <v>1692</v>
      </c>
      <c r="L1493" s="74">
        <v>1063</v>
      </c>
      <c r="M1493" s="107">
        <v>1149</v>
      </c>
      <c r="N1493" s="109">
        <v>4</v>
      </c>
    </row>
    <row r="1494" spans="2:14" x14ac:dyDescent="0.2">
      <c r="B1494" s="74">
        <v>1487</v>
      </c>
      <c r="C1494" s="113">
        <v>8.5300925925925926E-3</v>
      </c>
      <c r="D1494" s="74">
        <v>2000</v>
      </c>
      <c r="E1494" s="101">
        <v>21582.072506446711</v>
      </c>
      <c r="F1494" s="97">
        <v>21582.072506446711</v>
      </c>
      <c r="G1494" s="97">
        <v>2542.0223813490375</v>
      </c>
      <c r="H1494" s="97">
        <v>12393.089169760686</v>
      </c>
      <c r="I1494" s="101">
        <v>26492.299732500484</v>
      </c>
      <c r="J1494" s="74">
        <v>2015</v>
      </c>
      <c r="K1494" s="74">
        <v>1690</v>
      </c>
      <c r="L1494" s="74">
        <v>2439</v>
      </c>
      <c r="M1494" s="107">
        <v>0</v>
      </c>
      <c r="N1494" s="109">
        <v>0</v>
      </c>
    </row>
    <row r="1495" spans="2:14" x14ac:dyDescent="0.2">
      <c r="B1495" s="74">
        <v>1488</v>
      </c>
      <c r="C1495" s="113">
        <v>8.5300925925925926E-3</v>
      </c>
      <c r="D1495" s="74">
        <v>2000</v>
      </c>
      <c r="E1495" s="101">
        <v>32674.613672259966</v>
      </c>
      <c r="F1495" s="97">
        <v>32674.613672259966</v>
      </c>
      <c r="G1495" s="97">
        <v>943.11817100535825</v>
      </c>
      <c r="H1495" s="97">
        <v>28060.889169760685</v>
      </c>
      <c r="I1495" s="101">
        <v>33291</v>
      </c>
      <c r="J1495" s="74">
        <v>2017</v>
      </c>
      <c r="K1495" s="74">
        <v>1694</v>
      </c>
      <c r="L1495" s="74">
        <v>1058</v>
      </c>
      <c r="M1495" s="107">
        <v>1147</v>
      </c>
      <c r="N1495" s="109">
        <v>2</v>
      </c>
    </row>
    <row r="1496" spans="2:14" x14ac:dyDescent="0.2">
      <c r="B1496" s="74">
        <v>1489</v>
      </c>
      <c r="C1496" s="113">
        <v>8.5416666666666679E-3</v>
      </c>
      <c r="D1496" s="74">
        <v>2000</v>
      </c>
      <c r="E1496" s="101">
        <v>-8795.914790600631</v>
      </c>
      <c r="F1496" s="97">
        <v>-8795.914790600631</v>
      </c>
      <c r="G1496" s="97">
        <v>1472.4076550591033</v>
      </c>
      <c r="H1496" s="97">
        <v>-11715.457393914847</v>
      </c>
      <c r="I1496" s="101">
        <v>-4841.3331628251617</v>
      </c>
      <c r="J1496" s="74">
        <v>7917</v>
      </c>
      <c r="K1496" s="74">
        <v>312</v>
      </c>
      <c r="L1496" s="74">
        <v>0</v>
      </c>
      <c r="M1496" s="107">
        <v>0</v>
      </c>
      <c r="N1496" s="109">
        <v>2</v>
      </c>
    </row>
    <row r="1497" spans="2:14" x14ac:dyDescent="0.2">
      <c r="B1497" s="74">
        <v>1490</v>
      </c>
      <c r="C1497" s="113">
        <v>8.5532407407407415E-3</v>
      </c>
      <c r="D1497" s="74">
        <v>2000</v>
      </c>
      <c r="E1497" s="101">
        <v>9890.0036626709698</v>
      </c>
      <c r="F1497" s="97">
        <v>9890.0036626709698</v>
      </c>
      <c r="G1497" s="97">
        <v>4491.1677669684304</v>
      </c>
      <c r="H1497" s="97">
        <v>442.63853013779226</v>
      </c>
      <c r="I1497" s="101">
        <v>24211.633869118861</v>
      </c>
      <c r="J1497" s="74">
        <v>3330</v>
      </c>
      <c r="K1497" s="74">
        <v>3750</v>
      </c>
      <c r="L1497" s="74">
        <v>2</v>
      </c>
      <c r="M1497" s="107">
        <v>0</v>
      </c>
      <c r="N1497" s="109">
        <v>0</v>
      </c>
    </row>
    <row r="1498" spans="2:14" x14ac:dyDescent="0.2">
      <c r="B1498" s="74">
        <v>1491</v>
      </c>
      <c r="C1498" s="113">
        <v>8.564814814814815E-3</v>
      </c>
      <c r="D1498" s="74">
        <v>2000</v>
      </c>
      <c r="E1498" s="101">
        <v>9697.1103394534075</v>
      </c>
      <c r="F1498" s="97">
        <v>9697.1103394534075</v>
      </c>
      <c r="G1498" s="97">
        <v>3675.4253867882753</v>
      </c>
      <c r="H1498" s="97">
        <v>802.23853013779808</v>
      </c>
      <c r="I1498" s="101">
        <v>17904.666837174838</v>
      </c>
      <c r="J1498" s="74">
        <v>5241</v>
      </c>
      <c r="K1498" s="74">
        <v>2319</v>
      </c>
      <c r="L1498" s="74">
        <v>0</v>
      </c>
      <c r="M1498" s="107">
        <v>0</v>
      </c>
      <c r="N1498" s="109">
        <v>2</v>
      </c>
    </row>
    <row r="1499" spans="2:14" x14ac:dyDescent="0.2">
      <c r="B1499" s="74">
        <v>1492</v>
      </c>
      <c r="C1499" s="113">
        <v>8.564814814814815E-3</v>
      </c>
      <c r="D1499" s="74">
        <v>2000</v>
      </c>
      <c r="E1499" s="101">
        <v>10052.003662670966</v>
      </c>
      <c r="F1499" s="97">
        <v>10052.003662670966</v>
      </c>
      <c r="G1499" s="97">
        <v>4491.1677669684295</v>
      </c>
      <c r="H1499" s="97">
        <v>604.6385301377959</v>
      </c>
      <c r="I1499" s="101">
        <v>24373.633869118865</v>
      </c>
      <c r="J1499" s="74">
        <v>4253</v>
      </c>
      <c r="K1499" s="74">
        <v>3060</v>
      </c>
      <c r="L1499" s="74">
        <v>0</v>
      </c>
      <c r="M1499" s="107">
        <v>0</v>
      </c>
      <c r="N1499" s="109">
        <v>2</v>
      </c>
    </row>
    <row r="1500" spans="2:14" x14ac:dyDescent="0.2">
      <c r="B1500" s="74">
        <v>1493</v>
      </c>
      <c r="C1500" s="113">
        <v>8.564814814814815E-3</v>
      </c>
      <c r="D1500" s="74">
        <v>2000</v>
      </c>
      <c r="E1500" s="101">
        <v>-11991.914790600635</v>
      </c>
      <c r="F1500" s="97">
        <v>-11991.914790600635</v>
      </c>
      <c r="G1500" s="97">
        <v>1472.4076550591037</v>
      </c>
      <c r="H1500" s="97">
        <v>-14911.457393914847</v>
      </c>
      <c r="I1500" s="101">
        <v>-8037.3331628251617</v>
      </c>
      <c r="J1500" s="74">
        <v>8293</v>
      </c>
      <c r="K1500" s="74">
        <v>30</v>
      </c>
      <c r="L1500" s="74">
        <v>0</v>
      </c>
      <c r="M1500" s="107">
        <v>0</v>
      </c>
      <c r="N1500" s="109">
        <v>2</v>
      </c>
    </row>
    <row r="1501" spans="2:14" x14ac:dyDescent="0.2">
      <c r="B1501" s="74">
        <v>1494</v>
      </c>
      <c r="C1501" s="113">
        <v>8.564814814814815E-3</v>
      </c>
      <c r="D1501" s="74">
        <v>2000</v>
      </c>
      <c r="E1501" s="101">
        <v>9906.4036626709531</v>
      </c>
      <c r="F1501" s="97">
        <v>9906.4036626709531</v>
      </c>
      <c r="G1501" s="97">
        <v>4491.1677669684295</v>
      </c>
      <c r="H1501" s="97">
        <v>459.03853013779371</v>
      </c>
      <c r="I1501" s="101">
        <v>24228.033869118863</v>
      </c>
      <c r="J1501" s="74">
        <v>3525</v>
      </c>
      <c r="K1501" s="74">
        <v>3606</v>
      </c>
      <c r="L1501" s="74">
        <v>0</v>
      </c>
      <c r="M1501" s="107">
        <v>0</v>
      </c>
      <c r="N1501" s="109">
        <v>2</v>
      </c>
    </row>
    <row r="1502" spans="2:14" x14ac:dyDescent="0.2">
      <c r="B1502" s="74">
        <v>1495</v>
      </c>
      <c r="C1502" s="113">
        <v>8.5763888888888886E-3</v>
      </c>
      <c r="D1502" s="74">
        <v>2000</v>
      </c>
      <c r="E1502" s="101">
        <v>9971.9770921904492</v>
      </c>
      <c r="F1502" s="97">
        <v>9971.9770921904492</v>
      </c>
      <c r="G1502" s="97">
        <v>4095.1860925002529</v>
      </c>
      <c r="H1502" s="97">
        <v>756.6385301377959</v>
      </c>
      <c r="I1502" s="101">
        <v>19819.196811327442</v>
      </c>
      <c r="J1502" s="74">
        <v>5013</v>
      </c>
      <c r="K1502" s="74">
        <v>2490</v>
      </c>
      <c r="L1502" s="74">
        <v>0</v>
      </c>
      <c r="M1502" s="107">
        <v>0</v>
      </c>
      <c r="N1502" s="109">
        <v>2</v>
      </c>
    </row>
    <row r="1503" spans="2:14" x14ac:dyDescent="0.2">
      <c r="B1503" s="74">
        <v>1496</v>
      </c>
      <c r="C1503" s="113">
        <v>8.5763888888888886E-3</v>
      </c>
      <c r="D1503" s="74">
        <v>2000</v>
      </c>
      <c r="E1503" s="101">
        <v>-11539.914790600631</v>
      </c>
      <c r="F1503" s="97">
        <v>-11539.914790600631</v>
      </c>
      <c r="G1503" s="97">
        <v>1472.4076550591033</v>
      </c>
      <c r="H1503" s="97">
        <v>-14459.457393914847</v>
      </c>
      <c r="I1503" s="101">
        <v>-7585.3331628251617</v>
      </c>
      <c r="J1503" s="74">
        <v>8240</v>
      </c>
      <c r="K1503" s="74">
        <v>70</v>
      </c>
      <c r="L1503" s="74">
        <v>0</v>
      </c>
      <c r="M1503" s="107">
        <v>0</v>
      </c>
      <c r="N1503" s="109">
        <v>0</v>
      </c>
    </row>
    <row r="1504" spans="2:14" x14ac:dyDescent="0.2">
      <c r="B1504" s="74">
        <v>1497</v>
      </c>
      <c r="C1504" s="113">
        <v>8.5879629629629622E-3</v>
      </c>
      <c r="D1504" s="74">
        <v>2000</v>
      </c>
      <c r="E1504" s="101">
        <v>9792.8036626709309</v>
      </c>
      <c r="F1504" s="97">
        <v>9792.8036626709309</v>
      </c>
      <c r="G1504" s="97">
        <v>4491.1677669684268</v>
      </c>
      <c r="H1504" s="97">
        <v>345.43853013779517</v>
      </c>
      <c r="I1504" s="101">
        <v>24114.433869118864</v>
      </c>
      <c r="J1504" s="74">
        <v>2964</v>
      </c>
      <c r="K1504" s="74">
        <v>4027</v>
      </c>
      <c r="L1504" s="74">
        <v>0</v>
      </c>
      <c r="M1504" s="107">
        <v>0</v>
      </c>
      <c r="N1504" s="109">
        <v>0</v>
      </c>
    </row>
    <row r="1505" spans="2:14" x14ac:dyDescent="0.2">
      <c r="B1505" s="74">
        <v>1498</v>
      </c>
      <c r="C1505" s="113">
        <v>8.5995370370370357E-3</v>
      </c>
      <c r="D1505" s="74">
        <v>2000</v>
      </c>
      <c r="E1505" s="101">
        <v>4844.5563960472418</v>
      </c>
      <c r="F1505" s="97">
        <v>4844.5563960472418</v>
      </c>
      <c r="G1505" s="97">
        <v>1499.8698295402723</v>
      </c>
      <c r="H1505" s="97">
        <v>1025.6385301377959</v>
      </c>
      <c r="I1505" s="101">
        <v>8859.6668371748383</v>
      </c>
      <c r="J1505" s="74">
        <v>6305</v>
      </c>
      <c r="K1505" s="74">
        <v>1520</v>
      </c>
      <c r="L1505" s="74">
        <v>1</v>
      </c>
      <c r="M1505" s="107">
        <v>0</v>
      </c>
      <c r="N1505" s="109">
        <v>0</v>
      </c>
    </row>
    <row r="1506" spans="2:14" x14ac:dyDescent="0.2">
      <c r="B1506" s="74">
        <v>1499</v>
      </c>
      <c r="C1506" s="113">
        <v>8.5995370370370357E-3</v>
      </c>
      <c r="D1506" s="74">
        <v>2000</v>
      </c>
      <c r="E1506" s="101">
        <v>32676.640855713253</v>
      </c>
      <c r="F1506" s="97">
        <v>32676.640855713253</v>
      </c>
      <c r="G1506" s="97">
        <v>929.78713293936028</v>
      </c>
      <c r="H1506" s="97">
        <v>27998.689169760684</v>
      </c>
      <c r="I1506" s="101">
        <v>33280</v>
      </c>
      <c r="J1506" s="74">
        <v>2015</v>
      </c>
      <c r="K1506" s="74">
        <v>1690</v>
      </c>
      <c r="L1506" s="74">
        <v>1066</v>
      </c>
      <c r="M1506" s="107">
        <v>1144</v>
      </c>
      <c r="N1506" s="109">
        <v>2</v>
      </c>
    </row>
    <row r="1507" spans="2:14" x14ac:dyDescent="0.2">
      <c r="B1507" s="74">
        <v>1500</v>
      </c>
      <c r="C1507" s="113">
        <v>8.611111111111111E-3</v>
      </c>
      <c r="D1507" s="74">
        <v>2000</v>
      </c>
      <c r="E1507" s="101">
        <v>32677.689614277602</v>
      </c>
      <c r="F1507" s="97">
        <v>32677.689614277602</v>
      </c>
      <c r="G1507" s="97">
        <v>926.95741955796632</v>
      </c>
      <c r="H1507" s="97">
        <v>27997.089169760686</v>
      </c>
      <c r="I1507" s="101">
        <v>33279</v>
      </c>
      <c r="J1507" s="74">
        <v>2015</v>
      </c>
      <c r="K1507" s="74">
        <v>1689</v>
      </c>
      <c r="L1507" s="74">
        <v>1067</v>
      </c>
      <c r="M1507" s="107">
        <v>1144</v>
      </c>
      <c r="N1507" s="109">
        <v>0</v>
      </c>
    </row>
    <row r="1508" spans="2:14" x14ac:dyDescent="0.2">
      <c r="B1508" s="74">
        <v>1501</v>
      </c>
      <c r="C1508" s="113">
        <v>8.611111111111111E-3</v>
      </c>
      <c r="D1508" s="74">
        <v>2000</v>
      </c>
      <c r="E1508" s="101">
        <v>32672.697405439554</v>
      </c>
      <c r="F1508" s="97">
        <v>32672.697405439554</v>
      </c>
      <c r="G1508" s="97">
        <v>929.00379002048385</v>
      </c>
      <c r="H1508" s="97">
        <v>28018.089169760686</v>
      </c>
      <c r="I1508" s="101">
        <v>33275</v>
      </c>
      <c r="J1508" s="74">
        <v>2015</v>
      </c>
      <c r="K1508" s="74">
        <v>1690</v>
      </c>
      <c r="L1508" s="74">
        <v>1064</v>
      </c>
      <c r="M1508" s="107">
        <v>1145</v>
      </c>
      <c r="N1508" s="109">
        <v>10</v>
      </c>
    </row>
    <row r="1509" spans="2:14" x14ac:dyDescent="0.2">
      <c r="B1509" s="74">
        <v>1502</v>
      </c>
      <c r="C1509" s="113">
        <v>8.611111111111111E-3</v>
      </c>
      <c r="D1509" s="74">
        <v>2000</v>
      </c>
      <c r="E1509" s="101">
        <v>32676.096112890573</v>
      </c>
      <c r="F1509" s="97">
        <v>32676.096112890573</v>
      </c>
      <c r="G1509" s="97">
        <v>932.23667133763024</v>
      </c>
      <c r="H1509" s="97">
        <v>28012.489169760687</v>
      </c>
      <c r="I1509" s="101">
        <v>33281</v>
      </c>
      <c r="J1509" s="74">
        <v>2015</v>
      </c>
      <c r="K1509" s="74">
        <v>1691</v>
      </c>
      <c r="L1509" s="74">
        <v>1064</v>
      </c>
      <c r="M1509" s="107">
        <v>1145</v>
      </c>
      <c r="N1509" s="109">
        <v>2</v>
      </c>
    </row>
    <row r="1510" spans="2:14" x14ac:dyDescent="0.2">
      <c r="B1510" s="74">
        <v>1503</v>
      </c>
      <c r="C1510" s="113">
        <v>8.6226851851851846E-3</v>
      </c>
      <c r="D1510" s="74">
        <v>2000</v>
      </c>
      <c r="E1510" s="101">
        <v>32674.503730688513</v>
      </c>
      <c r="F1510" s="97">
        <v>32674.503730688513</v>
      </c>
      <c r="G1510" s="97">
        <v>931.87338697256064</v>
      </c>
      <c r="H1510" s="97">
        <v>28007.089169760686</v>
      </c>
      <c r="I1510" s="101">
        <v>33275</v>
      </c>
      <c r="J1510" s="74">
        <v>2013</v>
      </c>
      <c r="K1510" s="74">
        <v>1692</v>
      </c>
      <c r="L1510" s="74">
        <v>1063</v>
      </c>
      <c r="M1510" s="107">
        <v>1146</v>
      </c>
      <c r="N1510" s="109">
        <v>4</v>
      </c>
    </row>
    <row r="1511" spans="2:14" x14ac:dyDescent="0.2">
      <c r="B1511" s="74">
        <v>1504</v>
      </c>
      <c r="C1511" s="113">
        <v>8.6226851851851846E-3</v>
      </c>
      <c r="D1511" s="74">
        <v>2000</v>
      </c>
      <c r="E1511" s="101">
        <v>32675.512116307909</v>
      </c>
      <c r="F1511" s="97">
        <v>32675.512116307909</v>
      </c>
      <c r="G1511" s="97">
        <v>938.94254293602</v>
      </c>
      <c r="H1511" s="97">
        <v>28028.489169760687</v>
      </c>
      <c r="I1511" s="101">
        <v>33283</v>
      </c>
      <c r="J1511" s="74">
        <v>2014</v>
      </c>
      <c r="K1511" s="74">
        <v>1694</v>
      </c>
      <c r="L1511" s="74">
        <v>1060</v>
      </c>
      <c r="M1511" s="107">
        <v>1147</v>
      </c>
      <c r="N1511" s="109">
        <v>0</v>
      </c>
    </row>
    <row r="1512" spans="2:14" x14ac:dyDescent="0.2">
      <c r="B1512" s="74">
        <v>1505</v>
      </c>
      <c r="C1512" s="113">
        <v>8.6226851851851846E-3</v>
      </c>
      <c r="D1512" s="74">
        <v>2000</v>
      </c>
      <c r="E1512" s="101">
        <v>8495.5384500743694</v>
      </c>
      <c r="F1512" s="97">
        <v>8495.5384500743694</v>
      </c>
      <c r="G1512" s="97">
        <v>4234.3477072673868</v>
      </c>
      <c r="H1512" s="97">
        <v>155.03853013779371</v>
      </c>
      <c r="I1512" s="101">
        <v>19747.815284995981</v>
      </c>
      <c r="J1512" s="74">
        <v>2012</v>
      </c>
      <c r="K1512" s="74">
        <v>4741</v>
      </c>
      <c r="L1512" s="74">
        <v>0</v>
      </c>
      <c r="M1512" s="107">
        <v>0</v>
      </c>
      <c r="N1512" s="109">
        <v>0</v>
      </c>
    </row>
    <row r="1513" spans="2:14" x14ac:dyDescent="0.2">
      <c r="B1513" s="74">
        <v>1506</v>
      </c>
      <c r="C1513" s="113">
        <v>8.6458333333333335E-3</v>
      </c>
      <c r="D1513" s="74">
        <v>2000</v>
      </c>
      <c r="E1513" s="101">
        <v>32674.735713510287</v>
      </c>
      <c r="F1513" s="97">
        <v>32674.735713510287</v>
      </c>
      <c r="G1513" s="97">
        <v>921.35075771338211</v>
      </c>
      <c r="H1513" s="97">
        <v>27988.889169760685</v>
      </c>
      <c r="I1513" s="101">
        <v>33272</v>
      </c>
      <c r="J1513" s="74">
        <v>2015</v>
      </c>
      <c r="K1513" s="74">
        <v>1687</v>
      </c>
      <c r="L1513" s="74">
        <v>1069</v>
      </c>
      <c r="M1513" s="107">
        <v>1143</v>
      </c>
      <c r="N1513" s="109">
        <v>8</v>
      </c>
    </row>
    <row r="1514" spans="2:14" x14ac:dyDescent="0.2">
      <c r="B1514" s="74">
        <v>1507</v>
      </c>
      <c r="C1514" s="113">
        <v>8.6458333333333335E-3</v>
      </c>
      <c r="D1514" s="74">
        <v>2000</v>
      </c>
      <c r="E1514" s="101">
        <v>32678.616157889504</v>
      </c>
      <c r="F1514" s="97">
        <v>32678.616157889504</v>
      </c>
      <c r="G1514" s="97">
        <v>922.21212904767935</v>
      </c>
      <c r="H1514" s="97">
        <v>27969.489169760687</v>
      </c>
      <c r="I1514" s="101">
        <v>33277</v>
      </c>
      <c r="J1514" s="74">
        <v>2015</v>
      </c>
      <c r="K1514" s="74">
        <v>1687</v>
      </c>
      <c r="L1514" s="74">
        <v>1071</v>
      </c>
      <c r="M1514" s="107">
        <v>1142</v>
      </c>
      <c r="N1514" s="109">
        <v>0</v>
      </c>
    </row>
    <row r="1515" spans="2:14" x14ac:dyDescent="0.2">
      <c r="B1515" s="74">
        <v>1508</v>
      </c>
      <c r="C1515" s="113">
        <v>8.6574074074074071E-3</v>
      </c>
      <c r="D1515" s="74">
        <v>2000</v>
      </c>
      <c r="E1515" s="101">
        <v>32679.019198036767</v>
      </c>
      <c r="F1515" s="97">
        <v>32679.019198036767</v>
      </c>
      <c r="G1515" s="97">
        <v>919.88692416117442</v>
      </c>
      <c r="H1515" s="97">
        <v>27955.689169760688</v>
      </c>
      <c r="I1515" s="101">
        <v>33276</v>
      </c>
      <c r="J1515" s="74">
        <v>2015</v>
      </c>
      <c r="K1515" s="74">
        <v>1686</v>
      </c>
      <c r="L1515" s="74">
        <v>1073</v>
      </c>
      <c r="M1515" s="107">
        <v>1141</v>
      </c>
      <c r="N1515" s="109">
        <v>0</v>
      </c>
    </row>
    <row r="1516" spans="2:14" x14ac:dyDescent="0.2">
      <c r="B1516" s="74">
        <v>1509</v>
      </c>
      <c r="C1516" s="113">
        <v>8.6574074074074071E-3</v>
      </c>
      <c r="D1516" s="74">
        <v>2000</v>
      </c>
      <c r="E1516" s="101">
        <v>32672.689614277602</v>
      </c>
      <c r="F1516" s="97">
        <v>32672.689614277602</v>
      </c>
      <c r="G1516" s="97">
        <v>926.95741955796632</v>
      </c>
      <c r="H1516" s="97">
        <v>27992.089169760686</v>
      </c>
      <c r="I1516" s="101">
        <v>33274</v>
      </c>
      <c r="J1516" s="74">
        <v>2015</v>
      </c>
      <c r="K1516" s="74">
        <v>1689</v>
      </c>
      <c r="L1516" s="74">
        <v>1067</v>
      </c>
      <c r="M1516" s="107">
        <v>1143</v>
      </c>
      <c r="N1516" s="109">
        <v>12</v>
      </c>
    </row>
    <row r="1517" spans="2:14" x14ac:dyDescent="0.2">
      <c r="B1517" s="74">
        <v>1510</v>
      </c>
      <c r="C1517" s="113">
        <v>8.6574074074074071E-3</v>
      </c>
      <c r="D1517" s="74">
        <v>2000</v>
      </c>
      <c r="E1517" s="101">
        <v>32679.382674335167</v>
      </c>
      <c r="F1517" s="97">
        <v>32679.382674335167</v>
      </c>
      <c r="G1517" s="97">
        <v>917.60491541252907</v>
      </c>
      <c r="H1517" s="97">
        <v>27941.889169760689</v>
      </c>
      <c r="I1517" s="101">
        <v>33275</v>
      </c>
      <c r="J1517" s="74">
        <v>2015</v>
      </c>
      <c r="K1517" s="74">
        <v>1685</v>
      </c>
      <c r="L1517" s="74">
        <v>1075</v>
      </c>
      <c r="M1517" s="107">
        <v>1140</v>
      </c>
      <c r="N1517" s="109">
        <v>0</v>
      </c>
    </row>
    <row r="1518" spans="2:14" x14ac:dyDescent="0.2">
      <c r="B1518" s="74">
        <v>1511</v>
      </c>
      <c r="C1518" s="113">
        <v>8.6689814814814806E-3</v>
      </c>
      <c r="D1518" s="74">
        <v>2000</v>
      </c>
      <c r="E1518" s="101">
        <v>32679.7064983905</v>
      </c>
      <c r="F1518" s="97">
        <v>32679.7064983905</v>
      </c>
      <c r="G1518" s="97">
        <v>915.39337119877064</v>
      </c>
      <c r="H1518" s="97">
        <v>27928.089169760686</v>
      </c>
      <c r="I1518" s="101">
        <v>33274</v>
      </c>
      <c r="J1518" s="74">
        <v>2015</v>
      </c>
      <c r="K1518" s="74">
        <v>1684</v>
      </c>
      <c r="L1518" s="74">
        <v>1077</v>
      </c>
      <c r="M1518" s="107">
        <v>1139</v>
      </c>
      <c r="N1518" s="109">
        <v>0</v>
      </c>
    </row>
    <row r="1519" spans="2:14" x14ac:dyDescent="0.2">
      <c r="B1519" s="74">
        <v>1512</v>
      </c>
      <c r="C1519" s="113">
        <v>8.6689814814814806E-3</v>
      </c>
      <c r="D1519" s="74">
        <v>2000</v>
      </c>
      <c r="E1519" s="101">
        <v>32677.577533286214</v>
      </c>
      <c r="F1519" s="97">
        <v>32677.577533286214</v>
      </c>
      <c r="G1519" s="97">
        <v>913.25076669711541</v>
      </c>
      <c r="H1519" s="97">
        <v>27934.289169760683</v>
      </c>
      <c r="I1519" s="101">
        <v>33268</v>
      </c>
      <c r="J1519" s="74">
        <v>2014</v>
      </c>
      <c r="K1519" s="74">
        <v>1684</v>
      </c>
      <c r="L1519" s="74">
        <v>1076</v>
      </c>
      <c r="M1519" s="107">
        <v>1140</v>
      </c>
      <c r="N1519" s="109">
        <v>4</v>
      </c>
    </row>
    <row r="1520" spans="2:14" x14ac:dyDescent="0.2">
      <c r="B1520" s="74">
        <v>1513</v>
      </c>
      <c r="C1520" s="113">
        <v>8.6805555555555559E-3</v>
      </c>
      <c r="D1520" s="74">
        <v>2000</v>
      </c>
      <c r="E1520" s="101">
        <v>-10043.914790600638</v>
      </c>
      <c r="F1520" s="97">
        <v>-10043.914790600638</v>
      </c>
      <c r="G1520" s="97">
        <v>1472.4076550591037</v>
      </c>
      <c r="H1520" s="97">
        <v>-12963.457393914847</v>
      </c>
      <c r="I1520" s="101">
        <v>-6089.3331628251617</v>
      </c>
      <c r="J1520" s="74">
        <v>8064</v>
      </c>
      <c r="K1520" s="74">
        <v>202</v>
      </c>
      <c r="L1520" s="74">
        <v>0</v>
      </c>
      <c r="M1520" s="107">
        <v>0</v>
      </c>
      <c r="N1520" s="109">
        <v>0</v>
      </c>
    </row>
    <row r="1521" spans="2:14" x14ac:dyDescent="0.2">
      <c r="B1521" s="74">
        <v>1514</v>
      </c>
      <c r="C1521" s="113">
        <v>8.6921296296296312E-3</v>
      </c>
      <c r="D1521" s="74">
        <v>2000</v>
      </c>
      <c r="E1521" s="101">
        <v>-11403.914790600635</v>
      </c>
      <c r="F1521" s="97">
        <v>-11403.914790600635</v>
      </c>
      <c r="G1521" s="97">
        <v>1472.4076550591037</v>
      </c>
      <c r="H1521" s="97">
        <v>-14323.457393914847</v>
      </c>
      <c r="I1521" s="101">
        <v>-7449.3331628251617</v>
      </c>
      <c r="J1521" s="74">
        <v>8224</v>
      </c>
      <c r="K1521" s="74">
        <v>82</v>
      </c>
      <c r="L1521" s="74">
        <v>0</v>
      </c>
      <c r="M1521" s="107">
        <v>0</v>
      </c>
      <c r="N1521" s="109">
        <v>0</v>
      </c>
    </row>
    <row r="1522" spans="2:14" x14ac:dyDescent="0.2">
      <c r="B1522" s="74">
        <v>1515</v>
      </c>
      <c r="C1522" s="113">
        <v>8.6921296296296312E-3</v>
      </c>
      <c r="D1522" s="74">
        <v>2000</v>
      </c>
      <c r="E1522" s="101">
        <v>-9839.9147906006347</v>
      </c>
      <c r="F1522" s="97">
        <v>-9839.9147906006347</v>
      </c>
      <c r="G1522" s="97">
        <v>1472.4076550591037</v>
      </c>
      <c r="H1522" s="97">
        <v>-12759.457393914847</v>
      </c>
      <c r="I1522" s="101">
        <v>-5885.3331628251617</v>
      </c>
      <c r="J1522" s="74">
        <v>8040</v>
      </c>
      <c r="K1522" s="74">
        <v>220</v>
      </c>
      <c r="L1522" s="74">
        <v>0</v>
      </c>
      <c r="M1522" s="107">
        <v>0</v>
      </c>
      <c r="N1522" s="109">
        <v>0</v>
      </c>
    </row>
    <row r="1523" spans="2:14" x14ac:dyDescent="0.2">
      <c r="B1523" s="74">
        <v>1516</v>
      </c>
      <c r="C1523" s="113">
        <v>8.6921296296296312E-3</v>
      </c>
      <c r="D1523" s="74">
        <v>2000</v>
      </c>
      <c r="E1523" s="101">
        <v>-7776.9147906006383</v>
      </c>
      <c r="F1523" s="97">
        <v>-7776.9147906006383</v>
      </c>
      <c r="G1523" s="97">
        <v>1472.4076550591037</v>
      </c>
      <c r="H1523" s="97">
        <v>-10696.457393914847</v>
      </c>
      <c r="I1523" s="101">
        <v>-3822.3331628251617</v>
      </c>
      <c r="J1523" s="74">
        <v>7797</v>
      </c>
      <c r="K1523" s="74">
        <v>401</v>
      </c>
      <c r="L1523" s="74">
        <v>1</v>
      </c>
      <c r="M1523" s="107">
        <v>0</v>
      </c>
      <c r="N1523" s="109">
        <v>0</v>
      </c>
    </row>
    <row r="1524" spans="2:14" x14ac:dyDescent="0.2">
      <c r="B1524" s="74">
        <v>1517</v>
      </c>
      <c r="C1524" s="113">
        <v>8.7037037037037031E-3</v>
      </c>
      <c r="D1524" s="74">
        <v>2000</v>
      </c>
      <c r="E1524" s="101">
        <v>-8546.9147906006256</v>
      </c>
      <c r="F1524" s="97">
        <v>-8546.9147906006256</v>
      </c>
      <c r="G1524" s="97">
        <v>1472.4076550591037</v>
      </c>
      <c r="H1524" s="97">
        <v>-11466.457393914847</v>
      </c>
      <c r="I1524" s="101">
        <v>-4592.3331628251617</v>
      </c>
      <c r="J1524" s="74">
        <v>7887</v>
      </c>
      <c r="K1524" s="74">
        <v>331</v>
      </c>
      <c r="L1524" s="74">
        <v>3</v>
      </c>
      <c r="M1524" s="107">
        <v>0</v>
      </c>
      <c r="N1524" s="109">
        <v>0</v>
      </c>
    </row>
    <row r="1525" spans="2:14" x14ac:dyDescent="0.2">
      <c r="B1525" s="74">
        <v>1518</v>
      </c>
      <c r="C1525" s="113">
        <v>8.7037037037037031E-3</v>
      </c>
      <c r="D1525" s="74">
        <v>2000</v>
      </c>
      <c r="E1525" s="101">
        <v>9677.3097609593078</v>
      </c>
      <c r="F1525" s="97">
        <v>9677.3097609593078</v>
      </c>
      <c r="G1525" s="97">
        <v>3649.2240758732673</v>
      </c>
      <c r="H1525" s="97">
        <v>804.6385301377959</v>
      </c>
      <c r="I1525" s="101">
        <v>17802.666837174838</v>
      </c>
      <c r="J1525" s="74">
        <v>5253</v>
      </c>
      <c r="K1525" s="74">
        <v>2310</v>
      </c>
      <c r="L1525" s="74">
        <v>0</v>
      </c>
      <c r="M1525" s="107">
        <v>0</v>
      </c>
      <c r="N1525" s="109">
        <v>2</v>
      </c>
    </row>
    <row r="1526" spans="2:14" x14ac:dyDescent="0.2">
      <c r="B1526" s="74">
        <v>1519</v>
      </c>
      <c r="C1526" s="113">
        <v>8.7037037037037031E-3</v>
      </c>
      <c r="D1526" s="74">
        <v>2000</v>
      </c>
      <c r="E1526" s="101">
        <v>10048.803662670938</v>
      </c>
      <c r="F1526" s="97">
        <v>10048.803662670938</v>
      </c>
      <c r="G1526" s="97">
        <v>4491.1677669684277</v>
      </c>
      <c r="H1526" s="97">
        <v>601.43853013779881</v>
      </c>
      <c r="I1526" s="101">
        <v>24370.433869118868</v>
      </c>
      <c r="J1526" s="74">
        <v>4237</v>
      </c>
      <c r="K1526" s="74">
        <v>3072</v>
      </c>
      <c r="L1526" s="74">
        <v>0</v>
      </c>
      <c r="M1526" s="107">
        <v>0</v>
      </c>
      <c r="N1526" s="109">
        <v>2</v>
      </c>
    </row>
    <row r="1527" spans="2:14" x14ac:dyDescent="0.2">
      <c r="B1527" s="74">
        <v>1520</v>
      </c>
      <c r="C1527" s="113">
        <v>8.7152777777777784E-3</v>
      </c>
      <c r="D1527" s="74">
        <v>2000</v>
      </c>
      <c r="E1527" s="101">
        <v>-5655.9147906006419</v>
      </c>
      <c r="F1527" s="97">
        <v>-5655.9147906006419</v>
      </c>
      <c r="G1527" s="97">
        <v>1472.4076550591042</v>
      </c>
      <c r="H1527" s="97">
        <v>-8575.4573939148468</v>
      </c>
      <c r="I1527" s="101">
        <v>-1701.3331628251617</v>
      </c>
      <c r="J1527" s="74">
        <v>7547</v>
      </c>
      <c r="K1527" s="74">
        <v>587</v>
      </c>
      <c r="L1527" s="74">
        <v>2</v>
      </c>
      <c r="M1527" s="107">
        <v>0</v>
      </c>
      <c r="N1527" s="109">
        <v>2</v>
      </c>
    </row>
    <row r="1528" spans="2:14" x14ac:dyDescent="0.2">
      <c r="B1528" s="74">
        <v>1521</v>
      </c>
      <c r="C1528" s="113">
        <v>8.7152777777777784E-3</v>
      </c>
      <c r="D1528" s="74">
        <v>2000</v>
      </c>
      <c r="E1528" s="101">
        <v>-5566.9147906006419</v>
      </c>
      <c r="F1528" s="97">
        <v>-5566.9147906006419</v>
      </c>
      <c r="G1528" s="97">
        <v>1472.4076550591042</v>
      </c>
      <c r="H1528" s="97">
        <v>-8486.4573939148468</v>
      </c>
      <c r="I1528" s="101">
        <v>-1612.3331628251617</v>
      </c>
      <c r="J1528" s="74">
        <v>7537</v>
      </c>
      <c r="K1528" s="74">
        <v>596</v>
      </c>
      <c r="L1528" s="74">
        <v>1</v>
      </c>
      <c r="M1528" s="107">
        <v>0</v>
      </c>
      <c r="N1528" s="109">
        <v>0</v>
      </c>
    </row>
    <row r="1529" spans="2:14" x14ac:dyDescent="0.2">
      <c r="B1529" s="74">
        <v>1522</v>
      </c>
      <c r="C1529" s="113">
        <v>8.7152777777777784E-3</v>
      </c>
      <c r="D1529" s="74">
        <v>2000</v>
      </c>
      <c r="E1529" s="101">
        <v>6606.9059531202056</v>
      </c>
      <c r="F1529" s="97">
        <v>6606.9059531202056</v>
      </c>
      <c r="G1529" s="97">
        <v>1704.8133107813619</v>
      </c>
      <c r="H1529" s="97">
        <v>976.83853013779662</v>
      </c>
      <c r="I1529" s="101">
        <v>10933.666837174838</v>
      </c>
      <c r="J1529" s="74">
        <v>6061</v>
      </c>
      <c r="K1529" s="74">
        <v>1703</v>
      </c>
      <c r="L1529" s="74">
        <v>1</v>
      </c>
      <c r="M1529" s="107">
        <v>0</v>
      </c>
      <c r="N1529" s="109">
        <v>0</v>
      </c>
    </row>
    <row r="1530" spans="2:14" x14ac:dyDescent="0.2">
      <c r="B1530" s="74">
        <v>1523</v>
      </c>
      <c r="C1530" s="113">
        <v>8.726851851851852E-3</v>
      </c>
      <c r="D1530" s="74">
        <v>2000</v>
      </c>
      <c r="E1530" s="101">
        <v>32673.725726409131</v>
      </c>
      <c r="F1530" s="97">
        <v>32673.725726409131</v>
      </c>
      <c r="G1530" s="97">
        <v>924.14451074344083</v>
      </c>
      <c r="H1530" s="97">
        <v>27990.489169760687</v>
      </c>
      <c r="I1530" s="101">
        <v>33273</v>
      </c>
      <c r="J1530" s="74">
        <v>2015</v>
      </c>
      <c r="K1530" s="74">
        <v>1688</v>
      </c>
      <c r="L1530" s="74">
        <v>1068</v>
      </c>
      <c r="M1530" s="107">
        <v>1143</v>
      </c>
      <c r="N1530" s="109">
        <v>10</v>
      </c>
    </row>
    <row r="1531" spans="2:14" x14ac:dyDescent="0.2">
      <c r="B1531" s="74">
        <v>1524</v>
      </c>
      <c r="C1531" s="113">
        <v>8.726851851851852E-3</v>
      </c>
      <c r="D1531" s="74">
        <v>2000</v>
      </c>
      <c r="E1531" s="101">
        <v>32673.175905134252</v>
      </c>
      <c r="F1531" s="97">
        <v>32673.175905134252</v>
      </c>
      <c r="G1531" s="97">
        <v>924.55988657312457</v>
      </c>
      <c r="H1531" s="97">
        <v>27978.289169760686</v>
      </c>
      <c r="I1531" s="101">
        <v>33273</v>
      </c>
      <c r="J1531" s="74">
        <v>2015</v>
      </c>
      <c r="K1531" s="74">
        <v>1688</v>
      </c>
      <c r="L1531" s="74">
        <v>1069</v>
      </c>
      <c r="M1531" s="107">
        <v>1142</v>
      </c>
      <c r="N1531" s="109">
        <v>12</v>
      </c>
    </row>
    <row r="1532" spans="2:14" x14ac:dyDescent="0.2">
      <c r="B1532" s="74">
        <v>1525</v>
      </c>
      <c r="C1532" s="113">
        <v>8.726851851851852E-3</v>
      </c>
      <c r="D1532" s="74">
        <v>2000</v>
      </c>
      <c r="E1532" s="101">
        <v>32674.266440177675</v>
      </c>
      <c r="F1532" s="97">
        <v>32674.266440177675</v>
      </c>
      <c r="G1532" s="97">
        <v>923.74178348982832</v>
      </c>
      <c r="H1532" s="97">
        <v>28002.689169760688</v>
      </c>
      <c r="I1532" s="101">
        <v>33273</v>
      </c>
      <c r="J1532" s="74">
        <v>2015</v>
      </c>
      <c r="K1532" s="74">
        <v>1688</v>
      </c>
      <c r="L1532" s="74">
        <v>1067</v>
      </c>
      <c r="M1532" s="107">
        <v>1144</v>
      </c>
      <c r="N1532" s="109">
        <v>8</v>
      </c>
    </row>
    <row r="1533" spans="2:14" x14ac:dyDescent="0.2">
      <c r="B1533" s="74">
        <v>1526</v>
      </c>
      <c r="C1533" s="113">
        <v>8.7384259259259255E-3</v>
      </c>
      <c r="D1533" s="74">
        <v>2000</v>
      </c>
      <c r="E1533" s="101">
        <v>32677.148900509055</v>
      </c>
      <c r="F1533" s="97">
        <v>32677.148900509055</v>
      </c>
      <c r="G1533" s="97">
        <v>927.35897560961052</v>
      </c>
      <c r="H1533" s="97">
        <v>27984.889169760685</v>
      </c>
      <c r="I1533" s="101">
        <v>33279</v>
      </c>
      <c r="J1533" s="74">
        <v>2015</v>
      </c>
      <c r="K1533" s="74">
        <v>1689</v>
      </c>
      <c r="L1533" s="74">
        <v>1068</v>
      </c>
      <c r="M1533" s="107">
        <v>1143</v>
      </c>
      <c r="N1533" s="109">
        <v>2</v>
      </c>
    </row>
    <row r="1534" spans="2:14" x14ac:dyDescent="0.2">
      <c r="B1534" s="74">
        <v>1527</v>
      </c>
      <c r="C1534" s="113">
        <v>8.7499999999999991E-3</v>
      </c>
      <c r="D1534" s="74">
        <v>2000</v>
      </c>
      <c r="E1534" s="101">
        <v>32677.594163884245</v>
      </c>
      <c r="F1534" s="97">
        <v>32677.594163884245</v>
      </c>
      <c r="G1534" s="97">
        <v>925.09956797670304</v>
      </c>
      <c r="H1534" s="97">
        <v>27921.289169760686</v>
      </c>
      <c r="I1534" s="101">
        <v>33277</v>
      </c>
      <c r="J1534" s="74">
        <v>2014</v>
      </c>
      <c r="K1534" s="74">
        <v>1688</v>
      </c>
      <c r="L1534" s="74">
        <v>1074</v>
      </c>
      <c r="M1534" s="107">
        <v>1139</v>
      </c>
      <c r="N1534" s="109">
        <v>4</v>
      </c>
    </row>
    <row r="1535" spans="2:14" x14ac:dyDescent="0.2">
      <c r="B1535" s="74">
        <v>1528</v>
      </c>
      <c r="C1535" s="113">
        <v>8.7499999999999991E-3</v>
      </c>
      <c r="D1535" s="74">
        <v>2000</v>
      </c>
      <c r="E1535" s="101">
        <v>32676.2285171367</v>
      </c>
      <c r="F1535" s="97">
        <v>32676.2285171367</v>
      </c>
      <c r="G1535" s="97">
        <v>932.1973418858588</v>
      </c>
      <c r="H1535" s="97">
        <v>27962.689169760688</v>
      </c>
      <c r="I1535" s="101">
        <v>33280</v>
      </c>
      <c r="J1535" s="74">
        <v>2014</v>
      </c>
      <c r="K1535" s="74">
        <v>1691</v>
      </c>
      <c r="L1535" s="74">
        <v>1068</v>
      </c>
      <c r="M1535" s="107">
        <v>1142</v>
      </c>
      <c r="N1535" s="109">
        <v>4</v>
      </c>
    </row>
    <row r="1536" spans="2:14" x14ac:dyDescent="0.2">
      <c r="B1536" s="74">
        <v>1529</v>
      </c>
      <c r="C1536" s="113">
        <v>8.7499999999999991E-3</v>
      </c>
      <c r="D1536" s="74">
        <v>2000</v>
      </c>
      <c r="E1536" s="101">
        <v>32680.635572049261</v>
      </c>
      <c r="F1536" s="97">
        <v>32680.635572049261</v>
      </c>
      <c r="G1536" s="97">
        <v>930.27002602748996</v>
      </c>
      <c r="H1536" s="97">
        <v>27884.489169760687</v>
      </c>
      <c r="I1536" s="101">
        <v>33289</v>
      </c>
      <c r="J1536" s="74">
        <v>2016</v>
      </c>
      <c r="K1536" s="74">
        <v>1688</v>
      </c>
      <c r="L1536" s="74">
        <v>1078</v>
      </c>
      <c r="M1536" s="107">
        <v>1135</v>
      </c>
      <c r="N1536" s="109">
        <v>0</v>
      </c>
    </row>
    <row r="1537" spans="2:14" x14ac:dyDescent="0.2">
      <c r="B1537" s="74">
        <v>1530</v>
      </c>
      <c r="C1537" s="113">
        <v>8.7499999999999991E-3</v>
      </c>
      <c r="D1537" s="74">
        <v>2000</v>
      </c>
      <c r="E1537" s="101">
        <v>32676.104055713251</v>
      </c>
      <c r="F1537" s="97">
        <v>32676.104055713251</v>
      </c>
      <c r="G1537" s="97">
        <v>930.18307627463287</v>
      </c>
      <c r="H1537" s="97">
        <v>27986.489169760687</v>
      </c>
      <c r="I1537" s="101">
        <v>33280</v>
      </c>
      <c r="J1537" s="74">
        <v>2015</v>
      </c>
      <c r="K1537" s="74">
        <v>1690</v>
      </c>
      <c r="L1537" s="74">
        <v>1067</v>
      </c>
      <c r="M1537" s="107">
        <v>1143</v>
      </c>
      <c r="N1537" s="109">
        <v>4</v>
      </c>
    </row>
    <row r="1538" spans="2:14" x14ac:dyDescent="0.2">
      <c r="B1538" s="74">
        <v>1531</v>
      </c>
      <c r="C1538" s="113">
        <v>8.7615740740740744E-3</v>
      </c>
      <c r="D1538" s="74">
        <v>2000</v>
      </c>
      <c r="E1538" s="101">
        <v>32679.194686051065</v>
      </c>
      <c r="F1538" s="97">
        <v>32679.194686051065</v>
      </c>
      <c r="G1538" s="97">
        <v>927.48936674002721</v>
      </c>
      <c r="H1538" s="97">
        <v>27952.689169760688</v>
      </c>
      <c r="I1538" s="101">
        <v>33284</v>
      </c>
      <c r="J1538" s="74">
        <v>2016</v>
      </c>
      <c r="K1538" s="74">
        <v>1688</v>
      </c>
      <c r="L1538" s="74">
        <v>1072</v>
      </c>
      <c r="M1538" s="107">
        <v>1140</v>
      </c>
      <c r="N1538" s="109">
        <v>0</v>
      </c>
    </row>
    <row r="1539" spans="2:14" x14ac:dyDescent="0.2">
      <c r="B1539" s="74">
        <v>1532</v>
      </c>
      <c r="C1539" s="113">
        <v>8.7615740740740744E-3</v>
      </c>
      <c r="D1539" s="74">
        <v>2000</v>
      </c>
      <c r="E1539" s="101">
        <v>32672.172654146307</v>
      </c>
      <c r="F1539" s="97">
        <v>32672.172654146307</v>
      </c>
      <c r="G1539" s="97">
        <v>929.39448805999632</v>
      </c>
      <c r="H1539" s="97">
        <v>28005.889169760689</v>
      </c>
      <c r="I1539" s="101">
        <v>33275</v>
      </c>
      <c r="J1539" s="74">
        <v>2015</v>
      </c>
      <c r="K1539" s="74">
        <v>1690</v>
      </c>
      <c r="L1539" s="74">
        <v>1065</v>
      </c>
      <c r="M1539" s="107">
        <v>1144</v>
      </c>
      <c r="N1539" s="109">
        <v>12</v>
      </c>
    </row>
    <row r="1540" spans="2:14" x14ac:dyDescent="0.2">
      <c r="B1540" s="74">
        <v>1533</v>
      </c>
      <c r="C1540" s="113">
        <v>8.773148148148148E-3</v>
      </c>
      <c r="D1540" s="74">
        <v>2000</v>
      </c>
      <c r="E1540" s="101">
        <v>32677.304372642175</v>
      </c>
      <c r="F1540" s="97">
        <v>32677.304372642175</v>
      </c>
      <c r="G1540" s="97">
        <v>921.09844585191206</v>
      </c>
      <c r="H1540" s="97">
        <v>27968.889169760689</v>
      </c>
      <c r="I1540" s="101">
        <v>33277</v>
      </c>
      <c r="J1540" s="74">
        <v>2016</v>
      </c>
      <c r="K1540" s="74">
        <v>1686</v>
      </c>
      <c r="L1540" s="74">
        <v>1072</v>
      </c>
      <c r="M1540" s="107">
        <v>1141</v>
      </c>
      <c r="N1540" s="109">
        <v>4</v>
      </c>
    </row>
    <row r="1541" spans="2:14" x14ac:dyDescent="0.2">
      <c r="B1541" s="74">
        <v>1534</v>
      </c>
      <c r="C1541" s="113">
        <v>8.773148148148148E-3</v>
      </c>
      <c r="D1541" s="74">
        <v>2000</v>
      </c>
      <c r="E1541" s="101">
        <v>32676.433282194404</v>
      </c>
      <c r="F1541" s="97">
        <v>32676.433282194404</v>
      </c>
      <c r="G1541" s="97">
        <v>925.78471987578484</v>
      </c>
      <c r="H1541" s="97">
        <v>27996.489169760687</v>
      </c>
      <c r="I1541" s="101">
        <v>33279</v>
      </c>
      <c r="J1541" s="74">
        <v>2016</v>
      </c>
      <c r="K1541" s="74">
        <v>1688</v>
      </c>
      <c r="L1541" s="74">
        <v>1068</v>
      </c>
      <c r="M1541" s="107">
        <v>1143</v>
      </c>
      <c r="N1541" s="109">
        <v>4</v>
      </c>
    </row>
    <row r="1542" spans="2:14" x14ac:dyDescent="0.2">
      <c r="B1542" s="74">
        <v>1535</v>
      </c>
      <c r="C1542" s="113">
        <v>8.773148148148148E-3</v>
      </c>
      <c r="D1542" s="74">
        <v>2000</v>
      </c>
      <c r="E1542" s="101">
        <v>32674.382674335167</v>
      </c>
      <c r="F1542" s="97">
        <v>32674.382674335167</v>
      </c>
      <c r="G1542" s="97">
        <v>917.60491541252907</v>
      </c>
      <c r="H1542" s="97">
        <v>27936.889169760689</v>
      </c>
      <c r="I1542" s="101">
        <v>33270</v>
      </c>
      <c r="J1542" s="74">
        <v>2015</v>
      </c>
      <c r="K1542" s="74">
        <v>1685</v>
      </c>
      <c r="L1542" s="74">
        <v>1075</v>
      </c>
      <c r="M1542" s="107">
        <v>1139</v>
      </c>
      <c r="N1542" s="109">
        <v>12</v>
      </c>
    </row>
    <row r="1543" spans="2:14" x14ac:dyDescent="0.2">
      <c r="B1543" s="74">
        <v>1536</v>
      </c>
      <c r="C1543" s="113">
        <v>8.7847222222222233E-3</v>
      </c>
      <c r="D1543" s="74">
        <v>2000</v>
      </c>
      <c r="E1543" s="101">
        <v>32679.991360522425</v>
      </c>
      <c r="F1543" s="97">
        <v>32679.991360522425</v>
      </c>
      <c r="G1543" s="97">
        <v>913.22478468674535</v>
      </c>
      <c r="H1543" s="97">
        <v>27914.289169760686</v>
      </c>
      <c r="I1543" s="101">
        <v>33273</v>
      </c>
      <c r="J1543" s="74">
        <v>2015</v>
      </c>
      <c r="K1543" s="74">
        <v>1683</v>
      </c>
      <c r="L1543" s="74">
        <v>1079</v>
      </c>
      <c r="M1543" s="107">
        <v>1138</v>
      </c>
      <c r="N1543" s="109">
        <v>0</v>
      </c>
    </row>
    <row r="1544" spans="2:14" x14ac:dyDescent="0.2">
      <c r="B1544" s="74">
        <v>1537</v>
      </c>
      <c r="C1544" s="113">
        <v>8.7962962962962968E-3</v>
      </c>
      <c r="D1544" s="74">
        <v>2000</v>
      </c>
      <c r="E1544" s="101">
        <v>32678.788417670352</v>
      </c>
      <c r="F1544" s="97">
        <v>32678.788417670352</v>
      </c>
      <c r="G1544" s="97">
        <v>918.08214106473213</v>
      </c>
      <c r="H1544" s="97">
        <v>27929.689169760684</v>
      </c>
      <c r="I1544" s="101">
        <v>33275</v>
      </c>
      <c r="J1544" s="74">
        <v>2015</v>
      </c>
      <c r="K1544" s="74">
        <v>1685</v>
      </c>
      <c r="L1544" s="74">
        <v>1076</v>
      </c>
      <c r="M1544" s="107">
        <v>1139</v>
      </c>
      <c r="N1544" s="109">
        <v>2</v>
      </c>
    </row>
    <row r="1545" spans="2:14" x14ac:dyDescent="0.2">
      <c r="B1545" s="74">
        <v>1538</v>
      </c>
      <c r="C1545" s="113">
        <v>8.7962962962962968E-3</v>
      </c>
      <c r="D1545" s="74">
        <v>2000</v>
      </c>
      <c r="E1545" s="101">
        <v>32680.230955567877</v>
      </c>
      <c r="F1545" s="97">
        <v>32680.230955567877</v>
      </c>
      <c r="G1545" s="97">
        <v>911.0815405022496</v>
      </c>
      <c r="H1545" s="97">
        <v>27900.489169760687</v>
      </c>
      <c r="I1545" s="101">
        <v>33272</v>
      </c>
      <c r="J1545" s="74">
        <v>2015</v>
      </c>
      <c r="K1545" s="74">
        <v>1682</v>
      </c>
      <c r="L1545" s="74">
        <v>1081</v>
      </c>
      <c r="M1545" s="107">
        <v>1137</v>
      </c>
      <c r="N1545" s="109">
        <v>0</v>
      </c>
    </row>
    <row r="1546" spans="2:14" x14ac:dyDescent="0.2">
      <c r="B1546" s="74">
        <v>1539</v>
      </c>
      <c r="C1546" s="113">
        <v>8.7962962962962968E-3</v>
      </c>
      <c r="D1546" s="74">
        <v>2000</v>
      </c>
      <c r="E1546" s="101">
        <v>32675.311065545244</v>
      </c>
      <c r="F1546" s="97">
        <v>32675.311065545244</v>
      </c>
      <c r="G1546" s="97">
        <v>914.90140457991492</v>
      </c>
      <c r="H1546" s="97">
        <v>27935.289169760683</v>
      </c>
      <c r="I1546" s="101">
        <v>33269</v>
      </c>
      <c r="J1546" s="74">
        <v>2015</v>
      </c>
      <c r="K1546" s="74">
        <v>1684</v>
      </c>
      <c r="L1546" s="74">
        <v>1076</v>
      </c>
      <c r="M1546" s="107">
        <v>1139</v>
      </c>
      <c r="N1546" s="109">
        <v>10</v>
      </c>
    </row>
    <row r="1547" spans="2:14" x14ac:dyDescent="0.2">
      <c r="B1547" s="74">
        <v>1540</v>
      </c>
      <c r="C1547" s="113">
        <v>8.7962962962962968E-3</v>
      </c>
      <c r="D1547" s="74">
        <v>2000</v>
      </c>
      <c r="E1547" s="101">
        <v>32680.430259150402</v>
      </c>
      <c r="F1547" s="97">
        <v>32680.430259150402</v>
      </c>
      <c r="G1547" s="97">
        <v>909.0005869970995</v>
      </c>
      <c r="H1547" s="97">
        <v>27886.689169760688</v>
      </c>
      <c r="I1547" s="101">
        <v>33271</v>
      </c>
      <c r="J1547" s="74">
        <v>2015</v>
      </c>
      <c r="K1547" s="74">
        <v>1681</v>
      </c>
      <c r="L1547" s="74">
        <v>1083</v>
      </c>
      <c r="M1547" s="107">
        <v>1136</v>
      </c>
      <c r="N1547" s="109">
        <v>0</v>
      </c>
    </row>
    <row r="1548" spans="2:14" x14ac:dyDescent="0.2">
      <c r="B1548" s="74">
        <v>1541</v>
      </c>
      <c r="C1548" s="113">
        <v>8.8078703703703704E-3</v>
      </c>
      <c r="D1548" s="74">
        <v>2000</v>
      </c>
      <c r="E1548" s="101">
        <v>32680.586740701641</v>
      </c>
      <c r="F1548" s="97">
        <v>32680.586740701641</v>
      </c>
      <c r="G1548" s="97">
        <v>906.9635616320835</v>
      </c>
      <c r="H1548" s="97">
        <v>27872.889169760689</v>
      </c>
      <c r="I1548" s="101">
        <v>33270</v>
      </c>
      <c r="J1548" s="74">
        <v>2015</v>
      </c>
      <c r="K1548" s="74">
        <v>1680</v>
      </c>
      <c r="L1548" s="74">
        <v>1085</v>
      </c>
      <c r="M1548" s="107">
        <v>1135</v>
      </c>
      <c r="N1548" s="109">
        <v>0</v>
      </c>
    </row>
    <row r="1549" spans="2:14" x14ac:dyDescent="0.2">
      <c r="B1549" s="74">
        <v>1542</v>
      </c>
      <c r="C1549" s="113">
        <v>8.8078703703703704E-3</v>
      </c>
      <c r="D1549" s="74">
        <v>2000</v>
      </c>
      <c r="E1549" s="101">
        <v>32674.596816856894</v>
      </c>
      <c r="F1549" s="97">
        <v>32674.596816856894</v>
      </c>
      <c r="G1549" s="97">
        <v>919.4491451531261</v>
      </c>
      <c r="H1549" s="97">
        <v>27962.889169760689</v>
      </c>
      <c r="I1549" s="101">
        <v>33271</v>
      </c>
      <c r="J1549" s="74">
        <v>2015</v>
      </c>
      <c r="K1549" s="74">
        <v>1686</v>
      </c>
      <c r="L1549" s="74">
        <v>1072</v>
      </c>
      <c r="M1549" s="107">
        <v>1141</v>
      </c>
      <c r="N1549" s="109">
        <v>10</v>
      </c>
    </row>
    <row r="1550" spans="2:14" x14ac:dyDescent="0.2">
      <c r="B1550" s="74">
        <v>1543</v>
      </c>
      <c r="C1550" s="113">
        <v>8.8078703703703704E-3</v>
      </c>
      <c r="D1550" s="74">
        <v>2000</v>
      </c>
      <c r="E1550" s="101">
        <v>32674.180067568592</v>
      </c>
      <c r="F1550" s="97">
        <v>32674.180067568592</v>
      </c>
      <c r="G1550" s="97">
        <v>921.78069220725138</v>
      </c>
      <c r="H1550" s="97">
        <v>27976.689169760684</v>
      </c>
      <c r="I1550" s="101">
        <v>33272</v>
      </c>
      <c r="J1550" s="74">
        <v>2015</v>
      </c>
      <c r="K1550" s="74">
        <v>1687</v>
      </c>
      <c r="L1550" s="74">
        <v>1070</v>
      </c>
      <c r="M1550" s="107">
        <v>1142</v>
      </c>
      <c r="N1550" s="109">
        <v>10</v>
      </c>
    </row>
    <row r="1551" spans="2:14" x14ac:dyDescent="0.2">
      <c r="B1551" s="74">
        <v>1544</v>
      </c>
      <c r="C1551" s="113">
        <v>8.819444444444444E-3</v>
      </c>
      <c r="D1551" s="74">
        <v>2000</v>
      </c>
      <c r="E1551" s="101">
        <v>3371.6276231270431</v>
      </c>
      <c r="F1551" s="97">
        <v>3371.6276231270431</v>
      </c>
      <c r="G1551" s="97">
        <v>1473.2112848408622</v>
      </c>
      <c r="H1551" s="97">
        <v>455.54260608515324</v>
      </c>
      <c r="I1551" s="101">
        <v>7329.6668371748383</v>
      </c>
      <c r="J1551" s="74">
        <v>6485</v>
      </c>
      <c r="K1551" s="74">
        <v>1385</v>
      </c>
      <c r="L1551" s="74">
        <v>1</v>
      </c>
      <c r="M1551" s="107">
        <v>0</v>
      </c>
      <c r="N1551" s="109">
        <v>0</v>
      </c>
    </row>
    <row r="1552" spans="2:14" x14ac:dyDescent="0.2">
      <c r="B1552" s="74">
        <v>1545</v>
      </c>
      <c r="C1552" s="113">
        <v>8.819444444444444E-3</v>
      </c>
      <c r="D1552" s="74">
        <v>2000</v>
      </c>
      <c r="E1552" s="101">
        <v>-2155.9147906006415</v>
      </c>
      <c r="F1552" s="97">
        <v>-2155.9147906006415</v>
      </c>
      <c r="G1552" s="97">
        <v>1472.4076550591042</v>
      </c>
      <c r="H1552" s="97">
        <v>-5075.4573939148468</v>
      </c>
      <c r="I1552" s="101">
        <v>1798.6668371748383</v>
      </c>
      <c r="J1552" s="74">
        <v>7136</v>
      </c>
      <c r="K1552" s="74">
        <v>898</v>
      </c>
      <c r="L1552" s="74">
        <v>0</v>
      </c>
      <c r="M1552" s="107">
        <v>0</v>
      </c>
      <c r="N1552" s="109">
        <v>0</v>
      </c>
    </row>
    <row r="1553" spans="2:14" x14ac:dyDescent="0.2">
      <c r="B1553" s="74">
        <v>1546</v>
      </c>
      <c r="C1553" s="113">
        <v>8.8310185185185176E-3</v>
      </c>
      <c r="D1553" s="74">
        <v>2000</v>
      </c>
      <c r="E1553" s="101">
        <v>-1849.9147906006385</v>
      </c>
      <c r="F1553" s="97">
        <v>-1849.9147906006385</v>
      </c>
      <c r="G1553" s="97">
        <v>1472.4076550591037</v>
      </c>
      <c r="H1553" s="97">
        <v>-4769.4573939148468</v>
      </c>
      <c r="I1553" s="101">
        <v>2104.6668371748383</v>
      </c>
      <c r="J1553" s="74">
        <v>7100</v>
      </c>
      <c r="K1553" s="74">
        <v>925</v>
      </c>
      <c r="L1553" s="74">
        <v>0</v>
      </c>
      <c r="M1553" s="107">
        <v>0</v>
      </c>
      <c r="N1553" s="109">
        <v>0</v>
      </c>
    </row>
    <row r="1554" spans="2:14" x14ac:dyDescent="0.2">
      <c r="B1554" s="74">
        <v>1547</v>
      </c>
      <c r="C1554" s="113">
        <v>8.8310185185185176E-3</v>
      </c>
      <c r="D1554" s="74">
        <v>2000</v>
      </c>
      <c r="E1554" s="101">
        <v>-11865.914790600635</v>
      </c>
      <c r="F1554" s="97">
        <v>-11865.914790600635</v>
      </c>
      <c r="G1554" s="97">
        <v>1472.4076550591037</v>
      </c>
      <c r="H1554" s="97">
        <v>-14785.457393914847</v>
      </c>
      <c r="I1554" s="101">
        <v>-7911.3331628251617</v>
      </c>
      <c r="J1554" s="74">
        <v>8278</v>
      </c>
      <c r="K1554" s="74">
        <v>41</v>
      </c>
      <c r="L1554" s="74">
        <v>0</v>
      </c>
      <c r="M1554" s="107">
        <v>0</v>
      </c>
      <c r="N1554" s="109">
        <v>4</v>
      </c>
    </row>
    <row r="1555" spans="2:14" x14ac:dyDescent="0.2">
      <c r="B1555" s="74">
        <v>1548</v>
      </c>
      <c r="C1555" s="113">
        <v>8.8310185185185176E-3</v>
      </c>
      <c r="D1555" s="74">
        <v>2000</v>
      </c>
      <c r="E1555" s="101">
        <v>9694.1534950838122</v>
      </c>
      <c r="F1555" s="97">
        <v>9694.1534950838122</v>
      </c>
      <c r="G1555" s="97">
        <v>4490.7746361982772</v>
      </c>
      <c r="H1555" s="97">
        <v>247.03853013779371</v>
      </c>
      <c r="I1555" s="101">
        <v>23976.491706414323</v>
      </c>
      <c r="J1555" s="74">
        <v>2472</v>
      </c>
      <c r="K1555" s="74">
        <v>4396</v>
      </c>
      <c r="L1555" s="74">
        <v>0</v>
      </c>
      <c r="M1555" s="107">
        <v>0</v>
      </c>
      <c r="N1555" s="109">
        <v>0</v>
      </c>
    </row>
    <row r="1556" spans="2:14" x14ac:dyDescent="0.2">
      <c r="B1556" s="74">
        <v>1549</v>
      </c>
      <c r="C1556" s="113">
        <v>8.8425925925925911E-3</v>
      </c>
      <c r="D1556" s="74">
        <v>2000</v>
      </c>
      <c r="E1556" s="101">
        <v>4080.9225751169956</v>
      </c>
      <c r="F1556" s="97">
        <v>4080.9225751169956</v>
      </c>
      <c r="G1556" s="97">
        <v>1479.2580883211124</v>
      </c>
      <c r="H1556" s="97">
        <v>1032.6385301377959</v>
      </c>
      <c r="I1556" s="101">
        <v>8054.6668371748383</v>
      </c>
      <c r="J1556" s="74">
        <v>6400</v>
      </c>
      <c r="K1556" s="74">
        <v>1450</v>
      </c>
      <c r="L1556" s="74">
        <v>0</v>
      </c>
      <c r="M1556" s="107">
        <v>0</v>
      </c>
      <c r="N1556" s="109">
        <v>0</v>
      </c>
    </row>
    <row r="1557" spans="2:14" x14ac:dyDescent="0.2">
      <c r="B1557" s="74">
        <v>1550</v>
      </c>
      <c r="C1557" s="113">
        <v>8.8425925925925911E-3</v>
      </c>
      <c r="D1557" s="74">
        <v>2000</v>
      </c>
      <c r="E1557" s="101">
        <v>-21.914790600640597</v>
      </c>
      <c r="F1557" s="97">
        <v>-21.914790600640597</v>
      </c>
      <c r="G1557" s="97">
        <v>1472.4076550591042</v>
      </c>
      <c r="H1557" s="97">
        <v>-2941.4573939148468</v>
      </c>
      <c r="I1557" s="101">
        <v>3932.6668371748383</v>
      </c>
      <c r="J1557" s="74">
        <v>6812</v>
      </c>
      <c r="K1557" s="74">
        <v>831</v>
      </c>
      <c r="L1557" s="74">
        <v>248</v>
      </c>
      <c r="M1557" s="107">
        <v>0</v>
      </c>
      <c r="N1557" s="109">
        <v>0</v>
      </c>
    </row>
    <row r="1558" spans="2:14" x14ac:dyDescent="0.2">
      <c r="B1558" s="74">
        <v>1551</v>
      </c>
      <c r="C1558" s="113">
        <v>8.8425925925925911E-3</v>
      </c>
      <c r="D1558" s="74">
        <v>2000</v>
      </c>
      <c r="E1558" s="101">
        <v>-1814.9147906006394</v>
      </c>
      <c r="F1558" s="97">
        <v>-1814.9147906006394</v>
      </c>
      <c r="G1558" s="97">
        <v>1472.4076550591039</v>
      </c>
      <c r="H1558" s="97">
        <v>-4734.4573939148468</v>
      </c>
      <c r="I1558" s="101">
        <v>2139.6668371748383</v>
      </c>
      <c r="J1558" s="74">
        <v>7095</v>
      </c>
      <c r="K1558" s="74">
        <v>925</v>
      </c>
      <c r="L1558" s="74">
        <v>3</v>
      </c>
      <c r="M1558" s="107">
        <v>0</v>
      </c>
      <c r="N1558" s="109">
        <v>0</v>
      </c>
    </row>
    <row r="1559" spans="2:14" x14ac:dyDescent="0.2">
      <c r="B1559" s="74">
        <v>1552</v>
      </c>
      <c r="C1559" s="113">
        <v>8.8541666666666664E-3</v>
      </c>
      <c r="D1559" s="74">
        <v>2000</v>
      </c>
      <c r="E1559" s="101">
        <v>9826.4036626709567</v>
      </c>
      <c r="F1559" s="97">
        <v>9826.4036626709567</v>
      </c>
      <c r="G1559" s="97">
        <v>4491.1677669684295</v>
      </c>
      <c r="H1559" s="97">
        <v>379.03853013779371</v>
      </c>
      <c r="I1559" s="101">
        <v>24148.033869118863</v>
      </c>
      <c r="J1559" s="74">
        <v>3132</v>
      </c>
      <c r="K1559" s="74">
        <v>3901</v>
      </c>
      <c r="L1559" s="74">
        <v>0</v>
      </c>
      <c r="M1559" s="107">
        <v>0</v>
      </c>
      <c r="N1559" s="109">
        <v>0</v>
      </c>
    </row>
    <row r="1560" spans="2:14" x14ac:dyDescent="0.2">
      <c r="B1560" s="74">
        <v>1553</v>
      </c>
      <c r="C1560" s="113">
        <v>8.8541666666666664E-3</v>
      </c>
      <c r="D1560" s="74">
        <v>2000</v>
      </c>
      <c r="E1560" s="101">
        <v>-1247.9147906006406</v>
      </c>
      <c r="F1560" s="97">
        <v>-1247.9147906006406</v>
      </c>
      <c r="G1560" s="97">
        <v>1472.4076550591042</v>
      </c>
      <c r="H1560" s="97">
        <v>-4167.4573939148468</v>
      </c>
      <c r="I1560" s="101">
        <v>2706.6668371748383</v>
      </c>
      <c r="J1560" s="74">
        <v>7029</v>
      </c>
      <c r="K1560" s="74">
        <v>978</v>
      </c>
      <c r="L1560" s="74">
        <v>0</v>
      </c>
      <c r="M1560" s="107">
        <v>0</v>
      </c>
      <c r="N1560" s="109">
        <v>2</v>
      </c>
    </row>
    <row r="1561" spans="2:14" x14ac:dyDescent="0.2">
      <c r="B1561" s="74">
        <v>1554</v>
      </c>
      <c r="C1561" s="113">
        <v>8.8657407407407417E-3</v>
      </c>
      <c r="D1561" s="74">
        <v>2000</v>
      </c>
      <c r="E1561" s="101">
        <v>32678.745258640367</v>
      </c>
      <c r="F1561" s="97">
        <v>32678.745258640367</v>
      </c>
      <c r="G1561" s="97">
        <v>923.89537355285336</v>
      </c>
      <c r="H1561" s="97">
        <v>27900.689169760688</v>
      </c>
      <c r="I1561" s="101">
        <v>33282</v>
      </c>
      <c r="J1561" s="74">
        <v>2016</v>
      </c>
      <c r="K1561" s="74">
        <v>1686</v>
      </c>
      <c r="L1561" s="74">
        <v>1078</v>
      </c>
      <c r="M1561" s="107">
        <v>1136</v>
      </c>
      <c r="N1561" s="109">
        <v>4</v>
      </c>
    </row>
    <row r="1562" spans="2:14" x14ac:dyDescent="0.2">
      <c r="B1562" s="74">
        <v>1555</v>
      </c>
      <c r="C1562" s="113">
        <v>8.8657407407407417E-3</v>
      </c>
      <c r="D1562" s="74">
        <v>2000</v>
      </c>
      <c r="E1562" s="101">
        <v>32679.058746149185</v>
      </c>
      <c r="F1562" s="97">
        <v>32679.058746149185</v>
      </c>
      <c r="G1562" s="97">
        <v>933.46527310885563</v>
      </c>
      <c r="H1562" s="97">
        <v>27873.889169760685</v>
      </c>
      <c r="I1562" s="101">
        <v>33290</v>
      </c>
      <c r="J1562" s="74">
        <v>2016</v>
      </c>
      <c r="K1562" s="74">
        <v>1689</v>
      </c>
      <c r="L1562" s="74">
        <v>1078</v>
      </c>
      <c r="M1562" s="107">
        <v>1134</v>
      </c>
      <c r="N1562" s="109">
        <v>4</v>
      </c>
    </row>
    <row r="1563" spans="2:14" x14ac:dyDescent="0.2">
      <c r="B1563" s="74">
        <v>1556</v>
      </c>
      <c r="C1563" s="113">
        <v>8.8657407407407417E-3</v>
      </c>
      <c r="D1563" s="74">
        <v>2000</v>
      </c>
      <c r="E1563" s="101">
        <v>32678.687754739571</v>
      </c>
      <c r="F1563" s="97">
        <v>32678.687754739571</v>
      </c>
      <c r="G1563" s="97">
        <v>935.70122866033671</v>
      </c>
      <c r="H1563" s="97">
        <v>27887.689169760684</v>
      </c>
      <c r="I1563" s="101">
        <v>33291</v>
      </c>
      <c r="J1563" s="74">
        <v>2016</v>
      </c>
      <c r="K1563" s="74">
        <v>1690</v>
      </c>
      <c r="L1563" s="74">
        <v>1076</v>
      </c>
      <c r="M1563" s="107">
        <v>1135</v>
      </c>
      <c r="N1563" s="109">
        <v>4</v>
      </c>
    </row>
    <row r="1564" spans="2:14" x14ac:dyDescent="0.2">
      <c r="B1564" s="74">
        <v>1557</v>
      </c>
      <c r="C1564" s="113">
        <v>8.8773148148148153E-3</v>
      </c>
      <c r="D1564" s="74">
        <v>2000</v>
      </c>
      <c r="E1564" s="101">
        <v>32678.480789717622</v>
      </c>
      <c r="F1564" s="97">
        <v>32678.480789717622</v>
      </c>
      <c r="G1564" s="97">
        <v>916.39446463466618</v>
      </c>
      <c r="H1564" s="97">
        <v>27903.689169760684</v>
      </c>
      <c r="I1564" s="101">
        <v>33274</v>
      </c>
      <c r="J1564" s="74">
        <v>2015</v>
      </c>
      <c r="K1564" s="74">
        <v>1684</v>
      </c>
      <c r="L1564" s="74">
        <v>1079</v>
      </c>
      <c r="M1564" s="107">
        <v>1137</v>
      </c>
      <c r="N1564" s="109">
        <v>4</v>
      </c>
    </row>
    <row r="1565" spans="2:14" x14ac:dyDescent="0.2">
      <c r="B1565" s="74">
        <v>1558</v>
      </c>
      <c r="C1565" s="113">
        <v>8.8773148148148153E-3</v>
      </c>
      <c r="D1565" s="74">
        <v>2000</v>
      </c>
      <c r="E1565" s="101">
        <v>32663.314624980572</v>
      </c>
      <c r="F1565" s="97">
        <v>32663.314624980572</v>
      </c>
      <c r="G1565" s="97">
        <v>914.38130441584917</v>
      </c>
      <c r="H1565" s="97">
        <v>27912.489169760687</v>
      </c>
      <c r="I1565" s="101">
        <v>33259</v>
      </c>
      <c r="J1565" s="74">
        <v>2016</v>
      </c>
      <c r="K1565" s="74">
        <v>1683</v>
      </c>
      <c r="L1565" s="74">
        <v>1078</v>
      </c>
      <c r="M1565" s="107">
        <v>1135</v>
      </c>
      <c r="N1565" s="109">
        <v>40</v>
      </c>
    </row>
    <row r="1566" spans="2:14" x14ac:dyDescent="0.2">
      <c r="B1566" s="74">
        <v>1559</v>
      </c>
      <c r="C1566" s="113">
        <v>8.8773148148148153E-3</v>
      </c>
      <c r="D1566" s="74">
        <v>2000</v>
      </c>
      <c r="E1566" s="101">
        <v>32679.736840083537</v>
      </c>
      <c r="F1566" s="97">
        <v>32679.736840083537</v>
      </c>
      <c r="G1566" s="97">
        <v>927.1886703411293</v>
      </c>
      <c r="H1566" s="97">
        <v>27915.089169760686</v>
      </c>
      <c r="I1566" s="101">
        <v>33283</v>
      </c>
      <c r="J1566" s="74">
        <v>2015</v>
      </c>
      <c r="K1566" s="74">
        <v>1688</v>
      </c>
      <c r="L1566" s="74">
        <v>1075</v>
      </c>
      <c r="M1566" s="107">
        <v>1138</v>
      </c>
      <c r="N1566" s="109">
        <v>0</v>
      </c>
    </row>
    <row r="1567" spans="2:14" x14ac:dyDescent="0.2">
      <c r="B1567" s="74">
        <v>1560</v>
      </c>
      <c r="C1567" s="113">
        <v>8.9004629629629625E-3</v>
      </c>
      <c r="D1567" s="74">
        <v>2000</v>
      </c>
      <c r="E1567" s="101">
        <v>32680.919437032939</v>
      </c>
      <c r="F1567" s="97">
        <v>32680.919437032939</v>
      </c>
      <c r="G1567" s="97">
        <v>947.45509998663624</v>
      </c>
      <c r="H1567" s="97">
        <v>27854.689169760688</v>
      </c>
      <c r="I1567" s="101">
        <v>33305</v>
      </c>
      <c r="J1567" s="74">
        <v>2017</v>
      </c>
      <c r="K1567" s="74">
        <v>1693</v>
      </c>
      <c r="L1567" s="74">
        <v>1077</v>
      </c>
      <c r="M1567" s="107">
        <v>1132</v>
      </c>
      <c r="N1567" s="109">
        <v>0</v>
      </c>
    </row>
    <row r="1568" spans="2:14" x14ac:dyDescent="0.2">
      <c r="B1568" s="74">
        <v>1561</v>
      </c>
      <c r="C1568" s="113">
        <v>8.9004629629629625E-3</v>
      </c>
      <c r="D1568" s="74">
        <v>2000</v>
      </c>
      <c r="E1568" s="101">
        <v>32681.322495597225</v>
      </c>
      <c r="F1568" s="97">
        <v>32681.322495597225</v>
      </c>
      <c r="G1568" s="97">
        <v>945.21304711949176</v>
      </c>
      <c r="H1568" s="97">
        <v>27840.889169760685</v>
      </c>
      <c r="I1568" s="101">
        <v>33304</v>
      </c>
      <c r="J1568" s="74">
        <v>2017</v>
      </c>
      <c r="K1568" s="74">
        <v>1692</v>
      </c>
      <c r="L1568" s="74">
        <v>1079</v>
      </c>
      <c r="M1568" s="107">
        <v>1131</v>
      </c>
      <c r="N1568" s="109">
        <v>0</v>
      </c>
    </row>
    <row r="1569" spans="2:14" x14ac:dyDescent="0.2">
      <c r="B1569" s="74">
        <v>1562</v>
      </c>
      <c r="C1569" s="113">
        <v>8.9120370370370378E-3</v>
      </c>
      <c r="D1569" s="74">
        <v>2000</v>
      </c>
      <c r="E1569" s="101">
        <v>32672.444395868813</v>
      </c>
      <c r="F1569" s="97">
        <v>32672.444395868813</v>
      </c>
      <c r="G1569" s="97">
        <v>928.822711088711</v>
      </c>
      <c r="H1569" s="97">
        <v>27911.089169760686</v>
      </c>
      <c r="I1569" s="101">
        <v>33279</v>
      </c>
      <c r="J1569" s="74">
        <v>2016</v>
      </c>
      <c r="K1569" s="74">
        <v>1688</v>
      </c>
      <c r="L1569" s="74">
        <v>1075</v>
      </c>
      <c r="M1569" s="107">
        <v>1136</v>
      </c>
      <c r="N1569" s="109">
        <v>18</v>
      </c>
    </row>
    <row r="1570" spans="2:14" x14ac:dyDescent="0.2">
      <c r="B1570" s="74">
        <v>1563</v>
      </c>
      <c r="C1570" s="113">
        <v>8.9120370370370378E-3</v>
      </c>
      <c r="D1570" s="74">
        <v>2000</v>
      </c>
      <c r="E1570" s="101">
        <v>32681.8302111427</v>
      </c>
      <c r="F1570" s="97">
        <v>32681.8302111427</v>
      </c>
      <c r="G1570" s="97">
        <v>933.35516617502458</v>
      </c>
      <c r="H1570" s="97">
        <v>27816.289169760686</v>
      </c>
      <c r="I1570" s="101">
        <v>33294</v>
      </c>
      <c r="J1570" s="74">
        <v>2016</v>
      </c>
      <c r="K1570" s="74">
        <v>1688</v>
      </c>
      <c r="L1570" s="74">
        <v>1084</v>
      </c>
      <c r="M1570" s="107">
        <v>1130</v>
      </c>
      <c r="N1570" s="109">
        <v>0</v>
      </c>
    </row>
    <row r="1571" spans="2:14" x14ac:dyDescent="0.2">
      <c r="B1571" s="74">
        <v>1564</v>
      </c>
      <c r="C1571" s="113">
        <v>8.9120370370370378E-3</v>
      </c>
      <c r="D1571" s="74">
        <v>2000</v>
      </c>
      <c r="E1571" s="101">
        <v>32672.8053804253</v>
      </c>
      <c r="F1571" s="97">
        <v>32672.8053804253</v>
      </c>
      <c r="G1571" s="97">
        <v>926.58757807913696</v>
      </c>
      <c r="H1571" s="97">
        <v>27897.289169760686</v>
      </c>
      <c r="I1571" s="101">
        <v>33278</v>
      </c>
      <c r="J1571" s="74">
        <v>2016</v>
      </c>
      <c r="K1571" s="74">
        <v>1687</v>
      </c>
      <c r="L1571" s="74">
        <v>1077</v>
      </c>
      <c r="M1571" s="107">
        <v>1135</v>
      </c>
      <c r="N1571" s="109">
        <v>18</v>
      </c>
    </row>
    <row r="1572" spans="2:14" x14ac:dyDescent="0.2">
      <c r="B1572" s="74">
        <v>1565</v>
      </c>
      <c r="C1572" s="113">
        <v>8.9120370370370378E-3</v>
      </c>
      <c r="D1572" s="74">
        <v>2000</v>
      </c>
      <c r="E1572" s="101">
        <v>32679.630355814879</v>
      </c>
      <c r="F1572" s="97">
        <v>32679.630355814879</v>
      </c>
      <c r="G1572" s="97">
        <v>940.86734410888414</v>
      </c>
      <c r="H1572" s="97">
        <v>27833.28916976069</v>
      </c>
      <c r="I1572" s="101">
        <v>33297</v>
      </c>
      <c r="J1572" s="74">
        <v>2016</v>
      </c>
      <c r="K1572" s="74">
        <v>1691</v>
      </c>
      <c r="L1572" s="74">
        <v>1080</v>
      </c>
      <c r="M1572" s="107">
        <v>1131</v>
      </c>
      <c r="N1572" s="109">
        <v>4</v>
      </c>
    </row>
    <row r="1573" spans="2:14" x14ac:dyDescent="0.2">
      <c r="B1573" s="74">
        <v>1566</v>
      </c>
      <c r="C1573" s="113">
        <v>8.9120370370370378E-3</v>
      </c>
      <c r="D1573" s="74">
        <v>2000</v>
      </c>
      <c r="E1573" s="101">
        <v>32673.788417670352</v>
      </c>
      <c r="F1573" s="97">
        <v>32673.788417670352</v>
      </c>
      <c r="G1573" s="97">
        <v>918.08214106473213</v>
      </c>
      <c r="H1573" s="97">
        <v>27924.689169760684</v>
      </c>
      <c r="I1573" s="101">
        <v>33270</v>
      </c>
      <c r="J1573" s="74">
        <v>2015</v>
      </c>
      <c r="K1573" s="74">
        <v>1685</v>
      </c>
      <c r="L1573" s="74">
        <v>1076</v>
      </c>
      <c r="M1573" s="107">
        <v>1138</v>
      </c>
      <c r="N1573" s="109">
        <v>14</v>
      </c>
    </row>
    <row r="1574" spans="2:14" x14ac:dyDescent="0.2">
      <c r="B1574" s="74">
        <v>1567</v>
      </c>
      <c r="C1574" s="113">
        <v>8.9236111111111113E-3</v>
      </c>
      <c r="D1574" s="74">
        <v>2000</v>
      </c>
      <c r="E1574" s="101">
        <v>32680.562894575745</v>
      </c>
      <c r="F1574" s="97">
        <v>32680.562894575745</v>
      </c>
      <c r="G1574" s="97">
        <v>911.04291418326829</v>
      </c>
      <c r="H1574" s="97">
        <v>27862.889169760685</v>
      </c>
      <c r="I1574" s="101">
        <v>33271</v>
      </c>
      <c r="J1574" s="74">
        <v>2014</v>
      </c>
      <c r="K1574" s="74">
        <v>1682</v>
      </c>
      <c r="L1574" s="74">
        <v>1084</v>
      </c>
      <c r="M1574" s="107">
        <v>1135</v>
      </c>
      <c r="N1574" s="109">
        <v>0</v>
      </c>
    </row>
    <row r="1575" spans="2:14" x14ac:dyDescent="0.2">
      <c r="B1575" s="74">
        <v>1568</v>
      </c>
      <c r="C1575" s="113">
        <v>8.9236111111111113E-3</v>
      </c>
      <c r="D1575" s="74">
        <v>2000</v>
      </c>
      <c r="E1575" s="101">
        <v>32679.096498390503</v>
      </c>
      <c r="F1575" s="97">
        <v>32679.096498390503</v>
      </c>
      <c r="G1575" s="97">
        <v>915.89011712516583</v>
      </c>
      <c r="H1575" s="97">
        <v>27915.889169760685</v>
      </c>
      <c r="I1575" s="101">
        <v>33274</v>
      </c>
      <c r="J1575" s="74">
        <v>2015</v>
      </c>
      <c r="K1575" s="74">
        <v>1684</v>
      </c>
      <c r="L1575" s="74">
        <v>1078</v>
      </c>
      <c r="M1575" s="107">
        <v>1138</v>
      </c>
      <c r="N1575" s="109">
        <v>2</v>
      </c>
    </row>
    <row r="1576" spans="2:14" x14ac:dyDescent="0.2">
      <c r="B1576" s="74">
        <v>1569</v>
      </c>
      <c r="C1576" s="113">
        <v>8.9351851851851866E-3</v>
      </c>
      <c r="D1576" s="74">
        <v>2000</v>
      </c>
      <c r="E1576" s="101">
        <v>32679.365529974311</v>
      </c>
      <c r="F1576" s="97">
        <v>32679.365529974311</v>
      </c>
      <c r="G1576" s="97">
        <v>913.73191023654181</v>
      </c>
      <c r="H1576" s="97">
        <v>27902.089169760686</v>
      </c>
      <c r="I1576" s="101">
        <v>33273</v>
      </c>
      <c r="J1576" s="74">
        <v>2015</v>
      </c>
      <c r="K1576" s="74">
        <v>1683</v>
      </c>
      <c r="L1576" s="74">
        <v>1080</v>
      </c>
      <c r="M1576" s="107">
        <v>1137</v>
      </c>
      <c r="N1576" s="109">
        <v>2</v>
      </c>
    </row>
    <row r="1577" spans="2:14" x14ac:dyDescent="0.2">
      <c r="B1577" s="74">
        <v>1570</v>
      </c>
      <c r="C1577" s="113">
        <v>8.9467592592592585E-3</v>
      </c>
      <c r="D1577" s="74">
        <v>2000</v>
      </c>
      <c r="E1577" s="101">
        <v>32679.518737750797</v>
      </c>
      <c r="F1577" s="97">
        <v>32679.518737750797</v>
      </c>
      <c r="G1577" s="97">
        <v>919.63071842457907</v>
      </c>
      <c r="H1577" s="97">
        <v>27918.089169760686</v>
      </c>
      <c r="I1577" s="101">
        <v>33275</v>
      </c>
      <c r="J1577" s="74">
        <v>2014</v>
      </c>
      <c r="K1577" s="74">
        <v>1686</v>
      </c>
      <c r="L1577" s="74">
        <v>1076</v>
      </c>
      <c r="M1577" s="107">
        <v>1139</v>
      </c>
      <c r="N1577" s="109">
        <v>0</v>
      </c>
    </row>
    <row r="1578" spans="2:14" x14ac:dyDescent="0.2">
      <c r="B1578" s="74">
        <v>1571</v>
      </c>
      <c r="C1578" s="113">
        <v>8.9467592592592585E-3</v>
      </c>
      <c r="D1578" s="74">
        <v>2000</v>
      </c>
      <c r="E1578" s="101">
        <v>32680.121426910486</v>
      </c>
      <c r="F1578" s="97">
        <v>32680.121426910486</v>
      </c>
      <c r="G1578" s="97">
        <v>915.25326112820301</v>
      </c>
      <c r="H1578" s="97">
        <v>27890.489169760687</v>
      </c>
      <c r="I1578" s="101">
        <v>33273</v>
      </c>
      <c r="J1578" s="74">
        <v>2014</v>
      </c>
      <c r="K1578" s="74">
        <v>1684</v>
      </c>
      <c r="L1578" s="74">
        <v>1080</v>
      </c>
      <c r="M1578" s="107">
        <v>1137</v>
      </c>
      <c r="N1578" s="109">
        <v>0</v>
      </c>
    </row>
    <row r="1579" spans="2:14" x14ac:dyDescent="0.2">
      <c r="B1579" s="74">
        <v>1572</v>
      </c>
      <c r="C1579" s="113">
        <v>8.9467592592592585E-3</v>
      </c>
      <c r="D1579" s="74">
        <v>2000</v>
      </c>
      <c r="E1579" s="101">
        <v>32678.243232243785</v>
      </c>
      <c r="F1579" s="97">
        <v>32678.243232243785</v>
      </c>
      <c r="G1579" s="97">
        <v>937.90893059246559</v>
      </c>
      <c r="H1579" s="97">
        <v>27951.28916976069</v>
      </c>
      <c r="I1579" s="101">
        <v>33293</v>
      </c>
      <c r="J1579" s="74">
        <v>2017</v>
      </c>
      <c r="K1579" s="74">
        <v>1691</v>
      </c>
      <c r="L1579" s="74">
        <v>1070</v>
      </c>
      <c r="M1579" s="107">
        <v>1139</v>
      </c>
      <c r="N1579" s="109">
        <v>2</v>
      </c>
    </row>
    <row r="1580" spans="2:14" x14ac:dyDescent="0.2">
      <c r="B1580" s="74">
        <v>1573</v>
      </c>
      <c r="C1580" s="113">
        <v>8.9467592592592585E-3</v>
      </c>
      <c r="D1580" s="74">
        <v>2000</v>
      </c>
      <c r="E1580" s="101">
        <v>32677.252270009827</v>
      </c>
      <c r="F1580" s="97">
        <v>32677.252270009827</v>
      </c>
      <c r="G1580" s="97">
        <v>921.26894238174282</v>
      </c>
      <c r="H1580" s="97">
        <v>27919.089169760686</v>
      </c>
      <c r="I1580" s="101">
        <v>33276</v>
      </c>
      <c r="J1580" s="74">
        <v>2015</v>
      </c>
      <c r="K1580" s="74">
        <v>1686</v>
      </c>
      <c r="L1580" s="74">
        <v>1076</v>
      </c>
      <c r="M1580" s="107">
        <v>1138</v>
      </c>
      <c r="N1580" s="109">
        <v>6</v>
      </c>
    </row>
    <row r="1581" spans="2:14" x14ac:dyDescent="0.2">
      <c r="B1581" s="74">
        <v>1574</v>
      </c>
      <c r="C1581" s="113">
        <v>8.9583333333333338E-3</v>
      </c>
      <c r="D1581" s="74">
        <v>2000</v>
      </c>
      <c r="E1581" s="101">
        <v>32674.665697628014</v>
      </c>
      <c r="F1581" s="97">
        <v>32674.665697628014</v>
      </c>
      <c r="G1581" s="97">
        <v>921.21958143867039</v>
      </c>
      <c r="H1581" s="97">
        <v>27894.089169760686</v>
      </c>
      <c r="I1581" s="101">
        <v>33276</v>
      </c>
      <c r="J1581" s="74">
        <v>2016</v>
      </c>
      <c r="K1581" s="74">
        <v>1685</v>
      </c>
      <c r="L1581" s="74">
        <v>1079</v>
      </c>
      <c r="M1581" s="107">
        <v>1135</v>
      </c>
      <c r="N1581" s="109">
        <v>14</v>
      </c>
    </row>
    <row r="1582" spans="2:14" x14ac:dyDescent="0.2">
      <c r="B1582" s="74">
        <v>1575</v>
      </c>
      <c r="C1582" s="113">
        <v>8.9583333333333338E-3</v>
      </c>
      <c r="D1582" s="74">
        <v>2000</v>
      </c>
      <c r="E1582" s="101">
        <v>32680.375631799558</v>
      </c>
      <c r="F1582" s="97">
        <v>32680.375631799558</v>
      </c>
      <c r="G1582" s="97">
        <v>934.5637610019952</v>
      </c>
      <c r="H1582" s="97">
        <v>27874.489169760687</v>
      </c>
      <c r="I1582" s="101">
        <v>33290</v>
      </c>
      <c r="J1582" s="74">
        <v>2015</v>
      </c>
      <c r="K1582" s="74">
        <v>1690</v>
      </c>
      <c r="L1582" s="74">
        <v>1077</v>
      </c>
      <c r="M1582" s="107">
        <v>1135</v>
      </c>
      <c r="N1582" s="109">
        <v>0</v>
      </c>
    </row>
    <row r="1583" spans="2:14" x14ac:dyDescent="0.2">
      <c r="B1583" s="74">
        <v>1576</v>
      </c>
      <c r="C1583" s="113">
        <v>8.9583333333333338E-3</v>
      </c>
      <c r="D1583" s="74">
        <v>2000</v>
      </c>
      <c r="E1583" s="101">
        <v>32678.947187881105</v>
      </c>
      <c r="F1583" s="97">
        <v>32678.947187881105</v>
      </c>
      <c r="G1583" s="97">
        <v>912.1530875277748</v>
      </c>
      <c r="H1583" s="97">
        <v>27876.089169760686</v>
      </c>
      <c r="I1583" s="101">
        <v>33272</v>
      </c>
      <c r="J1583" s="74">
        <v>2015</v>
      </c>
      <c r="K1583" s="74">
        <v>1682</v>
      </c>
      <c r="L1583" s="74">
        <v>1083</v>
      </c>
      <c r="M1583" s="107">
        <v>1135</v>
      </c>
      <c r="N1583" s="109">
        <v>4</v>
      </c>
    </row>
    <row r="1584" spans="2:14" x14ac:dyDescent="0.2">
      <c r="B1584" s="74">
        <v>1577</v>
      </c>
      <c r="C1584" s="113">
        <v>8.9699074074074073E-3</v>
      </c>
      <c r="D1584" s="74">
        <v>2000</v>
      </c>
      <c r="E1584" s="101">
        <v>32680.952451434248</v>
      </c>
      <c r="F1584" s="97">
        <v>32680.952451434248</v>
      </c>
      <c r="G1584" s="97">
        <v>957.14509545821988</v>
      </c>
      <c r="H1584" s="97">
        <v>27827.889169760689</v>
      </c>
      <c r="I1584" s="101">
        <v>33313</v>
      </c>
      <c r="J1584" s="74">
        <v>2017</v>
      </c>
      <c r="K1584" s="74">
        <v>1696</v>
      </c>
      <c r="L1584" s="74">
        <v>1077</v>
      </c>
      <c r="M1584" s="107">
        <v>1130</v>
      </c>
      <c r="N1584" s="109">
        <v>0</v>
      </c>
    </row>
    <row r="1585" spans="2:14" x14ac:dyDescent="0.2">
      <c r="B1585" s="74">
        <v>1578</v>
      </c>
      <c r="C1585" s="113">
        <v>8.9814814814814809E-3</v>
      </c>
      <c r="D1585" s="74">
        <v>2000</v>
      </c>
      <c r="E1585" s="101">
        <v>32678.87211596714</v>
      </c>
      <c r="F1585" s="97">
        <v>32678.87211596714</v>
      </c>
      <c r="G1585" s="97">
        <v>925.94144729058576</v>
      </c>
      <c r="H1585" s="97">
        <v>27876.889169760685</v>
      </c>
      <c r="I1585" s="101">
        <v>33282</v>
      </c>
      <c r="J1585" s="74">
        <v>2015</v>
      </c>
      <c r="K1585" s="74">
        <v>1687</v>
      </c>
      <c r="L1585" s="74">
        <v>1079</v>
      </c>
      <c r="M1585" s="107">
        <v>1135</v>
      </c>
      <c r="N1585" s="109">
        <v>4</v>
      </c>
    </row>
    <row r="1586" spans="2:14" x14ac:dyDescent="0.2">
      <c r="B1586" s="74">
        <v>1579</v>
      </c>
      <c r="C1586" s="113">
        <v>8.9814814814814809E-3</v>
      </c>
      <c r="D1586" s="74">
        <v>2000</v>
      </c>
      <c r="E1586" s="101">
        <v>32679.330967093862</v>
      </c>
      <c r="F1586" s="97">
        <v>32679.330967093862</v>
      </c>
      <c r="G1586" s="97">
        <v>952.77871217628899</v>
      </c>
      <c r="H1586" s="97">
        <v>27820.289169760686</v>
      </c>
      <c r="I1586" s="101">
        <v>33306</v>
      </c>
      <c r="J1586" s="74">
        <v>2016</v>
      </c>
      <c r="K1586" s="74">
        <v>1695</v>
      </c>
      <c r="L1586" s="74">
        <v>1078</v>
      </c>
      <c r="M1586" s="107">
        <v>1130</v>
      </c>
      <c r="N1586" s="109">
        <v>4</v>
      </c>
    </row>
    <row r="1587" spans="2:14" x14ac:dyDescent="0.2">
      <c r="B1587" s="74">
        <v>1580</v>
      </c>
      <c r="C1587" s="113">
        <v>8.9814814814814809E-3</v>
      </c>
      <c r="D1587" s="74">
        <v>2000</v>
      </c>
      <c r="E1587" s="101">
        <v>32680.474224750156</v>
      </c>
      <c r="F1587" s="97">
        <v>32680.474224750156</v>
      </c>
      <c r="G1587" s="97">
        <v>949.73953005457781</v>
      </c>
      <c r="H1587" s="97">
        <v>27868.489169760687</v>
      </c>
      <c r="I1587" s="101">
        <v>33306</v>
      </c>
      <c r="J1587" s="74">
        <v>2017</v>
      </c>
      <c r="K1587" s="74">
        <v>1694</v>
      </c>
      <c r="L1587" s="74">
        <v>1075</v>
      </c>
      <c r="M1587" s="107">
        <v>1133</v>
      </c>
      <c r="N1587" s="109">
        <v>0</v>
      </c>
    </row>
    <row r="1588" spans="2:14" x14ac:dyDescent="0.2">
      <c r="B1588" s="74">
        <v>1581</v>
      </c>
      <c r="C1588" s="113">
        <v>8.9930555555555545E-3</v>
      </c>
      <c r="D1588" s="74">
        <v>2000</v>
      </c>
      <c r="E1588" s="101">
        <v>32676.247884687582</v>
      </c>
      <c r="F1588" s="97">
        <v>32676.247884687582</v>
      </c>
      <c r="G1588" s="97">
        <v>906.40490963521654</v>
      </c>
      <c r="H1588" s="97">
        <v>27880.089169760686</v>
      </c>
      <c r="I1588" s="101">
        <v>33265</v>
      </c>
      <c r="J1588" s="74">
        <v>2015</v>
      </c>
      <c r="K1588" s="74">
        <v>1680</v>
      </c>
      <c r="L1588" s="74">
        <v>1084</v>
      </c>
      <c r="M1588" s="107">
        <v>1135</v>
      </c>
      <c r="N1588" s="109">
        <v>10</v>
      </c>
    </row>
    <row r="1589" spans="2:14" x14ac:dyDescent="0.2">
      <c r="B1589" s="74">
        <v>1582</v>
      </c>
      <c r="C1589" s="113">
        <v>8.9930555555555545E-3</v>
      </c>
      <c r="D1589" s="74">
        <v>2000</v>
      </c>
      <c r="E1589" s="101">
        <v>32680.704862802631</v>
      </c>
      <c r="F1589" s="97">
        <v>32680.704862802631</v>
      </c>
      <c r="G1589" s="97">
        <v>904.97913609185161</v>
      </c>
      <c r="H1589" s="97">
        <v>27859.089169760686</v>
      </c>
      <c r="I1589" s="101">
        <v>33269</v>
      </c>
      <c r="J1589" s="74">
        <v>2015</v>
      </c>
      <c r="K1589" s="74">
        <v>1679</v>
      </c>
      <c r="L1589" s="74">
        <v>1087</v>
      </c>
      <c r="M1589" s="107">
        <v>1134</v>
      </c>
      <c r="N1589" s="109">
        <v>0</v>
      </c>
    </row>
    <row r="1590" spans="2:14" x14ac:dyDescent="0.2">
      <c r="B1590" s="74">
        <v>1583</v>
      </c>
      <c r="C1590" s="113">
        <v>9.0046296296296298E-3</v>
      </c>
      <c r="D1590" s="74">
        <v>2000</v>
      </c>
      <c r="E1590" s="101">
        <v>32680.777336030907</v>
      </c>
      <c r="F1590" s="97">
        <v>32680.777336030907</v>
      </c>
      <c r="G1590" s="97">
        <v>903.04671123931757</v>
      </c>
      <c r="H1590" s="97">
        <v>27845.289169760686</v>
      </c>
      <c r="I1590" s="101">
        <v>33268</v>
      </c>
      <c r="J1590" s="74">
        <v>2015</v>
      </c>
      <c r="K1590" s="74">
        <v>1678</v>
      </c>
      <c r="L1590" s="74">
        <v>1089</v>
      </c>
      <c r="M1590" s="107">
        <v>1133</v>
      </c>
      <c r="N1590" s="109">
        <v>0</v>
      </c>
    </row>
    <row r="1591" spans="2:14" x14ac:dyDescent="0.2">
      <c r="B1591" s="74">
        <v>1584</v>
      </c>
      <c r="C1591" s="113">
        <v>9.0046296296296298E-3</v>
      </c>
      <c r="D1591" s="74">
        <v>2000</v>
      </c>
      <c r="E1591" s="101">
        <v>32680.810127354624</v>
      </c>
      <c r="F1591" s="97">
        <v>32680.810127354624</v>
      </c>
      <c r="G1591" s="97">
        <v>901.16240724089016</v>
      </c>
      <c r="H1591" s="97">
        <v>27831.489169760687</v>
      </c>
      <c r="I1591" s="101">
        <v>33267</v>
      </c>
      <c r="J1591" s="74">
        <v>2015</v>
      </c>
      <c r="K1591" s="74">
        <v>1677</v>
      </c>
      <c r="L1591" s="74">
        <v>1091</v>
      </c>
      <c r="M1591" s="107">
        <v>1132</v>
      </c>
      <c r="N1591" s="109">
        <v>0</v>
      </c>
    </row>
    <row r="1592" spans="2:14" x14ac:dyDescent="0.2">
      <c r="B1592" s="74">
        <v>1585</v>
      </c>
      <c r="C1592" s="113">
        <v>9.0046296296296298E-3</v>
      </c>
      <c r="D1592" s="74">
        <v>2000</v>
      </c>
      <c r="E1592" s="101">
        <v>32678.736237021832</v>
      </c>
      <c r="F1592" s="97">
        <v>32678.736237021832</v>
      </c>
      <c r="G1592" s="97">
        <v>914.24445980398366</v>
      </c>
      <c r="H1592" s="97">
        <v>27889.889169760689</v>
      </c>
      <c r="I1592" s="101">
        <v>33273</v>
      </c>
      <c r="J1592" s="74">
        <v>2015</v>
      </c>
      <c r="K1592" s="74">
        <v>1683</v>
      </c>
      <c r="L1592" s="74">
        <v>1081</v>
      </c>
      <c r="M1592" s="107">
        <v>1136</v>
      </c>
      <c r="N1592" s="109">
        <v>4</v>
      </c>
    </row>
    <row r="1593" spans="2:14" x14ac:dyDescent="0.2">
      <c r="B1593" s="74">
        <v>1586</v>
      </c>
      <c r="C1593" s="113">
        <v>9.0162037037037034E-3</v>
      </c>
      <c r="D1593" s="74">
        <v>2000</v>
      </c>
      <c r="E1593" s="101">
        <v>32680.90414628894</v>
      </c>
      <c r="F1593" s="97">
        <v>32680.90414628894</v>
      </c>
      <c r="G1593" s="97">
        <v>936.00892998358643</v>
      </c>
      <c r="H1593" s="97">
        <v>27817.889169760685</v>
      </c>
      <c r="I1593" s="101">
        <v>33295</v>
      </c>
      <c r="J1593" s="74">
        <v>2016</v>
      </c>
      <c r="K1593" s="74">
        <v>1689</v>
      </c>
      <c r="L1593" s="74">
        <v>1083</v>
      </c>
      <c r="M1593" s="107">
        <v>1130</v>
      </c>
      <c r="N1593" s="109">
        <v>2</v>
      </c>
    </row>
    <row r="1594" spans="2:14" x14ac:dyDescent="0.2">
      <c r="B1594" s="74">
        <v>1587</v>
      </c>
      <c r="C1594" s="113">
        <v>9.0162037037037034E-3</v>
      </c>
      <c r="D1594" s="74">
        <v>2000</v>
      </c>
      <c r="E1594" s="101">
        <v>32682.063020621812</v>
      </c>
      <c r="F1594" s="97">
        <v>32682.063020621812</v>
      </c>
      <c r="G1594" s="97">
        <v>931.2728311666109</v>
      </c>
      <c r="H1594" s="97">
        <v>27802.489169760687</v>
      </c>
      <c r="I1594" s="101">
        <v>33293</v>
      </c>
      <c r="J1594" s="74">
        <v>2016</v>
      </c>
      <c r="K1594" s="74">
        <v>1687</v>
      </c>
      <c r="L1594" s="74">
        <v>1086</v>
      </c>
      <c r="M1594" s="107">
        <v>1129</v>
      </c>
      <c r="N1594" s="109">
        <v>0</v>
      </c>
    </row>
    <row r="1595" spans="2:14" x14ac:dyDescent="0.2">
      <c r="B1595" s="74">
        <v>1588</v>
      </c>
      <c r="C1595" s="113">
        <v>9.0277777777777787E-3</v>
      </c>
      <c r="D1595" s="74">
        <v>2000</v>
      </c>
      <c r="E1595" s="101">
        <v>32677.935280642327</v>
      </c>
      <c r="F1595" s="97">
        <v>32677.935280642327</v>
      </c>
      <c r="G1595" s="97">
        <v>942.00510961913869</v>
      </c>
      <c r="H1595" s="97">
        <v>27846.489169760687</v>
      </c>
      <c r="I1595" s="101">
        <v>33298</v>
      </c>
      <c r="J1595" s="74">
        <v>2017</v>
      </c>
      <c r="K1595" s="74">
        <v>1691</v>
      </c>
      <c r="L1595" s="74">
        <v>1079</v>
      </c>
      <c r="M1595" s="107">
        <v>1131</v>
      </c>
      <c r="N1595" s="109">
        <v>8</v>
      </c>
    </row>
    <row r="1596" spans="2:14" x14ac:dyDescent="0.2">
      <c r="B1596" s="74">
        <v>1589</v>
      </c>
      <c r="C1596" s="113">
        <v>9.0277777777777787E-3</v>
      </c>
      <c r="D1596" s="74">
        <v>2000</v>
      </c>
      <c r="E1596" s="101">
        <v>32676.322495597225</v>
      </c>
      <c r="F1596" s="97">
        <v>32676.322495597225</v>
      </c>
      <c r="G1596" s="97">
        <v>945.21304711949176</v>
      </c>
      <c r="H1596" s="97">
        <v>27835.889169760685</v>
      </c>
      <c r="I1596" s="101">
        <v>33299</v>
      </c>
      <c r="J1596" s="74">
        <v>2017</v>
      </c>
      <c r="K1596" s="74">
        <v>1692</v>
      </c>
      <c r="L1596" s="74">
        <v>1079</v>
      </c>
      <c r="M1596" s="107">
        <v>1130</v>
      </c>
      <c r="N1596" s="109">
        <v>12</v>
      </c>
    </row>
    <row r="1597" spans="2:14" x14ac:dyDescent="0.2">
      <c r="B1597" s="74">
        <v>1590</v>
      </c>
      <c r="C1597" s="113">
        <v>9.0393518518518522E-3</v>
      </c>
      <c r="D1597" s="74">
        <v>2000</v>
      </c>
      <c r="E1597" s="101">
        <v>32682.311100841584</v>
      </c>
      <c r="F1597" s="97">
        <v>32682.311100841584</v>
      </c>
      <c r="G1597" s="97">
        <v>931.36039158833989</v>
      </c>
      <c r="H1597" s="97">
        <v>27764.889169760685</v>
      </c>
      <c r="I1597" s="101">
        <v>33292</v>
      </c>
      <c r="J1597" s="74">
        <v>2015</v>
      </c>
      <c r="K1597" s="74">
        <v>1687</v>
      </c>
      <c r="L1597" s="74">
        <v>1089</v>
      </c>
      <c r="M1597" s="107">
        <v>1127</v>
      </c>
      <c r="N1597" s="109">
        <v>0</v>
      </c>
    </row>
    <row r="1598" spans="2:14" x14ac:dyDescent="0.2">
      <c r="B1598" s="74">
        <v>1591</v>
      </c>
      <c r="C1598" s="113">
        <v>9.0393518518518522E-3</v>
      </c>
      <c r="D1598" s="74">
        <v>2000</v>
      </c>
      <c r="E1598" s="101">
        <v>32679.68404890809</v>
      </c>
      <c r="F1598" s="97">
        <v>32679.68404890809</v>
      </c>
      <c r="G1598" s="97">
        <v>929.10753149417451</v>
      </c>
      <c r="H1598" s="97">
        <v>27846.289169760686</v>
      </c>
      <c r="I1598" s="101">
        <v>33288</v>
      </c>
      <c r="J1598" s="74">
        <v>2016</v>
      </c>
      <c r="K1598" s="74">
        <v>1687</v>
      </c>
      <c r="L1598" s="74">
        <v>1082</v>
      </c>
      <c r="M1598" s="107">
        <v>1132</v>
      </c>
      <c r="N1598" s="109">
        <v>4</v>
      </c>
    </row>
    <row r="1599" spans="2:14" x14ac:dyDescent="0.2">
      <c r="B1599" s="74">
        <v>1592</v>
      </c>
      <c r="C1599" s="113">
        <v>9.0509259259259258E-3</v>
      </c>
      <c r="D1599" s="74">
        <v>2000</v>
      </c>
      <c r="E1599" s="101">
        <v>32682.763030614398</v>
      </c>
      <c r="F1599" s="97">
        <v>32682.763030614398</v>
      </c>
      <c r="G1599" s="97">
        <v>936.74242201591437</v>
      </c>
      <c r="H1599" s="97">
        <v>27748.089169760686</v>
      </c>
      <c r="I1599" s="101">
        <v>33299</v>
      </c>
      <c r="J1599" s="74">
        <v>2016</v>
      </c>
      <c r="K1599" s="74">
        <v>1688</v>
      </c>
      <c r="L1599" s="74">
        <v>1090</v>
      </c>
      <c r="M1599" s="107">
        <v>1125</v>
      </c>
      <c r="N1599" s="109">
        <v>0</v>
      </c>
    </row>
    <row r="1600" spans="2:14" x14ac:dyDescent="0.2">
      <c r="B1600" s="74">
        <v>1593</v>
      </c>
      <c r="C1600" s="113">
        <v>9.0509259259259258E-3</v>
      </c>
      <c r="D1600" s="74">
        <v>2000</v>
      </c>
      <c r="E1600" s="101">
        <v>32674.939897733795</v>
      </c>
      <c r="F1600" s="97">
        <v>32674.939897733795</v>
      </c>
      <c r="G1600" s="97">
        <v>926.99843924039453</v>
      </c>
      <c r="H1600" s="97">
        <v>27827.489169760687</v>
      </c>
      <c r="I1600" s="101">
        <v>33282</v>
      </c>
      <c r="J1600" s="74">
        <v>2016</v>
      </c>
      <c r="K1600" s="74">
        <v>1686</v>
      </c>
      <c r="L1600" s="74">
        <v>1084</v>
      </c>
      <c r="M1600" s="107">
        <v>1130</v>
      </c>
      <c r="N1600" s="109">
        <v>16</v>
      </c>
    </row>
    <row r="1601" spans="2:14" x14ac:dyDescent="0.2">
      <c r="B1601" s="74">
        <v>1594</v>
      </c>
      <c r="C1601" s="113">
        <v>9.0624999999999994E-3</v>
      </c>
      <c r="D1601" s="74">
        <v>2000</v>
      </c>
      <c r="E1601" s="101">
        <v>32682.18785157401</v>
      </c>
      <c r="F1601" s="97">
        <v>32682.18785157401</v>
      </c>
      <c r="G1601" s="97">
        <v>960.11275715403121</v>
      </c>
      <c r="H1601" s="97">
        <v>27759.689169760688</v>
      </c>
      <c r="I1601" s="101">
        <v>33318</v>
      </c>
      <c r="J1601" s="74">
        <v>2017</v>
      </c>
      <c r="K1601" s="74">
        <v>1696</v>
      </c>
      <c r="L1601" s="74">
        <v>1083</v>
      </c>
      <c r="M1601" s="107">
        <v>1125</v>
      </c>
      <c r="N1601" s="109">
        <v>0</v>
      </c>
    </row>
    <row r="1602" spans="2:14" x14ac:dyDescent="0.2">
      <c r="B1602" s="74">
        <v>1595</v>
      </c>
      <c r="C1602" s="113">
        <v>9.0740740740740729E-3</v>
      </c>
      <c r="D1602" s="74">
        <v>2000</v>
      </c>
      <c r="E1602" s="101">
        <v>32681.680157141745</v>
      </c>
      <c r="F1602" s="97">
        <v>32681.680157141745</v>
      </c>
      <c r="G1602" s="97">
        <v>942.99707303788125</v>
      </c>
      <c r="H1602" s="97">
        <v>27827.089169760686</v>
      </c>
      <c r="I1602" s="101">
        <v>33303</v>
      </c>
      <c r="J1602" s="74">
        <v>2017</v>
      </c>
      <c r="K1602" s="74">
        <v>1691</v>
      </c>
      <c r="L1602" s="74">
        <v>1081</v>
      </c>
      <c r="M1602" s="107">
        <v>1130</v>
      </c>
      <c r="N1602" s="109">
        <v>0</v>
      </c>
    </row>
    <row r="1603" spans="2:14" x14ac:dyDescent="0.2">
      <c r="B1603" s="74">
        <v>1596</v>
      </c>
      <c r="C1603" s="113">
        <v>9.0740740740740729E-3</v>
      </c>
      <c r="D1603" s="74">
        <v>2000</v>
      </c>
      <c r="E1603" s="101">
        <v>32680.256186362974</v>
      </c>
      <c r="F1603" s="97">
        <v>32680.256186362974</v>
      </c>
      <c r="G1603" s="97">
        <v>940.37295906711847</v>
      </c>
      <c r="H1603" s="97">
        <v>27845.489169760687</v>
      </c>
      <c r="I1603" s="101">
        <v>33297</v>
      </c>
      <c r="J1603" s="74">
        <v>2016</v>
      </c>
      <c r="K1603" s="74">
        <v>1691</v>
      </c>
      <c r="L1603" s="74">
        <v>1079</v>
      </c>
      <c r="M1603" s="107">
        <v>1132</v>
      </c>
      <c r="N1603" s="109">
        <v>2</v>
      </c>
    </row>
    <row r="1604" spans="2:14" x14ac:dyDescent="0.2">
      <c r="B1604" s="74">
        <v>1597</v>
      </c>
      <c r="C1604" s="113">
        <v>9.0740740740740729E-3</v>
      </c>
      <c r="D1604" s="74">
        <v>2000</v>
      </c>
      <c r="E1604" s="101">
        <v>32681.751160177726</v>
      </c>
      <c r="F1604" s="97">
        <v>32681.751160177726</v>
      </c>
      <c r="G1604" s="97">
        <v>960.21932236781515</v>
      </c>
      <c r="H1604" s="97">
        <v>27797.28916976069</v>
      </c>
      <c r="I1604" s="101">
        <v>33319</v>
      </c>
      <c r="J1604" s="74">
        <v>2018</v>
      </c>
      <c r="K1604" s="74">
        <v>1696</v>
      </c>
      <c r="L1604" s="74">
        <v>1080</v>
      </c>
      <c r="M1604" s="107">
        <v>1127</v>
      </c>
      <c r="N1604" s="109">
        <v>0</v>
      </c>
    </row>
    <row r="1605" spans="2:14" x14ac:dyDescent="0.2">
      <c r="B1605" s="74">
        <v>1598</v>
      </c>
      <c r="C1605" s="113">
        <v>9.0856481481481483E-3</v>
      </c>
      <c r="D1605" s="74">
        <v>2000</v>
      </c>
      <c r="E1605" s="101">
        <v>32675.182813698739</v>
      </c>
      <c r="F1605" s="97">
        <v>32675.182813698739</v>
      </c>
      <c r="G1605" s="97">
        <v>926.5593629212666</v>
      </c>
      <c r="H1605" s="97">
        <v>27877.28916976069</v>
      </c>
      <c r="I1605" s="101">
        <v>33283</v>
      </c>
      <c r="J1605" s="74">
        <v>2017</v>
      </c>
      <c r="K1605" s="74">
        <v>1686</v>
      </c>
      <c r="L1605" s="74">
        <v>1080</v>
      </c>
      <c r="M1605" s="107">
        <v>1133</v>
      </c>
      <c r="N1605" s="109">
        <v>14</v>
      </c>
    </row>
    <row r="1606" spans="2:14" x14ac:dyDescent="0.2">
      <c r="B1606" s="74">
        <v>1599</v>
      </c>
      <c r="C1606" s="113">
        <v>9.0856481481481483E-3</v>
      </c>
      <c r="D1606" s="74">
        <v>2000</v>
      </c>
      <c r="E1606" s="101">
        <v>32681.166535491422</v>
      </c>
      <c r="F1606" s="97">
        <v>32681.166535491422</v>
      </c>
      <c r="G1606" s="97">
        <v>987.50890631110292</v>
      </c>
      <c r="H1606" s="97">
        <v>27740.689169760684</v>
      </c>
      <c r="I1606" s="101">
        <v>33343</v>
      </c>
      <c r="J1606" s="74">
        <v>2019</v>
      </c>
      <c r="K1606" s="74">
        <v>1704</v>
      </c>
      <c r="L1606" s="74">
        <v>1079</v>
      </c>
      <c r="M1606" s="107">
        <v>1122</v>
      </c>
      <c r="N1606" s="109">
        <v>0</v>
      </c>
    </row>
    <row r="1607" spans="2:14" x14ac:dyDescent="0.2">
      <c r="B1607" s="74">
        <v>1600</v>
      </c>
      <c r="C1607" s="113">
        <v>9.0856481481481483E-3</v>
      </c>
      <c r="D1607" s="74">
        <v>2000</v>
      </c>
      <c r="E1607" s="101">
        <v>32677.548204270108</v>
      </c>
      <c r="F1607" s="97">
        <v>32677.548204270108</v>
      </c>
      <c r="G1607" s="97">
        <v>944.23873178451129</v>
      </c>
      <c r="H1607" s="97">
        <v>27860.289169760686</v>
      </c>
      <c r="I1607" s="101">
        <v>33299</v>
      </c>
      <c r="J1607" s="74">
        <v>2017</v>
      </c>
      <c r="K1607" s="74">
        <v>1692</v>
      </c>
      <c r="L1607" s="74">
        <v>1077</v>
      </c>
      <c r="M1607" s="107">
        <v>1132</v>
      </c>
      <c r="N1607" s="109">
        <v>8</v>
      </c>
    </row>
    <row r="1608" spans="2:14" x14ac:dyDescent="0.2">
      <c r="B1608" s="74">
        <v>1601</v>
      </c>
      <c r="C1608" s="113">
        <v>9.0972222222222218E-3</v>
      </c>
      <c r="D1608" s="74">
        <v>2000</v>
      </c>
      <c r="E1608" s="101">
        <v>32680.828991958722</v>
      </c>
      <c r="F1608" s="97">
        <v>32680.828991958722</v>
      </c>
      <c r="G1608" s="97">
        <v>964.78880233644668</v>
      </c>
      <c r="H1608" s="97">
        <v>27824.889169760689</v>
      </c>
      <c r="I1608" s="101">
        <v>33321</v>
      </c>
      <c r="J1608" s="74">
        <v>2018</v>
      </c>
      <c r="K1608" s="74">
        <v>1698</v>
      </c>
      <c r="L1608" s="74">
        <v>1076</v>
      </c>
      <c r="M1608" s="107">
        <v>1129</v>
      </c>
      <c r="N1608" s="109">
        <v>0</v>
      </c>
    </row>
    <row r="1609" spans="2:14" x14ac:dyDescent="0.2">
      <c r="B1609" s="74">
        <v>1602</v>
      </c>
      <c r="C1609" s="113">
        <v>9.1087962962962971E-3</v>
      </c>
      <c r="D1609" s="74">
        <v>2000</v>
      </c>
      <c r="E1609" s="101">
        <v>32674.058746149185</v>
      </c>
      <c r="F1609" s="97">
        <v>32674.058746149185</v>
      </c>
      <c r="G1609" s="97">
        <v>933.46527310885563</v>
      </c>
      <c r="H1609" s="97">
        <v>27868.889169760685</v>
      </c>
      <c r="I1609" s="101">
        <v>33285</v>
      </c>
      <c r="J1609" s="74">
        <v>2016</v>
      </c>
      <c r="K1609" s="74">
        <v>1689</v>
      </c>
      <c r="L1609" s="74">
        <v>1078</v>
      </c>
      <c r="M1609" s="107">
        <v>1133</v>
      </c>
      <c r="N1609" s="109">
        <v>16</v>
      </c>
    </row>
    <row r="1610" spans="2:14" x14ac:dyDescent="0.2">
      <c r="B1610" s="74">
        <v>1603</v>
      </c>
      <c r="C1610" s="113">
        <v>9.1203703703703707E-3</v>
      </c>
      <c r="D1610" s="74">
        <v>2000</v>
      </c>
      <c r="E1610" s="101">
        <v>32680.601654338716</v>
      </c>
      <c r="F1610" s="97">
        <v>32680.601654338716</v>
      </c>
      <c r="G1610" s="97">
        <v>989.89501615978418</v>
      </c>
      <c r="H1610" s="97">
        <v>27754.489169760687</v>
      </c>
      <c r="I1610" s="101">
        <v>33344</v>
      </c>
      <c r="J1610" s="74">
        <v>2019</v>
      </c>
      <c r="K1610" s="74">
        <v>1705</v>
      </c>
      <c r="L1610" s="74">
        <v>1077</v>
      </c>
      <c r="M1610" s="107">
        <v>1123</v>
      </c>
      <c r="N1610" s="109">
        <v>0</v>
      </c>
    </row>
    <row r="1611" spans="2:14" x14ac:dyDescent="0.2">
      <c r="B1611" s="74">
        <v>1604</v>
      </c>
      <c r="C1611" s="113">
        <v>9.1203703703703707E-3</v>
      </c>
      <c r="D1611" s="74">
        <v>2000</v>
      </c>
      <c r="E1611" s="101">
        <v>32680.324548251829</v>
      </c>
      <c r="F1611" s="97">
        <v>32680.324548251829</v>
      </c>
      <c r="G1611" s="97">
        <v>928.5835259609679</v>
      </c>
      <c r="H1611" s="97">
        <v>27858.489169760687</v>
      </c>
      <c r="I1611" s="101">
        <v>33288</v>
      </c>
      <c r="J1611" s="74">
        <v>2016</v>
      </c>
      <c r="K1611" s="74">
        <v>1687</v>
      </c>
      <c r="L1611" s="74">
        <v>1081</v>
      </c>
      <c r="M1611" s="107">
        <v>1133</v>
      </c>
      <c r="N1611" s="109">
        <v>2</v>
      </c>
    </row>
    <row r="1612" spans="2:14" x14ac:dyDescent="0.2">
      <c r="B1612" s="74">
        <v>1605</v>
      </c>
      <c r="C1612" s="113">
        <v>9.1203703703703707E-3</v>
      </c>
      <c r="D1612" s="74">
        <v>2000</v>
      </c>
      <c r="E1612" s="101">
        <v>32677.728875532794</v>
      </c>
      <c r="F1612" s="97">
        <v>32677.728875532794</v>
      </c>
      <c r="G1612" s="97">
        <v>930.71880485017425</v>
      </c>
      <c r="H1612" s="97">
        <v>27809.689169760684</v>
      </c>
      <c r="I1612" s="101">
        <v>33288</v>
      </c>
      <c r="J1612" s="74">
        <v>2016</v>
      </c>
      <c r="K1612" s="74">
        <v>1687</v>
      </c>
      <c r="L1612" s="74">
        <v>1085</v>
      </c>
      <c r="M1612" s="107">
        <v>1129</v>
      </c>
      <c r="N1612" s="109">
        <v>10</v>
      </c>
    </row>
    <row r="1613" spans="2:14" x14ac:dyDescent="0.2">
      <c r="B1613" s="74">
        <v>1606</v>
      </c>
      <c r="C1613" s="113">
        <v>9.1319444444444443E-3</v>
      </c>
      <c r="D1613" s="74">
        <v>2000</v>
      </c>
      <c r="E1613" s="101">
        <v>32678.390019518731</v>
      </c>
      <c r="F1613" s="97">
        <v>32678.390019518731</v>
      </c>
      <c r="G1613" s="97">
        <v>930.17303491916084</v>
      </c>
      <c r="H1613" s="97">
        <v>27821.889169760685</v>
      </c>
      <c r="I1613" s="101">
        <v>33288</v>
      </c>
      <c r="J1613" s="74">
        <v>2016</v>
      </c>
      <c r="K1613" s="74">
        <v>1687</v>
      </c>
      <c r="L1613" s="74">
        <v>1084</v>
      </c>
      <c r="M1613" s="107">
        <v>1130</v>
      </c>
      <c r="N1613" s="109">
        <v>8</v>
      </c>
    </row>
    <row r="1614" spans="2:14" x14ac:dyDescent="0.2">
      <c r="B1614" s="74">
        <v>1607</v>
      </c>
      <c r="C1614" s="113">
        <v>9.1550925925925931E-3</v>
      </c>
      <c r="D1614" s="74">
        <v>2000</v>
      </c>
      <c r="E1614" s="101">
        <v>32681.169067156756</v>
      </c>
      <c r="F1614" s="97">
        <v>32681.169067156756</v>
      </c>
      <c r="G1614" s="97">
        <v>933.8993101459306</v>
      </c>
      <c r="H1614" s="97">
        <v>27804.089169760686</v>
      </c>
      <c r="I1614" s="101">
        <v>33294</v>
      </c>
      <c r="J1614" s="74">
        <v>2016</v>
      </c>
      <c r="K1614" s="74">
        <v>1688</v>
      </c>
      <c r="L1614" s="74">
        <v>1085</v>
      </c>
      <c r="M1614" s="107">
        <v>1129</v>
      </c>
      <c r="N1614" s="109">
        <v>2</v>
      </c>
    </row>
    <row r="1615" spans="2:14" x14ac:dyDescent="0.2">
      <c r="B1615" s="74">
        <v>1608</v>
      </c>
      <c r="C1615" s="113">
        <v>9.1666666666666667E-3</v>
      </c>
      <c r="D1615" s="74">
        <v>2000</v>
      </c>
      <c r="E1615" s="101">
        <v>32682.258096866692</v>
      </c>
      <c r="F1615" s="97">
        <v>32682.258096866692</v>
      </c>
      <c r="G1615" s="97">
        <v>929.24046307009962</v>
      </c>
      <c r="H1615" s="97">
        <v>27788.689169760688</v>
      </c>
      <c r="I1615" s="101">
        <v>33292</v>
      </c>
      <c r="J1615" s="74">
        <v>2016</v>
      </c>
      <c r="K1615" s="74">
        <v>1686</v>
      </c>
      <c r="L1615" s="74">
        <v>1088</v>
      </c>
      <c r="M1615" s="107">
        <v>1128</v>
      </c>
      <c r="N1615" s="109">
        <v>0</v>
      </c>
    </row>
    <row r="1616" spans="2:14" x14ac:dyDescent="0.2">
      <c r="B1616" s="74">
        <v>1609</v>
      </c>
      <c r="C1616" s="113">
        <v>9.1666666666666667E-3</v>
      </c>
      <c r="D1616" s="74">
        <v>2000</v>
      </c>
      <c r="E1616" s="101">
        <v>32680.253385242613</v>
      </c>
      <c r="F1616" s="97">
        <v>32680.253385242613</v>
      </c>
      <c r="G1616" s="97">
        <v>936.54142648513289</v>
      </c>
      <c r="H1616" s="97">
        <v>27805.689169760684</v>
      </c>
      <c r="I1616" s="101">
        <v>33295</v>
      </c>
      <c r="J1616" s="74">
        <v>2016</v>
      </c>
      <c r="K1616" s="74">
        <v>1689</v>
      </c>
      <c r="L1616" s="74">
        <v>1084</v>
      </c>
      <c r="M1616" s="107">
        <v>1129</v>
      </c>
      <c r="N1616" s="109">
        <v>4</v>
      </c>
    </row>
    <row r="1617" spans="2:14" x14ac:dyDescent="0.2">
      <c r="B1617" s="74">
        <v>1610</v>
      </c>
      <c r="C1617" s="113">
        <v>9.1666666666666667E-3</v>
      </c>
      <c r="D1617" s="74">
        <v>2000</v>
      </c>
      <c r="E1617" s="101">
        <v>32683.030168384783</v>
      </c>
      <c r="F1617" s="97">
        <v>32683.030168384783</v>
      </c>
      <c r="G1617" s="97">
        <v>935.05712293846739</v>
      </c>
      <c r="H1617" s="97">
        <v>27696.689169760684</v>
      </c>
      <c r="I1617" s="101">
        <v>33297</v>
      </c>
      <c r="J1617" s="74">
        <v>2015</v>
      </c>
      <c r="K1617" s="74">
        <v>1687</v>
      </c>
      <c r="L1617" s="74">
        <v>1095</v>
      </c>
      <c r="M1617" s="107">
        <v>1122</v>
      </c>
      <c r="N1617" s="109">
        <v>0</v>
      </c>
    </row>
    <row r="1618" spans="2:14" x14ac:dyDescent="0.2">
      <c r="B1618" s="74">
        <v>1611</v>
      </c>
      <c r="C1618" s="113">
        <v>9.1898148148148139E-3</v>
      </c>
      <c r="D1618" s="74">
        <v>2000</v>
      </c>
      <c r="E1618" s="101">
        <v>32677.480972189016</v>
      </c>
      <c r="F1618" s="97">
        <v>32677.480972189016</v>
      </c>
      <c r="G1618" s="97">
        <v>932.82110138533915</v>
      </c>
      <c r="H1618" s="97">
        <v>27823.489169760687</v>
      </c>
      <c r="I1618" s="101">
        <v>33289</v>
      </c>
      <c r="J1618" s="74">
        <v>2016</v>
      </c>
      <c r="K1618" s="74">
        <v>1688</v>
      </c>
      <c r="L1618" s="74">
        <v>1083</v>
      </c>
      <c r="M1618" s="107">
        <v>1130</v>
      </c>
      <c r="N1618" s="109">
        <v>10</v>
      </c>
    </row>
    <row r="1619" spans="2:14" x14ac:dyDescent="0.2">
      <c r="B1619" s="74">
        <v>1612</v>
      </c>
      <c r="C1619" s="113">
        <v>9.2013888888888892E-3</v>
      </c>
      <c r="D1619" s="74">
        <v>2000</v>
      </c>
      <c r="E1619" s="101">
        <v>32680.309437032938</v>
      </c>
      <c r="F1619" s="97">
        <v>32680.309437032938</v>
      </c>
      <c r="G1619" s="97">
        <v>947.93697700936616</v>
      </c>
      <c r="H1619" s="97">
        <v>27842.489169760687</v>
      </c>
      <c r="I1619" s="101">
        <v>33305</v>
      </c>
      <c r="J1619" s="74">
        <v>2017</v>
      </c>
      <c r="K1619" s="74">
        <v>1693</v>
      </c>
      <c r="L1619" s="74">
        <v>1078</v>
      </c>
      <c r="M1619" s="107">
        <v>1131</v>
      </c>
      <c r="N1619" s="109">
        <v>2</v>
      </c>
    </row>
    <row r="1620" spans="2:14" x14ac:dyDescent="0.2">
      <c r="B1620" s="74">
        <v>1613</v>
      </c>
      <c r="C1620" s="113">
        <v>9.2013888888888892E-3</v>
      </c>
      <c r="D1620" s="74">
        <v>2000</v>
      </c>
      <c r="E1620" s="101">
        <v>32680.86385099405</v>
      </c>
      <c r="F1620" s="97">
        <v>32680.86385099405</v>
      </c>
      <c r="G1620" s="97">
        <v>966.90975824222323</v>
      </c>
      <c r="H1620" s="97">
        <v>27801.089169760686</v>
      </c>
      <c r="I1620" s="101">
        <v>33321</v>
      </c>
      <c r="J1620" s="74">
        <v>2017</v>
      </c>
      <c r="K1620" s="74">
        <v>1699</v>
      </c>
      <c r="L1620" s="74">
        <v>1077</v>
      </c>
      <c r="M1620" s="107">
        <v>1128</v>
      </c>
      <c r="N1620" s="109">
        <v>0</v>
      </c>
    </row>
    <row r="1621" spans="2:14" x14ac:dyDescent="0.2">
      <c r="B1621" s="74">
        <v>1614</v>
      </c>
      <c r="C1621" s="113">
        <v>9.2013888888888892E-3</v>
      </c>
      <c r="D1621" s="74">
        <v>2000</v>
      </c>
      <c r="E1621" s="101">
        <v>32677.763030614398</v>
      </c>
      <c r="F1621" s="97">
        <v>32677.763030614398</v>
      </c>
      <c r="G1621" s="97">
        <v>936.74242201591437</v>
      </c>
      <c r="H1621" s="97">
        <v>27743.089169760686</v>
      </c>
      <c r="I1621" s="101">
        <v>33294</v>
      </c>
      <c r="J1621" s="74">
        <v>2016</v>
      </c>
      <c r="K1621" s="74">
        <v>1688</v>
      </c>
      <c r="L1621" s="74">
        <v>1090</v>
      </c>
      <c r="M1621" s="107">
        <v>1124</v>
      </c>
      <c r="N1621" s="109">
        <v>12</v>
      </c>
    </row>
    <row r="1622" spans="2:14" x14ac:dyDescent="0.2">
      <c r="B1622" s="74">
        <v>1615</v>
      </c>
      <c r="C1622" s="113">
        <v>9.2013888888888892E-3</v>
      </c>
      <c r="D1622" s="74">
        <v>2000</v>
      </c>
      <c r="E1622" s="101">
        <v>32683.161200282753</v>
      </c>
      <c r="F1622" s="97">
        <v>32683.161200282753</v>
      </c>
      <c r="G1622" s="97">
        <v>942.14807622652131</v>
      </c>
      <c r="H1622" s="97">
        <v>27731.289169760683</v>
      </c>
      <c r="I1622" s="101">
        <v>33306</v>
      </c>
      <c r="J1622" s="74">
        <v>2017</v>
      </c>
      <c r="K1622" s="74">
        <v>1689</v>
      </c>
      <c r="L1622" s="74">
        <v>1091</v>
      </c>
      <c r="M1622" s="107">
        <v>1123</v>
      </c>
      <c r="N1622" s="109">
        <v>0</v>
      </c>
    </row>
    <row r="1623" spans="2:14" x14ac:dyDescent="0.2">
      <c r="B1623" s="74">
        <v>1616</v>
      </c>
      <c r="C1623" s="113">
        <v>9.2129629629629627E-3</v>
      </c>
      <c r="D1623" s="74">
        <v>2000</v>
      </c>
      <c r="E1623" s="101">
        <v>32680.986025811166</v>
      </c>
      <c r="F1623" s="97">
        <v>32680.986025811166</v>
      </c>
      <c r="G1623" s="97">
        <v>941.95278597956974</v>
      </c>
      <c r="H1623" s="97">
        <v>27751.289169760686</v>
      </c>
      <c r="I1623" s="101">
        <v>33301</v>
      </c>
      <c r="J1623" s="74">
        <v>2016</v>
      </c>
      <c r="K1623" s="74">
        <v>1690</v>
      </c>
      <c r="L1623" s="74">
        <v>1088</v>
      </c>
      <c r="M1623" s="107">
        <v>1125</v>
      </c>
      <c r="N1623" s="109">
        <v>4</v>
      </c>
    </row>
    <row r="1624" spans="2:14" x14ac:dyDescent="0.2">
      <c r="B1624" s="74">
        <v>1617</v>
      </c>
      <c r="C1624" s="113">
        <v>9.2129629629629627E-3</v>
      </c>
      <c r="D1624" s="74">
        <v>2000</v>
      </c>
      <c r="E1624" s="101">
        <v>32682.925492098835</v>
      </c>
      <c r="F1624" s="97">
        <v>32682.925492098835</v>
      </c>
      <c r="G1624" s="97">
        <v>936.94332920490285</v>
      </c>
      <c r="H1624" s="97">
        <v>27710.489169760687</v>
      </c>
      <c r="I1624" s="101">
        <v>33298</v>
      </c>
      <c r="J1624" s="74">
        <v>2015</v>
      </c>
      <c r="K1624" s="74">
        <v>1688</v>
      </c>
      <c r="L1624" s="74">
        <v>1093</v>
      </c>
      <c r="M1624" s="107">
        <v>1123</v>
      </c>
      <c r="N1624" s="109">
        <v>0</v>
      </c>
    </row>
    <row r="1625" spans="2:14" x14ac:dyDescent="0.2">
      <c r="B1625" s="74">
        <v>1618</v>
      </c>
      <c r="C1625" s="113">
        <v>9.2129629629629627E-3</v>
      </c>
      <c r="D1625" s="74">
        <v>2000</v>
      </c>
      <c r="E1625" s="101">
        <v>32680.751292465557</v>
      </c>
      <c r="F1625" s="97">
        <v>32680.751292465557</v>
      </c>
      <c r="G1625" s="97">
        <v>934.54002163956068</v>
      </c>
      <c r="H1625" s="97">
        <v>27754.289169760686</v>
      </c>
      <c r="I1625" s="101">
        <v>33293</v>
      </c>
      <c r="J1625" s="74">
        <v>2015</v>
      </c>
      <c r="K1625" s="74">
        <v>1688</v>
      </c>
      <c r="L1625" s="74">
        <v>1089</v>
      </c>
      <c r="M1625" s="107">
        <v>1126</v>
      </c>
      <c r="N1625" s="109">
        <v>4</v>
      </c>
    </row>
    <row r="1626" spans="2:14" x14ac:dyDescent="0.2">
      <c r="B1626" s="74">
        <v>1619</v>
      </c>
      <c r="C1626" s="113">
        <v>9.2129629629629627E-3</v>
      </c>
      <c r="D1626" s="74">
        <v>2000</v>
      </c>
      <c r="E1626" s="101">
        <v>32683.333648199939</v>
      </c>
      <c r="F1626" s="97">
        <v>32683.333648199939</v>
      </c>
      <c r="G1626" s="97">
        <v>942.35977042094498</v>
      </c>
      <c r="H1626" s="97">
        <v>27693.689169760684</v>
      </c>
      <c r="I1626" s="101">
        <v>33305</v>
      </c>
      <c r="J1626" s="74">
        <v>2016</v>
      </c>
      <c r="K1626" s="74">
        <v>1689</v>
      </c>
      <c r="L1626" s="74">
        <v>1094</v>
      </c>
      <c r="M1626" s="107">
        <v>1121</v>
      </c>
      <c r="N1626" s="109">
        <v>0</v>
      </c>
    </row>
    <row r="1627" spans="2:14" x14ac:dyDescent="0.2">
      <c r="B1627" s="74">
        <v>1620</v>
      </c>
      <c r="C1627" s="113">
        <v>9.2245370370370363E-3</v>
      </c>
      <c r="D1627" s="74">
        <v>2000</v>
      </c>
      <c r="E1627" s="101">
        <v>32683.43789432029</v>
      </c>
      <c r="F1627" s="97">
        <v>32683.43789432029</v>
      </c>
      <c r="G1627" s="97">
        <v>940.49366851658317</v>
      </c>
      <c r="H1627" s="97">
        <v>27679.889169760689</v>
      </c>
      <c r="I1627" s="101">
        <v>33304</v>
      </c>
      <c r="J1627" s="74">
        <v>2016</v>
      </c>
      <c r="K1627" s="74">
        <v>1688</v>
      </c>
      <c r="L1627" s="74">
        <v>1096</v>
      </c>
      <c r="M1627" s="107">
        <v>1120</v>
      </c>
      <c r="N1627" s="109">
        <v>0</v>
      </c>
    </row>
    <row r="1628" spans="2:14" x14ac:dyDescent="0.2">
      <c r="B1628" s="74">
        <v>1621</v>
      </c>
      <c r="C1628" s="113">
        <v>9.2361111111111116E-3</v>
      </c>
      <c r="D1628" s="74">
        <v>2000</v>
      </c>
      <c r="E1628" s="101">
        <v>32678.25318522847</v>
      </c>
      <c r="F1628" s="97">
        <v>32678.25318522847</v>
      </c>
      <c r="G1628" s="97">
        <v>938.19250002918545</v>
      </c>
      <c r="H1628" s="97">
        <v>27769.089169760686</v>
      </c>
      <c r="I1628" s="101">
        <v>33295</v>
      </c>
      <c r="J1628" s="74">
        <v>2016</v>
      </c>
      <c r="K1628" s="74">
        <v>1689</v>
      </c>
      <c r="L1628" s="74">
        <v>1087</v>
      </c>
      <c r="M1628" s="107">
        <v>1126</v>
      </c>
      <c r="N1628" s="109">
        <v>10</v>
      </c>
    </row>
    <row r="1629" spans="2:14" x14ac:dyDescent="0.2">
      <c r="B1629" s="74">
        <v>1622</v>
      </c>
      <c r="C1629" s="113">
        <v>9.2361111111111116E-3</v>
      </c>
      <c r="D1629" s="74">
        <v>2000</v>
      </c>
      <c r="E1629" s="101">
        <v>32682.53344672075</v>
      </c>
      <c r="F1629" s="97">
        <v>32682.53344672075</v>
      </c>
      <c r="G1629" s="97">
        <v>931.83181872666091</v>
      </c>
      <c r="H1629" s="97">
        <v>27689.689169760684</v>
      </c>
      <c r="I1629" s="101">
        <v>33290</v>
      </c>
      <c r="J1629" s="74">
        <v>2013</v>
      </c>
      <c r="K1629" s="74">
        <v>1687</v>
      </c>
      <c r="L1629" s="74">
        <v>1095</v>
      </c>
      <c r="M1629" s="107">
        <v>1123</v>
      </c>
      <c r="N1629" s="109">
        <v>0</v>
      </c>
    </row>
    <row r="1630" spans="2:14" x14ac:dyDescent="0.2">
      <c r="B1630" s="74">
        <v>1623</v>
      </c>
      <c r="C1630" s="113">
        <v>9.2476851851851852E-3</v>
      </c>
      <c r="D1630" s="74">
        <v>2000</v>
      </c>
      <c r="E1630" s="101">
        <v>32678.000662866347</v>
      </c>
      <c r="F1630" s="97">
        <v>32678.000662866347</v>
      </c>
      <c r="G1630" s="97">
        <v>930.78079622683981</v>
      </c>
      <c r="H1630" s="97">
        <v>27772.089169760686</v>
      </c>
      <c r="I1630" s="101">
        <v>33287</v>
      </c>
      <c r="J1630" s="74">
        <v>2015</v>
      </c>
      <c r="K1630" s="74">
        <v>1687</v>
      </c>
      <c r="L1630" s="74">
        <v>1088</v>
      </c>
      <c r="M1630" s="107">
        <v>1127</v>
      </c>
      <c r="N1630" s="109">
        <v>10</v>
      </c>
    </row>
    <row r="1631" spans="2:14" x14ac:dyDescent="0.2">
      <c r="B1631" s="74">
        <v>1624</v>
      </c>
      <c r="C1631" s="113">
        <v>9.2476851851851852E-3</v>
      </c>
      <c r="D1631" s="74">
        <v>2000</v>
      </c>
      <c r="E1631" s="101">
        <v>32682.468541120168</v>
      </c>
      <c r="F1631" s="97">
        <v>32682.468541120168</v>
      </c>
      <c r="G1631" s="97">
        <v>931.53812074278846</v>
      </c>
      <c r="H1631" s="97">
        <v>27727.289169760686</v>
      </c>
      <c r="I1631" s="101">
        <v>33291</v>
      </c>
      <c r="J1631" s="74">
        <v>2014</v>
      </c>
      <c r="K1631" s="74">
        <v>1687</v>
      </c>
      <c r="L1631" s="74">
        <v>1092</v>
      </c>
      <c r="M1631" s="107">
        <v>1125</v>
      </c>
      <c r="N1631" s="109">
        <v>0</v>
      </c>
    </row>
    <row r="1632" spans="2:14" x14ac:dyDescent="0.2">
      <c r="B1632" s="74">
        <v>1625</v>
      </c>
      <c r="C1632" s="113">
        <v>9.2592592592592605E-3</v>
      </c>
      <c r="D1632" s="74">
        <v>2000</v>
      </c>
      <c r="E1632" s="101">
        <v>32679.550541081418</v>
      </c>
      <c r="F1632" s="97">
        <v>32679.550541081418</v>
      </c>
      <c r="G1632" s="97">
        <v>927.60688756310924</v>
      </c>
      <c r="H1632" s="97">
        <v>27782.689169760688</v>
      </c>
      <c r="I1632" s="101">
        <v>33286</v>
      </c>
      <c r="J1632" s="74">
        <v>2015</v>
      </c>
      <c r="K1632" s="74">
        <v>1686</v>
      </c>
      <c r="L1632" s="74">
        <v>1088</v>
      </c>
      <c r="M1632" s="107">
        <v>1128</v>
      </c>
      <c r="N1632" s="109">
        <v>6</v>
      </c>
    </row>
    <row r="1633" spans="2:14" x14ac:dyDescent="0.2">
      <c r="B1633" s="74">
        <v>1626</v>
      </c>
      <c r="C1633" s="113">
        <v>9.2592592592592605E-3</v>
      </c>
      <c r="D1633" s="74">
        <v>2000</v>
      </c>
      <c r="E1633" s="101">
        <v>32682.579072646815</v>
      </c>
      <c r="F1633" s="97">
        <v>32682.579072646815</v>
      </c>
      <c r="G1633" s="97">
        <v>929.62320506251342</v>
      </c>
      <c r="H1633" s="97">
        <v>27713.489169760687</v>
      </c>
      <c r="I1633" s="101">
        <v>33290</v>
      </c>
      <c r="J1633" s="74">
        <v>2014</v>
      </c>
      <c r="K1633" s="74">
        <v>1686</v>
      </c>
      <c r="L1633" s="74">
        <v>1094</v>
      </c>
      <c r="M1633" s="107">
        <v>1124</v>
      </c>
      <c r="N1633" s="109">
        <v>0</v>
      </c>
    </row>
    <row r="1634" spans="2:14" x14ac:dyDescent="0.2">
      <c r="B1634" s="74">
        <v>1627</v>
      </c>
      <c r="C1634" s="113">
        <v>9.2708333333333341E-3</v>
      </c>
      <c r="D1634" s="74">
        <v>2000</v>
      </c>
      <c r="E1634" s="101">
        <v>32679.860040024036</v>
      </c>
      <c r="F1634" s="97">
        <v>32679.860040024036</v>
      </c>
      <c r="G1634" s="97">
        <v>954.18649940561954</v>
      </c>
      <c r="H1634" s="97">
        <v>27763.689169760684</v>
      </c>
      <c r="I1634" s="101">
        <v>33311</v>
      </c>
      <c r="J1634" s="74">
        <v>2017</v>
      </c>
      <c r="K1634" s="74">
        <v>1694</v>
      </c>
      <c r="L1634" s="74">
        <v>1084</v>
      </c>
      <c r="M1634" s="107">
        <v>1125</v>
      </c>
      <c r="N1634" s="109">
        <v>6</v>
      </c>
    </row>
    <row r="1635" spans="2:14" x14ac:dyDescent="0.2">
      <c r="B1635" s="74">
        <v>1628</v>
      </c>
      <c r="C1635" s="113">
        <v>9.2708333333333341E-3</v>
      </c>
      <c r="D1635" s="74">
        <v>2000</v>
      </c>
      <c r="E1635" s="101">
        <v>32681.125893385906</v>
      </c>
      <c r="F1635" s="97">
        <v>32681.125893385906</v>
      </c>
      <c r="G1635" s="97">
        <v>989.72824068789055</v>
      </c>
      <c r="H1635" s="97">
        <v>27716.889169760689</v>
      </c>
      <c r="I1635" s="101">
        <v>33343</v>
      </c>
      <c r="J1635" s="74">
        <v>2018</v>
      </c>
      <c r="K1635" s="74">
        <v>1705</v>
      </c>
      <c r="L1635" s="74">
        <v>1080</v>
      </c>
      <c r="M1635" s="107">
        <v>1121</v>
      </c>
      <c r="N1635" s="109">
        <v>0</v>
      </c>
    </row>
    <row r="1636" spans="2:14" x14ac:dyDescent="0.2">
      <c r="B1636" s="74">
        <v>1629</v>
      </c>
      <c r="C1636" s="113">
        <v>9.2708333333333341E-3</v>
      </c>
      <c r="D1636" s="74">
        <v>2000</v>
      </c>
      <c r="E1636" s="101">
        <v>32673.783604409866</v>
      </c>
      <c r="F1636" s="97">
        <v>32673.783604409866</v>
      </c>
      <c r="G1636" s="97">
        <v>947.23921253823312</v>
      </c>
      <c r="H1636" s="97">
        <v>27787.089169760686</v>
      </c>
      <c r="I1636" s="101">
        <v>33299</v>
      </c>
      <c r="J1636" s="74">
        <v>2017</v>
      </c>
      <c r="K1636" s="74">
        <v>1692</v>
      </c>
      <c r="L1636" s="74">
        <v>1083</v>
      </c>
      <c r="M1636" s="107">
        <v>1126</v>
      </c>
      <c r="N1636" s="109">
        <v>20</v>
      </c>
    </row>
    <row r="1637" spans="2:14" x14ac:dyDescent="0.2">
      <c r="B1637" s="74">
        <v>1630</v>
      </c>
      <c r="C1637" s="113">
        <v>9.2708333333333341E-3</v>
      </c>
      <c r="D1637" s="74">
        <v>2000</v>
      </c>
      <c r="E1637" s="101">
        <v>32681.646690915248</v>
      </c>
      <c r="F1637" s="97">
        <v>32681.646690915248</v>
      </c>
      <c r="G1637" s="97">
        <v>987.3811887012871</v>
      </c>
      <c r="H1637" s="97">
        <v>27703.089169760686</v>
      </c>
      <c r="I1637" s="101">
        <v>33342</v>
      </c>
      <c r="J1637" s="74">
        <v>2018</v>
      </c>
      <c r="K1637" s="74">
        <v>1704</v>
      </c>
      <c r="L1637" s="74">
        <v>1082</v>
      </c>
      <c r="M1637" s="107">
        <v>1120</v>
      </c>
      <c r="N1637" s="109">
        <v>0</v>
      </c>
    </row>
    <row r="1638" spans="2:14" x14ac:dyDescent="0.2">
      <c r="B1638" s="74">
        <v>1631</v>
      </c>
      <c r="C1638" s="113">
        <v>9.2824074074074076E-3</v>
      </c>
      <c r="D1638" s="74">
        <v>2000</v>
      </c>
      <c r="E1638" s="101">
        <v>32678.926386345702</v>
      </c>
      <c r="F1638" s="97">
        <v>32678.926386345702</v>
      </c>
      <c r="G1638" s="97">
        <v>937.63463410400709</v>
      </c>
      <c r="H1638" s="97">
        <v>27781.289169760683</v>
      </c>
      <c r="I1638" s="101">
        <v>33295</v>
      </c>
      <c r="J1638" s="74">
        <v>2016</v>
      </c>
      <c r="K1638" s="74">
        <v>1689</v>
      </c>
      <c r="L1638" s="74">
        <v>1086</v>
      </c>
      <c r="M1638" s="107">
        <v>1127</v>
      </c>
      <c r="N1638" s="109">
        <v>8</v>
      </c>
    </row>
    <row r="1639" spans="2:14" x14ac:dyDescent="0.2">
      <c r="B1639" s="74">
        <v>1632</v>
      </c>
      <c r="C1639" s="113">
        <v>9.2824074074074076E-3</v>
      </c>
      <c r="D1639" s="74">
        <v>2000</v>
      </c>
      <c r="E1639" s="101">
        <v>32680.588723443827</v>
      </c>
      <c r="F1639" s="97">
        <v>32680.588723443827</v>
      </c>
      <c r="G1639" s="97">
        <v>936.42139869323239</v>
      </c>
      <c r="H1639" s="97">
        <v>27735.289169760686</v>
      </c>
      <c r="I1639" s="101">
        <v>33299</v>
      </c>
      <c r="J1639" s="74">
        <v>2017</v>
      </c>
      <c r="K1639" s="74">
        <v>1687</v>
      </c>
      <c r="L1639" s="74">
        <v>1092</v>
      </c>
      <c r="M1639" s="107">
        <v>1123</v>
      </c>
      <c r="N1639" s="109">
        <v>6</v>
      </c>
    </row>
    <row r="1640" spans="2:14" x14ac:dyDescent="0.2">
      <c r="B1640" s="74">
        <v>1633</v>
      </c>
      <c r="C1640" s="113">
        <v>9.3055555555555548E-3</v>
      </c>
      <c r="D1640" s="74">
        <v>2000</v>
      </c>
      <c r="E1640" s="101">
        <v>32682.279740429331</v>
      </c>
      <c r="F1640" s="97">
        <v>32682.279740429331</v>
      </c>
      <c r="G1640" s="97">
        <v>944.73166543115781</v>
      </c>
      <c r="H1640" s="97">
        <v>27732.889169760689</v>
      </c>
      <c r="I1640" s="101">
        <v>33307</v>
      </c>
      <c r="J1640" s="74">
        <v>2017</v>
      </c>
      <c r="K1640" s="74">
        <v>1690</v>
      </c>
      <c r="L1640" s="74">
        <v>1090</v>
      </c>
      <c r="M1640" s="107">
        <v>1123</v>
      </c>
      <c r="N1640" s="109">
        <v>2</v>
      </c>
    </row>
    <row r="1641" spans="2:14" x14ac:dyDescent="0.2">
      <c r="B1641" s="74">
        <v>1634</v>
      </c>
      <c r="C1641" s="113">
        <v>9.3055555555555548E-3</v>
      </c>
      <c r="D1641" s="74">
        <v>2000</v>
      </c>
      <c r="E1641" s="101">
        <v>32678.762726690773</v>
      </c>
      <c r="F1641" s="97">
        <v>32678.762726690773</v>
      </c>
      <c r="G1641" s="97">
        <v>934.4061638387733</v>
      </c>
      <c r="H1641" s="97">
        <v>27703.889169760685</v>
      </c>
      <c r="I1641" s="101">
        <v>33292</v>
      </c>
      <c r="J1641" s="74">
        <v>2015</v>
      </c>
      <c r="K1641" s="74">
        <v>1687</v>
      </c>
      <c r="L1641" s="74">
        <v>1094</v>
      </c>
      <c r="M1641" s="107">
        <v>1122</v>
      </c>
      <c r="N1641" s="109">
        <v>10</v>
      </c>
    </row>
    <row r="1642" spans="2:14" x14ac:dyDescent="0.2">
      <c r="B1642" s="74">
        <v>1635</v>
      </c>
      <c r="C1642" s="113">
        <v>9.3055555555555548E-3</v>
      </c>
      <c r="D1642" s="74">
        <v>2000</v>
      </c>
      <c r="E1642" s="101">
        <v>32683.019898090781</v>
      </c>
      <c r="F1642" s="97">
        <v>32683.019898090781</v>
      </c>
      <c r="G1642" s="97">
        <v>949.50260347883068</v>
      </c>
      <c r="H1642" s="97">
        <v>27765.889169760689</v>
      </c>
      <c r="I1642" s="101">
        <v>33315</v>
      </c>
      <c r="J1642" s="74">
        <v>2019</v>
      </c>
      <c r="K1642" s="74">
        <v>1691</v>
      </c>
      <c r="L1642" s="74">
        <v>1087</v>
      </c>
      <c r="M1642" s="107">
        <v>1124</v>
      </c>
      <c r="N1642" s="109">
        <v>0</v>
      </c>
    </row>
    <row r="1643" spans="2:14" x14ac:dyDescent="0.2">
      <c r="B1643" s="74">
        <v>1636</v>
      </c>
      <c r="C1643" s="113">
        <v>9.3171296296296283E-3</v>
      </c>
      <c r="D1643" s="74">
        <v>2000</v>
      </c>
      <c r="E1643" s="101">
        <v>32683.516778567817</v>
      </c>
      <c r="F1643" s="97">
        <v>32683.516778567817</v>
      </c>
      <c r="G1643" s="97">
        <v>947.57429919796516</v>
      </c>
      <c r="H1643" s="97">
        <v>27714.489169760687</v>
      </c>
      <c r="I1643" s="101">
        <v>33313</v>
      </c>
      <c r="J1643" s="74">
        <v>2018</v>
      </c>
      <c r="K1643" s="74">
        <v>1690</v>
      </c>
      <c r="L1643" s="74">
        <v>1092</v>
      </c>
      <c r="M1643" s="107">
        <v>1121</v>
      </c>
      <c r="N1643" s="109">
        <v>0</v>
      </c>
    </row>
    <row r="1644" spans="2:14" x14ac:dyDescent="0.2">
      <c r="B1644" s="74">
        <v>1637</v>
      </c>
      <c r="C1644" s="113">
        <v>9.3171296296296283E-3</v>
      </c>
      <c r="D1644" s="74">
        <v>2000</v>
      </c>
      <c r="E1644" s="101">
        <v>32682.058931903466</v>
      </c>
      <c r="F1644" s="97">
        <v>32682.058931903466</v>
      </c>
      <c r="G1644" s="97">
        <v>937.34174046121791</v>
      </c>
      <c r="H1644" s="97">
        <v>27735.889169760689</v>
      </c>
      <c r="I1644" s="101">
        <v>33299</v>
      </c>
      <c r="J1644" s="74">
        <v>2016</v>
      </c>
      <c r="K1644" s="74">
        <v>1688</v>
      </c>
      <c r="L1644" s="74">
        <v>1091</v>
      </c>
      <c r="M1644" s="107">
        <v>1124</v>
      </c>
      <c r="N1644" s="109">
        <v>2</v>
      </c>
    </row>
    <row r="1645" spans="2:14" x14ac:dyDescent="0.2">
      <c r="B1645" s="74">
        <v>1638</v>
      </c>
      <c r="C1645" s="113">
        <v>9.3287037037037036E-3</v>
      </c>
      <c r="D1645" s="74">
        <v>2000</v>
      </c>
      <c r="E1645" s="101">
        <v>32683.822934846346</v>
      </c>
      <c r="F1645" s="97">
        <v>32683.822934846346</v>
      </c>
      <c r="G1645" s="97">
        <v>952.99971075526992</v>
      </c>
      <c r="H1645" s="97">
        <v>27697.689169760688</v>
      </c>
      <c r="I1645" s="101">
        <v>33320</v>
      </c>
      <c r="J1645" s="74">
        <v>2019</v>
      </c>
      <c r="K1645" s="74">
        <v>1691</v>
      </c>
      <c r="L1645" s="74">
        <v>1093</v>
      </c>
      <c r="M1645" s="107">
        <v>1119</v>
      </c>
      <c r="N1645" s="109">
        <v>0</v>
      </c>
    </row>
    <row r="1646" spans="2:14" x14ac:dyDescent="0.2">
      <c r="B1646" s="74">
        <v>1639</v>
      </c>
      <c r="C1646" s="113">
        <v>9.3287037037037036E-3</v>
      </c>
      <c r="D1646" s="74">
        <v>2000</v>
      </c>
      <c r="E1646" s="101">
        <v>32683.863354285317</v>
      </c>
      <c r="F1646" s="97">
        <v>32683.863354285317</v>
      </c>
      <c r="G1646" s="97">
        <v>955.15636105983037</v>
      </c>
      <c r="H1646" s="97">
        <v>27673.889169760685</v>
      </c>
      <c r="I1646" s="101">
        <v>33320</v>
      </c>
      <c r="J1646" s="74">
        <v>2018</v>
      </c>
      <c r="K1646" s="74">
        <v>1692</v>
      </c>
      <c r="L1646" s="74">
        <v>1094</v>
      </c>
      <c r="M1646" s="107">
        <v>1118</v>
      </c>
      <c r="N1646" s="109">
        <v>0</v>
      </c>
    </row>
    <row r="1647" spans="2:14" x14ac:dyDescent="0.2">
      <c r="B1647" s="74">
        <v>1640</v>
      </c>
      <c r="C1647" s="113">
        <v>9.3402777777777772E-3</v>
      </c>
      <c r="D1647" s="74">
        <v>2000</v>
      </c>
      <c r="E1647" s="101">
        <v>32683.075369015271</v>
      </c>
      <c r="F1647" s="97">
        <v>32683.075369015271</v>
      </c>
      <c r="G1647" s="97">
        <v>933.68101472168803</v>
      </c>
      <c r="H1647" s="97">
        <v>27645.28916976069</v>
      </c>
      <c r="I1647" s="101">
        <v>33295</v>
      </c>
      <c r="J1647" s="74">
        <v>2014</v>
      </c>
      <c r="K1647" s="74">
        <v>1686</v>
      </c>
      <c r="L1647" s="74">
        <v>1100</v>
      </c>
      <c r="M1647" s="107">
        <v>1119</v>
      </c>
      <c r="N1647" s="109">
        <v>0</v>
      </c>
    </row>
    <row r="1648" spans="2:14" x14ac:dyDescent="0.2">
      <c r="B1648" s="74">
        <v>1641</v>
      </c>
      <c r="C1648" s="113">
        <v>9.3402777777777772E-3</v>
      </c>
      <c r="D1648" s="74">
        <v>2000</v>
      </c>
      <c r="E1648" s="101">
        <v>32681.035178689941</v>
      </c>
      <c r="F1648" s="97">
        <v>32681.035178689941</v>
      </c>
      <c r="G1648" s="97">
        <v>930.60663631909358</v>
      </c>
      <c r="H1648" s="97">
        <v>27726.689169760688</v>
      </c>
      <c r="I1648" s="101">
        <v>33291</v>
      </c>
      <c r="J1648" s="74">
        <v>2015</v>
      </c>
      <c r="K1648" s="74">
        <v>1686</v>
      </c>
      <c r="L1648" s="74">
        <v>1093</v>
      </c>
      <c r="M1648" s="107">
        <v>1124</v>
      </c>
      <c r="N1648" s="109">
        <v>4</v>
      </c>
    </row>
    <row r="1649" spans="2:14" x14ac:dyDescent="0.2">
      <c r="B1649" s="74">
        <v>1642</v>
      </c>
      <c r="C1649" s="113">
        <v>9.3518518518518525E-3</v>
      </c>
      <c r="D1649" s="74">
        <v>2000</v>
      </c>
      <c r="E1649" s="101">
        <v>32683.482520711259</v>
      </c>
      <c r="F1649" s="97">
        <v>32683.482520711259</v>
      </c>
      <c r="G1649" s="97">
        <v>939.15432970424126</v>
      </c>
      <c r="H1649" s="97">
        <v>27628.489169760687</v>
      </c>
      <c r="I1649" s="101">
        <v>33302</v>
      </c>
      <c r="J1649" s="74">
        <v>2015</v>
      </c>
      <c r="K1649" s="74">
        <v>1687</v>
      </c>
      <c r="L1649" s="74">
        <v>1101</v>
      </c>
      <c r="M1649" s="107">
        <v>1117</v>
      </c>
      <c r="N1649" s="109">
        <v>0</v>
      </c>
    </row>
    <row r="1650" spans="2:14" x14ac:dyDescent="0.2">
      <c r="B1650" s="74">
        <v>1643</v>
      </c>
      <c r="C1650" s="113">
        <v>9.3518518518518525E-3</v>
      </c>
      <c r="D1650" s="74">
        <v>2000</v>
      </c>
      <c r="E1650" s="101">
        <v>32675.202073379198</v>
      </c>
      <c r="F1650" s="97">
        <v>32675.202073379198</v>
      </c>
      <c r="G1650" s="97">
        <v>933.15461866311296</v>
      </c>
      <c r="H1650" s="97">
        <v>27723.289169760686</v>
      </c>
      <c r="I1650" s="101">
        <v>33287</v>
      </c>
      <c r="J1650" s="74">
        <v>2015</v>
      </c>
      <c r="K1650" s="74">
        <v>1687</v>
      </c>
      <c r="L1650" s="74">
        <v>1092</v>
      </c>
      <c r="M1650" s="107">
        <v>1123</v>
      </c>
      <c r="N1650" s="109">
        <v>18</v>
      </c>
    </row>
    <row r="1651" spans="2:14" x14ac:dyDescent="0.2">
      <c r="B1651" s="74">
        <v>1644</v>
      </c>
      <c r="C1651" s="113">
        <v>9.3634259259259261E-3</v>
      </c>
      <c r="D1651" s="74">
        <v>2000</v>
      </c>
      <c r="E1651" s="101">
        <v>32683.402117991456</v>
      </c>
      <c r="F1651" s="97">
        <v>32683.402117991456</v>
      </c>
      <c r="G1651" s="97">
        <v>941.432545515161</v>
      </c>
      <c r="H1651" s="97">
        <v>27604.689169760688</v>
      </c>
      <c r="I1651" s="101">
        <v>33302</v>
      </c>
      <c r="J1651" s="74">
        <v>2014</v>
      </c>
      <c r="K1651" s="74">
        <v>1688</v>
      </c>
      <c r="L1651" s="74">
        <v>1102</v>
      </c>
      <c r="M1651" s="107">
        <v>1116</v>
      </c>
      <c r="N1651" s="109">
        <v>0</v>
      </c>
    </row>
    <row r="1652" spans="2:14" x14ac:dyDescent="0.2">
      <c r="B1652" s="74">
        <v>1645</v>
      </c>
      <c r="C1652" s="113">
        <v>9.3749999999999997E-3</v>
      </c>
      <c r="D1652" s="74">
        <v>2000</v>
      </c>
      <c r="E1652" s="101">
        <v>32679.322838990436</v>
      </c>
      <c r="F1652" s="97">
        <v>32679.322838990436</v>
      </c>
      <c r="G1652" s="97">
        <v>933.5707039578873</v>
      </c>
      <c r="H1652" s="97">
        <v>27753.689169760684</v>
      </c>
      <c r="I1652" s="101">
        <v>33293</v>
      </c>
      <c r="J1652" s="74">
        <v>2016</v>
      </c>
      <c r="K1652" s="74">
        <v>1687</v>
      </c>
      <c r="L1652" s="74">
        <v>1090</v>
      </c>
      <c r="M1652" s="107">
        <v>1125</v>
      </c>
      <c r="N1652" s="109">
        <v>8</v>
      </c>
    </row>
    <row r="1653" spans="2:14" x14ac:dyDescent="0.2">
      <c r="B1653" s="74">
        <v>1646</v>
      </c>
      <c r="C1653" s="113">
        <v>9.3749999999999997E-3</v>
      </c>
      <c r="D1653" s="74">
        <v>2000</v>
      </c>
      <c r="E1653" s="101">
        <v>32683.187436324006</v>
      </c>
      <c r="F1653" s="97">
        <v>32683.187436324006</v>
      </c>
      <c r="G1653" s="97">
        <v>944.30050038756428</v>
      </c>
      <c r="H1653" s="97">
        <v>27707.489169760687</v>
      </c>
      <c r="I1653" s="101">
        <v>33306</v>
      </c>
      <c r="J1653" s="74">
        <v>2016</v>
      </c>
      <c r="K1653" s="74">
        <v>1690</v>
      </c>
      <c r="L1653" s="74">
        <v>1092</v>
      </c>
      <c r="M1653" s="107">
        <v>1122</v>
      </c>
      <c r="N1653" s="109">
        <v>0</v>
      </c>
    </row>
    <row r="1654" spans="2:14" x14ac:dyDescent="0.2">
      <c r="B1654" s="74">
        <v>1647</v>
      </c>
      <c r="C1654" s="113">
        <v>9.3749999999999997E-3</v>
      </c>
      <c r="D1654" s="74">
        <v>2000</v>
      </c>
      <c r="E1654" s="101">
        <v>32682.321942570095</v>
      </c>
      <c r="F1654" s="97">
        <v>32682.321942570095</v>
      </c>
      <c r="G1654" s="97">
        <v>933.51038666712759</v>
      </c>
      <c r="H1654" s="97">
        <v>27741.089169760686</v>
      </c>
      <c r="I1654" s="101">
        <v>33292</v>
      </c>
      <c r="J1654" s="74">
        <v>2014</v>
      </c>
      <c r="K1654" s="74">
        <v>1688</v>
      </c>
      <c r="L1654" s="74">
        <v>1090</v>
      </c>
      <c r="M1654" s="107">
        <v>1126</v>
      </c>
      <c r="N1654" s="109">
        <v>0</v>
      </c>
    </row>
    <row r="1655" spans="2:14" x14ac:dyDescent="0.2">
      <c r="B1655" s="74">
        <v>1648</v>
      </c>
      <c r="C1655" s="113">
        <v>9.3749999999999997E-3</v>
      </c>
      <c r="D1655" s="74">
        <v>2000</v>
      </c>
      <c r="E1655" s="101">
        <v>32680.168618494572</v>
      </c>
      <c r="F1655" s="97">
        <v>32680.168618494572</v>
      </c>
      <c r="G1655" s="97">
        <v>931.00952654853631</v>
      </c>
      <c r="H1655" s="97">
        <v>27752.089169760686</v>
      </c>
      <c r="I1655" s="101">
        <v>33292</v>
      </c>
      <c r="J1655" s="74">
        <v>2016</v>
      </c>
      <c r="K1655" s="74">
        <v>1686</v>
      </c>
      <c r="L1655" s="74">
        <v>1091</v>
      </c>
      <c r="M1655" s="107">
        <v>1125</v>
      </c>
      <c r="N1655" s="109">
        <v>6</v>
      </c>
    </row>
    <row r="1656" spans="2:14" x14ac:dyDescent="0.2">
      <c r="B1656" s="74">
        <v>1649</v>
      </c>
      <c r="C1656" s="113">
        <v>9.386574074074075E-3</v>
      </c>
      <c r="D1656" s="74">
        <v>2000</v>
      </c>
      <c r="E1656" s="101">
        <v>32679.177915794022</v>
      </c>
      <c r="F1656" s="97">
        <v>32679.177915794022</v>
      </c>
      <c r="G1656" s="97">
        <v>939.83949595154127</v>
      </c>
      <c r="H1656" s="97">
        <v>27687.089169760686</v>
      </c>
      <c r="I1656" s="101">
        <v>33299</v>
      </c>
      <c r="J1656" s="74">
        <v>2016</v>
      </c>
      <c r="K1656" s="74">
        <v>1688</v>
      </c>
      <c r="L1656" s="74">
        <v>1095</v>
      </c>
      <c r="M1656" s="107">
        <v>1120</v>
      </c>
      <c r="N1656" s="109">
        <v>10</v>
      </c>
    </row>
    <row r="1657" spans="2:14" x14ac:dyDescent="0.2">
      <c r="B1657" s="74">
        <v>1650</v>
      </c>
      <c r="C1657" s="113">
        <v>9.386574074074075E-3</v>
      </c>
      <c r="D1657" s="74">
        <v>2000</v>
      </c>
      <c r="E1657" s="101">
        <v>32682.690994142929</v>
      </c>
      <c r="F1657" s="97">
        <v>32682.690994142929</v>
      </c>
      <c r="G1657" s="97">
        <v>941.1541650246611</v>
      </c>
      <c r="H1657" s="97">
        <v>27667.689169760688</v>
      </c>
      <c r="I1657" s="101">
        <v>33304</v>
      </c>
      <c r="J1657" s="74">
        <v>2016</v>
      </c>
      <c r="K1657" s="74">
        <v>1688</v>
      </c>
      <c r="L1657" s="74">
        <v>1097</v>
      </c>
      <c r="M1657" s="107">
        <v>1119</v>
      </c>
      <c r="N1657" s="109">
        <v>2</v>
      </c>
    </row>
    <row r="1658" spans="2:14" x14ac:dyDescent="0.2">
      <c r="B1658" s="74">
        <v>1651</v>
      </c>
      <c r="C1658" s="113">
        <v>9.386574074074075E-3</v>
      </c>
      <c r="D1658" s="74">
        <v>2000</v>
      </c>
      <c r="E1658" s="101">
        <v>32681.861068420221</v>
      </c>
      <c r="F1658" s="97">
        <v>32681.861068420221</v>
      </c>
      <c r="G1658" s="97">
        <v>943.65807634733187</v>
      </c>
      <c r="H1658" s="97">
        <v>27669.289169760683</v>
      </c>
      <c r="I1658" s="101">
        <v>33305</v>
      </c>
      <c r="J1658" s="74">
        <v>2016</v>
      </c>
      <c r="K1658" s="74">
        <v>1689</v>
      </c>
      <c r="L1658" s="74">
        <v>1096</v>
      </c>
      <c r="M1658" s="107">
        <v>1119</v>
      </c>
      <c r="N1658" s="109">
        <v>4</v>
      </c>
    </row>
    <row r="1659" spans="2:14" x14ac:dyDescent="0.2">
      <c r="B1659" s="74">
        <v>1652</v>
      </c>
      <c r="C1659" s="113">
        <v>9.4097222222222238E-3</v>
      </c>
      <c r="D1659" s="74">
        <v>2000</v>
      </c>
      <c r="E1659" s="101">
        <v>32679.910474100023</v>
      </c>
      <c r="F1659" s="97">
        <v>32679.910474100023</v>
      </c>
      <c r="G1659" s="97">
        <v>939.19155096808333</v>
      </c>
      <c r="H1659" s="97">
        <v>27699.289169760686</v>
      </c>
      <c r="I1659" s="101">
        <v>33299</v>
      </c>
      <c r="J1659" s="74">
        <v>2016</v>
      </c>
      <c r="K1659" s="74">
        <v>1688</v>
      </c>
      <c r="L1659" s="74">
        <v>1094</v>
      </c>
      <c r="M1659" s="107">
        <v>1121</v>
      </c>
      <c r="N1659" s="109">
        <v>8</v>
      </c>
    </row>
    <row r="1660" spans="2:14" x14ac:dyDescent="0.2">
      <c r="B1660" s="74">
        <v>1653</v>
      </c>
      <c r="C1660" s="113">
        <v>9.4097222222222238E-3</v>
      </c>
      <c r="D1660" s="74">
        <v>2000</v>
      </c>
      <c r="E1660" s="101">
        <v>32683.497440592157</v>
      </c>
      <c r="F1660" s="97">
        <v>32683.497440592157</v>
      </c>
      <c r="G1660" s="97">
        <v>938.67285026954823</v>
      </c>
      <c r="H1660" s="97">
        <v>27666.089169760686</v>
      </c>
      <c r="I1660" s="101">
        <v>33303</v>
      </c>
      <c r="J1660" s="74">
        <v>2016</v>
      </c>
      <c r="K1660" s="74">
        <v>1687</v>
      </c>
      <c r="L1660" s="74">
        <v>1098</v>
      </c>
      <c r="M1660" s="107">
        <v>1119</v>
      </c>
      <c r="N1660" s="109">
        <v>0</v>
      </c>
    </row>
    <row r="1661" spans="2:14" x14ac:dyDescent="0.2">
      <c r="B1661" s="74">
        <v>1654</v>
      </c>
      <c r="C1661" s="113">
        <v>9.4097222222222238E-3</v>
      </c>
      <c r="D1661" s="74">
        <v>2000</v>
      </c>
      <c r="E1661" s="101">
        <v>32681.470360008745</v>
      </c>
      <c r="F1661" s="97">
        <v>32681.470360008745</v>
      </c>
      <c r="G1661" s="97">
        <v>938.22533773537941</v>
      </c>
      <c r="H1661" s="97">
        <v>27686.089169760686</v>
      </c>
      <c r="I1661" s="101">
        <v>33298</v>
      </c>
      <c r="J1661" s="74">
        <v>2015</v>
      </c>
      <c r="K1661" s="74">
        <v>1688</v>
      </c>
      <c r="L1661" s="74">
        <v>1095</v>
      </c>
      <c r="M1661" s="107">
        <v>1121</v>
      </c>
      <c r="N1661" s="109">
        <v>4</v>
      </c>
    </row>
    <row r="1662" spans="2:14" x14ac:dyDescent="0.2">
      <c r="B1662" s="74">
        <v>1655</v>
      </c>
      <c r="C1662" s="113">
        <v>9.432870370370371E-3</v>
      </c>
      <c r="D1662" s="74">
        <v>2000</v>
      </c>
      <c r="E1662" s="101">
        <v>32683.793262522217</v>
      </c>
      <c r="F1662" s="97">
        <v>32683.793262522217</v>
      </c>
      <c r="G1662" s="97">
        <v>945.94235298969545</v>
      </c>
      <c r="H1662" s="97">
        <v>27663.089169760686</v>
      </c>
      <c r="I1662" s="101">
        <v>33311</v>
      </c>
      <c r="J1662" s="74">
        <v>2017</v>
      </c>
      <c r="K1662" s="74">
        <v>1689</v>
      </c>
      <c r="L1662" s="74">
        <v>1097</v>
      </c>
      <c r="M1662" s="107">
        <v>1118</v>
      </c>
      <c r="N1662" s="109">
        <v>0</v>
      </c>
    </row>
    <row r="1663" spans="2:14" x14ac:dyDescent="0.2">
      <c r="B1663" s="74">
        <v>1656</v>
      </c>
      <c r="C1663" s="113">
        <v>9.432870370370371E-3</v>
      </c>
      <c r="D1663" s="74">
        <v>2000</v>
      </c>
      <c r="E1663" s="101">
        <v>32683.855680252283</v>
      </c>
      <c r="F1663" s="97">
        <v>32683.855680252283</v>
      </c>
      <c r="G1663" s="97">
        <v>944.14746721287452</v>
      </c>
      <c r="H1663" s="97">
        <v>27649.289169760686</v>
      </c>
      <c r="I1663" s="101">
        <v>33310</v>
      </c>
      <c r="J1663" s="74">
        <v>2017</v>
      </c>
      <c r="K1663" s="74">
        <v>1688</v>
      </c>
      <c r="L1663" s="74">
        <v>1099</v>
      </c>
      <c r="M1663" s="107">
        <v>1117</v>
      </c>
      <c r="N1663" s="109">
        <v>0</v>
      </c>
    </row>
    <row r="1664" spans="2:14" x14ac:dyDescent="0.2">
      <c r="B1664" s="74">
        <v>1657</v>
      </c>
      <c r="C1664" s="113">
        <v>9.432870370370371E-3</v>
      </c>
      <c r="D1664" s="74">
        <v>2000</v>
      </c>
      <c r="E1664" s="101">
        <v>32679.056221984032</v>
      </c>
      <c r="F1664" s="97">
        <v>32679.056221984032</v>
      </c>
      <c r="G1664" s="97">
        <v>941.72981719951156</v>
      </c>
      <c r="H1664" s="97">
        <v>27700.889169760685</v>
      </c>
      <c r="I1664" s="101">
        <v>33300</v>
      </c>
      <c r="J1664" s="74">
        <v>2016</v>
      </c>
      <c r="K1664" s="74">
        <v>1689</v>
      </c>
      <c r="L1664" s="74">
        <v>1093</v>
      </c>
      <c r="M1664" s="107">
        <v>1121</v>
      </c>
      <c r="N1664" s="109">
        <v>10</v>
      </c>
    </row>
    <row r="1665" spans="2:14" x14ac:dyDescent="0.2">
      <c r="B1665" s="74">
        <v>1658</v>
      </c>
      <c r="C1665" s="113">
        <v>9.432870370370371E-3</v>
      </c>
      <c r="D1665" s="74">
        <v>2000</v>
      </c>
      <c r="E1665" s="101">
        <v>32683.40661245758</v>
      </c>
      <c r="F1665" s="97">
        <v>32683.40661245758</v>
      </c>
      <c r="G1665" s="97">
        <v>942.71078485249916</v>
      </c>
      <c r="H1665" s="97">
        <v>27656.089169760686</v>
      </c>
      <c r="I1665" s="101">
        <v>33304</v>
      </c>
      <c r="J1665" s="74">
        <v>2015</v>
      </c>
      <c r="K1665" s="74">
        <v>1689</v>
      </c>
      <c r="L1665" s="74">
        <v>1097</v>
      </c>
      <c r="M1665" s="107">
        <v>1119</v>
      </c>
      <c r="N1665" s="109">
        <v>0</v>
      </c>
    </row>
    <row r="1666" spans="2:14" x14ac:dyDescent="0.2">
      <c r="B1666" s="74">
        <v>1659</v>
      </c>
      <c r="C1666" s="113">
        <v>9.4444444444444445E-3</v>
      </c>
      <c r="D1666" s="74">
        <v>2000</v>
      </c>
      <c r="E1666" s="101">
        <v>32682.825891365963</v>
      </c>
      <c r="F1666" s="97">
        <v>32682.825891365963</v>
      </c>
      <c r="G1666" s="97">
        <v>950.33849325980736</v>
      </c>
      <c r="H1666" s="97">
        <v>27678.489169760687</v>
      </c>
      <c r="I1666" s="101">
        <v>33313</v>
      </c>
      <c r="J1666" s="74">
        <v>2017</v>
      </c>
      <c r="K1666" s="74">
        <v>1691</v>
      </c>
      <c r="L1666" s="74">
        <v>1094</v>
      </c>
      <c r="M1666" s="107">
        <v>1119</v>
      </c>
      <c r="N1666" s="109">
        <v>2</v>
      </c>
    </row>
    <row r="1667" spans="2:14" x14ac:dyDescent="0.2">
      <c r="B1667" s="74">
        <v>1660</v>
      </c>
      <c r="C1667" s="113">
        <v>9.4444444444444445E-3</v>
      </c>
      <c r="D1667" s="74">
        <v>2000</v>
      </c>
      <c r="E1667" s="101">
        <v>32683.694625608961</v>
      </c>
      <c r="F1667" s="97">
        <v>32683.694625608961</v>
      </c>
      <c r="G1667" s="97">
        <v>947.80438366575265</v>
      </c>
      <c r="H1667" s="97">
        <v>27676.889169760689</v>
      </c>
      <c r="I1667" s="101">
        <v>33312</v>
      </c>
      <c r="J1667" s="74">
        <v>2017</v>
      </c>
      <c r="K1667" s="74">
        <v>1690</v>
      </c>
      <c r="L1667" s="74">
        <v>1095</v>
      </c>
      <c r="M1667" s="107">
        <v>1119</v>
      </c>
      <c r="N1667" s="109">
        <v>0</v>
      </c>
    </row>
    <row r="1668" spans="2:14" x14ac:dyDescent="0.2">
      <c r="B1668" s="74">
        <v>1661</v>
      </c>
      <c r="C1668" s="113">
        <v>9.4444444444444445E-3</v>
      </c>
      <c r="D1668" s="74">
        <v>2000</v>
      </c>
      <c r="E1668" s="101">
        <v>32682.452089167713</v>
      </c>
      <c r="F1668" s="97">
        <v>32682.452089167713</v>
      </c>
      <c r="G1668" s="97">
        <v>942.74942181901588</v>
      </c>
      <c r="H1668" s="97">
        <v>27719.089169760686</v>
      </c>
      <c r="I1668" s="101">
        <v>33306</v>
      </c>
      <c r="J1668" s="74">
        <v>2017</v>
      </c>
      <c r="K1668" s="74">
        <v>1689</v>
      </c>
      <c r="L1668" s="74">
        <v>1092</v>
      </c>
      <c r="M1668" s="107">
        <v>1122</v>
      </c>
      <c r="N1668" s="109">
        <v>2</v>
      </c>
    </row>
    <row r="1669" spans="2:14" x14ac:dyDescent="0.2">
      <c r="B1669" s="74">
        <v>1662</v>
      </c>
      <c r="C1669" s="113">
        <v>9.4560185185185181E-3</v>
      </c>
      <c r="D1669" s="74">
        <v>2000</v>
      </c>
      <c r="E1669" s="101">
        <v>32683.250027762046</v>
      </c>
      <c r="F1669" s="97">
        <v>32683.250027762046</v>
      </c>
      <c r="G1669" s="97">
        <v>947.46142835885894</v>
      </c>
      <c r="H1669" s="97">
        <v>27752.089169760686</v>
      </c>
      <c r="I1669" s="101">
        <v>33314</v>
      </c>
      <c r="J1669" s="74">
        <v>2019</v>
      </c>
      <c r="K1669" s="74">
        <v>1690</v>
      </c>
      <c r="L1669" s="74">
        <v>1089</v>
      </c>
      <c r="M1669" s="107">
        <v>1123</v>
      </c>
      <c r="N1669" s="109">
        <v>0</v>
      </c>
    </row>
    <row r="1670" spans="2:14" x14ac:dyDescent="0.2">
      <c r="B1670" s="74">
        <v>1663</v>
      </c>
      <c r="C1670" s="113">
        <v>9.4675925925925917E-3</v>
      </c>
      <c r="D1670" s="74">
        <v>2000</v>
      </c>
      <c r="E1670" s="101">
        <v>32683.093124948766</v>
      </c>
      <c r="F1670" s="97">
        <v>32683.093124948766</v>
      </c>
      <c r="G1670" s="97">
        <v>933.22099653153941</v>
      </c>
      <c r="H1670" s="97">
        <v>27682.889169760689</v>
      </c>
      <c r="I1670" s="101">
        <v>33296</v>
      </c>
      <c r="J1670" s="74">
        <v>2015</v>
      </c>
      <c r="K1670" s="74">
        <v>1686</v>
      </c>
      <c r="L1670" s="74">
        <v>1097</v>
      </c>
      <c r="M1670" s="107">
        <v>1121</v>
      </c>
      <c r="N1670" s="109">
        <v>0</v>
      </c>
    </row>
    <row r="1671" spans="2:14" x14ac:dyDescent="0.2">
      <c r="B1671" s="74">
        <v>1664</v>
      </c>
      <c r="C1671" s="113">
        <v>9.4675925925925917E-3</v>
      </c>
      <c r="D1671" s="74">
        <v>2000</v>
      </c>
      <c r="E1671" s="101">
        <v>32682.202918314746</v>
      </c>
      <c r="F1671" s="97">
        <v>32682.202918314746</v>
      </c>
      <c r="G1671" s="97">
        <v>937.57630720995826</v>
      </c>
      <c r="H1671" s="97">
        <v>27698.289169760686</v>
      </c>
      <c r="I1671" s="101">
        <v>33298</v>
      </c>
      <c r="J1671" s="74">
        <v>2015</v>
      </c>
      <c r="K1671" s="74">
        <v>1688</v>
      </c>
      <c r="L1671" s="74">
        <v>1094</v>
      </c>
      <c r="M1671" s="107">
        <v>1122</v>
      </c>
      <c r="N1671" s="109">
        <v>2</v>
      </c>
    </row>
    <row r="1672" spans="2:14" x14ac:dyDescent="0.2">
      <c r="B1672" s="74">
        <v>1665</v>
      </c>
      <c r="C1672" s="113">
        <v>9.479166666666667E-3</v>
      </c>
      <c r="D1672" s="74">
        <v>2000</v>
      </c>
      <c r="E1672" s="101">
        <v>32676.198713114514</v>
      </c>
      <c r="F1672" s="97">
        <v>32676.198713114514</v>
      </c>
      <c r="G1672" s="97">
        <v>951.35485969480953</v>
      </c>
      <c r="H1672" s="97">
        <v>27686.689169760688</v>
      </c>
      <c r="I1672" s="101">
        <v>33309</v>
      </c>
      <c r="J1672" s="74">
        <v>2018</v>
      </c>
      <c r="K1672" s="74">
        <v>1691</v>
      </c>
      <c r="L1672" s="74">
        <v>1093</v>
      </c>
      <c r="M1672" s="107">
        <v>1118</v>
      </c>
      <c r="N1672" s="109">
        <v>18</v>
      </c>
    </row>
    <row r="1673" spans="2:14" x14ac:dyDescent="0.2">
      <c r="B1673" s="74">
        <v>1666</v>
      </c>
      <c r="C1673" s="113">
        <v>9.479166666666667E-3</v>
      </c>
      <c r="D1673" s="74">
        <v>2000</v>
      </c>
      <c r="E1673" s="101">
        <v>32682.926922705574</v>
      </c>
      <c r="F1673" s="97">
        <v>32682.926922705574</v>
      </c>
      <c r="G1673" s="97">
        <v>955.57025336748586</v>
      </c>
      <c r="H1673" s="97">
        <v>27699.289169760686</v>
      </c>
      <c r="I1673" s="101">
        <v>33321</v>
      </c>
      <c r="J1673" s="74">
        <v>2019</v>
      </c>
      <c r="K1673" s="74">
        <v>1692</v>
      </c>
      <c r="L1673" s="74">
        <v>1092</v>
      </c>
      <c r="M1673" s="107">
        <v>1119</v>
      </c>
      <c r="N1673" s="109">
        <v>2</v>
      </c>
    </row>
    <row r="1674" spans="2:14" x14ac:dyDescent="0.2">
      <c r="B1674" s="74">
        <v>1667</v>
      </c>
      <c r="C1674" s="113">
        <v>9.479166666666667E-3</v>
      </c>
      <c r="D1674" s="74">
        <v>2000</v>
      </c>
      <c r="E1674" s="101">
        <v>32683.851780777703</v>
      </c>
      <c r="F1674" s="97">
        <v>32683.851780777703</v>
      </c>
      <c r="G1674" s="97">
        <v>957.34959169663227</v>
      </c>
      <c r="H1674" s="97">
        <v>27650.089169760686</v>
      </c>
      <c r="I1674" s="101">
        <v>33320</v>
      </c>
      <c r="J1674" s="74">
        <v>2017</v>
      </c>
      <c r="K1674" s="74">
        <v>1693</v>
      </c>
      <c r="L1674" s="74">
        <v>1095</v>
      </c>
      <c r="M1674" s="107">
        <v>1117</v>
      </c>
      <c r="N1674" s="109">
        <v>0</v>
      </c>
    </row>
    <row r="1675" spans="2:14" x14ac:dyDescent="0.2">
      <c r="B1675" s="74">
        <v>1668</v>
      </c>
      <c r="C1675" s="113">
        <v>9.479166666666667E-3</v>
      </c>
      <c r="D1675" s="74">
        <v>2000</v>
      </c>
      <c r="E1675" s="101">
        <v>32684.117971166099</v>
      </c>
      <c r="F1675" s="97">
        <v>32684.117971166099</v>
      </c>
      <c r="G1675" s="97">
        <v>962.80723580739993</v>
      </c>
      <c r="H1675" s="97">
        <v>27633.289169760683</v>
      </c>
      <c r="I1675" s="101">
        <v>33327</v>
      </c>
      <c r="J1675" s="74">
        <v>2018</v>
      </c>
      <c r="K1675" s="74">
        <v>1694</v>
      </c>
      <c r="L1675" s="74">
        <v>1096</v>
      </c>
      <c r="M1675" s="107">
        <v>1115</v>
      </c>
      <c r="N1675" s="109">
        <v>0</v>
      </c>
    </row>
    <row r="1676" spans="2:14" x14ac:dyDescent="0.2">
      <c r="B1676" s="74">
        <v>1669</v>
      </c>
      <c r="C1676" s="113">
        <v>9.479166666666667E-3</v>
      </c>
      <c r="D1676" s="74">
        <v>2000</v>
      </c>
      <c r="E1676" s="101">
        <v>32681.34487357342</v>
      </c>
      <c r="F1676" s="97">
        <v>32681.34487357342</v>
      </c>
      <c r="G1676" s="97">
        <v>949.44958277547425</v>
      </c>
      <c r="H1676" s="97">
        <v>27677.889169760689</v>
      </c>
      <c r="I1676" s="101">
        <v>33313</v>
      </c>
      <c r="J1676" s="74">
        <v>2018</v>
      </c>
      <c r="K1676" s="74">
        <v>1690</v>
      </c>
      <c r="L1676" s="74">
        <v>1095</v>
      </c>
      <c r="M1676" s="107">
        <v>1118</v>
      </c>
      <c r="N1676" s="109">
        <v>6</v>
      </c>
    </row>
    <row r="1677" spans="2:14" x14ac:dyDescent="0.2">
      <c r="B1677" s="74">
        <v>1670</v>
      </c>
      <c r="C1677" s="113">
        <v>9.479166666666667E-3</v>
      </c>
      <c r="D1677" s="74">
        <v>2000</v>
      </c>
      <c r="E1677" s="101">
        <v>32684.098309425353</v>
      </c>
      <c r="F1677" s="97">
        <v>32684.098309425353</v>
      </c>
      <c r="G1677" s="97">
        <v>975.3721763772005</v>
      </c>
      <c r="H1677" s="97">
        <v>27651.089169760686</v>
      </c>
      <c r="I1677" s="101">
        <v>33343</v>
      </c>
      <c r="J1677" s="74">
        <v>2021</v>
      </c>
      <c r="K1677" s="74">
        <v>1697</v>
      </c>
      <c r="L1677" s="74">
        <v>1093</v>
      </c>
      <c r="M1677" s="107">
        <v>1114</v>
      </c>
      <c r="N1677" s="109">
        <v>0</v>
      </c>
    </row>
    <row r="1678" spans="2:14" x14ac:dyDescent="0.2">
      <c r="B1678" s="74">
        <v>1671</v>
      </c>
      <c r="C1678" s="113">
        <v>9.5023148148148159E-3</v>
      </c>
      <c r="D1678" s="74">
        <v>2000</v>
      </c>
      <c r="E1678" s="101">
        <v>32680.476139330418</v>
      </c>
      <c r="F1678" s="97">
        <v>32680.476139330418</v>
      </c>
      <c r="G1678" s="97">
        <v>951.97881848258214</v>
      </c>
      <c r="H1678" s="97">
        <v>27679.489169760687</v>
      </c>
      <c r="I1678" s="101">
        <v>33314</v>
      </c>
      <c r="J1678" s="74">
        <v>2018</v>
      </c>
      <c r="K1678" s="74">
        <v>1691</v>
      </c>
      <c r="L1678" s="74">
        <v>1094</v>
      </c>
      <c r="M1678" s="107">
        <v>1118</v>
      </c>
      <c r="N1678" s="109">
        <v>8</v>
      </c>
    </row>
    <row r="1679" spans="2:14" x14ac:dyDescent="0.2">
      <c r="B1679" s="74">
        <v>1672</v>
      </c>
      <c r="C1679" s="113">
        <v>9.5023148148148159E-3</v>
      </c>
      <c r="D1679" s="74">
        <v>2000</v>
      </c>
      <c r="E1679" s="101">
        <v>32683.927829590928</v>
      </c>
      <c r="F1679" s="97">
        <v>32683.927829590928</v>
      </c>
      <c r="G1679" s="97">
        <v>969.95685280960413</v>
      </c>
      <c r="H1679" s="97">
        <v>27667.889169760689</v>
      </c>
      <c r="I1679" s="101">
        <v>33336</v>
      </c>
      <c r="J1679" s="74">
        <v>2020</v>
      </c>
      <c r="K1679" s="74">
        <v>1696</v>
      </c>
      <c r="L1679" s="74">
        <v>1092</v>
      </c>
      <c r="M1679" s="107">
        <v>1116</v>
      </c>
      <c r="N1679" s="109">
        <v>0</v>
      </c>
    </row>
    <row r="1680" spans="2:14" x14ac:dyDescent="0.2">
      <c r="B1680" s="74">
        <v>1673</v>
      </c>
      <c r="C1680" s="113">
        <v>9.5138888888888894E-3</v>
      </c>
      <c r="D1680" s="74">
        <v>2000</v>
      </c>
      <c r="E1680" s="101">
        <v>32684.084235738374</v>
      </c>
      <c r="F1680" s="97">
        <v>32684.084235738374</v>
      </c>
      <c r="G1680" s="97">
        <v>958.43513872767323</v>
      </c>
      <c r="H1680" s="97">
        <v>27680.889169760685</v>
      </c>
      <c r="I1680" s="101">
        <v>33327</v>
      </c>
      <c r="J1680" s="74">
        <v>2020</v>
      </c>
      <c r="K1680" s="74">
        <v>1692</v>
      </c>
      <c r="L1680" s="74">
        <v>1094</v>
      </c>
      <c r="M1680" s="107">
        <v>1117</v>
      </c>
      <c r="N1680" s="109">
        <v>0</v>
      </c>
    </row>
    <row r="1681" spans="2:14" x14ac:dyDescent="0.2">
      <c r="B1681" s="74">
        <v>1674</v>
      </c>
      <c r="C1681" s="113">
        <v>9.525462962962963E-3</v>
      </c>
      <c r="D1681" s="74">
        <v>2000</v>
      </c>
      <c r="E1681" s="101">
        <v>32677.07743187941</v>
      </c>
      <c r="F1681" s="97">
        <v>32677.07743187941</v>
      </c>
      <c r="G1681" s="97">
        <v>948.80769074757814</v>
      </c>
      <c r="H1681" s="97">
        <v>27685.089169760686</v>
      </c>
      <c r="I1681" s="101">
        <v>33308</v>
      </c>
      <c r="J1681" s="74">
        <v>2018</v>
      </c>
      <c r="K1681" s="74">
        <v>1690</v>
      </c>
      <c r="L1681" s="74">
        <v>1094</v>
      </c>
      <c r="M1681" s="107">
        <v>1118</v>
      </c>
      <c r="N1681" s="109">
        <v>16</v>
      </c>
    </row>
    <row r="1682" spans="2:14" x14ac:dyDescent="0.2">
      <c r="B1682" s="74">
        <v>1675</v>
      </c>
      <c r="C1682" s="113">
        <v>9.525462962962963E-3</v>
      </c>
      <c r="D1682" s="74">
        <v>2000</v>
      </c>
      <c r="E1682" s="101">
        <v>32683.929696332005</v>
      </c>
      <c r="F1682" s="97">
        <v>32683.929696332005</v>
      </c>
      <c r="G1682" s="97">
        <v>971.11952426192136</v>
      </c>
      <c r="H1682" s="97">
        <v>27698.689169760684</v>
      </c>
      <c r="I1682" s="101">
        <v>33343</v>
      </c>
      <c r="J1682" s="74">
        <v>2023</v>
      </c>
      <c r="K1682" s="74">
        <v>1695</v>
      </c>
      <c r="L1682" s="74">
        <v>1091</v>
      </c>
      <c r="M1682" s="107">
        <v>1116</v>
      </c>
      <c r="N1682" s="109">
        <v>0</v>
      </c>
    </row>
    <row r="1683" spans="2:14" x14ac:dyDescent="0.2">
      <c r="B1683" s="74">
        <v>1676</v>
      </c>
      <c r="C1683" s="113">
        <v>9.525462962962963E-3</v>
      </c>
      <c r="D1683" s="74">
        <v>2000</v>
      </c>
      <c r="E1683" s="101">
        <v>32683.774784129775</v>
      </c>
      <c r="F1683" s="97">
        <v>32683.774784129775</v>
      </c>
      <c r="G1683" s="97">
        <v>965.69119526311385</v>
      </c>
      <c r="H1683" s="97">
        <v>27715.489169760687</v>
      </c>
      <c r="I1683" s="101">
        <v>33336</v>
      </c>
      <c r="J1683" s="74">
        <v>2022</v>
      </c>
      <c r="K1683" s="74">
        <v>1694</v>
      </c>
      <c r="L1683" s="74">
        <v>1090</v>
      </c>
      <c r="M1683" s="107">
        <v>1118</v>
      </c>
      <c r="N1683" s="109">
        <v>0</v>
      </c>
    </row>
    <row r="1684" spans="2:14" x14ac:dyDescent="0.2">
      <c r="B1684" s="74">
        <v>1677</v>
      </c>
      <c r="C1684" s="113">
        <v>9.525462962962963E-3</v>
      </c>
      <c r="D1684" s="74">
        <v>2000</v>
      </c>
      <c r="E1684" s="101">
        <v>32683.66299044375</v>
      </c>
      <c r="F1684" s="97">
        <v>32683.66299044375</v>
      </c>
      <c r="G1684" s="97">
        <v>945.64117822257094</v>
      </c>
      <c r="H1684" s="97">
        <v>27700.689169760684</v>
      </c>
      <c r="I1684" s="101">
        <v>33312</v>
      </c>
      <c r="J1684" s="74">
        <v>2018</v>
      </c>
      <c r="K1684" s="74">
        <v>1689</v>
      </c>
      <c r="L1684" s="74">
        <v>1094</v>
      </c>
      <c r="M1684" s="107">
        <v>1120</v>
      </c>
      <c r="N1684" s="109">
        <v>0</v>
      </c>
    </row>
    <row r="1685" spans="2:14" x14ac:dyDescent="0.2">
      <c r="B1685" s="74">
        <v>1678</v>
      </c>
      <c r="C1685" s="113">
        <v>9.525462962962963E-3</v>
      </c>
      <c r="D1685" s="74">
        <v>2000</v>
      </c>
      <c r="E1685" s="101">
        <v>32682.877580954315</v>
      </c>
      <c r="F1685" s="97">
        <v>32682.877580954315</v>
      </c>
      <c r="G1685" s="97">
        <v>960.85706817860796</v>
      </c>
      <c r="H1685" s="97">
        <v>27720.089169760686</v>
      </c>
      <c r="I1685" s="101">
        <v>33329</v>
      </c>
      <c r="J1685" s="74">
        <v>2021</v>
      </c>
      <c r="K1685" s="74">
        <v>1693</v>
      </c>
      <c r="L1685" s="74">
        <v>1090</v>
      </c>
      <c r="M1685" s="107">
        <v>1119</v>
      </c>
      <c r="N1685" s="109">
        <v>2</v>
      </c>
    </row>
    <row r="1686" spans="2:14" x14ac:dyDescent="0.2">
      <c r="B1686" s="74">
        <v>1679</v>
      </c>
      <c r="C1686" s="113">
        <v>9.5370370370370366E-3</v>
      </c>
      <c r="D1686" s="74">
        <v>2000</v>
      </c>
      <c r="E1686" s="101">
        <v>32680.102337132168</v>
      </c>
      <c r="F1686" s="97">
        <v>32680.102337132168</v>
      </c>
      <c r="G1686" s="97">
        <v>944.40396891695013</v>
      </c>
      <c r="H1686" s="97">
        <v>27720.089169760686</v>
      </c>
      <c r="I1686" s="101">
        <v>33307</v>
      </c>
      <c r="J1686" s="74">
        <v>2018</v>
      </c>
      <c r="K1686" s="74">
        <v>1689</v>
      </c>
      <c r="L1686" s="74">
        <v>1092</v>
      </c>
      <c r="M1686" s="107">
        <v>1121</v>
      </c>
      <c r="N1686" s="109">
        <v>8</v>
      </c>
    </row>
    <row r="1687" spans="2:14" x14ac:dyDescent="0.2">
      <c r="B1687" s="74">
        <v>1680</v>
      </c>
      <c r="C1687" s="113">
        <v>9.5486111111111101E-3</v>
      </c>
      <c r="D1687" s="74">
        <v>2000</v>
      </c>
      <c r="E1687" s="101">
        <v>32683.322171913947</v>
      </c>
      <c r="F1687" s="97">
        <v>32683.322171913947</v>
      </c>
      <c r="G1687" s="97">
        <v>954.89637443618096</v>
      </c>
      <c r="H1687" s="97">
        <v>27749.089169760686</v>
      </c>
      <c r="I1687" s="101">
        <v>33322</v>
      </c>
      <c r="J1687" s="74">
        <v>2020</v>
      </c>
      <c r="K1687" s="74">
        <v>1692</v>
      </c>
      <c r="L1687" s="74">
        <v>1088</v>
      </c>
      <c r="M1687" s="107">
        <v>1122</v>
      </c>
      <c r="N1687" s="109">
        <v>0</v>
      </c>
    </row>
    <row r="1688" spans="2:14" x14ac:dyDescent="0.2">
      <c r="B1688" s="74">
        <v>1681</v>
      </c>
      <c r="C1688" s="113">
        <v>9.5601851851851855E-3</v>
      </c>
      <c r="D1688" s="74">
        <v>2000</v>
      </c>
      <c r="E1688" s="101">
        <v>32683.288526369739</v>
      </c>
      <c r="F1688" s="97">
        <v>32683.288526369739</v>
      </c>
      <c r="G1688" s="97">
        <v>938.10277850545731</v>
      </c>
      <c r="H1688" s="97">
        <v>27577.089169760686</v>
      </c>
      <c r="I1688" s="101">
        <v>33300</v>
      </c>
      <c r="J1688" s="74">
        <v>2014</v>
      </c>
      <c r="K1688" s="74">
        <v>1686</v>
      </c>
      <c r="L1688" s="74">
        <v>1106</v>
      </c>
      <c r="M1688" s="107">
        <v>1114</v>
      </c>
      <c r="N1688" s="109">
        <v>0</v>
      </c>
    </row>
    <row r="1689" spans="2:14" x14ac:dyDescent="0.2">
      <c r="B1689" s="74">
        <v>1682</v>
      </c>
      <c r="C1689" s="113">
        <v>9.5601851851851855E-3</v>
      </c>
      <c r="D1689" s="74">
        <v>2000</v>
      </c>
      <c r="E1689" s="101">
        <v>32682.957160832255</v>
      </c>
      <c r="F1689" s="97">
        <v>32682.957160832255</v>
      </c>
      <c r="G1689" s="97">
        <v>957.72010426285533</v>
      </c>
      <c r="H1689" s="97">
        <v>27675.489169760687</v>
      </c>
      <c r="I1689" s="101">
        <v>33321</v>
      </c>
      <c r="J1689" s="74">
        <v>2018</v>
      </c>
      <c r="K1689" s="74">
        <v>1693</v>
      </c>
      <c r="L1689" s="74">
        <v>1093</v>
      </c>
      <c r="M1689" s="107">
        <v>1118</v>
      </c>
      <c r="N1689" s="109">
        <v>2</v>
      </c>
    </row>
    <row r="1690" spans="2:14" x14ac:dyDescent="0.2">
      <c r="B1690" s="74">
        <v>1683</v>
      </c>
      <c r="C1690" s="113">
        <v>9.5601851851851855E-3</v>
      </c>
      <c r="D1690" s="74">
        <v>2000</v>
      </c>
      <c r="E1690" s="101">
        <v>32682.029897634231</v>
      </c>
      <c r="F1690" s="97">
        <v>32682.029897634231</v>
      </c>
      <c r="G1690" s="97">
        <v>960.31270187001974</v>
      </c>
      <c r="H1690" s="97">
        <v>27677.089169760686</v>
      </c>
      <c r="I1690" s="101">
        <v>33322</v>
      </c>
      <c r="J1690" s="74">
        <v>2018</v>
      </c>
      <c r="K1690" s="74">
        <v>1694</v>
      </c>
      <c r="L1690" s="74">
        <v>1092</v>
      </c>
      <c r="M1690" s="107">
        <v>1118</v>
      </c>
      <c r="N1690" s="109">
        <v>4</v>
      </c>
    </row>
    <row r="1691" spans="2:14" x14ac:dyDescent="0.2">
      <c r="B1691" s="74">
        <v>1684</v>
      </c>
      <c r="C1691" s="113">
        <v>9.571759259259259E-3</v>
      </c>
      <c r="D1691" s="74">
        <v>2000</v>
      </c>
      <c r="E1691" s="101">
        <v>32679.616726495475</v>
      </c>
      <c r="F1691" s="97">
        <v>32679.616726495475</v>
      </c>
      <c r="G1691" s="97">
        <v>943.45982801522791</v>
      </c>
      <c r="H1691" s="97">
        <v>27656.489169760687</v>
      </c>
      <c r="I1691" s="101">
        <v>33305</v>
      </c>
      <c r="J1691" s="74">
        <v>2017</v>
      </c>
      <c r="K1691" s="74">
        <v>1688</v>
      </c>
      <c r="L1691" s="74">
        <v>1098</v>
      </c>
      <c r="M1691" s="107">
        <v>1117</v>
      </c>
      <c r="N1691" s="109">
        <v>10</v>
      </c>
    </row>
    <row r="1692" spans="2:14" x14ac:dyDescent="0.2">
      <c r="B1692" s="74">
        <v>1685</v>
      </c>
      <c r="C1692" s="113">
        <v>9.571759259259259E-3</v>
      </c>
      <c r="D1692" s="74">
        <v>2000</v>
      </c>
      <c r="E1692" s="101">
        <v>32681.213106320858</v>
      </c>
      <c r="F1692" s="97">
        <v>32681.213106320858</v>
      </c>
      <c r="G1692" s="97">
        <v>953.52205076601422</v>
      </c>
      <c r="H1692" s="97">
        <v>27667.889169760685</v>
      </c>
      <c r="I1692" s="101">
        <v>33314</v>
      </c>
      <c r="J1692" s="74">
        <v>2017</v>
      </c>
      <c r="K1692" s="74">
        <v>1692</v>
      </c>
      <c r="L1692" s="74">
        <v>1094</v>
      </c>
      <c r="M1692" s="107">
        <v>1118</v>
      </c>
      <c r="N1692" s="109">
        <v>6</v>
      </c>
    </row>
    <row r="1693" spans="2:14" x14ac:dyDescent="0.2">
      <c r="B1693" s="74">
        <v>1686</v>
      </c>
      <c r="C1693" s="113">
        <v>9.571759259259259E-3</v>
      </c>
      <c r="D1693" s="74">
        <v>2000</v>
      </c>
      <c r="E1693" s="101">
        <v>32683.065736592769</v>
      </c>
      <c r="F1693" s="97">
        <v>32683.065736592769</v>
      </c>
      <c r="G1693" s="97">
        <v>942.65694705978808</v>
      </c>
      <c r="H1693" s="97">
        <v>27660.889169760685</v>
      </c>
      <c r="I1693" s="101">
        <v>33310</v>
      </c>
      <c r="J1693" s="74">
        <v>2018</v>
      </c>
      <c r="K1693" s="74">
        <v>1687</v>
      </c>
      <c r="L1693" s="74">
        <v>1099</v>
      </c>
      <c r="M1693" s="107">
        <v>1117</v>
      </c>
      <c r="N1693" s="109">
        <v>2</v>
      </c>
    </row>
    <row r="1694" spans="2:14" x14ac:dyDescent="0.2">
      <c r="B1694" s="74">
        <v>1687</v>
      </c>
      <c r="C1694" s="113">
        <v>9.571759259259259E-3</v>
      </c>
      <c r="D1694" s="74">
        <v>2000</v>
      </c>
      <c r="E1694" s="101">
        <v>32682.267601449461</v>
      </c>
      <c r="F1694" s="97">
        <v>32682.267601449461</v>
      </c>
      <c r="G1694" s="97">
        <v>967.93391464253318</v>
      </c>
      <c r="H1694" s="97">
        <v>27636.489169760687</v>
      </c>
      <c r="I1694" s="101">
        <v>33329</v>
      </c>
      <c r="J1694" s="74">
        <v>2018</v>
      </c>
      <c r="K1694" s="74">
        <v>1696</v>
      </c>
      <c r="L1694" s="74">
        <v>1094</v>
      </c>
      <c r="M1694" s="107">
        <v>1115</v>
      </c>
      <c r="N1694" s="109">
        <v>4</v>
      </c>
    </row>
    <row r="1695" spans="2:14" x14ac:dyDescent="0.2">
      <c r="B1695" s="74">
        <v>1688</v>
      </c>
      <c r="C1695" s="113">
        <v>9.5833333333333343E-3</v>
      </c>
      <c r="D1695" s="74">
        <v>2000</v>
      </c>
      <c r="E1695" s="101">
        <v>32683.707890923706</v>
      </c>
      <c r="F1695" s="97">
        <v>32683.707890923706</v>
      </c>
      <c r="G1695" s="97">
        <v>964.54711500369979</v>
      </c>
      <c r="H1695" s="97">
        <v>27684.689169760684</v>
      </c>
      <c r="I1695" s="101">
        <v>33329</v>
      </c>
      <c r="J1695" s="74">
        <v>2019</v>
      </c>
      <c r="K1695" s="74">
        <v>1695</v>
      </c>
      <c r="L1695" s="74">
        <v>1091</v>
      </c>
      <c r="M1695" s="107">
        <v>1118</v>
      </c>
      <c r="N1695" s="109">
        <v>0</v>
      </c>
    </row>
    <row r="1696" spans="2:14" x14ac:dyDescent="0.2">
      <c r="B1696" s="74">
        <v>1689</v>
      </c>
      <c r="C1696" s="113">
        <v>9.6064814814814815E-3</v>
      </c>
      <c r="D1696" s="74">
        <v>2000</v>
      </c>
      <c r="E1696" s="101">
        <v>32683.937346461742</v>
      </c>
      <c r="F1696" s="97">
        <v>32683.937346461742</v>
      </c>
      <c r="G1696" s="97">
        <v>962.53977383500626</v>
      </c>
      <c r="H1696" s="97">
        <v>27670.889169760685</v>
      </c>
      <c r="I1696" s="101">
        <v>33328</v>
      </c>
      <c r="J1696" s="74">
        <v>2019</v>
      </c>
      <c r="K1696" s="74">
        <v>1694</v>
      </c>
      <c r="L1696" s="74">
        <v>1093</v>
      </c>
      <c r="M1696" s="107">
        <v>1117</v>
      </c>
      <c r="N1696" s="109">
        <v>0</v>
      </c>
    </row>
    <row r="1697" spans="2:14" x14ac:dyDescent="0.2">
      <c r="B1697" s="74">
        <v>1690</v>
      </c>
      <c r="C1697" s="113">
        <v>9.6064814814814815E-3</v>
      </c>
      <c r="D1697" s="74">
        <v>2000</v>
      </c>
      <c r="E1697" s="101">
        <v>32683.375606289283</v>
      </c>
      <c r="F1697" s="97">
        <v>32683.375606289283</v>
      </c>
      <c r="G1697" s="97">
        <v>935.81749299313492</v>
      </c>
      <c r="H1697" s="97">
        <v>27600.889169760689</v>
      </c>
      <c r="I1697" s="101">
        <v>33300</v>
      </c>
      <c r="J1697" s="74">
        <v>2015</v>
      </c>
      <c r="K1697" s="74">
        <v>1685</v>
      </c>
      <c r="L1697" s="74">
        <v>1105</v>
      </c>
      <c r="M1697" s="107">
        <v>1115</v>
      </c>
      <c r="N1697" s="109">
        <v>0</v>
      </c>
    </row>
    <row r="1698" spans="2:14" x14ac:dyDescent="0.2">
      <c r="B1698" s="74">
        <v>1691</v>
      </c>
      <c r="C1698" s="113">
        <v>9.6064814814814815E-3</v>
      </c>
      <c r="D1698" s="74">
        <v>2000</v>
      </c>
      <c r="E1698" s="101">
        <v>32683.869170775888</v>
      </c>
      <c r="F1698" s="97">
        <v>32683.869170775888</v>
      </c>
      <c r="G1698" s="97">
        <v>942.40000285309213</v>
      </c>
      <c r="H1698" s="97">
        <v>27635.489169760687</v>
      </c>
      <c r="I1698" s="101">
        <v>33309</v>
      </c>
      <c r="J1698" s="74">
        <v>2017</v>
      </c>
      <c r="K1698" s="74">
        <v>1687</v>
      </c>
      <c r="L1698" s="74">
        <v>1101</v>
      </c>
      <c r="M1698" s="107">
        <v>1116</v>
      </c>
      <c r="N1698" s="109">
        <v>0</v>
      </c>
    </row>
    <row r="1699" spans="2:14" x14ac:dyDescent="0.2">
      <c r="B1699" s="74">
        <v>1692</v>
      </c>
      <c r="C1699" s="113">
        <v>9.6064814814814815E-3</v>
      </c>
      <c r="D1699" s="74">
        <v>2000</v>
      </c>
      <c r="E1699" s="101">
        <v>32683.039900595406</v>
      </c>
      <c r="F1699" s="97">
        <v>32683.039900595406</v>
      </c>
      <c r="G1699" s="97">
        <v>946.61448335529076</v>
      </c>
      <c r="H1699" s="97">
        <v>27650.889169760685</v>
      </c>
      <c r="I1699" s="101">
        <v>33311</v>
      </c>
      <c r="J1699" s="74">
        <v>2017</v>
      </c>
      <c r="K1699" s="74">
        <v>1689</v>
      </c>
      <c r="L1699" s="74">
        <v>1098</v>
      </c>
      <c r="M1699" s="107">
        <v>1117</v>
      </c>
      <c r="N1699" s="109">
        <v>2</v>
      </c>
    </row>
    <row r="1700" spans="2:14" x14ac:dyDescent="0.2">
      <c r="B1700" s="74">
        <v>1693</v>
      </c>
      <c r="C1700" s="113">
        <v>9.6296296296296303E-3</v>
      </c>
      <c r="D1700" s="74">
        <v>2000</v>
      </c>
      <c r="E1700" s="101">
        <v>32683.837585002209</v>
      </c>
      <c r="F1700" s="97">
        <v>32683.837585002209</v>
      </c>
      <c r="G1700" s="97">
        <v>940.71467949578778</v>
      </c>
      <c r="H1700" s="97">
        <v>27621.689169760688</v>
      </c>
      <c r="I1700" s="101">
        <v>33308</v>
      </c>
      <c r="J1700" s="74">
        <v>2017</v>
      </c>
      <c r="K1700" s="74">
        <v>1686</v>
      </c>
      <c r="L1700" s="74">
        <v>1103</v>
      </c>
      <c r="M1700" s="107">
        <v>1115</v>
      </c>
      <c r="N1700" s="109">
        <v>0</v>
      </c>
    </row>
    <row r="1701" spans="2:14" x14ac:dyDescent="0.2">
      <c r="B1701" s="74">
        <v>1694</v>
      </c>
      <c r="C1701" s="113">
        <v>9.6296296296296303E-3</v>
      </c>
      <c r="D1701" s="74">
        <v>2000</v>
      </c>
      <c r="E1701" s="101">
        <v>32683.10036106225</v>
      </c>
      <c r="F1701" s="97">
        <v>32683.10036106225</v>
      </c>
      <c r="G1701" s="97">
        <v>953.62255920231371</v>
      </c>
      <c r="H1701" s="97">
        <v>27685.489169760687</v>
      </c>
      <c r="I1701" s="101">
        <v>33320</v>
      </c>
      <c r="J1701" s="74">
        <v>2019</v>
      </c>
      <c r="K1701" s="74">
        <v>1691</v>
      </c>
      <c r="L1701" s="74">
        <v>1094</v>
      </c>
      <c r="M1701" s="107">
        <v>1118</v>
      </c>
      <c r="N1701" s="109">
        <v>2</v>
      </c>
    </row>
    <row r="1702" spans="2:14" x14ac:dyDescent="0.2">
      <c r="B1702" s="74">
        <v>1695</v>
      </c>
      <c r="C1702" s="113">
        <v>9.6296296296296303E-3</v>
      </c>
      <c r="D1702" s="74">
        <v>2000</v>
      </c>
      <c r="E1702" s="101">
        <v>32683.802249480541</v>
      </c>
      <c r="F1702" s="97">
        <v>32683.802249480541</v>
      </c>
      <c r="G1702" s="97">
        <v>958.27121693628544</v>
      </c>
      <c r="H1702" s="97">
        <v>27718.489169760687</v>
      </c>
      <c r="I1702" s="101">
        <v>33328</v>
      </c>
      <c r="J1702" s="74">
        <v>2021</v>
      </c>
      <c r="K1702" s="74">
        <v>1692</v>
      </c>
      <c r="L1702" s="74">
        <v>1091</v>
      </c>
      <c r="M1702" s="107">
        <v>1119</v>
      </c>
      <c r="N1702" s="109">
        <v>0</v>
      </c>
    </row>
    <row r="1703" spans="2:14" x14ac:dyDescent="0.2">
      <c r="B1703" s="74">
        <v>1696</v>
      </c>
      <c r="C1703" s="113">
        <v>9.6412037037037039E-3</v>
      </c>
      <c r="D1703" s="74">
        <v>2000</v>
      </c>
      <c r="E1703" s="101">
        <v>32682.07743187941</v>
      </c>
      <c r="F1703" s="97">
        <v>32682.07743187941</v>
      </c>
      <c r="G1703" s="97">
        <v>948.80769074757814</v>
      </c>
      <c r="H1703" s="97">
        <v>27690.089169760686</v>
      </c>
      <c r="I1703" s="101">
        <v>33313</v>
      </c>
      <c r="J1703" s="74">
        <v>2018</v>
      </c>
      <c r="K1703" s="74">
        <v>1690</v>
      </c>
      <c r="L1703" s="74">
        <v>1094</v>
      </c>
      <c r="M1703" s="107">
        <v>1119</v>
      </c>
      <c r="N1703" s="109">
        <v>4</v>
      </c>
    </row>
    <row r="1704" spans="2:14" x14ac:dyDescent="0.2">
      <c r="B1704" s="74">
        <v>1697</v>
      </c>
      <c r="C1704" s="113">
        <v>9.6412037037037039E-3</v>
      </c>
      <c r="D1704" s="74">
        <v>2000</v>
      </c>
      <c r="E1704" s="101">
        <v>32682.95460413523</v>
      </c>
      <c r="F1704" s="97">
        <v>32682.95460413523</v>
      </c>
      <c r="G1704" s="97">
        <v>948.45365617002176</v>
      </c>
      <c r="H1704" s="97">
        <v>27664.689169760684</v>
      </c>
      <c r="I1704" s="101">
        <v>33312</v>
      </c>
      <c r="J1704" s="74">
        <v>2017</v>
      </c>
      <c r="K1704" s="74">
        <v>1690</v>
      </c>
      <c r="L1704" s="74">
        <v>1096</v>
      </c>
      <c r="M1704" s="107">
        <v>1118</v>
      </c>
      <c r="N1704" s="109">
        <v>2</v>
      </c>
    </row>
    <row r="1705" spans="2:14" x14ac:dyDescent="0.2">
      <c r="B1705" s="74">
        <v>1698</v>
      </c>
      <c r="C1705" s="113">
        <v>9.6527777777777775E-3</v>
      </c>
      <c r="D1705" s="74">
        <v>2000</v>
      </c>
      <c r="E1705" s="101">
        <v>32683.202653082437</v>
      </c>
      <c r="F1705" s="97">
        <v>32683.202653082437</v>
      </c>
      <c r="G1705" s="97">
        <v>965.3621129610043</v>
      </c>
      <c r="H1705" s="97">
        <v>27634.889169760689</v>
      </c>
      <c r="I1705" s="101">
        <v>33328</v>
      </c>
      <c r="J1705" s="74">
        <v>2018</v>
      </c>
      <c r="K1705" s="74">
        <v>1695</v>
      </c>
      <c r="L1705" s="74">
        <v>1095</v>
      </c>
      <c r="M1705" s="107">
        <v>1115</v>
      </c>
      <c r="N1705" s="109">
        <v>2</v>
      </c>
    </row>
    <row r="1706" spans="2:14" x14ac:dyDescent="0.2">
      <c r="B1706" s="74">
        <v>1699</v>
      </c>
      <c r="C1706" s="113">
        <v>9.6527777777777775E-3</v>
      </c>
      <c r="D1706" s="74">
        <v>2000</v>
      </c>
      <c r="E1706" s="101">
        <v>32680.762007268433</v>
      </c>
      <c r="F1706" s="97">
        <v>32680.762007268433</v>
      </c>
      <c r="G1706" s="97">
        <v>959.61958740452815</v>
      </c>
      <c r="H1706" s="97">
        <v>27638.889169760689</v>
      </c>
      <c r="I1706" s="101">
        <v>33321</v>
      </c>
      <c r="J1706" s="74">
        <v>2018</v>
      </c>
      <c r="K1706" s="74">
        <v>1693</v>
      </c>
      <c r="L1706" s="74">
        <v>1096</v>
      </c>
      <c r="M1706" s="107">
        <v>1115</v>
      </c>
      <c r="N1706" s="109">
        <v>8</v>
      </c>
    </row>
    <row r="1707" spans="2:14" x14ac:dyDescent="0.2">
      <c r="B1707" s="74">
        <v>1700</v>
      </c>
      <c r="C1707" s="113">
        <v>9.6527777777777775E-3</v>
      </c>
      <c r="D1707" s="74">
        <v>2000</v>
      </c>
      <c r="E1707" s="101">
        <v>32678.993626363779</v>
      </c>
      <c r="F1707" s="97">
        <v>32678.993626363779</v>
      </c>
      <c r="G1707" s="97">
        <v>955.45897170457874</v>
      </c>
      <c r="H1707" s="97">
        <v>27631.289169760686</v>
      </c>
      <c r="I1707" s="101">
        <v>33314</v>
      </c>
      <c r="J1707" s="74">
        <v>2017</v>
      </c>
      <c r="K1707" s="74">
        <v>1692</v>
      </c>
      <c r="L1707" s="74">
        <v>1097</v>
      </c>
      <c r="M1707" s="107">
        <v>1115</v>
      </c>
      <c r="N1707" s="109">
        <v>12</v>
      </c>
    </row>
    <row r="1708" spans="2:14" x14ac:dyDescent="0.2">
      <c r="B1708" s="74">
        <v>1701</v>
      </c>
      <c r="C1708" s="113">
        <v>9.6759259259259264E-3</v>
      </c>
      <c r="D1708" s="74">
        <v>2000</v>
      </c>
      <c r="E1708" s="101">
        <v>32682.488482902514</v>
      </c>
      <c r="F1708" s="97">
        <v>32682.488482902514</v>
      </c>
      <c r="G1708" s="97">
        <v>971.16430631222113</v>
      </c>
      <c r="H1708" s="97">
        <v>27643.489169760687</v>
      </c>
      <c r="I1708" s="101">
        <v>33336</v>
      </c>
      <c r="J1708" s="74">
        <v>2020</v>
      </c>
      <c r="K1708" s="74">
        <v>1696</v>
      </c>
      <c r="L1708" s="74">
        <v>1094</v>
      </c>
      <c r="M1708" s="107">
        <v>1114</v>
      </c>
      <c r="N1708" s="109">
        <v>4</v>
      </c>
    </row>
    <row r="1709" spans="2:14" x14ac:dyDescent="0.2">
      <c r="B1709" s="74">
        <v>1702</v>
      </c>
      <c r="C1709" s="113">
        <v>9.6990740740740735E-3</v>
      </c>
      <c r="D1709" s="74">
        <v>2000</v>
      </c>
      <c r="E1709" s="101">
        <v>32683.819764789627</v>
      </c>
      <c r="F1709" s="97">
        <v>32683.819764789627</v>
      </c>
      <c r="G1709" s="97">
        <v>960.00799975538985</v>
      </c>
      <c r="H1709" s="97">
        <v>27588.689169760684</v>
      </c>
      <c r="I1709" s="101">
        <v>33319</v>
      </c>
      <c r="J1709" s="74">
        <v>2015</v>
      </c>
      <c r="K1709" s="74">
        <v>1694</v>
      </c>
      <c r="L1709" s="74">
        <v>1099</v>
      </c>
      <c r="M1709" s="107">
        <v>1114</v>
      </c>
      <c r="N1709" s="109">
        <v>0</v>
      </c>
    </row>
    <row r="1710" spans="2:14" x14ac:dyDescent="0.2">
      <c r="B1710" s="74">
        <v>1703</v>
      </c>
      <c r="C1710" s="113">
        <v>9.6990740740740735E-3</v>
      </c>
      <c r="D1710" s="74">
        <v>2000</v>
      </c>
      <c r="E1710" s="101">
        <v>32681.502028742165</v>
      </c>
      <c r="F1710" s="97">
        <v>32681.502028742165</v>
      </c>
      <c r="G1710" s="97">
        <v>958.97682885965003</v>
      </c>
      <c r="H1710" s="97">
        <v>27651.089169760686</v>
      </c>
      <c r="I1710" s="101">
        <v>33321</v>
      </c>
      <c r="J1710" s="74">
        <v>2018</v>
      </c>
      <c r="K1710" s="74">
        <v>1693</v>
      </c>
      <c r="L1710" s="74">
        <v>1095</v>
      </c>
      <c r="M1710" s="107">
        <v>1116</v>
      </c>
      <c r="N1710" s="109">
        <v>6</v>
      </c>
    </row>
    <row r="1711" spans="2:14" x14ac:dyDescent="0.2">
      <c r="B1711" s="74">
        <v>1704</v>
      </c>
      <c r="C1711" s="113">
        <v>9.6990740740740735E-3</v>
      </c>
      <c r="D1711" s="74">
        <v>2000</v>
      </c>
      <c r="E1711" s="101">
        <v>32683.965417321768</v>
      </c>
      <c r="F1711" s="97">
        <v>32683.965417321768</v>
      </c>
      <c r="G1711" s="97">
        <v>967.31609013000332</v>
      </c>
      <c r="H1711" s="97">
        <v>27585.689169760688</v>
      </c>
      <c r="I1711" s="101">
        <v>33327</v>
      </c>
      <c r="J1711" s="74">
        <v>2016</v>
      </c>
      <c r="K1711" s="74">
        <v>1696</v>
      </c>
      <c r="L1711" s="74">
        <v>1098</v>
      </c>
      <c r="M1711" s="107">
        <v>1113</v>
      </c>
      <c r="N1711" s="109">
        <v>0</v>
      </c>
    </row>
    <row r="1712" spans="2:14" x14ac:dyDescent="0.2">
      <c r="B1712" s="74">
        <v>1705</v>
      </c>
      <c r="C1712" s="113">
        <v>9.6990740740740735E-3</v>
      </c>
      <c r="D1712" s="74">
        <v>2000</v>
      </c>
      <c r="E1712" s="101">
        <v>32684.338852619156</v>
      </c>
      <c r="F1712" s="97">
        <v>32684.338852619156</v>
      </c>
      <c r="G1712" s="97">
        <v>966.05735911944623</v>
      </c>
      <c r="H1712" s="97">
        <v>27640.289169760683</v>
      </c>
      <c r="I1712" s="101">
        <v>33334</v>
      </c>
      <c r="J1712" s="74">
        <v>2020</v>
      </c>
      <c r="K1712" s="74">
        <v>1694</v>
      </c>
      <c r="L1712" s="74">
        <v>1096</v>
      </c>
      <c r="M1712" s="107">
        <v>1114</v>
      </c>
      <c r="N1712" s="109">
        <v>0</v>
      </c>
    </row>
    <row r="1713" spans="2:14" x14ac:dyDescent="0.2">
      <c r="B1713" s="74">
        <v>1706</v>
      </c>
      <c r="C1713" s="113">
        <v>9.6990740740740735E-3</v>
      </c>
      <c r="D1713" s="74">
        <v>2000</v>
      </c>
      <c r="E1713" s="101">
        <v>32684.359650653754</v>
      </c>
      <c r="F1713" s="97">
        <v>32684.359650653754</v>
      </c>
      <c r="G1713" s="97">
        <v>959.11847810814902</v>
      </c>
      <c r="H1713" s="97">
        <v>27605.689169760684</v>
      </c>
      <c r="I1713" s="101">
        <v>33325</v>
      </c>
      <c r="J1713" s="74">
        <v>2018</v>
      </c>
      <c r="K1713" s="74">
        <v>1692</v>
      </c>
      <c r="L1713" s="74">
        <v>1100</v>
      </c>
      <c r="M1713" s="107">
        <v>1113</v>
      </c>
      <c r="N1713" s="109">
        <v>0</v>
      </c>
    </row>
    <row r="1714" spans="2:14" x14ac:dyDescent="0.2">
      <c r="B1714" s="74">
        <v>1707</v>
      </c>
      <c r="C1714" s="113">
        <v>9.7106481481481471E-3</v>
      </c>
      <c r="D1714" s="74">
        <v>2000</v>
      </c>
      <c r="E1714" s="101">
        <v>32679.85799263982</v>
      </c>
      <c r="F1714" s="97">
        <v>32679.85799263982</v>
      </c>
      <c r="G1714" s="97">
        <v>962.16621320368438</v>
      </c>
      <c r="H1714" s="97">
        <v>27640.489169760687</v>
      </c>
      <c r="I1714" s="101">
        <v>33322</v>
      </c>
      <c r="J1714" s="74">
        <v>2018</v>
      </c>
      <c r="K1714" s="74">
        <v>1694</v>
      </c>
      <c r="L1714" s="74">
        <v>1095</v>
      </c>
      <c r="M1714" s="107">
        <v>1115</v>
      </c>
      <c r="N1714" s="109">
        <v>10</v>
      </c>
    </row>
    <row r="1715" spans="2:14" x14ac:dyDescent="0.2">
      <c r="B1715" s="74">
        <v>1708</v>
      </c>
      <c r="C1715" s="113">
        <v>9.7106481481481471E-3</v>
      </c>
      <c r="D1715" s="74">
        <v>2000</v>
      </c>
      <c r="E1715" s="101">
        <v>32682.288366818113</v>
      </c>
      <c r="F1715" s="97">
        <v>32682.288366818113</v>
      </c>
      <c r="G1715" s="97">
        <v>960.90396599415328</v>
      </c>
      <c r="H1715" s="97">
        <v>27601.889169760685</v>
      </c>
      <c r="I1715" s="101">
        <v>33320</v>
      </c>
      <c r="J1715" s="74">
        <v>2016</v>
      </c>
      <c r="K1715" s="74">
        <v>1694</v>
      </c>
      <c r="L1715" s="74">
        <v>1098</v>
      </c>
      <c r="M1715" s="107">
        <v>1114</v>
      </c>
      <c r="N1715" s="109">
        <v>4</v>
      </c>
    </row>
    <row r="1716" spans="2:14" x14ac:dyDescent="0.2">
      <c r="B1716" s="74">
        <v>1709</v>
      </c>
      <c r="C1716" s="113">
        <v>9.7222222222222224E-3</v>
      </c>
      <c r="D1716" s="74">
        <v>2000</v>
      </c>
      <c r="E1716" s="101">
        <v>32682.448222564308</v>
      </c>
      <c r="F1716" s="97">
        <v>32682.448222564308</v>
      </c>
      <c r="G1716" s="97">
        <v>968.98695782365417</v>
      </c>
      <c r="H1716" s="97">
        <v>27667.289169760686</v>
      </c>
      <c r="I1716" s="101">
        <v>33336</v>
      </c>
      <c r="J1716" s="74">
        <v>2021</v>
      </c>
      <c r="K1716" s="74">
        <v>1695</v>
      </c>
      <c r="L1716" s="74">
        <v>1093</v>
      </c>
      <c r="M1716" s="107">
        <v>1115</v>
      </c>
      <c r="N1716" s="109">
        <v>4</v>
      </c>
    </row>
    <row r="1717" spans="2:14" x14ac:dyDescent="0.2">
      <c r="B1717" s="74">
        <v>1710</v>
      </c>
      <c r="C1717" s="113">
        <v>9.7337962962962977E-3</v>
      </c>
      <c r="D1717" s="74">
        <v>2000</v>
      </c>
      <c r="E1717" s="101">
        <v>32683.743534337063</v>
      </c>
      <c r="F1717" s="97">
        <v>32683.743534337063</v>
      </c>
      <c r="G1717" s="97">
        <v>992.53474899050741</v>
      </c>
      <c r="H1717" s="97">
        <v>27621.289169760686</v>
      </c>
      <c r="I1717" s="101">
        <v>33359</v>
      </c>
      <c r="J1717" s="74">
        <v>2022</v>
      </c>
      <c r="K1717" s="74">
        <v>1702</v>
      </c>
      <c r="L1717" s="74">
        <v>1092</v>
      </c>
      <c r="M1717" s="107">
        <v>1111</v>
      </c>
      <c r="N1717" s="109">
        <v>0</v>
      </c>
    </row>
    <row r="1718" spans="2:14" x14ac:dyDescent="0.2">
      <c r="B1718" s="74">
        <v>1711</v>
      </c>
      <c r="C1718" s="113">
        <v>9.7337962962962977E-3</v>
      </c>
      <c r="D1718" s="74">
        <v>2000</v>
      </c>
      <c r="E1718" s="101">
        <v>32683.321851903143</v>
      </c>
      <c r="F1718" s="97">
        <v>32683.321851903143</v>
      </c>
      <c r="G1718" s="97">
        <v>973.81421259241449</v>
      </c>
      <c r="H1718" s="97">
        <v>27662.689169760688</v>
      </c>
      <c r="I1718" s="101">
        <v>33343</v>
      </c>
      <c r="J1718" s="74">
        <v>2022</v>
      </c>
      <c r="K1718" s="74">
        <v>1696</v>
      </c>
      <c r="L1718" s="74">
        <v>1093</v>
      </c>
      <c r="M1718" s="107">
        <v>1114</v>
      </c>
      <c r="N1718" s="109">
        <v>2</v>
      </c>
    </row>
    <row r="1719" spans="2:14" x14ac:dyDescent="0.2">
      <c r="B1719" s="74">
        <v>1712</v>
      </c>
      <c r="C1719" s="113">
        <v>9.7337962962962977E-3</v>
      </c>
      <c r="D1719" s="74">
        <v>2000</v>
      </c>
      <c r="E1719" s="101">
        <v>32684.070664435101</v>
      </c>
      <c r="F1719" s="97">
        <v>32684.070664435101</v>
      </c>
      <c r="G1719" s="97">
        <v>979.82202544017514</v>
      </c>
      <c r="H1719" s="97">
        <v>27603.489169760687</v>
      </c>
      <c r="I1719" s="101">
        <v>33343</v>
      </c>
      <c r="J1719" s="74">
        <v>2019</v>
      </c>
      <c r="K1719" s="74">
        <v>1699</v>
      </c>
      <c r="L1719" s="74">
        <v>1095</v>
      </c>
      <c r="M1719" s="107">
        <v>1112</v>
      </c>
      <c r="N1719" s="109">
        <v>0</v>
      </c>
    </row>
    <row r="1720" spans="2:14" x14ac:dyDescent="0.2">
      <c r="B1720" s="74">
        <v>1713</v>
      </c>
      <c r="C1720" s="113">
        <v>9.7453703703703713E-3</v>
      </c>
      <c r="D1720" s="74">
        <v>2000</v>
      </c>
      <c r="E1720" s="101">
        <v>32684.221003524337</v>
      </c>
      <c r="F1720" s="97">
        <v>32684.221003524337</v>
      </c>
      <c r="G1720" s="97">
        <v>980.80994246400223</v>
      </c>
      <c r="H1720" s="97">
        <v>27634.289169760686</v>
      </c>
      <c r="I1720" s="101">
        <v>33350</v>
      </c>
      <c r="J1720" s="74">
        <v>2022</v>
      </c>
      <c r="K1720" s="74">
        <v>1698</v>
      </c>
      <c r="L1720" s="74">
        <v>1094</v>
      </c>
      <c r="M1720" s="107">
        <v>1112</v>
      </c>
      <c r="N1720" s="109">
        <v>0</v>
      </c>
    </row>
    <row r="1721" spans="2:14" x14ac:dyDescent="0.2">
      <c r="B1721" s="74">
        <v>1714</v>
      </c>
      <c r="C1721" s="113">
        <v>9.7453703703703713E-3</v>
      </c>
      <c r="D1721" s="74">
        <v>2000</v>
      </c>
      <c r="E1721" s="101">
        <v>32682.455468501219</v>
      </c>
      <c r="F1721" s="97">
        <v>32682.455468501219</v>
      </c>
      <c r="G1721" s="97">
        <v>961.60702019030089</v>
      </c>
      <c r="H1721" s="97">
        <v>27670.289169760686</v>
      </c>
      <c r="I1721" s="101">
        <v>33328</v>
      </c>
      <c r="J1721" s="74">
        <v>2020</v>
      </c>
      <c r="K1721" s="74">
        <v>1693</v>
      </c>
      <c r="L1721" s="74">
        <v>1094</v>
      </c>
      <c r="M1721" s="107">
        <v>1116</v>
      </c>
      <c r="N1721" s="109">
        <v>4</v>
      </c>
    </row>
    <row r="1722" spans="2:14" x14ac:dyDescent="0.2">
      <c r="B1722" s="74">
        <v>1715</v>
      </c>
      <c r="C1722" s="113">
        <v>9.7453703703703713E-3</v>
      </c>
      <c r="D1722" s="74">
        <v>2000</v>
      </c>
      <c r="E1722" s="101">
        <v>32683.993626363779</v>
      </c>
      <c r="F1722" s="97">
        <v>32683.993626363779</v>
      </c>
      <c r="G1722" s="97">
        <v>955.45897170457874</v>
      </c>
      <c r="H1722" s="97">
        <v>27636.289169760686</v>
      </c>
      <c r="I1722" s="101">
        <v>33319</v>
      </c>
      <c r="J1722" s="74">
        <v>2017</v>
      </c>
      <c r="K1722" s="74">
        <v>1692</v>
      </c>
      <c r="L1722" s="74">
        <v>1097</v>
      </c>
      <c r="M1722" s="107">
        <v>1116</v>
      </c>
      <c r="N1722" s="109">
        <v>0</v>
      </c>
    </row>
    <row r="1723" spans="2:14" x14ac:dyDescent="0.2">
      <c r="B1723" s="74">
        <v>1716</v>
      </c>
      <c r="C1723" s="113">
        <v>9.7569444444444448E-3</v>
      </c>
      <c r="D1723" s="74">
        <v>2000</v>
      </c>
      <c r="E1723" s="101">
        <v>32683.669567014033</v>
      </c>
      <c r="F1723" s="97">
        <v>32683.669567014033</v>
      </c>
      <c r="G1723" s="97">
        <v>972.51061329078448</v>
      </c>
      <c r="H1723" s="97">
        <v>27729.489169760687</v>
      </c>
      <c r="I1723" s="101">
        <v>33350</v>
      </c>
      <c r="J1723" s="74">
        <v>2026</v>
      </c>
      <c r="K1723" s="74">
        <v>1694</v>
      </c>
      <c r="L1723" s="74">
        <v>1090</v>
      </c>
      <c r="M1723" s="107">
        <v>1116</v>
      </c>
      <c r="N1723" s="109">
        <v>0</v>
      </c>
    </row>
    <row r="1724" spans="2:14" x14ac:dyDescent="0.2">
      <c r="B1724" s="74">
        <v>1717</v>
      </c>
      <c r="C1724" s="113">
        <v>9.7685185185185184E-3</v>
      </c>
      <c r="D1724" s="74">
        <v>2000</v>
      </c>
      <c r="E1724" s="101">
        <v>32681.53400618297</v>
      </c>
      <c r="F1724" s="97">
        <v>32681.53400618297</v>
      </c>
      <c r="G1724" s="97">
        <v>964.16977572362794</v>
      </c>
      <c r="H1724" s="97">
        <v>27671.889169760685</v>
      </c>
      <c r="I1724" s="101">
        <v>33329</v>
      </c>
      <c r="J1724" s="74">
        <v>2020</v>
      </c>
      <c r="K1724" s="74">
        <v>1694</v>
      </c>
      <c r="L1724" s="74">
        <v>1093</v>
      </c>
      <c r="M1724" s="107">
        <v>1116</v>
      </c>
      <c r="N1724" s="109">
        <v>6</v>
      </c>
    </row>
    <row r="1725" spans="2:14" x14ac:dyDescent="0.2">
      <c r="B1725" s="74">
        <v>1718</v>
      </c>
      <c r="C1725" s="113">
        <v>9.7685185185185184E-3</v>
      </c>
      <c r="D1725" s="74">
        <v>2000</v>
      </c>
      <c r="E1725" s="101">
        <v>32684.206414854263</v>
      </c>
      <c r="F1725" s="97">
        <v>32684.206414854263</v>
      </c>
      <c r="G1725" s="97">
        <v>963.17531330696352</v>
      </c>
      <c r="H1725" s="97">
        <v>27595.689169760684</v>
      </c>
      <c r="I1725" s="101">
        <v>33326</v>
      </c>
      <c r="J1725" s="74">
        <v>2017</v>
      </c>
      <c r="K1725" s="74">
        <v>1694</v>
      </c>
      <c r="L1725" s="74">
        <v>1099</v>
      </c>
      <c r="M1725" s="107">
        <v>1113</v>
      </c>
      <c r="N1725" s="109">
        <v>0</v>
      </c>
    </row>
    <row r="1726" spans="2:14" x14ac:dyDescent="0.2">
      <c r="B1726" s="74">
        <v>1719</v>
      </c>
      <c r="C1726" s="113">
        <v>9.7685185185185184E-3</v>
      </c>
      <c r="D1726" s="74">
        <v>2000</v>
      </c>
      <c r="E1726" s="101">
        <v>32683.211056686614</v>
      </c>
      <c r="F1726" s="97">
        <v>32683.211056686614</v>
      </c>
      <c r="G1726" s="97">
        <v>970.55155624431404</v>
      </c>
      <c r="H1726" s="97">
        <v>27655.689169760688</v>
      </c>
      <c r="I1726" s="101">
        <v>33336</v>
      </c>
      <c r="J1726" s="74">
        <v>2020</v>
      </c>
      <c r="K1726" s="74">
        <v>1696</v>
      </c>
      <c r="L1726" s="74">
        <v>1093</v>
      </c>
      <c r="M1726" s="107">
        <v>1115</v>
      </c>
      <c r="N1726" s="109">
        <v>2</v>
      </c>
    </row>
    <row r="1727" spans="2:14" x14ac:dyDescent="0.2">
      <c r="B1727" s="74">
        <v>1720</v>
      </c>
      <c r="C1727" s="113">
        <v>9.780092592592592E-3</v>
      </c>
      <c r="D1727" s="74">
        <v>2000</v>
      </c>
      <c r="E1727" s="101">
        <v>32684.02555525073</v>
      </c>
      <c r="F1727" s="97">
        <v>32684.02555525073</v>
      </c>
      <c r="G1727" s="97">
        <v>988.26998228079424</v>
      </c>
      <c r="H1727" s="97">
        <v>27631.289169760686</v>
      </c>
      <c r="I1727" s="101">
        <v>33358</v>
      </c>
      <c r="J1727" s="74">
        <v>2023</v>
      </c>
      <c r="K1727" s="74">
        <v>1700</v>
      </c>
      <c r="L1727" s="74">
        <v>1093</v>
      </c>
      <c r="M1727" s="107">
        <v>1111</v>
      </c>
      <c r="N1727" s="109">
        <v>0</v>
      </c>
    </row>
    <row r="1728" spans="2:14" x14ac:dyDescent="0.2">
      <c r="B1728" s="74">
        <v>1721</v>
      </c>
      <c r="C1728" s="113">
        <v>9.7916666666666655E-3</v>
      </c>
      <c r="D1728" s="74">
        <v>2000</v>
      </c>
      <c r="E1728" s="101">
        <v>32683.178042285308</v>
      </c>
      <c r="F1728" s="97">
        <v>32683.178042285308</v>
      </c>
      <c r="G1728" s="97">
        <v>960.98891348793677</v>
      </c>
      <c r="H1728" s="97">
        <v>27682.489169760687</v>
      </c>
      <c r="I1728" s="101">
        <v>33328</v>
      </c>
      <c r="J1728" s="74">
        <v>2020</v>
      </c>
      <c r="K1728" s="74">
        <v>1693</v>
      </c>
      <c r="L1728" s="74">
        <v>1093</v>
      </c>
      <c r="M1728" s="107">
        <v>1117</v>
      </c>
      <c r="N1728" s="109">
        <v>2</v>
      </c>
    </row>
    <row r="1729" spans="2:14" x14ac:dyDescent="0.2">
      <c r="B1729" s="74">
        <v>1722</v>
      </c>
      <c r="C1729" s="113">
        <v>9.7916666666666655E-3</v>
      </c>
      <c r="D1729" s="74">
        <v>2000</v>
      </c>
      <c r="E1729" s="101">
        <v>32684.103562121691</v>
      </c>
      <c r="F1729" s="97">
        <v>32684.103562121691</v>
      </c>
      <c r="G1729" s="97">
        <v>965.80571157474276</v>
      </c>
      <c r="H1729" s="97">
        <v>27677.889169760685</v>
      </c>
      <c r="I1729" s="101">
        <v>33335</v>
      </c>
      <c r="J1729" s="74">
        <v>2021</v>
      </c>
      <c r="K1729" s="74">
        <v>1694</v>
      </c>
      <c r="L1729" s="74">
        <v>1093</v>
      </c>
      <c r="M1729" s="107">
        <v>1116</v>
      </c>
      <c r="N1729" s="109">
        <v>0</v>
      </c>
    </row>
    <row r="1730" spans="2:14" x14ac:dyDescent="0.2">
      <c r="B1730" s="74">
        <v>1723</v>
      </c>
      <c r="C1730" s="113">
        <v>9.8032407407407408E-3</v>
      </c>
      <c r="D1730" s="74">
        <v>2000</v>
      </c>
      <c r="E1730" s="101">
        <v>32684.126250473993</v>
      </c>
      <c r="F1730" s="97">
        <v>32684.126250473993</v>
      </c>
      <c r="G1730" s="97">
        <v>960.60735322510698</v>
      </c>
      <c r="H1730" s="97">
        <v>27657.089169760686</v>
      </c>
      <c r="I1730" s="101">
        <v>33327</v>
      </c>
      <c r="J1730" s="74">
        <v>2019</v>
      </c>
      <c r="K1730" s="74">
        <v>1693</v>
      </c>
      <c r="L1730" s="74">
        <v>1095</v>
      </c>
      <c r="M1730" s="107">
        <v>1116</v>
      </c>
      <c r="N1730" s="109">
        <v>0</v>
      </c>
    </row>
    <row r="1731" spans="2:14" x14ac:dyDescent="0.2">
      <c r="B1731" s="74">
        <v>1724</v>
      </c>
      <c r="C1731" s="113">
        <v>9.8032407407407408E-3</v>
      </c>
      <c r="D1731" s="74">
        <v>2000</v>
      </c>
      <c r="E1731" s="101">
        <v>32683.500698921067</v>
      </c>
      <c r="F1731" s="97">
        <v>32683.500698921067</v>
      </c>
      <c r="G1731" s="97">
        <v>961.60950681572194</v>
      </c>
      <c r="H1731" s="97">
        <v>27607.289169760686</v>
      </c>
      <c r="I1731" s="101">
        <v>33326</v>
      </c>
      <c r="J1731" s="74">
        <v>2018</v>
      </c>
      <c r="K1731" s="74">
        <v>1693</v>
      </c>
      <c r="L1731" s="74">
        <v>1099</v>
      </c>
      <c r="M1731" s="107">
        <v>1113</v>
      </c>
      <c r="N1731" s="109">
        <v>2</v>
      </c>
    </row>
    <row r="1732" spans="2:14" x14ac:dyDescent="0.2">
      <c r="B1732" s="74">
        <v>1725</v>
      </c>
      <c r="C1732" s="113">
        <v>9.8032407407407408E-3</v>
      </c>
      <c r="D1732" s="74">
        <v>2000</v>
      </c>
      <c r="E1732" s="101">
        <v>32681.797225899893</v>
      </c>
      <c r="F1732" s="97">
        <v>32681.797225899893</v>
      </c>
      <c r="G1732" s="97">
        <v>953.49100660095644</v>
      </c>
      <c r="H1732" s="97">
        <v>27609.689169760684</v>
      </c>
      <c r="I1732" s="101">
        <v>33318</v>
      </c>
      <c r="J1732" s="74">
        <v>2018</v>
      </c>
      <c r="K1732" s="74">
        <v>1690</v>
      </c>
      <c r="L1732" s="74">
        <v>1101</v>
      </c>
      <c r="M1732" s="107">
        <v>1113</v>
      </c>
      <c r="N1732" s="109">
        <v>6</v>
      </c>
    </row>
    <row r="1733" spans="2:14" x14ac:dyDescent="0.2">
      <c r="B1733" s="74">
        <v>1726</v>
      </c>
      <c r="C1733" s="113">
        <v>9.8148148148148144E-3</v>
      </c>
      <c r="D1733" s="74">
        <v>2000</v>
      </c>
      <c r="E1733" s="101">
        <v>32683.371070988731</v>
      </c>
      <c r="F1733" s="97">
        <v>32683.371070988731</v>
      </c>
      <c r="G1733" s="97">
        <v>963.45448937896697</v>
      </c>
      <c r="H1733" s="97">
        <v>27621.089169760686</v>
      </c>
      <c r="I1733" s="101">
        <v>33327</v>
      </c>
      <c r="J1733" s="74">
        <v>2018</v>
      </c>
      <c r="K1733" s="74">
        <v>1694</v>
      </c>
      <c r="L1733" s="74">
        <v>1097</v>
      </c>
      <c r="M1733" s="107">
        <v>1114</v>
      </c>
      <c r="N1733" s="109">
        <v>2</v>
      </c>
    </row>
    <row r="1734" spans="2:14" x14ac:dyDescent="0.2">
      <c r="B1734" s="74">
        <v>1727</v>
      </c>
      <c r="C1734" s="113">
        <v>9.8148148148148144E-3</v>
      </c>
      <c r="D1734" s="74">
        <v>2000</v>
      </c>
      <c r="E1734" s="101">
        <v>32677.611655958648</v>
      </c>
      <c r="F1734" s="97">
        <v>32677.611655958648</v>
      </c>
      <c r="G1734" s="97">
        <v>959.71334226993031</v>
      </c>
      <c r="H1734" s="97">
        <v>27651.489169760687</v>
      </c>
      <c r="I1734" s="101">
        <v>33322</v>
      </c>
      <c r="J1734" s="74">
        <v>2020</v>
      </c>
      <c r="K1734" s="74">
        <v>1692</v>
      </c>
      <c r="L1734" s="74">
        <v>1096</v>
      </c>
      <c r="M1734" s="107">
        <v>1114</v>
      </c>
      <c r="N1734" s="109">
        <v>16</v>
      </c>
    </row>
    <row r="1735" spans="2:14" x14ac:dyDescent="0.2">
      <c r="B1735" s="74">
        <v>1728</v>
      </c>
      <c r="C1735" s="113">
        <v>9.8148148148148144E-3</v>
      </c>
      <c r="D1735" s="74">
        <v>2000</v>
      </c>
      <c r="E1735" s="101">
        <v>32682.466743977257</v>
      </c>
      <c r="F1735" s="97">
        <v>32682.466743977257</v>
      </c>
      <c r="G1735" s="97">
        <v>957.2972522707712</v>
      </c>
      <c r="H1735" s="97">
        <v>27574.289169760686</v>
      </c>
      <c r="I1735" s="101">
        <v>33318</v>
      </c>
      <c r="J1735" s="74">
        <v>2016</v>
      </c>
      <c r="K1735" s="74">
        <v>1692</v>
      </c>
      <c r="L1735" s="74">
        <v>1102</v>
      </c>
      <c r="M1735" s="107">
        <v>1112</v>
      </c>
      <c r="N1735" s="109">
        <v>4</v>
      </c>
    </row>
    <row r="1736" spans="2:14" x14ac:dyDescent="0.2">
      <c r="B1736" s="74">
        <v>1729</v>
      </c>
      <c r="C1736" s="113">
        <v>9.8263888888888897E-3</v>
      </c>
      <c r="D1736" s="74">
        <v>2000</v>
      </c>
      <c r="E1736" s="101">
        <v>32680.129466158221</v>
      </c>
      <c r="F1736" s="97">
        <v>32680.129466158221</v>
      </c>
      <c r="G1736" s="97">
        <v>958.4342876182119</v>
      </c>
      <c r="H1736" s="97">
        <v>27612.889169760685</v>
      </c>
      <c r="I1736" s="101">
        <v>33320</v>
      </c>
      <c r="J1736" s="74">
        <v>2018</v>
      </c>
      <c r="K1736" s="74">
        <v>1692</v>
      </c>
      <c r="L1736" s="74">
        <v>1099</v>
      </c>
      <c r="M1736" s="107">
        <v>1113</v>
      </c>
      <c r="N1736" s="109">
        <v>10</v>
      </c>
    </row>
    <row r="1737" spans="2:14" x14ac:dyDescent="0.2">
      <c r="B1737" s="74">
        <v>1730</v>
      </c>
      <c r="C1737" s="113">
        <v>9.8263888888888897E-3</v>
      </c>
      <c r="D1737" s="74">
        <v>2000</v>
      </c>
      <c r="E1737" s="101">
        <v>32684.415887902658</v>
      </c>
      <c r="F1737" s="97">
        <v>32684.415887902658</v>
      </c>
      <c r="G1737" s="97">
        <v>955.65375293493241</v>
      </c>
      <c r="H1737" s="97">
        <v>27578.089169760686</v>
      </c>
      <c r="I1737" s="101">
        <v>33323</v>
      </c>
      <c r="J1737" s="74">
        <v>2018</v>
      </c>
      <c r="K1737" s="74">
        <v>1690</v>
      </c>
      <c r="L1737" s="74">
        <v>1104</v>
      </c>
      <c r="M1737" s="107">
        <v>1111</v>
      </c>
      <c r="N1737" s="109">
        <v>0</v>
      </c>
    </row>
    <row r="1738" spans="2:14" x14ac:dyDescent="0.2">
      <c r="B1738" s="74">
        <v>1731</v>
      </c>
      <c r="C1738" s="113">
        <v>9.8495370370370369E-3</v>
      </c>
      <c r="D1738" s="74">
        <v>2000</v>
      </c>
      <c r="E1738" s="101">
        <v>32679.261745164262</v>
      </c>
      <c r="F1738" s="97">
        <v>32679.261745164262</v>
      </c>
      <c r="G1738" s="97">
        <v>960.9322920628266</v>
      </c>
      <c r="H1738" s="97">
        <v>27614.489169760687</v>
      </c>
      <c r="I1738" s="101">
        <v>33321</v>
      </c>
      <c r="J1738" s="74">
        <v>2018</v>
      </c>
      <c r="K1738" s="74">
        <v>1693</v>
      </c>
      <c r="L1738" s="74">
        <v>1098</v>
      </c>
      <c r="M1738" s="107">
        <v>1113</v>
      </c>
      <c r="N1738" s="109">
        <v>12</v>
      </c>
    </row>
    <row r="1739" spans="2:14" x14ac:dyDescent="0.2">
      <c r="B1739" s="74">
        <v>1732</v>
      </c>
      <c r="C1739" s="113">
        <v>9.8495370370370369E-3</v>
      </c>
      <c r="D1739" s="74">
        <v>2000</v>
      </c>
      <c r="E1739" s="101">
        <v>32683.964786287965</v>
      </c>
      <c r="F1739" s="97">
        <v>32683.964786287965</v>
      </c>
      <c r="G1739" s="97">
        <v>956.43593848144121</v>
      </c>
      <c r="H1739" s="97">
        <v>27561.089169760686</v>
      </c>
      <c r="I1739" s="101">
        <v>33317</v>
      </c>
      <c r="J1739" s="74">
        <v>2015</v>
      </c>
      <c r="K1739" s="74">
        <v>1692</v>
      </c>
      <c r="L1739" s="74">
        <v>1103</v>
      </c>
      <c r="M1739" s="107">
        <v>1112</v>
      </c>
      <c r="N1739" s="109">
        <v>0</v>
      </c>
    </row>
    <row r="1740" spans="2:14" x14ac:dyDescent="0.2">
      <c r="B1740" s="74">
        <v>1733</v>
      </c>
      <c r="C1740" s="113">
        <v>9.8611111111111104E-3</v>
      </c>
      <c r="D1740" s="74">
        <v>2000</v>
      </c>
      <c r="E1740" s="101">
        <v>32684.243465764419</v>
      </c>
      <c r="F1740" s="97">
        <v>32684.243465764419</v>
      </c>
      <c r="G1740" s="97">
        <v>960.2235365514058</v>
      </c>
      <c r="H1740" s="97">
        <v>27530.489169760687</v>
      </c>
      <c r="I1740" s="101">
        <v>33323</v>
      </c>
      <c r="J1740" s="74">
        <v>2016</v>
      </c>
      <c r="K1740" s="74">
        <v>1692</v>
      </c>
      <c r="L1740" s="74">
        <v>1106</v>
      </c>
      <c r="M1740" s="107">
        <v>1109</v>
      </c>
      <c r="N1740" s="109">
        <v>0</v>
      </c>
    </row>
    <row r="1741" spans="2:14" x14ac:dyDescent="0.2">
      <c r="B1741" s="74">
        <v>1734</v>
      </c>
      <c r="C1741" s="113">
        <v>9.8726851851851857E-3</v>
      </c>
      <c r="D1741" s="74">
        <v>2000</v>
      </c>
      <c r="E1741" s="101">
        <v>32684.449647835685</v>
      </c>
      <c r="F1741" s="97">
        <v>32684.449647835685</v>
      </c>
      <c r="G1741" s="97">
        <v>969.33776275989965</v>
      </c>
      <c r="H1741" s="97">
        <v>27647.289169760683</v>
      </c>
      <c r="I1741" s="101">
        <v>33341</v>
      </c>
      <c r="J1741" s="74">
        <v>2022</v>
      </c>
      <c r="K1741" s="74">
        <v>1694</v>
      </c>
      <c r="L1741" s="74">
        <v>1096</v>
      </c>
      <c r="M1741" s="107">
        <v>1113</v>
      </c>
      <c r="N1741" s="109">
        <v>0</v>
      </c>
    </row>
    <row r="1742" spans="2:14" x14ac:dyDescent="0.2">
      <c r="B1742" s="74">
        <v>1735</v>
      </c>
      <c r="C1742" s="113">
        <v>9.8842592592592576E-3</v>
      </c>
      <c r="D1742" s="74">
        <v>2000</v>
      </c>
      <c r="E1742" s="101">
        <v>32680.078874092877</v>
      </c>
      <c r="F1742" s="97">
        <v>32680.078874092877</v>
      </c>
      <c r="G1742" s="97">
        <v>965.41859969530924</v>
      </c>
      <c r="H1742" s="97">
        <v>27647.489169760687</v>
      </c>
      <c r="I1742" s="101">
        <v>33329</v>
      </c>
      <c r="J1742" s="74">
        <v>2020</v>
      </c>
      <c r="K1742" s="74">
        <v>1694</v>
      </c>
      <c r="L1742" s="74">
        <v>1095</v>
      </c>
      <c r="M1742" s="107">
        <v>1114</v>
      </c>
      <c r="N1742" s="109">
        <v>10</v>
      </c>
    </row>
    <row r="1743" spans="2:14" x14ac:dyDescent="0.2">
      <c r="B1743" s="74">
        <v>1736</v>
      </c>
      <c r="C1743" s="113">
        <v>9.8842592592592576E-3</v>
      </c>
      <c r="D1743" s="74">
        <v>2000</v>
      </c>
      <c r="E1743" s="101">
        <v>32684.48088455055</v>
      </c>
      <c r="F1743" s="97">
        <v>32684.48088455055</v>
      </c>
      <c r="G1743" s="97">
        <v>966.41171317922829</v>
      </c>
      <c r="H1743" s="97">
        <v>27602.689169760684</v>
      </c>
      <c r="I1743" s="101">
        <v>33333</v>
      </c>
      <c r="J1743" s="74">
        <v>2019</v>
      </c>
      <c r="K1743" s="74">
        <v>1694</v>
      </c>
      <c r="L1743" s="74">
        <v>1099</v>
      </c>
      <c r="M1743" s="107">
        <v>1112</v>
      </c>
      <c r="N1743" s="109">
        <v>0</v>
      </c>
    </row>
    <row r="1744" spans="2:14" x14ac:dyDescent="0.2">
      <c r="B1744" s="74">
        <v>1737</v>
      </c>
      <c r="C1744" s="113">
        <v>9.8842592592592576E-3</v>
      </c>
      <c r="D1744" s="74">
        <v>2000</v>
      </c>
      <c r="E1744" s="101">
        <v>32684.515641018628</v>
      </c>
      <c r="F1744" s="97">
        <v>32684.515641018628</v>
      </c>
      <c r="G1744" s="97">
        <v>973.72626793480708</v>
      </c>
      <c r="H1744" s="97">
        <v>27599.689169760688</v>
      </c>
      <c r="I1744" s="101">
        <v>33341</v>
      </c>
      <c r="J1744" s="74">
        <v>2020</v>
      </c>
      <c r="K1744" s="74">
        <v>1696</v>
      </c>
      <c r="L1744" s="74">
        <v>1098</v>
      </c>
      <c r="M1744" s="107">
        <v>1111</v>
      </c>
      <c r="N1744" s="109">
        <v>0</v>
      </c>
    </row>
    <row r="1745" spans="2:14" x14ac:dyDescent="0.2">
      <c r="B1745" s="74">
        <v>1738</v>
      </c>
      <c r="C1745" s="113">
        <v>9.8958333333333329E-3</v>
      </c>
      <c r="D1745" s="74">
        <v>2000</v>
      </c>
      <c r="E1745" s="101">
        <v>32683.386229000265</v>
      </c>
      <c r="F1745" s="97">
        <v>32683.386229000265</v>
      </c>
      <c r="G1745" s="97">
        <v>961.24896096479722</v>
      </c>
      <c r="H1745" s="97">
        <v>27644.889169760689</v>
      </c>
      <c r="I1745" s="101">
        <v>33327</v>
      </c>
      <c r="J1745" s="74">
        <v>2019</v>
      </c>
      <c r="K1745" s="74">
        <v>1693</v>
      </c>
      <c r="L1745" s="74">
        <v>1096</v>
      </c>
      <c r="M1745" s="107">
        <v>1115</v>
      </c>
      <c r="N1745" s="109">
        <v>2</v>
      </c>
    </row>
    <row r="1746" spans="2:14" x14ac:dyDescent="0.2">
      <c r="B1746" s="74">
        <v>1739</v>
      </c>
      <c r="C1746" s="113">
        <v>9.8958333333333329E-3</v>
      </c>
      <c r="D1746" s="74">
        <v>2000</v>
      </c>
      <c r="E1746" s="101">
        <v>32682.730883416592</v>
      </c>
      <c r="F1746" s="97">
        <v>32682.730883416592</v>
      </c>
      <c r="G1746" s="97">
        <v>962.29190612678883</v>
      </c>
      <c r="H1746" s="97">
        <v>27595.089169760686</v>
      </c>
      <c r="I1746" s="101">
        <v>33326</v>
      </c>
      <c r="J1746" s="74">
        <v>2018</v>
      </c>
      <c r="K1746" s="74">
        <v>1693</v>
      </c>
      <c r="L1746" s="74">
        <v>1100</v>
      </c>
      <c r="M1746" s="107">
        <v>1112</v>
      </c>
      <c r="N1746" s="109">
        <v>4</v>
      </c>
    </row>
    <row r="1747" spans="2:14" x14ac:dyDescent="0.2">
      <c r="B1747" s="74">
        <v>1740</v>
      </c>
      <c r="C1747" s="113">
        <v>9.9074074074074082E-3</v>
      </c>
      <c r="D1747" s="74">
        <v>2000</v>
      </c>
      <c r="E1747" s="101">
        <v>32683.802377720109</v>
      </c>
      <c r="F1747" s="97">
        <v>32683.802377720109</v>
      </c>
      <c r="G1747" s="97">
        <v>957.07482633817892</v>
      </c>
      <c r="H1747" s="97">
        <v>27523.489169760687</v>
      </c>
      <c r="I1747" s="101">
        <v>33316</v>
      </c>
      <c r="J1747" s="74">
        <v>2014</v>
      </c>
      <c r="K1747" s="74">
        <v>1692</v>
      </c>
      <c r="L1747" s="74">
        <v>1106</v>
      </c>
      <c r="M1747" s="107">
        <v>1110</v>
      </c>
      <c r="N1747" s="109">
        <v>0</v>
      </c>
    </row>
    <row r="1748" spans="2:14" x14ac:dyDescent="0.2">
      <c r="B1748" s="74">
        <v>1741</v>
      </c>
      <c r="C1748" s="113">
        <v>9.9074074074074082E-3</v>
      </c>
      <c r="D1748" s="74">
        <v>2000</v>
      </c>
      <c r="E1748" s="101">
        <v>32682.753687890054</v>
      </c>
      <c r="F1748" s="97">
        <v>32682.753687890054</v>
      </c>
      <c r="G1748" s="97">
        <v>960.06599014694427</v>
      </c>
      <c r="H1748" s="97">
        <v>27618.889169760685</v>
      </c>
      <c r="I1748" s="101">
        <v>33326</v>
      </c>
      <c r="J1748" s="74">
        <v>2019</v>
      </c>
      <c r="K1748" s="74">
        <v>1692</v>
      </c>
      <c r="L1748" s="74">
        <v>1099</v>
      </c>
      <c r="M1748" s="107">
        <v>1113</v>
      </c>
      <c r="N1748" s="109">
        <v>4</v>
      </c>
    </row>
    <row r="1749" spans="2:14" x14ac:dyDescent="0.2">
      <c r="B1749" s="74">
        <v>1742</v>
      </c>
      <c r="C1749" s="113">
        <v>9.9189814814814817E-3</v>
      </c>
      <c r="D1749" s="74">
        <v>2000</v>
      </c>
      <c r="E1749" s="101">
        <v>32682.683513061766</v>
      </c>
      <c r="F1749" s="97">
        <v>32682.683513061766</v>
      </c>
      <c r="G1749" s="97">
        <v>969.23947191161767</v>
      </c>
      <c r="H1749" s="97">
        <v>27629.689169760684</v>
      </c>
      <c r="I1749" s="101">
        <v>33335</v>
      </c>
      <c r="J1749" s="74">
        <v>2020</v>
      </c>
      <c r="K1749" s="74">
        <v>1695</v>
      </c>
      <c r="L1749" s="74">
        <v>1096</v>
      </c>
      <c r="M1749" s="107">
        <v>1113</v>
      </c>
      <c r="N1749" s="109">
        <v>4</v>
      </c>
    </row>
    <row r="1750" spans="2:14" x14ac:dyDescent="0.2">
      <c r="B1750" s="74">
        <v>1743</v>
      </c>
      <c r="C1750" s="113">
        <v>9.9305555555555553E-3</v>
      </c>
      <c r="D1750" s="74">
        <v>2000</v>
      </c>
      <c r="E1750" s="101">
        <v>32684.159151870041</v>
      </c>
      <c r="F1750" s="97">
        <v>32684.159151870041</v>
      </c>
      <c r="G1750" s="97">
        <v>969.12797154251689</v>
      </c>
      <c r="H1750" s="97">
        <v>27684.889169760685</v>
      </c>
      <c r="I1750" s="101">
        <v>33342</v>
      </c>
      <c r="J1750" s="74">
        <v>2023</v>
      </c>
      <c r="K1750" s="74">
        <v>1694</v>
      </c>
      <c r="L1750" s="74">
        <v>1093</v>
      </c>
      <c r="M1750" s="107">
        <v>1115</v>
      </c>
      <c r="N1750" s="109">
        <v>0</v>
      </c>
    </row>
    <row r="1751" spans="2:14" x14ac:dyDescent="0.2">
      <c r="B1751" s="74">
        <v>1744</v>
      </c>
      <c r="C1751" s="113">
        <v>9.9305555555555553E-3</v>
      </c>
      <c r="D1751" s="74">
        <v>2000</v>
      </c>
      <c r="E1751" s="101">
        <v>32683.377650001807</v>
      </c>
      <c r="F1751" s="97">
        <v>32683.377650001807</v>
      </c>
      <c r="G1751" s="97">
        <v>978.19912776803767</v>
      </c>
      <c r="H1751" s="97">
        <v>27615.089169760686</v>
      </c>
      <c r="I1751" s="101">
        <v>33343</v>
      </c>
      <c r="J1751" s="74">
        <v>2020</v>
      </c>
      <c r="K1751" s="74">
        <v>1698</v>
      </c>
      <c r="L1751" s="74">
        <v>1095</v>
      </c>
      <c r="M1751" s="107">
        <v>1112</v>
      </c>
      <c r="N1751" s="109">
        <v>2</v>
      </c>
    </row>
    <row r="1752" spans="2:14" x14ac:dyDescent="0.2">
      <c r="B1752" s="74">
        <v>1745</v>
      </c>
      <c r="C1752" s="113">
        <v>9.9421296296296289E-3</v>
      </c>
      <c r="D1752" s="74">
        <v>2000</v>
      </c>
      <c r="E1752" s="101">
        <v>32682.198970532896</v>
      </c>
      <c r="F1752" s="97">
        <v>32682.198970532896</v>
      </c>
      <c r="G1752" s="97">
        <v>1000.3220479050199</v>
      </c>
      <c r="H1752" s="97">
        <v>27610.889169760685</v>
      </c>
      <c r="I1752" s="101">
        <v>33373</v>
      </c>
      <c r="J1752" s="74">
        <v>2026</v>
      </c>
      <c r="K1752" s="74">
        <v>1702</v>
      </c>
      <c r="L1752" s="74">
        <v>1094</v>
      </c>
      <c r="M1752" s="107">
        <v>1107</v>
      </c>
      <c r="N1752" s="109">
        <v>4</v>
      </c>
    </row>
    <row r="1753" spans="2:14" x14ac:dyDescent="0.2">
      <c r="B1753" s="74">
        <v>1746</v>
      </c>
      <c r="C1753" s="113">
        <v>9.9421296296296289E-3</v>
      </c>
      <c r="D1753" s="74">
        <v>2000</v>
      </c>
      <c r="E1753" s="101">
        <v>32682.402338030617</v>
      </c>
      <c r="F1753" s="97">
        <v>32682.402338030617</v>
      </c>
      <c r="G1753" s="97">
        <v>978.57597237646917</v>
      </c>
      <c r="H1753" s="97">
        <v>27640.489169760687</v>
      </c>
      <c r="I1753" s="101">
        <v>33344</v>
      </c>
      <c r="J1753" s="74">
        <v>2021</v>
      </c>
      <c r="K1753" s="74">
        <v>1698</v>
      </c>
      <c r="L1753" s="74">
        <v>1093</v>
      </c>
      <c r="M1753" s="107">
        <v>1113</v>
      </c>
      <c r="N1753" s="109">
        <v>4</v>
      </c>
    </row>
    <row r="1754" spans="2:14" x14ac:dyDescent="0.2">
      <c r="B1754" s="74">
        <v>1747</v>
      </c>
      <c r="C1754" s="113">
        <v>9.9652777777777778E-3</v>
      </c>
      <c r="D1754" s="74">
        <v>2000</v>
      </c>
      <c r="E1754" s="101">
        <v>32683.638317221325</v>
      </c>
      <c r="F1754" s="97">
        <v>32683.638317221325</v>
      </c>
      <c r="G1754" s="97">
        <v>999.14833024208315</v>
      </c>
      <c r="H1754" s="97">
        <v>27635.289169760686</v>
      </c>
      <c r="I1754" s="101">
        <v>33373</v>
      </c>
      <c r="J1754" s="74">
        <v>2026</v>
      </c>
      <c r="K1754" s="74">
        <v>1702</v>
      </c>
      <c r="L1754" s="74">
        <v>1092</v>
      </c>
      <c r="M1754" s="107">
        <v>1109</v>
      </c>
      <c r="N1754" s="109">
        <v>0</v>
      </c>
    </row>
    <row r="1755" spans="2:14" x14ac:dyDescent="0.2">
      <c r="B1755" s="74">
        <v>1748</v>
      </c>
      <c r="C1755" s="113">
        <v>9.9652777777777778E-3</v>
      </c>
      <c r="D1755" s="74">
        <v>2000</v>
      </c>
      <c r="E1755" s="101">
        <v>32684.193940637746</v>
      </c>
      <c r="F1755" s="97">
        <v>32684.193940637746</v>
      </c>
      <c r="G1755" s="97">
        <v>963.66777780803818</v>
      </c>
      <c r="H1755" s="97">
        <v>27558.089169760686</v>
      </c>
      <c r="I1755" s="101">
        <v>33325</v>
      </c>
      <c r="J1755" s="74">
        <v>2016</v>
      </c>
      <c r="K1755" s="74">
        <v>1694</v>
      </c>
      <c r="L1755" s="74">
        <v>1102</v>
      </c>
      <c r="M1755" s="107">
        <v>1111</v>
      </c>
      <c r="N1755" s="109">
        <v>0</v>
      </c>
    </row>
    <row r="1756" spans="2:14" x14ac:dyDescent="0.2">
      <c r="B1756" s="74">
        <v>1749</v>
      </c>
      <c r="C1756" s="113">
        <v>9.9768518518518531E-3</v>
      </c>
      <c r="D1756" s="74">
        <v>2000</v>
      </c>
      <c r="E1756" s="101">
        <v>32680.995292720563</v>
      </c>
      <c r="F1756" s="97">
        <v>32680.995292720563</v>
      </c>
      <c r="G1756" s="97">
        <v>965.07670927059803</v>
      </c>
      <c r="H1756" s="97">
        <v>27622.089169760686</v>
      </c>
      <c r="I1756" s="101">
        <v>33328</v>
      </c>
      <c r="J1756" s="74">
        <v>2019</v>
      </c>
      <c r="K1756" s="74">
        <v>1694</v>
      </c>
      <c r="L1756" s="74">
        <v>1097</v>
      </c>
      <c r="M1756" s="107">
        <v>1113</v>
      </c>
      <c r="N1756" s="109">
        <v>8</v>
      </c>
    </row>
    <row r="1757" spans="2:14" x14ac:dyDescent="0.2">
      <c r="B1757" s="74">
        <v>1750</v>
      </c>
      <c r="C1757" s="113">
        <v>9.9768518518518531E-3</v>
      </c>
      <c r="D1757" s="74">
        <v>2000</v>
      </c>
      <c r="E1757" s="101">
        <v>32680.215761911149</v>
      </c>
      <c r="F1757" s="97">
        <v>32680.215761911149</v>
      </c>
      <c r="G1757" s="97">
        <v>954.92510575967867</v>
      </c>
      <c r="H1757" s="97">
        <v>27585.289169760686</v>
      </c>
      <c r="I1757" s="101">
        <v>33318</v>
      </c>
      <c r="J1757" s="74">
        <v>2018</v>
      </c>
      <c r="K1757" s="74">
        <v>1690</v>
      </c>
      <c r="L1757" s="74">
        <v>1103</v>
      </c>
      <c r="M1757" s="107">
        <v>1111</v>
      </c>
      <c r="N1757" s="109">
        <v>10</v>
      </c>
    </row>
    <row r="1758" spans="2:14" x14ac:dyDescent="0.2">
      <c r="B1758" s="74">
        <v>1751</v>
      </c>
      <c r="C1758" s="113">
        <v>1.0011574074074074E-2</v>
      </c>
      <c r="D1758" s="74">
        <v>2000</v>
      </c>
      <c r="E1758" s="101">
        <v>32683.60428560232</v>
      </c>
      <c r="F1758" s="97">
        <v>32683.60428560232</v>
      </c>
      <c r="G1758" s="97">
        <v>956.39238366850782</v>
      </c>
      <c r="H1758" s="97">
        <v>27565.889169760689</v>
      </c>
      <c r="I1758" s="101">
        <v>33323</v>
      </c>
      <c r="J1758" s="74">
        <v>2018</v>
      </c>
      <c r="K1758" s="74">
        <v>1690</v>
      </c>
      <c r="L1758" s="74">
        <v>1105</v>
      </c>
      <c r="M1758" s="107">
        <v>1110</v>
      </c>
      <c r="N1758" s="109">
        <v>2</v>
      </c>
    </row>
    <row r="1759" spans="2:14" x14ac:dyDescent="0.2">
      <c r="B1759" s="74">
        <v>1752</v>
      </c>
      <c r="C1759" s="113">
        <v>1.0011574074074074E-2</v>
      </c>
      <c r="D1759" s="74">
        <v>2000</v>
      </c>
      <c r="E1759" s="101">
        <v>32683.583148305799</v>
      </c>
      <c r="F1759" s="97">
        <v>32683.583148305799</v>
      </c>
      <c r="G1759" s="97">
        <v>959.81430382510359</v>
      </c>
      <c r="H1759" s="97">
        <v>27593.489169760687</v>
      </c>
      <c r="I1759" s="101">
        <v>33325</v>
      </c>
      <c r="J1759" s="74">
        <v>2018</v>
      </c>
      <c r="K1759" s="74">
        <v>1692</v>
      </c>
      <c r="L1759" s="74">
        <v>1101</v>
      </c>
      <c r="M1759" s="107">
        <v>1112</v>
      </c>
      <c r="N1759" s="109">
        <v>2</v>
      </c>
    </row>
    <row r="1760" spans="2:14" x14ac:dyDescent="0.2">
      <c r="B1760" s="74">
        <v>1753</v>
      </c>
      <c r="C1760" s="113">
        <v>1.0023148148148147E-2</v>
      </c>
      <c r="D1760" s="74">
        <v>2000</v>
      </c>
      <c r="E1760" s="101">
        <v>32683.614469362154</v>
      </c>
      <c r="F1760" s="97">
        <v>32683.614469362154</v>
      </c>
      <c r="G1760" s="97">
        <v>958.0798489243482</v>
      </c>
      <c r="H1760" s="97">
        <v>27579.689169760688</v>
      </c>
      <c r="I1760" s="101">
        <v>33324</v>
      </c>
      <c r="J1760" s="74">
        <v>2018</v>
      </c>
      <c r="K1760" s="74">
        <v>1691</v>
      </c>
      <c r="L1760" s="74">
        <v>1103</v>
      </c>
      <c r="M1760" s="107">
        <v>1111</v>
      </c>
      <c r="N1760" s="109">
        <v>2</v>
      </c>
    </row>
    <row r="1761" spans="2:14" x14ac:dyDescent="0.2">
      <c r="B1761" s="74">
        <v>1754</v>
      </c>
      <c r="C1761" s="113">
        <v>1.0023148148148147E-2</v>
      </c>
      <c r="D1761" s="74">
        <v>2000</v>
      </c>
      <c r="E1761" s="101">
        <v>32677.573728247848</v>
      </c>
      <c r="F1761" s="97">
        <v>32677.573728247848</v>
      </c>
      <c r="G1761" s="97">
        <v>952.79155662653898</v>
      </c>
      <c r="H1761" s="97">
        <v>27616.889169760689</v>
      </c>
      <c r="I1761" s="101">
        <v>33313</v>
      </c>
      <c r="J1761" s="74">
        <v>2018</v>
      </c>
      <c r="K1761" s="74">
        <v>1690</v>
      </c>
      <c r="L1761" s="74">
        <v>1100</v>
      </c>
      <c r="M1761" s="107">
        <v>1113</v>
      </c>
      <c r="N1761" s="109">
        <v>16</v>
      </c>
    </row>
    <row r="1762" spans="2:14" x14ac:dyDescent="0.2">
      <c r="B1762" s="74">
        <v>1755</v>
      </c>
      <c r="C1762" s="113">
        <v>1.0034722222222221E-2</v>
      </c>
      <c r="D1762" s="74">
        <v>2000</v>
      </c>
      <c r="E1762" s="101">
        <v>32684.292332632427</v>
      </c>
      <c r="F1762" s="97">
        <v>32684.292332632427</v>
      </c>
      <c r="G1762" s="97">
        <v>952.39901123168875</v>
      </c>
      <c r="H1762" s="97">
        <v>27550.489169760687</v>
      </c>
      <c r="I1762" s="101">
        <v>33321</v>
      </c>
      <c r="J1762" s="74">
        <v>2018</v>
      </c>
      <c r="K1762" s="74">
        <v>1688</v>
      </c>
      <c r="L1762" s="74">
        <v>1108</v>
      </c>
      <c r="M1762" s="107">
        <v>1109</v>
      </c>
      <c r="N1762" s="109">
        <v>0</v>
      </c>
    </row>
    <row r="1763" spans="2:14" x14ac:dyDescent="0.2">
      <c r="B1763" s="74">
        <v>1756</v>
      </c>
      <c r="C1763" s="113">
        <v>1.0034722222222221E-2</v>
      </c>
      <c r="D1763" s="74">
        <v>2000</v>
      </c>
      <c r="E1763" s="101">
        <v>32682.033092998001</v>
      </c>
      <c r="F1763" s="97">
        <v>32682.033092998001</v>
      </c>
      <c r="G1763" s="97">
        <v>958.99467558037452</v>
      </c>
      <c r="H1763" s="97">
        <v>27592.889169760689</v>
      </c>
      <c r="I1763" s="101">
        <v>33325</v>
      </c>
      <c r="J1763" s="74">
        <v>2019</v>
      </c>
      <c r="K1763" s="74">
        <v>1691</v>
      </c>
      <c r="L1763" s="74">
        <v>1102</v>
      </c>
      <c r="M1763" s="107">
        <v>1111</v>
      </c>
      <c r="N1763" s="109">
        <v>6</v>
      </c>
    </row>
    <row r="1764" spans="2:14" x14ac:dyDescent="0.2">
      <c r="B1764" s="74">
        <v>1757</v>
      </c>
      <c r="C1764" s="113">
        <v>1.0034722222222221E-2</v>
      </c>
      <c r="D1764" s="74">
        <v>2000</v>
      </c>
      <c r="E1764" s="101">
        <v>32683.661178780214</v>
      </c>
      <c r="F1764" s="97">
        <v>32683.661178780214</v>
      </c>
      <c r="G1764" s="97">
        <v>946.10601655715493</v>
      </c>
      <c r="H1764" s="97">
        <v>27515.889169760689</v>
      </c>
      <c r="I1764" s="101">
        <v>33312</v>
      </c>
      <c r="J1764" s="74">
        <v>2016</v>
      </c>
      <c r="K1764" s="74">
        <v>1686</v>
      </c>
      <c r="L1764" s="74">
        <v>1112</v>
      </c>
      <c r="M1764" s="107">
        <v>1108</v>
      </c>
      <c r="N1764" s="109">
        <v>0</v>
      </c>
    </row>
    <row r="1765" spans="2:14" x14ac:dyDescent="0.2">
      <c r="B1765" s="74">
        <v>1758</v>
      </c>
      <c r="C1765" s="113">
        <v>1.0034722222222221E-2</v>
      </c>
      <c r="D1765" s="74">
        <v>2000</v>
      </c>
      <c r="E1765" s="101">
        <v>32684.352745088883</v>
      </c>
      <c r="F1765" s="97">
        <v>32684.352745088883</v>
      </c>
      <c r="G1765" s="97">
        <v>957.91627800097547</v>
      </c>
      <c r="H1765" s="97">
        <v>27554.28916976069</v>
      </c>
      <c r="I1765" s="101">
        <v>33323</v>
      </c>
      <c r="J1765" s="74">
        <v>2017</v>
      </c>
      <c r="K1765" s="74">
        <v>1691</v>
      </c>
      <c r="L1765" s="74">
        <v>1105</v>
      </c>
      <c r="M1765" s="107">
        <v>1110</v>
      </c>
      <c r="N1765" s="109">
        <v>0</v>
      </c>
    </row>
    <row r="1766" spans="2:14" x14ac:dyDescent="0.2">
      <c r="B1766" s="74">
        <v>1759</v>
      </c>
      <c r="C1766" s="113">
        <v>1.0034722222222221E-2</v>
      </c>
      <c r="D1766" s="74">
        <v>2000</v>
      </c>
      <c r="E1766" s="101">
        <v>32684.358962196173</v>
      </c>
      <c r="F1766" s="97">
        <v>32684.358962196173</v>
      </c>
      <c r="G1766" s="97">
        <v>949.54998795130632</v>
      </c>
      <c r="H1766" s="97">
        <v>27611.889169760685</v>
      </c>
      <c r="I1766" s="101">
        <v>33322</v>
      </c>
      <c r="J1766" s="74">
        <v>2020</v>
      </c>
      <c r="K1766" s="74">
        <v>1687</v>
      </c>
      <c r="L1766" s="74">
        <v>1104</v>
      </c>
      <c r="M1766" s="107">
        <v>1112</v>
      </c>
      <c r="N1766" s="109">
        <v>0</v>
      </c>
    </row>
    <row r="1767" spans="2:14" x14ac:dyDescent="0.2">
      <c r="B1767" s="74">
        <v>1760</v>
      </c>
      <c r="C1767" s="113">
        <v>1.0046296296296296E-2</v>
      </c>
      <c r="D1767" s="74">
        <v>2000</v>
      </c>
      <c r="E1767" s="101">
        <v>32683.711069046083</v>
      </c>
      <c r="F1767" s="97">
        <v>32683.711069046083</v>
      </c>
      <c r="G1767" s="97">
        <v>967.09110644014197</v>
      </c>
      <c r="H1767" s="97">
        <v>27590.489169760687</v>
      </c>
      <c r="I1767" s="101">
        <v>33333</v>
      </c>
      <c r="J1767" s="74">
        <v>2019</v>
      </c>
      <c r="K1767" s="74">
        <v>1694</v>
      </c>
      <c r="L1767" s="74">
        <v>1100</v>
      </c>
      <c r="M1767" s="107">
        <v>1111</v>
      </c>
      <c r="N1767" s="109">
        <v>2</v>
      </c>
    </row>
    <row r="1768" spans="2:14" x14ac:dyDescent="0.2">
      <c r="B1768" s="74">
        <v>1761</v>
      </c>
      <c r="C1768" s="113">
        <v>1.0069444444444445E-2</v>
      </c>
      <c r="D1768" s="74">
        <v>2000</v>
      </c>
      <c r="E1768" s="101">
        <v>32683.533578244715</v>
      </c>
      <c r="F1768" s="97">
        <v>32683.533578244715</v>
      </c>
      <c r="G1768" s="97">
        <v>952.31792845375901</v>
      </c>
      <c r="H1768" s="97">
        <v>27482.089169760686</v>
      </c>
      <c r="I1768" s="101">
        <v>33313</v>
      </c>
      <c r="J1768" s="74">
        <v>2014</v>
      </c>
      <c r="K1768" s="74">
        <v>1689</v>
      </c>
      <c r="L1768" s="74">
        <v>1112</v>
      </c>
      <c r="M1768" s="107">
        <v>1107</v>
      </c>
      <c r="N1768" s="109">
        <v>0</v>
      </c>
    </row>
    <row r="1769" spans="2:14" x14ac:dyDescent="0.2">
      <c r="B1769" s="74">
        <v>1762</v>
      </c>
      <c r="C1769" s="113">
        <v>1.0081018518518519E-2</v>
      </c>
      <c r="D1769" s="74">
        <v>2000</v>
      </c>
      <c r="E1769" s="101">
        <v>32684.408871266172</v>
      </c>
      <c r="F1769" s="97">
        <v>32684.408871266172</v>
      </c>
      <c r="G1769" s="97">
        <v>957.36074491831494</v>
      </c>
      <c r="H1769" s="97">
        <v>27591.889169760689</v>
      </c>
      <c r="I1769" s="101">
        <v>33324</v>
      </c>
      <c r="J1769" s="74">
        <v>2018</v>
      </c>
      <c r="K1769" s="74">
        <v>1691</v>
      </c>
      <c r="L1769" s="74">
        <v>1102</v>
      </c>
      <c r="M1769" s="107">
        <v>1112</v>
      </c>
      <c r="N1769" s="109">
        <v>0</v>
      </c>
    </row>
    <row r="1770" spans="2:14" x14ac:dyDescent="0.2">
      <c r="B1770" s="74">
        <v>1763</v>
      </c>
      <c r="C1770" s="113">
        <v>1.0081018518518519E-2</v>
      </c>
      <c r="D1770" s="74">
        <v>2000</v>
      </c>
      <c r="E1770" s="101">
        <v>32684.580532106811</v>
      </c>
      <c r="F1770" s="97">
        <v>32684.580532106811</v>
      </c>
      <c r="G1770" s="97">
        <v>962.3829178361799</v>
      </c>
      <c r="H1770" s="97">
        <v>27612.689169760684</v>
      </c>
      <c r="I1770" s="101">
        <v>33332</v>
      </c>
      <c r="J1770" s="74">
        <v>2020</v>
      </c>
      <c r="K1770" s="74">
        <v>1692</v>
      </c>
      <c r="L1770" s="74">
        <v>1100</v>
      </c>
      <c r="M1770" s="107">
        <v>1112</v>
      </c>
      <c r="N1770" s="109">
        <v>0</v>
      </c>
    </row>
    <row r="1771" spans="2:14" x14ac:dyDescent="0.2">
      <c r="B1771" s="74">
        <v>1764</v>
      </c>
      <c r="C1771" s="113">
        <v>1.0092592592592592E-2</v>
      </c>
      <c r="D1771" s="74">
        <v>2000</v>
      </c>
      <c r="E1771" s="101">
        <v>32684.261745164262</v>
      </c>
      <c r="F1771" s="97">
        <v>32684.261745164262</v>
      </c>
      <c r="G1771" s="97">
        <v>960.9322920628266</v>
      </c>
      <c r="H1771" s="97">
        <v>27619.489169760687</v>
      </c>
      <c r="I1771" s="101">
        <v>33326</v>
      </c>
      <c r="J1771" s="74">
        <v>2018</v>
      </c>
      <c r="K1771" s="74">
        <v>1693</v>
      </c>
      <c r="L1771" s="74">
        <v>1098</v>
      </c>
      <c r="M1771" s="107">
        <v>1114</v>
      </c>
      <c r="N1771" s="109">
        <v>0</v>
      </c>
    </row>
    <row r="1772" spans="2:14" x14ac:dyDescent="0.2">
      <c r="B1772" s="74">
        <v>1765</v>
      </c>
      <c r="C1772" s="113">
        <v>1.0104166666666668E-2</v>
      </c>
      <c r="D1772" s="74">
        <v>2000</v>
      </c>
      <c r="E1772" s="101">
        <v>32684.268750401417</v>
      </c>
      <c r="F1772" s="97">
        <v>32684.268750401417</v>
      </c>
      <c r="G1772" s="97">
        <v>974.58032766665883</v>
      </c>
      <c r="H1772" s="97">
        <v>27668.089169760686</v>
      </c>
      <c r="I1772" s="101">
        <v>33349</v>
      </c>
      <c r="J1772" s="74">
        <v>2024</v>
      </c>
      <c r="K1772" s="74">
        <v>1695</v>
      </c>
      <c r="L1772" s="74">
        <v>1094</v>
      </c>
      <c r="M1772" s="107">
        <v>1113</v>
      </c>
      <c r="N1772" s="109">
        <v>0</v>
      </c>
    </row>
    <row r="1773" spans="2:14" x14ac:dyDescent="0.2">
      <c r="B1773" s="74">
        <v>1766</v>
      </c>
      <c r="C1773" s="113">
        <v>1.0104166666666668E-2</v>
      </c>
      <c r="D1773" s="74">
        <v>2000</v>
      </c>
      <c r="E1773" s="101">
        <v>32675.145838256612</v>
      </c>
      <c r="F1773" s="97">
        <v>32675.145838256612</v>
      </c>
      <c r="G1773" s="97">
        <v>958.89902168919969</v>
      </c>
      <c r="H1773" s="97">
        <v>27570.289169760686</v>
      </c>
      <c r="I1773" s="101">
        <v>33314</v>
      </c>
      <c r="J1773" s="74">
        <v>2017</v>
      </c>
      <c r="K1773" s="74">
        <v>1692</v>
      </c>
      <c r="L1773" s="74">
        <v>1102</v>
      </c>
      <c r="M1773" s="107">
        <v>1110</v>
      </c>
      <c r="N1773" s="109">
        <v>22</v>
      </c>
    </row>
    <row r="1774" spans="2:14" x14ac:dyDescent="0.2">
      <c r="B1774" s="74">
        <v>1767</v>
      </c>
      <c r="C1774" s="113">
        <v>1.0104166666666668E-2</v>
      </c>
      <c r="D1774" s="74">
        <v>2000</v>
      </c>
      <c r="E1774" s="101">
        <v>32682.143411916819</v>
      </c>
      <c r="F1774" s="97">
        <v>32682.143411916819</v>
      </c>
      <c r="G1774" s="97">
        <v>960.74174161669168</v>
      </c>
      <c r="H1774" s="97">
        <v>27373.089169760686</v>
      </c>
      <c r="I1774" s="101">
        <v>33312</v>
      </c>
      <c r="J1774" s="74">
        <v>2010</v>
      </c>
      <c r="K1774" s="74">
        <v>1692</v>
      </c>
      <c r="L1774" s="74">
        <v>1118</v>
      </c>
      <c r="M1774" s="107">
        <v>1102</v>
      </c>
      <c r="N1774" s="109">
        <v>0</v>
      </c>
    </row>
    <row r="1775" spans="2:14" x14ac:dyDescent="0.2">
      <c r="B1775" s="74">
        <v>1768</v>
      </c>
      <c r="C1775" s="113">
        <v>1.0127314814814815E-2</v>
      </c>
      <c r="D1775" s="74">
        <v>2000</v>
      </c>
      <c r="E1775" s="101">
        <v>32681.983872385586</v>
      </c>
      <c r="F1775" s="97">
        <v>32681.983872385586</v>
      </c>
      <c r="G1775" s="97">
        <v>960.74892952043547</v>
      </c>
      <c r="H1775" s="97">
        <v>27606.689169760684</v>
      </c>
      <c r="I1775" s="101">
        <v>33326</v>
      </c>
      <c r="J1775" s="74">
        <v>2019</v>
      </c>
      <c r="K1775" s="74">
        <v>1692</v>
      </c>
      <c r="L1775" s="74">
        <v>1100</v>
      </c>
      <c r="M1775" s="107">
        <v>1112</v>
      </c>
      <c r="N1775" s="109">
        <v>6</v>
      </c>
    </row>
    <row r="1776" spans="2:14" x14ac:dyDescent="0.2">
      <c r="B1776" s="74">
        <v>1769</v>
      </c>
      <c r="C1776" s="113">
        <v>1.0150462962962964E-2</v>
      </c>
      <c r="D1776" s="74">
        <v>2000</v>
      </c>
      <c r="E1776" s="101">
        <v>32683.586591236377</v>
      </c>
      <c r="F1776" s="97">
        <v>32683.586591236377</v>
      </c>
      <c r="G1776" s="97">
        <v>968.92219567092059</v>
      </c>
      <c r="H1776" s="97">
        <v>27604.289169760686</v>
      </c>
      <c r="I1776" s="101">
        <v>33334</v>
      </c>
      <c r="J1776" s="74">
        <v>2019</v>
      </c>
      <c r="K1776" s="74">
        <v>1695</v>
      </c>
      <c r="L1776" s="74">
        <v>1098</v>
      </c>
      <c r="M1776" s="107">
        <v>1112</v>
      </c>
      <c r="N1776" s="109">
        <v>2</v>
      </c>
    </row>
    <row r="1777" spans="2:14" x14ac:dyDescent="0.2">
      <c r="B1777" s="74">
        <v>1770</v>
      </c>
      <c r="C1777" s="113">
        <v>1.0162037037037037E-2</v>
      </c>
      <c r="D1777" s="74">
        <v>2000</v>
      </c>
      <c r="E1777" s="101">
        <v>32682.838590514981</v>
      </c>
      <c r="F1777" s="97">
        <v>32682.838590514981</v>
      </c>
      <c r="G1777" s="97">
        <v>967.36184598099589</v>
      </c>
      <c r="H1777" s="97">
        <v>27615.889169760685</v>
      </c>
      <c r="I1777" s="101">
        <v>33334</v>
      </c>
      <c r="J1777" s="74">
        <v>2020</v>
      </c>
      <c r="K1777" s="74">
        <v>1694</v>
      </c>
      <c r="L1777" s="74">
        <v>1098</v>
      </c>
      <c r="M1777" s="107">
        <v>1112</v>
      </c>
      <c r="N1777" s="109">
        <v>4</v>
      </c>
    </row>
    <row r="1778" spans="2:14" x14ac:dyDescent="0.2">
      <c r="B1778" s="74">
        <v>1771</v>
      </c>
      <c r="C1778" s="113">
        <v>1.0162037037037037E-2</v>
      </c>
      <c r="D1778" s="74">
        <v>2000</v>
      </c>
      <c r="E1778" s="101">
        <v>32682.825544993164</v>
      </c>
      <c r="F1778" s="97">
        <v>32682.825544993164</v>
      </c>
      <c r="G1778" s="97">
        <v>969.59469048901633</v>
      </c>
      <c r="H1778" s="97">
        <v>27592.089169760686</v>
      </c>
      <c r="I1778" s="101">
        <v>33334</v>
      </c>
      <c r="J1778" s="74">
        <v>2019</v>
      </c>
      <c r="K1778" s="74">
        <v>1695</v>
      </c>
      <c r="L1778" s="74">
        <v>1099</v>
      </c>
      <c r="M1778" s="107">
        <v>1111</v>
      </c>
      <c r="N1778" s="109">
        <v>4</v>
      </c>
    </row>
    <row r="1779" spans="2:14" x14ac:dyDescent="0.2">
      <c r="B1779" s="74">
        <v>1772</v>
      </c>
      <c r="C1779" s="113">
        <v>1.0162037037037037E-2</v>
      </c>
      <c r="D1779" s="74">
        <v>2000</v>
      </c>
      <c r="E1779" s="101">
        <v>32683.706922362624</v>
      </c>
      <c r="F1779" s="97">
        <v>32683.706922362624</v>
      </c>
      <c r="G1779" s="97">
        <v>981.72785051742062</v>
      </c>
      <c r="H1779" s="97">
        <v>27584.489169760687</v>
      </c>
      <c r="I1779" s="101">
        <v>33349</v>
      </c>
      <c r="J1779" s="74">
        <v>2021</v>
      </c>
      <c r="K1779" s="74">
        <v>1698</v>
      </c>
      <c r="L1779" s="74">
        <v>1098</v>
      </c>
      <c r="M1779" s="107">
        <v>1109</v>
      </c>
      <c r="N1779" s="109">
        <v>2</v>
      </c>
    </row>
    <row r="1780" spans="2:14" x14ac:dyDescent="0.2">
      <c r="B1780" s="74">
        <v>1773</v>
      </c>
      <c r="C1780" s="113">
        <v>1.0162037037037037E-2</v>
      </c>
      <c r="D1780" s="74">
        <v>2000</v>
      </c>
      <c r="E1780" s="101">
        <v>32681.183250957602</v>
      </c>
      <c r="F1780" s="97">
        <v>32681.183250957602</v>
      </c>
      <c r="G1780" s="97">
        <v>970.54053124902396</v>
      </c>
      <c r="H1780" s="97">
        <v>27605.289169760686</v>
      </c>
      <c r="I1780" s="101">
        <v>33335</v>
      </c>
      <c r="J1780" s="74">
        <v>2020</v>
      </c>
      <c r="K1780" s="74">
        <v>1695</v>
      </c>
      <c r="L1780" s="74">
        <v>1098</v>
      </c>
      <c r="M1780" s="107">
        <v>1111</v>
      </c>
      <c r="N1780" s="109">
        <v>8</v>
      </c>
    </row>
    <row r="1781" spans="2:14" x14ac:dyDescent="0.2">
      <c r="B1781" s="74">
        <v>1774</v>
      </c>
      <c r="C1781" s="113">
        <v>1.0162037037037037E-2</v>
      </c>
      <c r="D1781" s="74">
        <v>2000</v>
      </c>
      <c r="E1781" s="101">
        <v>32684.385623223181</v>
      </c>
      <c r="F1781" s="97">
        <v>32684.385623223181</v>
      </c>
      <c r="G1781" s="97">
        <v>978.26622321974889</v>
      </c>
      <c r="H1781" s="97">
        <v>27552.089169760686</v>
      </c>
      <c r="I1781" s="101">
        <v>33341</v>
      </c>
      <c r="J1781" s="74">
        <v>2018</v>
      </c>
      <c r="K1781" s="74">
        <v>1698</v>
      </c>
      <c r="L1781" s="74">
        <v>1100</v>
      </c>
      <c r="M1781" s="107">
        <v>1109</v>
      </c>
      <c r="N1781" s="109">
        <v>0</v>
      </c>
    </row>
    <row r="1782" spans="2:14" x14ac:dyDescent="0.2">
      <c r="B1782" s="74">
        <v>1775</v>
      </c>
      <c r="C1782" s="113">
        <v>1.0162037037037037E-2</v>
      </c>
      <c r="D1782" s="74">
        <v>2000</v>
      </c>
      <c r="E1782" s="101">
        <v>32684.611617201786</v>
      </c>
      <c r="F1782" s="97">
        <v>32684.611617201786</v>
      </c>
      <c r="G1782" s="97">
        <v>974.14817425586455</v>
      </c>
      <c r="H1782" s="97">
        <v>27562.089169760686</v>
      </c>
      <c r="I1782" s="101">
        <v>33340</v>
      </c>
      <c r="J1782" s="74">
        <v>2019</v>
      </c>
      <c r="K1782" s="74">
        <v>1696</v>
      </c>
      <c r="L1782" s="74">
        <v>1101</v>
      </c>
      <c r="M1782" s="107">
        <v>1109</v>
      </c>
      <c r="N1782" s="109">
        <v>0</v>
      </c>
    </row>
    <row r="1783" spans="2:14" x14ac:dyDescent="0.2">
      <c r="B1783" s="74">
        <v>1776</v>
      </c>
      <c r="C1783" s="113">
        <v>1.0173611111111111E-2</v>
      </c>
      <c r="D1783" s="74">
        <v>2000</v>
      </c>
      <c r="E1783" s="101">
        <v>32684.331345764745</v>
      </c>
      <c r="F1783" s="97">
        <v>32684.331345764745</v>
      </c>
      <c r="G1783" s="97">
        <v>996.22839850334253</v>
      </c>
      <c r="H1783" s="97">
        <v>27553.089169760686</v>
      </c>
      <c r="I1783" s="101">
        <v>33364</v>
      </c>
      <c r="J1783" s="74">
        <v>2022</v>
      </c>
      <c r="K1783" s="74">
        <v>1702</v>
      </c>
      <c r="L1783" s="74">
        <v>1098</v>
      </c>
      <c r="M1783" s="107">
        <v>1106</v>
      </c>
      <c r="N1783" s="109">
        <v>0</v>
      </c>
    </row>
    <row r="1784" spans="2:14" x14ac:dyDescent="0.2">
      <c r="B1784" s="74">
        <v>1777</v>
      </c>
      <c r="C1784" s="113">
        <v>1.0185185185185184E-2</v>
      </c>
      <c r="D1784" s="74">
        <v>2000</v>
      </c>
      <c r="E1784" s="101">
        <v>32684.316051216359</v>
      </c>
      <c r="F1784" s="97">
        <v>32684.316051216359</v>
      </c>
      <c r="G1784" s="97">
        <v>988.48506889924477</v>
      </c>
      <c r="H1784" s="97">
        <v>27593.689169760684</v>
      </c>
      <c r="I1784" s="101">
        <v>33357</v>
      </c>
      <c r="J1784" s="74">
        <v>2022</v>
      </c>
      <c r="K1784" s="74">
        <v>1700</v>
      </c>
      <c r="L1784" s="74">
        <v>1096</v>
      </c>
      <c r="M1784" s="107">
        <v>1109</v>
      </c>
      <c r="N1784" s="109">
        <v>0</v>
      </c>
    </row>
    <row r="1785" spans="2:14" x14ac:dyDescent="0.2">
      <c r="B1785" s="74">
        <v>1778</v>
      </c>
      <c r="C1785" s="113">
        <v>1.0185185185185184E-2</v>
      </c>
      <c r="D1785" s="74">
        <v>2000</v>
      </c>
      <c r="E1785" s="101">
        <v>32681.124920652899</v>
      </c>
      <c r="F1785" s="97">
        <v>32681.124920652899</v>
      </c>
      <c r="G1785" s="97">
        <v>963.23523318323328</v>
      </c>
      <c r="H1785" s="97">
        <v>27608.289169760686</v>
      </c>
      <c r="I1785" s="101">
        <v>33327</v>
      </c>
      <c r="J1785" s="74">
        <v>2019</v>
      </c>
      <c r="K1785" s="74">
        <v>1693</v>
      </c>
      <c r="L1785" s="74">
        <v>1099</v>
      </c>
      <c r="M1785" s="107">
        <v>1112</v>
      </c>
      <c r="N1785" s="109">
        <v>8</v>
      </c>
    </row>
    <row r="1786" spans="2:14" x14ac:dyDescent="0.2">
      <c r="B1786" s="74">
        <v>1779</v>
      </c>
      <c r="C1786" s="113">
        <v>1.0185185185185184E-2</v>
      </c>
      <c r="D1786" s="74">
        <v>2000</v>
      </c>
      <c r="E1786" s="101">
        <v>32682.779660459484</v>
      </c>
      <c r="F1786" s="97">
        <v>32682.779660459484</v>
      </c>
      <c r="G1786" s="97">
        <v>979.18871306124242</v>
      </c>
      <c r="H1786" s="97">
        <v>27565.289169760686</v>
      </c>
      <c r="I1786" s="101">
        <v>33342</v>
      </c>
      <c r="J1786" s="74">
        <v>2019</v>
      </c>
      <c r="K1786" s="74">
        <v>1698</v>
      </c>
      <c r="L1786" s="74">
        <v>1099</v>
      </c>
      <c r="M1786" s="107">
        <v>1109</v>
      </c>
      <c r="N1786" s="109">
        <v>4</v>
      </c>
    </row>
    <row r="1787" spans="2:14" x14ac:dyDescent="0.2">
      <c r="B1787" s="74">
        <v>1780</v>
      </c>
      <c r="C1787" s="113">
        <v>1.0185185185185184E-2</v>
      </c>
      <c r="D1787" s="74">
        <v>2000</v>
      </c>
      <c r="E1787" s="101">
        <v>32678.55244466021</v>
      </c>
      <c r="F1787" s="97">
        <v>32678.55244466021</v>
      </c>
      <c r="G1787" s="97">
        <v>964.52048978668427</v>
      </c>
      <c r="H1787" s="97">
        <v>27646.889169760689</v>
      </c>
      <c r="I1787" s="101">
        <v>33329</v>
      </c>
      <c r="J1787" s="74">
        <v>2021</v>
      </c>
      <c r="K1787" s="74">
        <v>1693</v>
      </c>
      <c r="L1787" s="74">
        <v>1096</v>
      </c>
      <c r="M1787" s="107">
        <v>1113</v>
      </c>
      <c r="N1787" s="109">
        <v>14</v>
      </c>
    </row>
    <row r="1788" spans="2:14" x14ac:dyDescent="0.2">
      <c r="B1788" s="74">
        <v>1781</v>
      </c>
      <c r="C1788" s="113">
        <v>1.0208333333333333E-2</v>
      </c>
      <c r="D1788" s="74">
        <v>2000</v>
      </c>
      <c r="E1788" s="101">
        <v>32684.115786408594</v>
      </c>
      <c r="F1788" s="97">
        <v>32684.115786408594</v>
      </c>
      <c r="G1788" s="97">
        <v>987.51255180472481</v>
      </c>
      <c r="H1788" s="97">
        <v>27648.289169760686</v>
      </c>
      <c r="I1788" s="101">
        <v>33364</v>
      </c>
      <c r="J1788" s="74">
        <v>2026</v>
      </c>
      <c r="K1788" s="74">
        <v>1698</v>
      </c>
      <c r="L1788" s="74">
        <v>1094</v>
      </c>
      <c r="M1788" s="107">
        <v>1110</v>
      </c>
      <c r="N1788" s="109">
        <v>0</v>
      </c>
    </row>
    <row r="1789" spans="2:14" x14ac:dyDescent="0.2">
      <c r="B1789" s="74">
        <v>1782</v>
      </c>
      <c r="C1789" s="113">
        <v>1.0219907407407408E-2</v>
      </c>
      <c r="D1789" s="74">
        <v>2000</v>
      </c>
      <c r="E1789" s="101">
        <v>32681.908408557876</v>
      </c>
      <c r="F1789" s="97">
        <v>32681.908408557876</v>
      </c>
      <c r="G1789" s="97">
        <v>967.6900412385769</v>
      </c>
      <c r="H1789" s="97">
        <v>27641.289169760683</v>
      </c>
      <c r="I1789" s="101">
        <v>33335</v>
      </c>
      <c r="J1789" s="74">
        <v>2021</v>
      </c>
      <c r="K1789" s="74">
        <v>1694</v>
      </c>
      <c r="L1789" s="74">
        <v>1096</v>
      </c>
      <c r="M1789" s="107">
        <v>1113</v>
      </c>
      <c r="N1789" s="109">
        <v>6</v>
      </c>
    </row>
    <row r="1790" spans="2:14" x14ac:dyDescent="0.2">
      <c r="B1790" s="74">
        <v>1783</v>
      </c>
      <c r="C1790" s="113">
        <v>1.0219907407407408E-2</v>
      </c>
      <c r="D1790" s="74">
        <v>2000</v>
      </c>
      <c r="E1790" s="101">
        <v>32683.933407691715</v>
      </c>
      <c r="F1790" s="97">
        <v>32683.933407691715</v>
      </c>
      <c r="G1790" s="97">
        <v>979.98250051453397</v>
      </c>
      <c r="H1790" s="97">
        <v>27688.889169760689</v>
      </c>
      <c r="I1790" s="101">
        <v>33357</v>
      </c>
      <c r="J1790" s="74">
        <v>2026</v>
      </c>
      <c r="K1790" s="74">
        <v>1696</v>
      </c>
      <c r="L1790" s="74">
        <v>1092</v>
      </c>
      <c r="M1790" s="107">
        <v>1113</v>
      </c>
      <c r="N1790" s="109">
        <v>0</v>
      </c>
    </row>
    <row r="1791" spans="2:14" x14ac:dyDescent="0.2">
      <c r="B1791" s="74">
        <v>1784</v>
      </c>
      <c r="C1791" s="113">
        <v>1.0219907407407408E-2</v>
      </c>
      <c r="D1791" s="74">
        <v>2000</v>
      </c>
      <c r="E1791" s="101">
        <v>32683.721580374124</v>
      </c>
      <c r="F1791" s="97">
        <v>32683.721580374124</v>
      </c>
      <c r="G1791" s="97">
        <v>964.86441363978702</v>
      </c>
      <c r="H1791" s="97">
        <v>27614.289169760686</v>
      </c>
      <c r="I1791" s="101">
        <v>33333</v>
      </c>
      <c r="J1791" s="74">
        <v>2020</v>
      </c>
      <c r="K1791" s="74">
        <v>1693</v>
      </c>
      <c r="L1791" s="74">
        <v>1099</v>
      </c>
      <c r="M1791" s="107">
        <v>1112</v>
      </c>
      <c r="N1791" s="109">
        <v>2</v>
      </c>
    </row>
    <row r="1792" spans="2:14" x14ac:dyDescent="0.2">
      <c r="B1792" s="74">
        <v>1785</v>
      </c>
      <c r="C1792" s="113">
        <v>1.0219907407407408E-2</v>
      </c>
      <c r="D1792" s="74">
        <v>2000</v>
      </c>
      <c r="E1792" s="101">
        <v>32681.193317151927</v>
      </c>
      <c r="F1792" s="97">
        <v>32681.193317151927</v>
      </c>
      <c r="G1792" s="97">
        <v>959.22832463651946</v>
      </c>
      <c r="H1792" s="97">
        <v>27618.28916976069</v>
      </c>
      <c r="I1792" s="101">
        <v>33326</v>
      </c>
      <c r="J1792" s="74">
        <v>2020</v>
      </c>
      <c r="K1792" s="74">
        <v>1691</v>
      </c>
      <c r="L1792" s="74">
        <v>1100</v>
      </c>
      <c r="M1792" s="107">
        <v>1112</v>
      </c>
      <c r="N1792" s="109">
        <v>8</v>
      </c>
    </row>
    <row r="1793" spans="2:14" x14ac:dyDescent="0.2">
      <c r="B1793" s="74">
        <v>1786</v>
      </c>
      <c r="C1793" s="113">
        <v>1.0243055555555556E-2</v>
      </c>
      <c r="D1793" s="74">
        <v>2000</v>
      </c>
      <c r="E1793" s="101">
        <v>32682.820155082743</v>
      </c>
      <c r="F1793" s="97">
        <v>32682.820155082743</v>
      </c>
      <c r="G1793" s="97">
        <v>958.28465346737528</v>
      </c>
      <c r="H1793" s="97">
        <v>27605.089169760686</v>
      </c>
      <c r="I1793" s="101">
        <v>33325</v>
      </c>
      <c r="J1793" s="74">
        <v>2019</v>
      </c>
      <c r="K1793" s="74">
        <v>1691</v>
      </c>
      <c r="L1793" s="74">
        <v>1101</v>
      </c>
      <c r="M1793" s="107">
        <v>1112</v>
      </c>
      <c r="N1793" s="109">
        <v>4</v>
      </c>
    </row>
    <row r="1794" spans="2:14" x14ac:dyDescent="0.2">
      <c r="B1794" s="74">
        <v>1787</v>
      </c>
      <c r="C1794" s="113">
        <v>1.0243055555555556E-2</v>
      </c>
      <c r="D1794" s="74">
        <v>2000</v>
      </c>
      <c r="E1794" s="101">
        <v>32682.077544271775</v>
      </c>
      <c r="F1794" s="97">
        <v>32682.077544271775</v>
      </c>
      <c r="G1794" s="97">
        <v>968.0348794733352</v>
      </c>
      <c r="H1794" s="97">
        <v>27603.689169760684</v>
      </c>
      <c r="I1794" s="101">
        <v>33334</v>
      </c>
      <c r="J1794" s="74">
        <v>2020</v>
      </c>
      <c r="K1794" s="74">
        <v>1694</v>
      </c>
      <c r="L1794" s="74">
        <v>1099</v>
      </c>
      <c r="M1794" s="107">
        <v>1111</v>
      </c>
      <c r="N1794" s="109">
        <v>6</v>
      </c>
    </row>
    <row r="1795" spans="2:14" x14ac:dyDescent="0.2">
      <c r="B1795" s="74">
        <v>1788</v>
      </c>
      <c r="C1795" s="113">
        <v>1.0243055555555556E-2</v>
      </c>
      <c r="D1795" s="74">
        <v>2000</v>
      </c>
      <c r="E1795" s="101">
        <v>32671.11139385448</v>
      </c>
      <c r="F1795" s="97">
        <v>32671.11139385448</v>
      </c>
      <c r="G1795" s="97">
        <v>961.024703904283</v>
      </c>
      <c r="H1795" s="97">
        <v>27622.089169760686</v>
      </c>
      <c r="I1795" s="101">
        <v>33317</v>
      </c>
      <c r="J1795" s="74">
        <v>2020</v>
      </c>
      <c r="K1795" s="74">
        <v>1692</v>
      </c>
      <c r="L1795" s="74">
        <v>1098</v>
      </c>
      <c r="M1795" s="107">
        <v>1111</v>
      </c>
      <c r="N1795" s="109">
        <v>32</v>
      </c>
    </row>
    <row r="1796" spans="2:14" x14ac:dyDescent="0.2">
      <c r="B1796" s="74">
        <v>1789</v>
      </c>
      <c r="C1796" s="113">
        <v>1.0254629629629629E-2</v>
      </c>
      <c r="D1796" s="74">
        <v>2000</v>
      </c>
      <c r="E1796" s="101">
        <v>32683.754594775422</v>
      </c>
      <c r="F1796" s="97">
        <v>32683.754594775422</v>
      </c>
      <c r="G1796" s="97">
        <v>974.39583176685016</v>
      </c>
      <c r="H1796" s="97">
        <v>27587.489169760687</v>
      </c>
      <c r="I1796" s="101">
        <v>33341</v>
      </c>
      <c r="J1796" s="74">
        <v>2020</v>
      </c>
      <c r="K1796" s="74">
        <v>1696</v>
      </c>
      <c r="L1796" s="74">
        <v>1099</v>
      </c>
      <c r="M1796" s="107">
        <v>1110</v>
      </c>
      <c r="N1796" s="109">
        <v>2</v>
      </c>
    </row>
    <row r="1797" spans="2:14" x14ac:dyDescent="0.2">
      <c r="B1797" s="74">
        <v>1790</v>
      </c>
      <c r="C1797" s="113">
        <v>1.0254629629629629E-2</v>
      </c>
      <c r="D1797" s="74">
        <v>2000</v>
      </c>
      <c r="E1797" s="101">
        <v>32683.762873090651</v>
      </c>
      <c r="F1797" s="97">
        <v>32683.762873090651</v>
      </c>
      <c r="G1797" s="97">
        <v>960.87442030357181</v>
      </c>
      <c r="H1797" s="97">
        <v>27624.28916976069</v>
      </c>
      <c r="I1797" s="101">
        <v>33332</v>
      </c>
      <c r="J1797" s="74">
        <v>2021</v>
      </c>
      <c r="K1797" s="74">
        <v>1691</v>
      </c>
      <c r="L1797" s="74">
        <v>1100</v>
      </c>
      <c r="M1797" s="107">
        <v>1112</v>
      </c>
      <c r="N1797" s="109">
        <v>2</v>
      </c>
    </row>
    <row r="1798" spans="2:14" x14ac:dyDescent="0.2">
      <c r="B1798" s="74">
        <v>1791</v>
      </c>
      <c r="C1798" s="113">
        <v>1.0254629629629629E-2</v>
      </c>
      <c r="D1798" s="74">
        <v>2000</v>
      </c>
      <c r="E1798" s="101">
        <v>32680.350347611278</v>
      </c>
      <c r="F1798" s="97">
        <v>32680.350347611278</v>
      </c>
      <c r="G1798" s="97">
        <v>961.70121326110404</v>
      </c>
      <c r="H1798" s="97">
        <v>27619.889169760685</v>
      </c>
      <c r="I1798" s="101">
        <v>33327</v>
      </c>
      <c r="J1798" s="74">
        <v>2020</v>
      </c>
      <c r="K1798" s="74">
        <v>1692</v>
      </c>
      <c r="L1798" s="74">
        <v>1099</v>
      </c>
      <c r="M1798" s="107">
        <v>1112</v>
      </c>
      <c r="N1798" s="109">
        <v>10</v>
      </c>
    </row>
    <row r="1799" spans="2:14" x14ac:dyDescent="0.2">
      <c r="B1799" s="74">
        <v>1792</v>
      </c>
      <c r="C1799" s="113">
        <v>1.0254629629629629E-2</v>
      </c>
      <c r="D1799" s="74">
        <v>2000</v>
      </c>
      <c r="E1799" s="101">
        <v>32682.018107352949</v>
      </c>
      <c r="F1799" s="97">
        <v>32682.018107352949</v>
      </c>
      <c r="G1799" s="97">
        <v>956.77705011500859</v>
      </c>
      <c r="H1799" s="97">
        <v>27616.689169760684</v>
      </c>
      <c r="I1799" s="101">
        <v>33325</v>
      </c>
      <c r="J1799" s="74">
        <v>2020</v>
      </c>
      <c r="K1799" s="74">
        <v>1690</v>
      </c>
      <c r="L1799" s="74">
        <v>1101</v>
      </c>
      <c r="M1799" s="107">
        <v>1112</v>
      </c>
      <c r="N1799" s="109">
        <v>6</v>
      </c>
    </row>
    <row r="1800" spans="2:14" x14ac:dyDescent="0.2">
      <c r="B1800" s="74">
        <v>1793</v>
      </c>
      <c r="C1800" s="113">
        <v>1.0254629629629629E-2</v>
      </c>
      <c r="D1800" s="74">
        <v>2000</v>
      </c>
      <c r="E1800" s="101">
        <v>32684.593421833848</v>
      </c>
      <c r="F1800" s="97">
        <v>32684.593421833848</v>
      </c>
      <c r="G1800" s="97">
        <v>967.47733879296482</v>
      </c>
      <c r="H1800" s="97">
        <v>27633.489169760687</v>
      </c>
      <c r="I1800" s="101">
        <v>33340</v>
      </c>
      <c r="J1800" s="74">
        <v>2022</v>
      </c>
      <c r="K1800" s="74">
        <v>1693</v>
      </c>
      <c r="L1800" s="74">
        <v>1098</v>
      </c>
      <c r="M1800" s="107">
        <v>1112</v>
      </c>
      <c r="N1800" s="109">
        <v>0</v>
      </c>
    </row>
    <row r="1801" spans="2:14" x14ac:dyDescent="0.2">
      <c r="B1801" s="74">
        <v>1794</v>
      </c>
      <c r="C1801" s="113">
        <v>1.0277777777777778E-2</v>
      </c>
      <c r="D1801" s="74">
        <v>2000</v>
      </c>
      <c r="E1801" s="101">
        <v>32683.655005408913</v>
      </c>
      <c r="F1801" s="97">
        <v>32683.655005408913</v>
      </c>
      <c r="G1801" s="97">
        <v>969.35026868551802</v>
      </c>
      <c r="H1801" s="97">
        <v>27566.689169760684</v>
      </c>
      <c r="I1801" s="101">
        <v>33333</v>
      </c>
      <c r="J1801" s="74">
        <v>2018</v>
      </c>
      <c r="K1801" s="74">
        <v>1695</v>
      </c>
      <c r="L1801" s="74">
        <v>1101</v>
      </c>
      <c r="M1801" s="107">
        <v>1110</v>
      </c>
      <c r="N1801" s="109">
        <v>2</v>
      </c>
    </row>
    <row r="1802" spans="2:14" x14ac:dyDescent="0.2">
      <c r="B1802" s="74">
        <v>1795</v>
      </c>
      <c r="C1802" s="113">
        <v>1.0277777777777778E-2</v>
      </c>
      <c r="D1802" s="74">
        <v>2000</v>
      </c>
      <c r="E1802" s="101">
        <v>32679.611617201786</v>
      </c>
      <c r="F1802" s="97">
        <v>32679.611617201786</v>
      </c>
      <c r="G1802" s="97">
        <v>974.14817425586455</v>
      </c>
      <c r="H1802" s="97">
        <v>27557.089169760686</v>
      </c>
      <c r="I1802" s="101">
        <v>33335</v>
      </c>
      <c r="J1802" s="74">
        <v>2019</v>
      </c>
      <c r="K1802" s="74">
        <v>1696</v>
      </c>
      <c r="L1802" s="74">
        <v>1101</v>
      </c>
      <c r="M1802" s="107">
        <v>1108</v>
      </c>
      <c r="N1802" s="109">
        <v>12</v>
      </c>
    </row>
    <row r="1803" spans="2:14" x14ac:dyDescent="0.2">
      <c r="B1803" s="74">
        <v>1796</v>
      </c>
      <c r="C1803" s="113">
        <v>1.0277777777777778E-2</v>
      </c>
      <c r="D1803" s="74">
        <v>2000</v>
      </c>
      <c r="E1803" s="101">
        <v>32682.929314001794</v>
      </c>
      <c r="F1803" s="97">
        <v>32682.929314001794</v>
      </c>
      <c r="G1803" s="97">
        <v>977.34320046122218</v>
      </c>
      <c r="H1803" s="97">
        <v>27551.489169760687</v>
      </c>
      <c r="I1803" s="101">
        <v>33341</v>
      </c>
      <c r="J1803" s="74">
        <v>2019</v>
      </c>
      <c r="K1803" s="74">
        <v>1697</v>
      </c>
      <c r="L1803" s="74">
        <v>1101</v>
      </c>
      <c r="M1803" s="107">
        <v>1108</v>
      </c>
      <c r="N1803" s="109">
        <v>4</v>
      </c>
    </row>
    <row r="1804" spans="2:14" x14ac:dyDescent="0.2">
      <c r="B1804" s="74">
        <v>1797</v>
      </c>
      <c r="C1804" s="113">
        <v>1.0289351851851852E-2</v>
      </c>
      <c r="D1804" s="74">
        <v>2000</v>
      </c>
      <c r="E1804" s="101">
        <v>32682.951764869649</v>
      </c>
      <c r="F1804" s="97">
        <v>32682.951764869649</v>
      </c>
      <c r="G1804" s="97">
        <v>965.54434973024911</v>
      </c>
      <c r="H1804" s="97">
        <v>27602.089169760686</v>
      </c>
      <c r="I1804" s="101">
        <v>33333</v>
      </c>
      <c r="J1804" s="74">
        <v>2020</v>
      </c>
      <c r="K1804" s="74">
        <v>1693</v>
      </c>
      <c r="L1804" s="74">
        <v>1100</v>
      </c>
      <c r="M1804" s="107">
        <v>1111</v>
      </c>
      <c r="N1804" s="109">
        <v>4</v>
      </c>
    </row>
    <row r="1805" spans="2:14" x14ac:dyDescent="0.2">
      <c r="B1805" s="74">
        <v>1798</v>
      </c>
      <c r="C1805" s="113">
        <v>1.0289351851851852E-2</v>
      </c>
      <c r="D1805" s="74">
        <v>2000</v>
      </c>
      <c r="E1805" s="101">
        <v>32682.98477927097</v>
      </c>
      <c r="F1805" s="97">
        <v>32682.98477927097</v>
      </c>
      <c r="G1805" s="97">
        <v>975.07049533499594</v>
      </c>
      <c r="H1805" s="97">
        <v>27575.28916976069</v>
      </c>
      <c r="I1805" s="101">
        <v>33341</v>
      </c>
      <c r="J1805" s="74">
        <v>2020</v>
      </c>
      <c r="K1805" s="74">
        <v>1696</v>
      </c>
      <c r="L1805" s="74">
        <v>1100</v>
      </c>
      <c r="M1805" s="107">
        <v>1109</v>
      </c>
      <c r="N1805" s="109">
        <v>4</v>
      </c>
    </row>
    <row r="1806" spans="2:14" x14ac:dyDescent="0.2">
      <c r="B1806" s="74">
        <v>1799</v>
      </c>
      <c r="C1806" s="113">
        <v>1.0289351851851852E-2</v>
      </c>
      <c r="D1806" s="74">
        <v>2000</v>
      </c>
      <c r="E1806" s="101">
        <v>32684.389686262242</v>
      </c>
      <c r="F1806" s="97">
        <v>32684.389686262242</v>
      </c>
      <c r="G1806" s="97">
        <v>986.09900271612889</v>
      </c>
      <c r="H1806" s="97">
        <v>27511.489169760687</v>
      </c>
      <c r="I1806" s="101">
        <v>33348</v>
      </c>
      <c r="J1806" s="74">
        <v>2018</v>
      </c>
      <c r="K1806" s="74">
        <v>1700</v>
      </c>
      <c r="L1806" s="74">
        <v>1102</v>
      </c>
      <c r="M1806" s="107">
        <v>1106</v>
      </c>
      <c r="N1806" s="109">
        <v>0</v>
      </c>
    </row>
    <row r="1807" spans="2:14" x14ac:dyDescent="0.2">
      <c r="B1807" s="74">
        <v>1800</v>
      </c>
      <c r="C1807" s="113">
        <v>1.0289351851851852E-2</v>
      </c>
      <c r="D1807" s="74">
        <v>2000</v>
      </c>
      <c r="E1807" s="101">
        <v>32684.606057472713</v>
      </c>
      <c r="F1807" s="97">
        <v>32684.606057472713</v>
      </c>
      <c r="G1807" s="97">
        <v>974.67242640728307</v>
      </c>
      <c r="H1807" s="97">
        <v>27524.489169760687</v>
      </c>
      <c r="I1807" s="101">
        <v>33339</v>
      </c>
      <c r="J1807" s="74">
        <v>2018</v>
      </c>
      <c r="K1807" s="74">
        <v>1696</v>
      </c>
      <c r="L1807" s="74">
        <v>1104</v>
      </c>
      <c r="M1807" s="107">
        <v>1107</v>
      </c>
      <c r="N1807" s="109">
        <v>0</v>
      </c>
    </row>
    <row r="1808" spans="2:14" x14ac:dyDescent="0.2">
      <c r="B1808" s="74">
        <v>1801</v>
      </c>
      <c r="C1808" s="113">
        <v>1.0300925925925927E-2</v>
      </c>
      <c r="D1808" s="74">
        <v>2000</v>
      </c>
      <c r="E1808" s="101">
        <v>32681.279227140745</v>
      </c>
      <c r="F1808" s="97">
        <v>32681.279227140745</v>
      </c>
      <c r="G1808" s="97">
        <v>970.9616635790137</v>
      </c>
      <c r="H1808" s="97">
        <v>27567.689169760684</v>
      </c>
      <c r="I1808" s="101">
        <v>33334</v>
      </c>
      <c r="J1808" s="74">
        <v>2019</v>
      </c>
      <c r="K1808" s="74">
        <v>1695</v>
      </c>
      <c r="L1808" s="74">
        <v>1101</v>
      </c>
      <c r="M1808" s="107">
        <v>1109</v>
      </c>
      <c r="N1808" s="109">
        <v>8</v>
      </c>
    </row>
    <row r="1809" spans="2:14" x14ac:dyDescent="0.2">
      <c r="B1809" s="74">
        <v>1802</v>
      </c>
      <c r="C1809" s="113">
        <v>1.03125E-2</v>
      </c>
      <c r="D1809" s="74">
        <v>2000</v>
      </c>
      <c r="E1809" s="101">
        <v>32684.651878618311</v>
      </c>
      <c r="F1809" s="97">
        <v>32684.651878618311</v>
      </c>
      <c r="G1809" s="97">
        <v>981.94780350423264</v>
      </c>
      <c r="H1809" s="97">
        <v>27521.489169760687</v>
      </c>
      <c r="I1809" s="101">
        <v>33347</v>
      </c>
      <c r="J1809" s="74">
        <v>2019</v>
      </c>
      <c r="K1809" s="74">
        <v>1698</v>
      </c>
      <c r="L1809" s="74">
        <v>1103</v>
      </c>
      <c r="M1809" s="107">
        <v>1106</v>
      </c>
      <c r="N1809" s="109">
        <v>0</v>
      </c>
    </row>
    <row r="1810" spans="2:14" x14ac:dyDescent="0.2">
      <c r="B1810" s="74">
        <v>1803</v>
      </c>
      <c r="C1810" s="113">
        <v>1.03125E-2</v>
      </c>
      <c r="D1810" s="74">
        <v>2000</v>
      </c>
      <c r="E1810" s="101">
        <v>32682.763897817913</v>
      </c>
      <c r="F1810" s="97">
        <v>32682.763897817913</v>
      </c>
      <c r="G1810" s="97">
        <v>971.85391891664506</v>
      </c>
      <c r="H1810" s="97">
        <v>27568.28916976069</v>
      </c>
      <c r="I1810" s="101">
        <v>33334</v>
      </c>
      <c r="J1810" s="74">
        <v>2018</v>
      </c>
      <c r="K1810" s="74">
        <v>1696</v>
      </c>
      <c r="L1810" s="74">
        <v>1100</v>
      </c>
      <c r="M1810" s="107">
        <v>1110</v>
      </c>
      <c r="N1810" s="109">
        <v>4</v>
      </c>
    </row>
    <row r="1811" spans="2:14" x14ac:dyDescent="0.2">
      <c r="B1811" s="74">
        <v>1804</v>
      </c>
      <c r="C1811" s="113">
        <v>1.03125E-2</v>
      </c>
      <c r="D1811" s="74">
        <v>2000</v>
      </c>
      <c r="E1811" s="101">
        <v>32684.269438333849</v>
      </c>
      <c r="F1811" s="97">
        <v>32684.269438333849</v>
      </c>
      <c r="G1811" s="97">
        <v>979.37468280208657</v>
      </c>
      <c r="H1811" s="97">
        <v>27476.889169760689</v>
      </c>
      <c r="I1811" s="101">
        <v>33339</v>
      </c>
      <c r="J1811" s="74">
        <v>2016</v>
      </c>
      <c r="K1811" s="74">
        <v>1698</v>
      </c>
      <c r="L1811" s="74">
        <v>1106</v>
      </c>
      <c r="M1811" s="107">
        <v>1105</v>
      </c>
      <c r="N1811" s="109">
        <v>0</v>
      </c>
    </row>
    <row r="1812" spans="2:14" x14ac:dyDescent="0.2">
      <c r="B1812" s="74">
        <v>1805</v>
      </c>
      <c r="C1812" s="113">
        <v>1.0324074074074074E-2</v>
      </c>
      <c r="D1812" s="74">
        <v>2000</v>
      </c>
      <c r="E1812" s="101">
        <v>-4580.9147906006474</v>
      </c>
      <c r="F1812" s="97">
        <v>-4580.9147906006474</v>
      </c>
      <c r="G1812" s="97">
        <v>1472.4076550591046</v>
      </c>
      <c r="H1812" s="97">
        <v>-7500.4573939148468</v>
      </c>
      <c r="I1812" s="101">
        <v>-626.33316282516171</v>
      </c>
      <c r="J1812" s="74">
        <v>7421</v>
      </c>
      <c r="K1812" s="74">
        <v>683</v>
      </c>
      <c r="L1812" s="74">
        <v>1</v>
      </c>
      <c r="M1812" s="107">
        <v>0</v>
      </c>
      <c r="N1812" s="109">
        <v>0</v>
      </c>
    </row>
    <row r="1813" spans="2:14" x14ac:dyDescent="0.2">
      <c r="B1813" s="74">
        <v>1806</v>
      </c>
      <c r="C1813" s="113">
        <v>1.0324074074074074E-2</v>
      </c>
      <c r="D1813" s="74">
        <v>2000</v>
      </c>
      <c r="E1813" s="101">
        <v>-11776.914790600631</v>
      </c>
      <c r="F1813" s="97">
        <v>-11776.914790600631</v>
      </c>
      <c r="G1813" s="97">
        <v>1472.4076550591033</v>
      </c>
      <c r="H1813" s="97">
        <v>-14696.457393914847</v>
      </c>
      <c r="I1813" s="101">
        <v>-7822.3331628251617</v>
      </c>
      <c r="J1813" s="74">
        <v>8267</v>
      </c>
      <c r="K1813" s="74">
        <v>46</v>
      </c>
      <c r="L1813" s="74">
        <v>3</v>
      </c>
      <c r="M1813" s="107">
        <v>0</v>
      </c>
      <c r="N1813" s="109">
        <v>0</v>
      </c>
    </row>
    <row r="1814" spans="2:14" x14ac:dyDescent="0.2">
      <c r="B1814" s="74">
        <v>1807</v>
      </c>
      <c r="C1814" s="113">
        <v>1.0335648148148148E-2</v>
      </c>
      <c r="D1814" s="74">
        <v>2000</v>
      </c>
      <c r="E1814" s="101">
        <v>-6076.9147906006338</v>
      </c>
      <c r="F1814" s="97">
        <v>-6076.9147906006338</v>
      </c>
      <c r="G1814" s="97">
        <v>1472.4076550591037</v>
      </c>
      <c r="H1814" s="97">
        <v>-8996.4573939148468</v>
      </c>
      <c r="I1814" s="101">
        <v>-2122.3331628251617</v>
      </c>
      <c r="J1814" s="74">
        <v>7597</v>
      </c>
      <c r="K1814" s="74">
        <v>551</v>
      </c>
      <c r="L1814" s="74">
        <v>1</v>
      </c>
      <c r="M1814" s="107">
        <v>0</v>
      </c>
      <c r="N1814" s="109">
        <v>0</v>
      </c>
    </row>
    <row r="1815" spans="2:14" x14ac:dyDescent="0.2">
      <c r="B1815" s="74">
        <v>1808</v>
      </c>
      <c r="C1815" s="113">
        <v>1.0335648148148148E-2</v>
      </c>
      <c r="D1815" s="74">
        <v>2000</v>
      </c>
      <c r="E1815" s="101">
        <v>-11119.914790600638</v>
      </c>
      <c r="F1815" s="97">
        <v>-11119.914790600638</v>
      </c>
      <c r="G1815" s="97">
        <v>1472.4076550591037</v>
      </c>
      <c r="H1815" s="97">
        <v>-14039.457393914847</v>
      </c>
      <c r="I1815" s="101">
        <v>-7165.3331628251617</v>
      </c>
      <c r="J1815" s="74">
        <v>8190</v>
      </c>
      <c r="K1815" s="74">
        <v>105</v>
      </c>
      <c r="L1815" s="74">
        <v>2</v>
      </c>
      <c r="M1815" s="107">
        <v>0</v>
      </c>
      <c r="N1815" s="109">
        <v>0</v>
      </c>
    </row>
    <row r="1816" spans="2:14" x14ac:dyDescent="0.2">
      <c r="B1816" s="74">
        <v>1809</v>
      </c>
      <c r="C1816" s="113">
        <v>1.0347222222222223E-2</v>
      </c>
      <c r="D1816" s="74">
        <v>2000</v>
      </c>
      <c r="E1816" s="101">
        <v>9962.4036626709549</v>
      </c>
      <c r="F1816" s="97">
        <v>9962.4036626709549</v>
      </c>
      <c r="G1816" s="97">
        <v>4491.1677669684304</v>
      </c>
      <c r="H1816" s="97">
        <v>515.03853013779371</v>
      </c>
      <c r="I1816" s="101">
        <v>24284.033869118863</v>
      </c>
      <c r="J1816" s="74">
        <v>3812</v>
      </c>
      <c r="K1816" s="74">
        <v>3391</v>
      </c>
      <c r="L1816" s="74">
        <v>0</v>
      </c>
      <c r="M1816" s="107">
        <v>0</v>
      </c>
      <c r="N1816" s="109">
        <v>0</v>
      </c>
    </row>
    <row r="1817" spans="2:14" x14ac:dyDescent="0.2">
      <c r="B1817" s="74">
        <v>1810</v>
      </c>
      <c r="C1817" s="113">
        <v>1.0347222222222223E-2</v>
      </c>
      <c r="D1817" s="74">
        <v>2000</v>
      </c>
      <c r="E1817" s="101">
        <v>3025.1763952381957</v>
      </c>
      <c r="F1817" s="97">
        <v>3025.1763952381957</v>
      </c>
      <c r="G1817" s="97">
        <v>1472.3260731073512</v>
      </c>
      <c r="H1817" s="97">
        <v>106.54260608515324</v>
      </c>
      <c r="I1817" s="101">
        <v>6980.6668371748383</v>
      </c>
      <c r="J1817" s="74">
        <v>6526</v>
      </c>
      <c r="K1817" s="74">
        <v>1355</v>
      </c>
      <c r="L1817" s="74">
        <v>0</v>
      </c>
      <c r="M1817" s="107">
        <v>0</v>
      </c>
      <c r="N1817" s="109">
        <v>4</v>
      </c>
    </row>
    <row r="1818" spans="2:14" x14ac:dyDescent="0.2">
      <c r="B1818" s="74">
        <v>1811</v>
      </c>
      <c r="C1818" s="113">
        <v>1.0347222222222223E-2</v>
      </c>
      <c r="D1818" s="74">
        <v>2000</v>
      </c>
      <c r="E1818" s="101">
        <v>-8218.9147906006328</v>
      </c>
      <c r="F1818" s="97">
        <v>-8218.9147906006328</v>
      </c>
      <c r="G1818" s="97">
        <v>1472.4076550591033</v>
      </c>
      <c r="H1818" s="97">
        <v>-11138.457393914847</v>
      </c>
      <c r="I1818" s="101">
        <v>-4264.3331628251617</v>
      </c>
      <c r="J1818" s="74">
        <v>7849</v>
      </c>
      <c r="K1818" s="74">
        <v>362</v>
      </c>
      <c r="L1818" s="74">
        <v>1</v>
      </c>
      <c r="M1818" s="107">
        <v>0</v>
      </c>
      <c r="N1818" s="109">
        <v>0</v>
      </c>
    </row>
    <row r="1819" spans="2:14" x14ac:dyDescent="0.2">
      <c r="B1819" s="74">
        <v>1812</v>
      </c>
      <c r="C1819" s="113">
        <v>1.0347222222222223E-2</v>
      </c>
      <c r="D1819" s="74">
        <v>2000</v>
      </c>
      <c r="E1819" s="101">
        <v>7821.5337498951021</v>
      </c>
      <c r="F1819" s="97">
        <v>7821.5337498951021</v>
      </c>
      <c r="G1819" s="97">
        <v>2125.7253687656989</v>
      </c>
      <c r="H1819" s="97">
        <v>945.83853013779662</v>
      </c>
      <c r="I1819" s="101">
        <v>12758.666837174838</v>
      </c>
      <c r="J1819" s="74">
        <v>5846</v>
      </c>
      <c r="K1819" s="74">
        <v>1863</v>
      </c>
      <c r="L1819" s="74">
        <v>2</v>
      </c>
      <c r="M1819" s="107">
        <v>0</v>
      </c>
      <c r="N1819" s="109">
        <v>0</v>
      </c>
    </row>
    <row r="1820" spans="2:14" x14ac:dyDescent="0.2">
      <c r="B1820" s="74">
        <v>1813</v>
      </c>
      <c r="C1820" s="113">
        <v>1.0358796296296295E-2</v>
      </c>
      <c r="D1820" s="74">
        <v>2000</v>
      </c>
      <c r="E1820" s="101">
        <v>10094.937942947781</v>
      </c>
      <c r="F1820" s="97">
        <v>10094.937942947781</v>
      </c>
      <c r="G1820" s="97">
        <v>4490.1726944040729</v>
      </c>
      <c r="H1820" s="97">
        <v>648.03853013779735</v>
      </c>
      <c r="I1820" s="101">
        <v>24417.033869118866</v>
      </c>
      <c r="J1820" s="74">
        <v>4417</v>
      </c>
      <c r="K1820" s="74">
        <v>2936</v>
      </c>
      <c r="L1820" s="74">
        <v>1</v>
      </c>
      <c r="M1820" s="107">
        <v>0</v>
      </c>
      <c r="N1820" s="109">
        <v>0</v>
      </c>
    </row>
    <row r="1821" spans="2:14" x14ac:dyDescent="0.2">
      <c r="B1821" s="74">
        <v>1814</v>
      </c>
      <c r="C1821" s="113">
        <v>1.0358796296296295E-2</v>
      </c>
      <c r="D1821" s="74">
        <v>2000</v>
      </c>
      <c r="E1821" s="101">
        <v>-6935.9147906006365</v>
      </c>
      <c r="F1821" s="97">
        <v>-6935.9147906006365</v>
      </c>
      <c r="G1821" s="97">
        <v>1472.4076550591037</v>
      </c>
      <c r="H1821" s="97">
        <v>-9855.4573939148468</v>
      </c>
      <c r="I1821" s="101">
        <v>-2981.3331628251617</v>
      </c>
      <c r="J1821" s="74">
        <v>7698</v>
      </c>
      <c r="K1821" s="74">
        <v>476</v>
      </c>
      <c r="L1821" s="74">
        <v>0</v>
      </c>
      <c r="M1821" s="107">
        <v>0</v>
      </c>
      <c r="N1821" s="109">
        <v>4</v>
      </c>
    </row>
    <row r="1822" spans="2:14" x14ac:dyDescent="0.2">
      <c r="B1822" s="74">
        <v>1815</v>
      </c>
      <c r="C1822" s="113">
        <v>1.0381944444444444E-2</v>
      </c>
      <c r="D1822" s="74">
        <v>2000</v>
      </c>
      <c r="E1822" s="101">
        <v>32684.652389209925</v>
      </c>
      <c r="F1822" s="97">
        <v>32684.652389209925</v>
      </c>
      <c r="G1822" s="97">
        <v>971.8882553071802</v>
      </c>
      <c r="H1822" s="97">
        <v>27585.889169760689</v>
      </c>
      <c r="I1822" s="101">
        <v>33340</v>
      </c>
      <c r="J1822" s="74">
        <v>2020</v>
      </c>
      <c r="K1822" s="74">
        <v>1695</v>
      </c>
      <c r="L1822" s="74">
        <v>1100</v>
      </c>
      <c r="M1822" s="107">
        <v>1110</v>
      </c>
      <c r="N1822" s="109">
        <v>0</v>
      </c>
    </row>
    <row r="1823" spans="2:14" x14ac:dyDescent="0.2">
      <c r="B1823" s="74">
        <v>1816</v>
      </c>
      <c r="C1823" s="113">
        <v>1.0381944444444444E-2</v>
      </c>
      <c r="D1823" s="74">
        <v>2000</v>
      </c>
      <c r="E1823" s="101">
        <v>32681.987395469951</v>
      </c>
      <c r="F1823" s="97">
        <v>32681.987395469951</v>
      </c>
      <c r="G1823" s="97">
        <v>972.54271809517263</v>
      </c>
      <c r="H1823" s="97">
        <v>27556.089169760686</v>
      </c>
      <c r="I1823" s="101">
        <v>33334</v>
      </c>
      <c r="J1823" s="74">
        <v>2018</v>
      </c>
      <c r="K1823" s="74">
        <v>1696</v>
      </c>
      <c r="L1823" s="74">
        <v>1101</v>
      </c>
      <c r="M1823" s="107">
        <v>1109</v>
      </c>
      <c r="N1823" s="109">
        <v>6</v>
      </c>
    </row>
    <row r="1824" spans="2:14" x14ac:dyDescent="0.2">
      <c r="B1824" s="74">
        <v>1817</v>
      </c>
      <c r="C1824" s="113">
        <v>1.0381944444444444E-2</v>
      </c>
      <c r="D1824" s="74">
        <v>2000</v>
      </c>
      <c r="E1824" s="101">
        <v>32682.073541420174</v>
      </c>
      <c r="F1824" s="97">
        <v>32682.073541420174</v>
      </c>
      <c r="G1824" s="97">
        <v>970.76617219389732</v>
      </c>
      <c r="H1824" s="97">
        <v>27542.289169760686</v>
      </c>
      <c r="I1824" s="101">
        <v>33333</v>
      </c>
      <c r="J1824" s="74">
        <v>2018</v>
      </c>
      <c r="K1824" s="74">
        <v>1695</v>
      </c>
      <c r="L1824" s="74">
        <v>1103</v>
      </c>
      <c r="M1824" s="107">
        <v>1108</v>
      </c>
      <c r="N1824" s="109">
        <v>6</v>
      </c>
    </row>
    <row r="1825" spans="2:14" x14ac:dyDescent="0.2">
      <c r="B1825" s="74">
        <v>1818</v>
      </c>
      <c r="C1825" s="113">
        <v>1.0381944444444444E-2</v>
      </c>
      <c r="D1825" s="74">
        <v>2000</v>
      </c>
      <c r="E1825" s="101">
        <v>32684.647100210495</v>
      </c>
      <c r="F1825" s="97">
        <v>32684.647100210495</v>
      </c>
      <c r="G1825" s="97">
        <v>969.66401393942908</v>
      </c>
      <c r="H1825" s="97">
        <v>27609.689169760684</v>
      </c>
      <c r="I1825" s="101">
        <v>33340</v>
      </c>
      <c r="J1825" s="74">
        <v>2021</v>
      </c>
      <c r="K1825" s="74">
        <v>1694</v>
      </c>
      <c r="L1825" s="74">
        <v>1099</v>
      </c>
      <c r="M1825" s="107">
        <v>1111</v>
      </c>
      <c r="N1825" s="109">
        <v>0</v>
      </c>
    </row>
    <row r="1826" spans="2:14" x14ac:dyDescent="0.2">
      <c r="B1826" s="74">
        <v>1819</v>
      </c>
      <c r="C1826" s="113">
        <v>1.0381944444444444E-2</v>
      </c>
      <c r="D1826" s="74">
        <v>2000</v>
      </c>
      <c r="E1826" s="101">
        <v>32684.626436235158</v>
      </c>
      <c r="F1826" s="97">
        <v>32684.626436235158</v>
      </c>
      <c r="G1826" s="97">
        <v>976.97779487072273</v>
      </c>
      <c r="H1826" s="97">
        <v>27606.689169760688</v>
      </c>
      <c r="I1826" s="101">
        <v>33348</v>
      </c>
      <c r="J1826" s="74">
        <v>2022</v>
      </c>
      <c r="K1826" s="74">
        <v>1696</v>
      </c>
      <c r="L1826" s="74">
        <v>1098</v>
      </c>
      <c r="M1826" s="107">
        <v>1110</v>
      </c>
      <c r="N1826" s="109">
        <v>0</v>
      </c>
    </row>
    <row r="1827" spans="2:14" x14ac:dyDescent="0.2">
      <c r="B1827" s="74">
        <v>1820</v>
      </c>
      <c r="C1827" s="113">
        <v>1.0381944444444444E-2</v>
      </c>
      <c r="D1827" s="74">
        <v>2000</v>
      </c>
      <c r="E1827" s="101">
        <v>32674.578602800477</v>
      </c>
      <c r="F1827" s="97">
        <v>32674.578602800477</v>
      </c>
      <c r="G1827" s="97">
        <v>964.60922347179451</v>
      </c>
      <c r="H1827" s="97">
        <v>27578.889169760689</v>
      </c>
      <c r="I1827" s="101">
        <v>33322</v>
      </c>
      <c r="J1827" s="74">
        <v>2019</v>
      </c>
      <c r="K1827" s="74">
        <v>1693</v>
      </c>
      <c r="L1827" s="74">
        <v>1101</v>
      </c>
      <c r="M1827" s="107">
        <v>1109</v>
      </c>
      <c r="N1827" s="109">
        <v>24</v>
      </c>
    </row>
    <row r="1828" spans="2:14" x14ac:dyDescent="0.2">
      <c r="B1828" s="74">
        <v>1821</v>
      </c>
      <c r="C1828" s="113">
        <v>1.0381944444444444E-2</v>
      </c>
      <c r="D1828" s="74">
        <v>2000</v>
      </c>
      <c r="E1828" s="101">
        <v>32684.188114788689</v>
      </c>
      <c r="F1828" s="97">
        <v>32684.188114788689</v>
      </c>
      <c r="G1828" s="97">
        <v>981.14677055363961</v>
      </c>
      <c r="H1828" s="97">
        <v>27490.689169760684</v>
      </c>
      <c r="I1828" s="101">
        <v>33340</v>
      </c>
      <c r="J1828" s="74">
        <v>2016</v>
      </c>
      <c r="K1828" s="74">
        <v>1699</v>
      </c>
      <c r="L1828" s="74">
        <v>1104</v>
      </c>
      <c r="M1828" s="107">
        <v>1106</v>
      </c>
      <c r="N1828" s="109">
        <v>0</v>
      </c>
    </row>
    <row r="1829" spans="2:14" x14ac:dyDescent="0.2">
      <c r="B1829" s="74">
        <v>1822</v>
      </c>
      <c r="C1829" s="113">
        <v>1.0393518518518519E-2</v>
      </c>
      <c r="D1829" s="74">
        <v>2000</v>
      </c>
      <c r="E1829" s="101">
        <v>32677.934566698146</v>
      </c>
      <c r="F1829" s="97">
        <v>32677.934566698146</v>
      </c>
      <c r="G1829" s="97">
        <v>967.78219698235637</v>
      </c>
      <c r="H1829" s="97">
        <v>27573.289169760683</v>
      </c>
      <c r="I1829" s="101">
        <v>33328</v>
      </c>
      <c r="J1829" s="74">
        <v>2019</v>
      </c>
      <c r="K1829" s="74">
        <v>1694</v>
      </c>
      <c r="L1829" s="74">
        <v>1101</v>
      </c>
      <c r="M1829" s="107">
        <v>1109</v>
      </c>
      <c r="N1829" s="109">
        <v>16</v>
      </c>
    </row>
    <row r="1830" spans="2:14" x14ac:dyDescent="0.2">
      <c r="B1830" s="74">
        <v>1823</v>
      </c>
      <c r="C1830" s="113">
        <v>1.0416666666666666E-2</v>
      </c>
      <c r="D1830" s="74">
        <v>2000</v>
      </c>
      <c r="E1830" s="101">
        <v>32682.32436792491</v>
      </c>
      <c r="F1830" s="97">
        <v>32682.32436792491</v>
      </c>
      <c r="G1830" s="97">
        <v>986.21926640223262</v>
      </c>
      <c r="H1830" s="97">
        <v>27493.889169760689</v>
      </c>
      <c r="I1830" s="101">
        <v>33342</v>
      </c>
      <c r="J1830" s="74">
        <v>2016</v>
      </c>
      <c r="K1830" s="74">
        <v>1701</v>
      </c>
      <c r="L1830" s="74">
        <v>1102</v>
      </c>
      <c r="M1830" s="107">
        <v>1106</v>
      </c>
      <c r="N1830" s="109">
        <v>4</v>
      </c>
    </row>
    <row r="1831" spans="2:14" x14ac:dyDescent="0.2">
      <c r="B1831" s="74">
        <v>1824</v>
      </c>
      <c r="C1831" s="113">
        <v>1.0416666666666666E-2</v>
      </c>
      <c r="D1831" s="74">
        <v>2000</v>
      </c>
      <c r="E1831" s="101">
        <v>32680.388119549745</v>
      </c>
      <c r="F1831" s="97">
        <v>32680.388119549745</v>
      </c>
      <c r="G1831" s="97">
        <v>973.46057201026906</v>
      </c>
      <c r="H1831" s="97">
        <v>27569.28916976069</v>
      </c>
      <c r="I1831" s="101">
        <v>33335</v>
      </c>
      <c r="J1831" s="74">
        <v>2019</v>
      </c>
      <c r="K1831" s="74">
        <v>1696</v>
      </c>
      <c r="L1831" s="74">
        <v>1100</v>
      </c>
      <c r="M1831" s="107">
        <v>1109</v>
      </c>
      <c r="N1831" s="109">
        <v>10</v>
      </c>
    </row>
    <row r="1832" spans="2:14" x14ac:dyDescent="0.2">
      <c r="B1832" s="74">
        <v>1825</v>
      </c>
      <c r="C1832" s="113">
        <v>1.0416666666666666E-2</v>
      </c>
      <c r="D1832" s="74">
        <v>2000</v>
      </c>
      <c r="E1832" s="101">
        <v>32682.755683516745</v>
      </c>
      <c r="F1832" s="97">
        <v>32682.755683516745</v>
      </c>
      <c r="G1832" s="97">
        <v>972.3549666072023</v>
      </c>
      <c r="H1832" s="97">
        <v>27530.689169760688</v>
      </c>
      <c r="I1832" s="101">
        <v>33333</v>
      </c>
      <c r="J1832" s="74">
        <v>2017</v>
      </c>
      <c r="K1832" s="74">
        <v>1696</v>
      </c>
      <c r="L1832" s="74">
        <v>1103</v>
      </c>
      <c r="M1832" s="107">
        <v>1108</v>
      </c>
      <c r="N1832" s="109">
        <v>4</v>
      </c>
    </row>
    <row r="1833" spans="2:14" x14ac:dyDescent="0.2">
      <c r="B1833" s="74">
        <v>1826</v>
      </c>
      <c r="C1833" s="113">
        <v>1.0416666666666666E-2</v>
      </c>
      <c r="D1833" s="74">
        <v>2000</v>
      </c>
      <c r="E1833" s="101">
        <v>32684.561758571472</v>
      </c>
      <c r="F1833" s="97">
        <v>32684.561758571472</v>
      </c>
      <c r="G1833" s="97">
        <v>974.80917052401287</v>
      </c>
      <c r="H1833" s="97">
        <v>27630.489169760687</v>
      </c>
      <c r="I1833" s="101">
        <v>33348</v>
      </c>
      <c r="J1833" s="74">
        <v>2023</v>
      </c>
      <c r="K1833" s="74">
        <v>1695</v>
      </c>
      <c r="L1833" s="74">
        <v>1097</v>
      </c>
      <c r="M1833" s="107">
        <v>1111</v>
      </c>
      <c r="N1833" s="109">
        <v>0</v>
      </c>
    </row>
    <row r="1834" spans="2:14" x14ac:dyDescent="0.2">
      <c r="B1834" s="74">
        <v>1827</v>
      </c>
      <c r="C1834" s="113">
        <v>1.042824074074074E-2</v>
      </c>
      <c r="D1834" s="74">
        <v>2000</v>
      </c>
      <c r="E1834" s="101">
        <v>32682.861134231203</v>
      </c>
      <c r="F1834" s="97">
        <v>32682.861134231203</v>
      </c>
      <c r="G1834" s="97">
        <v>968.49113783011171</v>
      </c>
      <c r="H1834" s="97">
        <v>27646.689169760688</v>
      </c>
      <c r="I1834" s="101">
        <v>33341</v>
      </c>
      <c r="J1834" s="74">
        <v>2023</v>
      </c>
      <c r="K1834" s="74">
        <v>1693</v>
      </c>
      <c r="L1834" s="74">
        <v>1097</v>
      </c>
      <c r="M1834" s="107">
        <v>1112</v>
      </c>
      <c r="N1834" s="109">
        <v>4</v>
      </c>
    </row>
    <row r="1835" spans="2:14" x14ac:dyDescent="0.2">
      <c r="B1835" s="74">
        <v>1828</v>
      </c>
      <c r="C1835" s="113">
        <v>1.042824074074074E-2</v>
      </c>
      <c r="D1835" s="74">
        <v>2000</v>
      </c>
      <c r="E1835" s="101">
        <v>32681.291136312848</v>
      </c>
      <c r="F1835" s="97">
        <v>32681.291136312848</v>
      </c>
      <c r="G1835" s="97">
        <v>966.49958467145029</v>
      </c>
      <c r="H1835" s="97">
        <v>27615.289169760686</v>
      </c>
      <c r="I1835" s="101">
        <v>33334</v>
      </c>
      <c r="J1835" s="74">
        <v>2021</v>
      </c>
      <c r="K1835" s="74">
        <v>1693</v>
      </c>
      <c r="L1835" s="74">
        <v>1099</v>
      </c>
      <c r="M1835" s="107">
        <v>1111</v>
      </c>
      <c r="N1835" s="109">
        <v>8</v>
      </c>
    </row>
    <row r="1836" spans="2:14" x14ac:dyDescent="0.2">
      <c r="B1836" s="74">
        <v>1829</v>
      </c>
      <c r="C1836" s="113">
        <v>1.042824074074074E-2</v>
      </c>
      <c r="D1836" s="74">
        <v>2000</v>
      </c>
      <c r="E1836" s="101">
        <v>32684.331049549368</v>
      </c>
      <c r="F1836" s="97">
        <v>32684.331049549368</v>
      </c>
      <c r="G1836" s="97">
        <v>964.91959032184798</v>
      </c>
      <c r="H1836" s="97">
        <v>27674.289169760686</v>
      </c>
      <c r="I1836" s="101">
        <v>33346</v>
      </c>
      <c r="J1836" s="74">
        <v>2026</v>
      </c>
      <c r="K1836" s="74">
        <v>1690</v>
      </c>
      <c r="L1836" s="74">
        <v>1098</v>
      </c>
      <c r="M1836" s="107">
        <v>1112</v>
      </c>
      <c r="N1836" s="109">
        <v>0</v>
      </c>
    </row>
    <row r="1837" spans="2:14" x14ac:dyDescent="0.2">
      <c r="B1837" s="74">
        <v>1830</v>
      </c>
      <c r="C1837" s="113">
        <v>1.042824074074074E-2</v>
      </c>
      <c r="D1837" s="74">
        <v>2000</v>
      </c>
      <c r="E1837" s="101">
        <v>32682.0557294887</v>
      </c>
      <c r="F1837" s="97">
        <v>32682.0557294887</v>
      </c>
      <c r="G1837" s="97">
        <v>970.27231549367673</v>
      </c>
      <c r="H1837" s="97">
        <v>27579.889169760689</v>
      </c>
      <c r="I1837" s="101">
        <v>33334</v>
      </c>
      <c r="J1837" s="74">
        <v>2019</v>
      </c>
      <c r="K1837" s="74">
        <v>1695</v>
      </c>
      <c r="L1837" s="74">
        <v>1100</v>
      </c>
      <c r="M1837" s="107">
        <v>1110</v>
      </c>
      <c r="N1837" s="109">
        <v>6</v>
      </c>
    </row>
    <row r="1838" spans="2:14" x14ac:dyDescent="0.2">
      <c r="B1838" s="74">
        <v>1831</v>
      </c>
      <c r="C1838" s="113">
        <v>1.045138888888889E-2</v>
      </c>
      <c r="D1838" s="74">
        <v>2000</v>
      </c>
      <c r="E1838" s="101">
        <v>-14094.003850285881</v>
      </c>
      <c r="F1838" s="97">
        <v>-14094.003850285881</v>
      </c>
      <c r="G1838" s="97">
        <v>1418.1419047482418</v>
      </c>
      <c r="H1838" s="97">
        <v>-17280.202598454307</v>
      </c>
      <c r="I1838" s="101">
        <v>-10485.592752920726</v>
      </c>
      <c r="J1838" s="74">
        <v>3</v>
      </c>
      <c r="K1838" s="74">
        <v>0</v>
      </c>
      <c r="L1838" s="74">
        <v>0</v>
      </c>
      <c r="M1838" s="107">
        <v>4165</v>
      </c>
      <c r="N1838" s="109">
        <v>2</v>
      </c>
    </row>
    <row r="1839" spans="2:14" x14ac:dyDescent="0.2">
      <c r="B1839" s="74">
        <v>1832</v>
      </c>
      <c r="C1839" s="113">
        <v>1.045138888888889E-2</v>
      </c>
      <c r="D1839" s="74">
        <v>2000</v>
      </c>
      <c r="E1839" s="101">
        <v>32679.652389209925</v>
      </c>
      <c r="F1839" s="97">
        <v>32679.652389209925</v>
      </c>
      <c r="G1839" s="97">
        <v>971.8882553071802</v>
      </c>
      <c r="H1839" s="97">
        <v>27580.889169760689</v>
      </c>
      <c r="I1839" s="101">
        <v>33335</v>
      </c>
      <c r="J1839" s="74">
        <v>2020</v>
      </c>
      <c r="K1839" s="74">
        <v>1695</v>
      </c>
      <c r="L1839" s="74">
        <v>1100</v>
      </c>
      <c r="M1839" s="107">
        <v>1109</v>
      </c>
      <c r="N1839" s="109">
        <v>12</v>
      </c>
    </row>
    <row r="1840" spans="2:14" x14ac:dyDescent="0.2">
      <c r="B1840" s="74">
        <v>1833</v>
      </c>
      <c r="C1840" s="113">
        <v>1.045138888888889E-2</v>
      </c>
      <c r="D1840" s="74">
        <v>2000</v>
      </c>
      <c r="E1840" s="101">
        <v>32681.307728767304</v>
      </c>
      <c r="F1840" s="97">
        <v>32681.307728767304</v>
      </c>
      <c r="G1840" s="97">
        <v>968.71306044652908</v>
      </c>
      <c r="H1840" s="97">
        <v>27591.489169760687</v>
      </c>
      <c r="I1840" s="101">
        <v>33334</v>
      </c>
      <c r="J1840" s="74">
        <v>2020</v>
      </c>
      <c r="K1840" s="74">
        <v>1694</v>
      </c>
      <c r="L1840" s="74">
        <v>1100</v>
      </c>
      <c r="M1840" s="107">
        <v>1110</v>
      </c>
      <c r="N1840" s="109">
        <v>8</v>
      </c>
    </row>
    <row r="1841" spans="2:14" x14ac:dyDescent="0.2">
      <c r="B1841" s="74">
        <v>1834</v>
      </c>
      <c r="C1841" s="113">
        <v>1.045138888888889E-2</v>
      </c>
      <c r="D1841" s="74">
        <v>2000</v>
      </c>
      <c r="E1841" s="101">
        <v>32677.077544271775</v>
      </c>
      <c r="F1841" s="97">
        <v>32677.077544271775</v>
      </c>
      <c r="G1841" s="97">
        <v>968.0348794733352</v>
      </c>
      <c r="H1841" s="97">
        <v>27598.689169760684</v>
      </c>
      <c r="I1841" s="101">
        <v>33329</v>
      </c>
      <c r="J1841" s="74">
        <v>2020</v>
      </c>
      <c r="K1841" s="74">
        <v>1694</v>
      </c>
      <c r="L1841" s="74">
        <v>1099</v>
      </c>
      <c r="M1841" s="107">
        <v>1110</v>
      </c>
      <c r="N1841" s="109">
        <v>18</v>
      </c>
    </row>
    <row r="1842" spans="2:14" x14ac:dyDescent="0.2">
      <c r="B1842" s="74">
        <v>1835</v>
      </c>
      <c r="C1842" s="113">
        <v>1.045138888888889E-2</v>
      </c>
      <c r="D1842" s="74">
        <v>2000</v>
      </c>
      <c r="E1842" s="101">
        <v>32683.030153213032</v>
      </c>
      <c r="F1842" s="97">
        <v>32683.030153213032</v>
      </c>
      <c r="G1842" s="97">
        <v>975.55805605221974</v>
      </c>
      <c r="H1842" s="97">
        <v>27537.689169760688</v>
      </c>
      <c r="I1842" s="101">
        <v>33340</v>
      </c>
      <c r="J1842" s="74">
        <v>2019</v>
      </c>
      <c r="K1842" s="74">
        <v>1696</v>
      </c>
      <c r="L1842" s="74">
        <v>1103</v>
      </c>
      <c r="M1842" s="107">
        <v>1107</v>
      </c>
      <c r="N1842" s="109">
        <v>4</v>
      </c>
    </row>
    <row r="1843" spans="2:14" x14ac:dyDescent="0.2">
      <c r="B1843" s="74">
        <v>1836</v>
      </c>
      <c r="C1843" s="113">
        <v>1.0462962962962964E-2</v>
      </c>
      <c r="D1843" s="74">
        <v>2000</v>
      </c>
      <c r="E1843" s="101">
        <v>32662.0557294887</v>
      </c>
      <c r="F1843" s="97">
        <v>32662.0557294887</v>
      </c>
      <c r="G1843" s="97">
        <v>970.27231549367673</v>
      </c>
      <c r="H1843" s="97">
        <v>27559.889169760689</v>
      </c>
      <c r="I1843" s="101">
        <v>33314</v>
      </c>
      <c r="J1843" s="74">
        <v>2019</v>
      </c>
      <c r="K1843" s="74">
        <v>1695</v>
      </c>
      <c r="L1843" s="74">
        <v>1100</v>
      </c>
      <c r="M1843" s="107">
        <v>1106</v>
      </c>
      <c r="N1843" s="109">
        <v>54</v>
      </c>
    </row>
    <row r="1844" spans="2:14" x14ac:dyDescent="0.2">
      <c r="B1844" s="74">
        <v>1837</v>
      </c>
      <c r="C1844" s="113">
        <v>1.0474537037037037E-2</v>
      </c>
      <c r="D1844" s="74">
        <v>2000</v>
      </c>
      <c r="E1844" s="101">
        <v>32684.606504676234</v>
      </c>
      <c r="F1844" s="97">
        <v>32684.606504676234</v>
      </c>
      <c r="G1844" s="97">
        <v>981.45893030561149</v>
      </c>
      <c r="H1844" s="97">
        <v>27559.089169760686</v>
      </c>
      <c r="I1844" s="101">
        <v>33348</v>
      </c>
      <c r="J1844" s="74">
        <v>2020</v>
      </c>
      <c r="K1844" s="74">
        <v>1698</v>
      </c>
      <c r="L1844" s="74">
        <v>1100</v>
      </c>
      <c r="M1844" s="107">
        <v>1108</v>
      </c>
      <c r="N1844" s="109">
        <v>0</v>
      </c>
    </row>
    <row r="1845" spans="2:14" x14ac:dyDescent="0.2">
      <c r="B1845" s="74">
        <v>1838</v>
      </c>
      <c r="C1845" s="113">
        <v>1.0474537037037037E-2</v>
      </c>
      <c r="D1845" s="74">
        <v>2000</v>
      </c>
      <c r="E1845" s="101">
        <v>32684.532688595104</v>
      </c>
      <c r="F1845" s="97">
        <v>32684.532688595104</v>
      </c>
      <c r="G1845" s="97">
        <v>960.19213992667687</v>
      </c>
      <c r="H1845" s="97">
        <v>27636.489169760687</v>
      </c>
      <c r="I1845" s="101">
        <v>33332</v>
      </c>
      <c r="J1845" s="74">
        <v>2021</v>
      </c>
      <c r="K1845" s="74">
        <v>1691</v>
      </c>
      <c r="L1845" s="74">
        <v>1099</v>
      </c>
      <c r="M1845" s="107">
        <v>1113</v>
      </c>
      <c r="N1845" s="109">
        <v>0</v>
      </c>
    </row>
    <row r="1846" spans="2:14" x14ac:dyDescent="0.2">
      <c r="B1846" s="74">
        <v>1839</v>
      </c>
      <c r="C1846" s="113">
        <v>1.0486111111111111E-2</v>
      </c>
      <c r="D1846" s="74">
        <v>2000</v>
      </c>
      <c r="E1846" s="101">
        <v>32683.87588686197</v>
      </c>
      <c r="F1846" s="97">
        <v>32683.87588686197</v>
      </c>
      <c r="G1846" s="97">
        <v>972.57641126479768</v>
      </c>
      <c r="H1846" s="97">
        <v>27573.689169760684</v>
      </c>
      <c r="I1846" s="101">
        <v>33340</v>
      </c>
      <c r="J1846" s="74">
        <v>2020</v>
      </c>
      <c r="K1846" s="74">
        <v>1695</v>
      </c>
      <c r="L1846" s="74">
        <v>1101</v>
      </c>
      <c r="M1846" s="107">
        <v>1109</v>
      </c>
      <c r="N1846" s="109">
        <v>2</v>
      </c>
    </row>
    <row r="1847" spans="2:14" x14ac:dyDescent="0.2">
      <c r="B1847" s="74">
        <v>1840</v>
      </c>
      <c r="C1847" s="113">
        <v>1.0486111111111111E-2</v>
      </c>
      <c r="D1847" s="74">
        <v>2000</v>
      </c>
      <c r="E1847" s="101">
        <v>32683.877284706025</v>
      </c>
      <c r="F1847" s="97">
        <v>32683.877284706025</v>
      </c>
      <c r="G1847" s="97">
        <v>970.34098756943149</v>
      </c>
      <c r="H1847" s="97">
        <v>27597.489169760687</v>
      </c>
      <c r="I1847" s="101">
        <v>33340</v>
      </c>
      <c r="J1847" s="74">
        <v>2021</v>
      </c>
      <c r="K1847" s="74">
        <v>1694</v>
      </c>
      <c r="L1847" s="74">
        <v>1100</v>
      </c>
      <c r="M1847" s="107">
        <v>1110</v>
      </c>
      <c r="N1847" s="109">
        <v>2</v>
      </c>
    </row>
    <row r="1848" spans="2:14" x14ac:dyDescent="0.2">
      <c r="B1848" s="74">
        <v>1841</v>
      </c>
      <c r="C1848" s="113">
        <v>1.0497685185185186E-2</v>
      </c>
      <c r="D1848" s="74">
        <v>2000</v>
      </c>
      <c r="E1848" s="101">
        <v>32684.518030185227</v>
      </c>
      <c r="F1848" s="97">
        <v>32684.518030185227</v>
      </c>
      <c r="G1848" s="97">
        <v>976.44423425936895</v>
      </c>
      <c r="H1848" s="97">
        <v>27538.289169760686</v>
      </c>
      <c r="I1848" s="101">
        <v>33340</v>
      </c>
      <c r="J1848" s="74">
        <v>2018</v>
      </c>
      <c r="K1848" s="74">
        <v>1697</v>
      </c>
      <c r="L1848" s="74">
        <v>1102</v>
      </c>
      <c r="M1848" s="107">
        <v>1108</v>
      </c>
      <c r="N1848" s="109">
        <v>0</v>
      </c>
    </row>
    <row r="1849" spans="2:14" x14ac:dyDescent="0.2">
      <c r="B1849" s="74">
        <v>1842</v>
      </c>
      <c r="C1849" s="113">
        <v>1.0497685185185186E-2</v>
      </c>
      <c r="D1849" s="74">
        <v>2000</v>
      </c>
      <c r="E1849" s="101">
        <v>32684.60802978124</v>
      </c>
      <c r="F1849" s="97">
        <v>32684.60802978124</v>
      </c>
      <c r="G1849" s="97">
        <v>989.80801007356172</v>
      </c>
      <c r="H1849" s="97">
        <v>27480.889169760689</v>
      </c>
      <c r="I1849" s="101">
        <v>33354</v>
      </c>
      <c r="J1849" s="74">
        <v>2019</v>
      </c>
      <c r="K1849" s="74">
        <v>1700</v>
      </c>
      <c r="L1849" s="74">
        <v>1105</v>
      </c>
      <c r="M1849" s="107">
        <v>1103</v>
      </c>
      <c r="N1849" s="109">
        <v>0</v>
      </c>
    </row>
    <row r="1850" spans="2:14" x14ac:dyDescent="0.2">
      <c r="B1850" s="74">
        <v>1843</v>
      </c>
      <c r="C1850" s="113">
        <v>1.0497685185185186E-2</v>
      </c>
      <c r="D1850" s="74">
        <v>2000</v>
      </c>
      <c r="E1850" s="101">
        <v>32681.347850013044</v>
      </c>
      <c r="F1850" s="97">
        <v>32681.347850013044</v>
      </c>
      <c r="G1850" s="97">
        <v>978.74949622113263</v>
      </c>
      <c r="H1850" s="97">
        <v>27527.089169760686</v>
      </c>
      <c r="I1850" s="101">
        <v>33341</v>
      </c>
      <c r="J1850" s="74">
        <v>2019</v>
      </c>
      <c r="K1850" s="74">
        <v>1697</v>
      </c>
      <c r="L1850" s="74">
        <v>1103</v>
      </c>
      <c r="M1850" s="107">
        <v>1106</v>
      </c>
      <c r="N1850" s="109">
        <v>8</v>
      </c>
    </row>
    <row r="1851" spans="2:14" x14ac:dyDescent="0.2">
      <c r="B1851" s="74">
        <v>1844</v>
      </c>
      <c r="C1851" s="113">
        <v>1.050925925925926E-2</v>
      </c>
      <c r="D1851" s="74">
        <v>2000</v>
      </c>
      <c r="E1851" s="101">
        <v>32684.610567715299</v>
      </c>
      <c r="F1851" s="97">
        <v>32684.610567715299</v>
      </c>
      <c r="G1851" s="97">
        <v>989.2633093508698</v>
      </c>
      <c r="H1851" s="97">
        <v>27518.489169760687</v>
      </c>
      <c r="I1851" s="101">
        <v>33355</v>
      </c>
      <c r="J1851" s="74">
        <v>2020</v>
      </c>
      <c r="K1851" s="74">
        <v>1700</v>
      </c>
      <c r="L1851" s="74">
        <v>1102</v>
      </c>
      <c r="M1851" s="107">
        <v>1105</v>
      </c>
      <c r="N1851" s="109">
        <v>0</v>
      </c>
    </row>
    <row r="1852" spans="2:14" x14ac:dyDescent="0.2">
      <c r="B1852" s="74">
        <v>1845</v>
      </c>
      <c r="C1852" s="113">
        <v>1.0520833333333333E-2</v>
      </c>
      <c r="D1852" s="74">
        <v>2000</v>
      </c>
      <c r="E1852" s="101">
        <v>32683.824555117044</v>
      </c>
      <c r="F1852" s="97">
        <v>32683.824555117044</v>
      </c>
      <c r="G1852" s="97">
        <v>974.84931638178273</v>
      </c>
      <c r="H1852" s="97">
        <v>27549.889169760689</v>
      </c>
      <c r="I1852" s="101">
        <v>33340</v>
      </c>
      <c r="J1852" s="74">
        <v>2019</v>
      </c>
      <c r="K1852" s="74">
        <v>1696</v>
      </c>
      <c r="L1852" s="74">
        <v>1102</v>
      </c>
      <c r="M1852" s="107">
        <v>1108</v>
      </c>
      <c r="N1852" s="109">
        <v>2</v>
      </c>
    </row>
    <row r="1853" spans="2:14" x14ac:dyDescent="0.2">
      <c r="B1853" s="74">
        <v>1846</v>
      </c>
      <c r="C1853" s="113">
        <v>1.0520833333333333E-2</v>
      </c>
      <c r="D1853" s="74">
        <v>2000</v>
      </c>
      <c r="E1853" s="101">
        <v>32683.932497413185</v>
      </c>
      <c r="F1853" s="97">
        <v>32683.932497413185</v>
      </c>
      <c r="G1853" s="97">
        <v>997.08433180262421</v>
      </c>
      <c r="H1853" s="97">
        <v>27409.489169760687</v>
      </c>
      <c r="I1853" s="101">
        <v>33354</v>
      </c>
      <c r="J1853" s="74">
        <v>2016</v>
      </c>
      <c r="K1853" s="74">
        <v>1703</v>
      </c>
      <c r="L1853" s="74">
        <v>1108</v>
      </c>
      <c r="M1853" s="107">
        <v>1100</v>
      </c>
      <c r="N1853" s="109">
        <v>0</v>
      </c>
    </row>
    <row r="1854" spans="2:14" x14ac:dyDescent="0.2">
      <c r="B1854" s="74">
        <v>1847</v>
      </c>
      <c r="C1854" s="113">
        <v>1.0520833333333333E-2</v>
      </c>
      <c r="D1854" s="74">
        <v>2000</v>
      </c>
      <c r="E1854" s="101">
        <v>32684.697763152002</v>
      </c>
      <c r="F1854" s="97">
        <v>32684.697763152002</v>
      </c>
      <c r="G1854" s="97">
        <v>972.37511867725186</v>
      </c>
      <c r="H1854" s="97">
        <v>27548.289169760686</v>
      </c>
      <c r="I1854" s="101">
        <v>33339</v>
      </c>
      <c r="J1854" s="74">
        <v>2019</v>
      </c>
      <c r="K1854" s="74">
        <v>1695</v>
      </c>
      <c r="L1854" s="74">
        <v>1103</v>
      </c>
      <c r="M1854" s="107">
        <v>1108</v>
      </c>
      <c r="N1854" s="109">
        <v>0</v>
      </c>
    </row>
    <row r="1855" spans="2:14" x14ac:dyDescent="0.2">
      <c r="B1855" s="74">
        <v>1848</v>
      </c>
      <c r="C1855" s="113">
        <v>1.0520833333333333E-2</v>
      </c>
      <c r="D1855" s="74">
        <v>2000</v>
      </c>
      <c r="E1855" s="101">
        <v>32683.770876108152</v>
      </c>
      <c r="F1855" s="97">
        <v>32683.770876108152</v>
      </c>
      <c r="G1855" s="97">
        <v>982.58681053227042</v>
      </c>
      <c r="H1855" s="97">
        <v>27415.489169760687</v>
      </c>
      <c r="I1855" s="101">
        <v>33338</v>
      </c>
      <c r="J1855" s="74">
        <v>2014</v>
      </c>
      <c r="K1855" s="74">
        <v>1699</v>
      </c>
      <c r="L1855" s="74">
        <v>1110</v>
      </c>
      <c r="M1855" s="107">
        <v>1102</v>
      </c>
      <c r="N1855" s="109">
        <v>0</v>
      </c>
    </row>
    <row r="1856" spans="2:14" x14ac:dyDescent="0.2">
      <c r="B1856" s="74">
        <v>1849</v>
      </c>
      <c r="C1856" s="113">
        <v>1.0532407407407407E-2</v>
      </c>
      <c r="D1856" s="74">
        <v>2000</v>
      </c>
      <c r="E1856" s="101">
        <v>32684.744164334614</v>
      </c>
      <c r="F1856" s="97">
        <v>32684.744164334614</v>
      </c>
      <c r="G1856" s="97">
        <v>970.10639777079564</v>
      </c>
      <c r="H1856" s="97">
        <v>27572.089169760686</v>
      </c>
      <c r="I1856" s="101">
        <v>33339</v>
      </c>
      <c r="J1856" s="74">
        <v>2020</v>
      </c>
      <c r="K1856" s="74">
        <v>1694</v>
      </c>
      <c r="L1856" s="74">
        <v>1102</v>
      </c>
      <c r="M1856" s="107">
        <v>1109</v>
      </c>
      <c r="N1856" s="109">
        <v>0</v>
      </c>
    </row>
    <row r="1857" spans="2:14" x14ac:dyDescent="0.2">
      <c r="B1857" s="74">
        <v>1850</v>
      </c>
      <c r="C1857" s="113">
        <v>1.0532407407407407E-2</v>
      </c>
      <c r="D1857" s="74">
        <v>2000</v>
      </c>
      <c r="E1857" s="101">
        <v>32677.142251917059</v>
      </c>
      <c r="F1857" s="97">
        <v>32677.142251917059</v>
      </c>
      <c r="G1857" s="97">
        <v>978.04257075075316</v>
      </c>
      <c r="H1857" s="97">
        <v>27534.289169760686</v>
      </c>
      <c r="I1857" s="101">
        <v>33336</v>
      </c>
      <c r="J1857" s="74">
        <v>2019</v>
      </c>
      <c r="K1857" s="74">
        <v>1697</v>
      </c>
      <c r="L1857" s="74">
        <v>1102</v>
      </c>
      <c r="M1857" s="107">
        <v>1106</v>
      </c>
      <c r="N1857" s="109">
        <v>18</v>
      </c>
    </row>
    <row r="1858" spans="2:14" x14ac:dyDescent="0.2">
      <c r="B1858" s="74">
        <v>1851</v>
      </c>
      <c r="C1858" s="113">
        <v>1.0543981481481481E-2</v>
      </c>
      <c r="D1858" s="74">
        <v>2000</v>
      </c>
      <c r="E1858" s="101">
        <v>32684.206442088282</v>
      </c>
      <c r="F1858" s="97">
        <v>32684.206442088282</v>
      </c>
      <c r="G1858" s="97">
        <v>994.60594312992441</v>
      </c>
      <c r="H1858" s="97">
        <v>27433.289169760686</v>
      </c>
      <c r="I1858" s="101">
        <v>33354</v>
      </c>
      <c r="J1858" s="74">
        <v>2017</v>
      </c>
      <c r="K1858" s="74">
        <v>1702</v>
      </c>
      <c r="L1858" s="74">
        <v>1107</v>
      </c>
      <c r="M1858" s="107">
        <v>1101</v>
      </c>
      <c r="N1858" s="109">
        <v>0</v>
      </c>
    </row>
    <row r="1859" spans="2:14" x14ac:dyDescent="0.2">
      <c r="B1859" s="74">
        <v>1852</v>
      </c>
      <c r="C1859" s="113">
        <v>1.0543981481481481E-2</v>
      </c>
      <c r="D1859" s="74">
        <v>2000</v>
      </c>
      <c r="E1859" s="101">
        <v>32684.738911638284</v>
      </c>
      <c r="F1859" s="97">
        <v>32684.738911638284</v>
      </c>
      <c r="G1859" s="97">
        <v>979.6441418649938</v>
      </c>
      <c r="H1859" s="97">
        <v>27545.289169760686</v>
      </c>
      <c r="I1859" s="101">
        <v>33347</v>
      </c>
      <c r="J1859" s="74">
        <v>2020</v>
      </c>
      <c r="K1859" s="74">
        <v>1697</v>
      </c>
      <c r="L1859" s="74">
        <v>1102</v>
      </c>
      <c r="M1859" s="107">
        <v>1107</v>
      </c>
      <c r="N1859" s="109">
        <v>0</v>
      </c>
    </row>
    <row r="1860" spans="2:14" x14ac:dyDescent="0.2">
      <c r="B1860" s="74">
        <v>1853</v>
      </c>
      <c r="C1860" s="113">
        <v>1.0555555555555554E-2</v>
      </c>
      <c r="D1860" s="74">
        <v>2000</v>
      </c>
      <c r="E1860" s="101">
        <v>32684.180128371292</v>
      </c>
      <c r="F1860" s="97">
        <v>32684.180128371292</v>
      </c>
      <c r="G1860" s="97">
        <v>987.32714709939603</v>
      </c>
      <c r="H1860" s="97">
        <v>27436.289169760686</v>
      </c>
      <c r="I1860" s="101">
        <v>33346</v>
      </c>
      <c r="J1860" s="74">
        <v>2016</v>
      </c>
      <c r="K1860" s="74">
        <v>1700</v>
      </c>
      <c r="L1860" s="74">
        <v>1108</v>
      </c>
      <c r="M1860" s="107">
        <v>1102</v>
      </c>
      <c r="N1860" s="109">
        <v>0</v>
      </c>
    </row>
    <row r="1861" spans="2:14" x14ac:dyDescent="0.2">
      <c r="B1861" s="74">
        <v>1854</v>
      </c>
      <c r="C1861" s="113">
        <v>1.0555555555555554E-2</v>
      </c>
      <c r="D1861" s="74">
        <v>2000</v>
      </c>
      <c r="E1861" s="101">
        <v>32680.422204714388</v>
      </c>
      <c r="F1861" s="97">
        <v>32680.422204714388</v>
      </c>
      <c r="G1861" s="97">
        <v>971.21183147544934</v>
      </c>
      <c r="H1861" s="97">
        <v>27593.089169760686</v>
      </c>
      <c r="I1861" s="101">
        <v>33335</v>
      </c>
      <c r="J1861" s="74">
        <v>2020</v>
      </c>
      <c r="K1861" s="74">
        <v>1695</v>
      </c>
      <c r="L1861" s="74">
        <v>1099</v>
      </c>
      <c r="M1861" s="107">
        <v>1110</v>
      </c>
      <c r="N1861" s="109">
        <v>10</v>
      </c>
    </row>
    <row r="1862" spans="2:14" x14ac:dyDescent="0.2">
      <c r="B1862" s="74">
        <v>1855</v>
      </c>
      <c r="C1862" s="113">
        <v>1.0555555555555554E-2</v>
      </c>
      <c r="D1862" s="74">
        <v>2000</v>
      </c>
      <c r="E1862" s="101">
        <v>32684.588278343457</v>
      </c>
      <c r="F1862" s="97">
        <v>32684.588278343457</v>
      </c>
      <c r="G1862" s="97">
        <v>963.5364907587408</v>
      </c>
      <c r="H1862" s="97">
        <v>27643.489169760687</v>
      </c>
      <c r="I1862" s="101">
        <v>33339</v>
      </c>
      <c r="J1862" s="74">
        <v>2023</v>
      </c>
      <c r="K1862" s="74">
        <v>1691</v>
      </c>
      <c r="L1862" s="74">
        <v>1099</v>
      </c>
      <c r="M1862" s="107">
        <v>1112</v>
      </c>
      <c r="N1862" s="109">
        <v>0</v>
      </c>
    </row>
    <row r="1863" spans="2:14" x14ac:dyDescent="0.2">
      <c r="B1863" s="74">
        <v>1856</v>
      </c>
      <c r="C1863" s="113">
        <v>1.0567129629629629E-2</v>
      </c>
      <c r="D1863" s="74">
        <v>2000</v>
      </c>
      <c r="E1863" s="101">
        <v>32684.508955458772</v>
      </c>
      <c r="F1863" s="97">
        <v>32684.508955458772</v>
      </c>
      <c r="G1863" s="97">
        <v>978.1767861337338</v>
      </c>
      <c r="H1863" s="97">
        <v>27637.489169760687</v>
      </c>
      <c r="I1863" s="101">
        <v>33355</v>
      </c>
      <c r="J1863" s="74">
        <v>2025</v>
      </c>
      <c r="K1863" s="74">
        <v>1695</v>
      </c>
      <c r="L1863" s="74">
        <v>1097</v>
      </c>
      <c r="M1863" s="107">
        <v>1110</v>
      </c>
      <c r="N1863" s="109">
        <v>0</v>
      </c>
    </row>
    <row r="1864" spans="2:14" x14ac:dyDescent="0.2">
      <c r="B1864" s="74">
        <v>1857</v>
      </c>
      <c r="C1864" s="113">
        <v>1.0567129629629629E-2</v>
      </c>
      <c r="D1864" s="74">
        <v>2000</v>
      </c>
      <c r="E1864" s="101">
        <v>-6070.9147906006338</v>
      </c>
      <c r="F1864" s="97">
        <v>-6070.9147906006338</v>
      </c>
      <c r="G1864" s="97">
        <v>1472.4076550591037</v>
      </c>
      <c r="H1864" s="97">
        <v>-8990.4573939148468</v>
      </c>
      <c r="I1864" s="101">
        <v>-2116.3331628251617</v>
      </c>
      <c r="J1864" s="74">
        <v>7523</v>
      </c>
      <c r="K1864" s="74">
        <v>296</v>
      </c>
      <c r="L1864" s="74">
        <v>247</v>
      </c>
      <c r="M1864" s="107">
        <v>2</v>
      </c>
      <c r="N1864" s="109">
        <v>0</v>
      </c>
    </row>
    <row r="1865" spans="2:14" x14ac:dyDescent="0.2">
      <c r="B1865" s="74">
        <v>1858</v>
      </c>
      <c r="C1865" s="113">
        <v>1.0567129629629629E-2</v>
      </c>
      <c r="D1865" s="74">
        <v>2000</v>
      </c>
      <c r="E1865" s="101">
        <v>1121.0852093993594</v>
      </c>
      <c r="F1865" s="97">
        <v>1121.0852093993594</v>
      </c>
      <c r="G1865" s="97">
        <v>1472.4076550591042</v>
      </c>
      <c r="H1865" s="97">
        <v>-1798.4573939148468</v>
      </c>
      <c r="I1865" s="101">
        <v>5075.6668371748383</v>
      </c>
      <c r="J1865" s="74">
        <v>6750</v>
      </c>
      <c r="K1865" s="74">
        <v>1186</v>
      </c>
      <c r="L1865" s="74">
        <v>1</v>
      </c>
      <c r="M1865" s="107">
        <v>0</v>
      </c>
      <c r="N1865" s="109">
        <v>2</v>
      </c>
    </row>
    <row r="1866" spans="2:14" x14ac:dyDescent="0.2">
      <c r="B1866" s="74">
        <v>1859</v>
      </c>
      <c r="C1866" s="113">
        <v>1.0578703703703703E-2</v>
      </c>
      <c r="D1866" s="74">
        <v>2000</v>
      </c>
      <c r="E1866" s="101">
        <v>-11153.914790600635</v>
      </c>
      <c r="F1866" s="97">
        <v>-11153.914790600635</v>
      </c>
      <c r="G1866" s="97">
        <v>1472.4076550591037</v>
      </c>
      <c r="H1866" s="97">
        <v>-14073.457393914847</v>
      </c>
      <c r="I1866" s="101">
        <v>-7199.3331628251617</v>
      </c>
      <c r="J1866" s="74">
        <v>8194</v>
      </c>
      <c r="K1866" s="74">
        <v>102</v>
      </c>
      <c r="L1866" s="74">
        <v>2</v>
      </c>
      <c r="M1866" s="107">
        <v>0</v>
      </c>
      <c r="N1866" s="109">
        <v>0</v>
      </c>
    </row>
    <row r="1867" spans="2:14" x14ac:dyDescent="0.2">
      <c r="B1867" s="74">
        <v>1860</v>
      </c>
      <c r="C1867" s="113">
        <v>1.0578703703703703E-2</v>
      </c>
      <c r="D1867" s="74">
        <v>2000</v>
      </c>
      <c r="E1867" s="101">
        <v>-10461.914790600631</v>
      </c>
      <c r="F1867" s="97">
        <v>-10461.914790600631</v>
      </c>
      <c r="G1867" s="97">
        <v>1472.4076550591033</v>
      </c>
      <c r="H1867" s="97">
        <v>-13381.457393914847</v>
      </c>
      <c r="I1867" s="101">
        <v>-6507.3331628251617</v>
      </c>
      <c r="J1867" s="74">
        <v>8113</v>
      </c>
      <c r="K1867" s="74">
        <v>165</v>
      </c>
      <c r="L1867" s="74">
        <v>0</v>
      </c>
      <c r="M1867" s="107">
        <v>0</v>
      </c>
      <c r="N1867" s="109">
        <v>2</v>
      </c>
    </row>
    <row r="1868" spans="2:14" x14ac:dyDescent="0.2">
      <c r="B1868" s="74">
        <v>1861</v>
      </c>
      <c r="C1868" s="113">
        <v>1.0590277777777777E-2</v>
      </c>
      <c r="D1868" s="74">
        <v>2000</v>
      </c>
      <c r="E1868" s="101">
        <v>6774.7455275320999</v>
      </c>
      <c r="F1868" s="97">
        <v>6774.7455275320999</v>
      </c>
      <c r="G1868" s="97">
        <v>1747.1223217204206</v>
      </c>
      <c r="H1868" s="97">
        <v>962.23853013779808</v>
      </c>
      <c r="I1868" s="101">
        <v>11162.666837174838</v>
      </c>
      <c r="J1868" s="74">
        <v>6034</v>
      </c>
      <c r="K1868" s="74">
        <v>1724</v>
      </c>
      <c r="L1868" s="74">
        <v>0</v>
      </c>
      <c r="M1868" s="107">
        <v>0</v>
      </c>
      <c r="N1868" s="109">
        <v>4</v>
      </c>
    </row>
    <row r="1869" spans="2:14" x14ac:dyDescent="0.2">
      <c r="B1869" s="74">
        <v>1862</v>
      </c>
      <c r="C1869" s="113">
        <v>1.0590277777777777E-2</v>
      </c>
      <c r="D1869" s="74">
        <v>2000</v>
      </c>
      <c r="E1869" s="101">
        <v>10109.370601573757</v>
      </c>
      <c r="F1869" s="97">
        <v>10109.370601573757</v>
      </c>
      <c r="G1869" s="97">
        <v>4442.6822868349873</v>
      </c>
      <c r="H1869" s="97">
        <v>684.6385301377959</v>
      </c>
      <c r="I1869" s="101">
        <v>22765.542162704543</v>
      </c>
      <c r="J1869" s="74">
        <v>4646</v>
      </c>
      <c r="K1869" s="74">
        <v>2765</v>
      </c>
      <c r="L1869" s="74">
        <v>0</v>
      </c>
      <c r="M1869" s="107">
        <v>0</v>
      </c>
      <c r="N1869" s="109">
        <v>4</v>
      </c>
    </row>
    <row r="1870" spans="2:14" x14ac:dyDescent="0.2">
      <c r="B1870" s="74">
        <v>1863</v>
      </c>
      <c r="C1870" s="113">
        <v>1.0601851851851854E-2</v>
      </c>
      <c r="D1870" s="74">
        <v>2000</v>
      </c>
      <c r="E1870" s="101">
        <v>-10336.914790600635</v>
      </c>
      <c r="F1870" s="97">
        <v>-10336.914790600635</v>
      </c>
      <c r="G1870" s="97">
        <v>1472.4076550591037</v>
      </c>
      <c r="H1870" s="97">
        <v>-13256.457393914847</v>
      </c>
      <c r="I1870" s="101">
        <v>-6382.3331628251617</v>
      </c>
      <c r="J1870" s="74">
        <v>8098</v>
      </c>
      <c r="K1870" s="74">
        <v>175</v>
      </c>
      <c r="L1870" s="74">
        <v>1</v>
      </c>
      <c r="M1870" s="107">
        <v>0</v>
      </c>
      <c r="N1870" s="109">
        <v>2</v>
      </c>
    </row>
    <row r="1871" spans="2:14" x14ac:dyDescent="0.2">
      <c r="B1871" s="74">
        <v>1864</v>
      </c>
      <c r="C1871" s="113">
        <v>1.0601851851851854E-2</v>
      </c>
      <c r="D1871" s="74">
        <v>2000</v>
      </c>
      <c r="E1871" s="101">
        <v>-6604.5232390666197</v>
      </c>
      <c r="F1871" s="97">
        <v>-6604.5232390666197</v>
      </c>
      <c r="G1871" s="97">
        <v>2354.4329619822074</v>
      </c>
      <c r="H1871" s="97">
        <v>-12980.834701389747</v>
      </c>
      <c r="I1871" s="101">
        <v>-2242.0401002838771</v>
      </c>
      <c r="J1871" s="74">
        <v>648</v>
      </c>
      <c r="K1871" s="74">
        <v>444</v>
      </c>
      <c r="L1871" s="74">
        <v>4256</v>
      </c>
      <c r="M1871" s="107">
        <v>0</v>
      </c>
      <c r="N1871" s="109">
        <v>0</v>
      </c>
    </row>
    <row r="1872" spans="2:14" x14ac:dyDescent="0.2">
      <c r="B1872" s="74">
        <v>1865</v>
      </c>
      <c r="C1872" s="113">
        <v>1.0601851851851854E-2</v>
      </c>
      <c r="D1872" s="74">
        <v>2000</v>
      </c>
      <c r="E1872" s="101">
        <v>9687.6188021430826</v>
      </c>
      <c r="F1872" s="97">
        <v>9687.6188021430826</v>
      </c>
      <c r="G1872" s="97">
        <v>4488.7671197203381</v>
      </c>
      <c r="H1872" s="97">
        <v>242.23853013779444</v>
      </c>
      <c r="I1872" s="101">
        <v>23661.691706414327</v>
      </c>
      <c r="J1872" s="74">
        <v>2441</v>
      </c>
      <c r="K1872" s="74">
        <v>4419</v>
      </c>
      <c r="L1872" s="74">
        <v>0</v>
      </c>
      <c r="M1872" s="107">
        <v>0</v>
      </c>
      <c r="N1872" s="109">
        <v>2</v>
      </c>
    </row>
    <row r="1873" spans="2:14" x14ac:dyDescent="0.2">
      <c r="B1873" s="74">
        <v>1866</v>
      </c>
      <c r="C1873" s="113">
        <v>1.0613425925925927E-2</v>
      </c>
      <c r="D1873" s="74">
        <v>2000</v>
      </c>
      <c r="E1873" s="101">
        <v>-7763.9147906006383</v>
      </c>
      <c r="F1873" s="97">
        <v>-7763.9147906006383</v>
      </c>
      <c r="G1873" s="97">
        <v>1472.4076550591037</v>
      </c>
      <c r="H1873" s="97">
        <v>-10683.457393914847</v>
      </c>
      <c r="I1873" s="101">
        <v>-3809.3331628251617</v>
      </c>
      <c r="J1873" s="74">
        <v>7795</v>
      </c>
      <c r="K1873" s="74">
        <v>401</v>
      </c>
      <c r="L1873" s="74">
        <v>2</v>
      </c>
      <c r="M1873" s="107">
        <v>0</v>
      </c>
      <c r="N1873" s="109">
        <v>2</v>
      </c>
    </row>
    <row r="1874" spans="2:14" x14ac:dyDescent="0.2">
      <c r="B1874" s="74">
        <v>1867</v>
      </c>
      <c r="C1874" s="113">
        <v>1.0613425925925927E-2</v>
      </c>
      <c r="D1874" s="74">
        <v>2000</v>
      </c>
      <c r="E1874" s="101">
        <v>32677.175262521698</v>
      </c>
      <c r="F1874" s="97">
        <v>32677.175262521698</v>
      </c>
      <c r="G1874" s="97">
        <v>966.23596605845307</v>
      </c>
      <c r="H1874" s="97">
        <v>27584.889169760689</v>
      </c>
      <c r="I1874" s="101">
        <v>33328</v>
      </c>
      <c r="J1874" s="74">
        <v>2020</v>
      </c>
      <c r="K1874" s="74">
        <v>1693</v>
      </c>
      <c r="L1874" s="74">
        <v>1101</v>
      </c>
      <c r="M1874" s="107">
        <v>1109</v>
      </c>
      <c r="N1874" s="109">
        <v>18</v>
      </c>
    </row>
    <row r="1875" spans="2:14" x14ac:dyDescent="0.2">
      <c r="B1875" s="74">
        <v>1868</v>
      </c>
      <c r="C1875" s="113">
        <v>1.0613425925925927E-2</v>
      </c>
      <c r="D1875" s="74">
        <v>2000</v>
      </c>
      <c r="E1875" s="101">
        <v>32679.744164334614</v>
      </c>
      <c r="F1875" s="97">
        <v>32679.744164334614</v>
      </c>
      <c r="G1875" s="97">
        <v>970.10639777079564</v>
      </c>
      <c r="H1875" s="97">
        <v>27567.089169760686</v>
      </c>
      <c r="I1875" s="101">
        <v>33334</v>
      </c>
      <c r="J1875" s="74">
        <v>2020</v>
      </c>
      <c r="K1875" s="74">
        <v>1694</v>
      </c>
      <c r="L1875" s="74">
        <v>1102</v>
      </c>
      <c r="M1875" s="107">
        <v>1108</v>
      </c>
      <c r="N1875" s="109">
        <v>12</v>
      </c>
    </row>
    <row r="1876" spans="2:14" x14ac:dyDescent="0.2">
      <c r="B1876" s="74">
        <v>1869</v>
      </c>
      <c r="C1876" s="113">
        <v>1.0625000000000001E-2</v>
      </c>
      <c r="D1876" s="74">
        <v>2000</v>
      </c>
      <c r="E1876" s="101">
        <v>32684.744818460418</v>
      </c>
      <c r="F1876" s="97">
        <v>32684.744818460418</v>
      </c>
      <c r="G1876" s="97">
        <v>967.86870889363183</v>
      </c>
      <c r="H1876" s="97">
        <v>27595.889169760689</v>
      </c>
      <c r="I1876" s="101">
        <v>33339</v>
      </c>
      <c r="J1876" s="74">
        <v>2021</v>
      </c>
      <c r="K1876" s="74">
        <v>1693</v>
      </c>
      <c r="L1876" s="74">
        <v>1101</v>
      </c>
      <c r="M1876" s="107">
        <v>1110</v>
      </c>
      <c r="N1876" s="109">
        <v>0</v>
      </c>
    </row>
    <row r="1877" spans="2:14" x14ac:dyDescent="0.2">
      <c r="B1877" s="74">
        <v>1870</v>
      </c>
      <c r="C1877" s="113">
        <v>1.0625000000000001E-2</v>
      </c>
      <c r="D1877" s="74">
        <v>2000</v>
      </c>
      <c r="E1877" s="101">
        <v>32684.793924524463</v>
      </c>
      <c r="F1877" s="97">
        <v>32684.793924524463</v>
      </c>
      <c r="G1877" s="97">
        <v>968.3746203519662</v>
      </c>
      <c r="H1877" s="97">
        <v>27558.289169760686</v>
      </c>
      <c r="I1877" s="101">
        <v>33338</v>
      </c>
      <c r="J1877" s="74">
        <v>2020</v>
      </c>
      <c r="K1877" s="74">
        <v>1693</v>
      </c>
      <c r="L1877" s="74">
        <v>1104</v>
      </c>
      <c r="M1877" s="107">
        <v>1108</v>
      </c>
      <c r="N1877" s="109">
        <v>0</v>
      </c>
    </row>
    <row r="1878" spans="2:14" x14ac:dyDescent="0.2">
      <c r="B1878" s="74">
        <v>1871</v>
      </c>
      <c r="C1878" s="113">
        <v>1.0636574074074074E-2</v>
      </c>
      <c r="D1878" s="74">
        <v>2000</v>
      </c>
      <c r="E1878" s="101">
        <v>32683.088824777231</v>
      </c>
      <c r="F1878" s="97">
        <v>32683.088824777231</v>
      </c>
      <c r="G1878" s="97">
        <v>973.2781105833925</v>
      </c>
      <c r="H1878" s="97">
        <v>27561.489169760687</v>
      </c>
      <c r="I1878" s="101">
        <v>33340</v>
      </c>
      <c r="J1878" s="74">
        <v>2020</v>
      </c>
      <c r="K1878" s="74">
        <v>1695</v>
      </c>
      <c r="L1878" s="74">
        <v>1102</v>
      </c>
      <c r="M1878" s="107">
        <v>1108</v>
      </c>
      <c r="N1878" s="109">
        <v>4</v>
      </c>
    </row>
    <row r="1879" spans="2:14" x14ac:dyDescent="0.2">
      <c r="B1879" s="74">
        <v>1872</v>
      </c>
      <c r="C1879" s="113">
        <v>1.0636574074074074E-2</v>
      </c>
      <c r="D1879" s="74">
        <v>2000</v>
      </c>
      <c r="E1879" s="101">
        <v>32684.644665111347</v>
      </c>
      <c r="F1879" s="97">
        <v>32684.644665111347</v>
      </c>
      <c r="G1879" s="97">
        <v>972.94840882177471</v>
      </c>
      <c r="H1879" s="97">
        <v>27510.689169760684</v>
      </c>
      <c r="I1879" s="101">
        <v>33338</v>
      </c>
      <c r="J1879" s="74">
        <v>2018</v>
      </c>
      <c r="K1879" s="74">
        <v>1695</v>
      </c>
      <c r="L1879" s="74">
        <v>1106</v>
      </c>
      <c r="M1879" s="107">
        <v>1106</v>
      </c>
      <c r="N1879" s="109">
        <v>0</v>
      </c>
    </row>
    <row r="1880" spans="2:14" x14ac:dyDescent="0.2">
      <c r="B1880" s="74">
        <v>1873</v>
      </c>
      <c r="C1880" s="113">
        <v>1.064814814814815E-2</v>
      </c>
      <c r="D1880" s="74">
        <v>2000</v>
      </c>
      <c r="E1880" s="101">
        <v>32684.523282881557</v>
      </c>
      <c r="F1880" s="97">
        <v>32684.523282881557</v>
      </c>
      <c r="G1880" s="97">
        <v>966.87077027195608</v>
      </c>
      <c r="H1880" s="97">
        <v>27565.089169760686</v>
      </c>
      <c r="I1880" s="101">
        <v>33332</v>
      </c>
      <c r="J1880" s="74">
        <v>2018</v>
      </c>
      <c r="K1880" s="74">
        <v>1694</v>
      </c>
      <c r="L1880" s="74">
        <v>1102</v>
      </c>
      <c r="M1880" s="107">
        <v>1110</v>
      </c>
      <c r="N1880" s="109">
        <v>0</v>
      </c>
    </row>
    <row r="1881" spans="2:14" x14ac:dyDescent="0.2">
      <c r="B1881" s="74">
        <v>1874</v>
      </c>
      <c r="C1881" s="113">
        <v>1.064814814814815E-2</v>
      </c>
      <c r="D1881" s="74">
        <v>2000</v>
      </c>
      <c r="E1881" s="101">
        <v>32683.897889143507</v>
      </c>
      <c r="F1881" s="97">
        <v>32683.897889143507</v>
      </c>
      <c r="G1881" s="97">
        <v>973.09317736909941</v>
      </c>
      <c r="H1881" s="97">
        <v>27536.089169760686</v>
      </c>
      <c r="I1881" s="101">
        <v>33339</v>
      </c>
      <c r="J1881" s="74">
        <v>2019</v>
      </c>
      <c r="K1881" s="74">
        <v>1695</v>
      </c>
      <c r="L1881" s="74">
        <v>1104</v>
      </c>
      <c r="M1881" s="107">
        <v>1107</v>
      </c>
      <c r="N1881" s="109">
        <v>2</v>
      </c>
    </row>
    <row r="1882" spans="2:14" x14ac:dyDescent="0.2">
      <c r="B1882" s="74">
        <v>1875</v>
      </c>
      <c r="C1882" s="113">
        <v>1.0659722222222221E-2</v>
      </c>
      <c r="D1882" s="74">
        <v>2000</v>
      </c>
      <c r="E1882" s="101">
        <v>32684.339953163173</v>
      </c>
      <c r="F1882" s="97">
        <v>32684.339953163173</v>
      </c>
      <c r="G1882" s="97">
        <v>968.26314860837215</v>
      </c>
      <c r="H1882" s="97">
        <v>27616.489169760687</v>
      </c>
      <c r="I1882" s="101">
        <v>33334</v>
      </c>
      <c r="J1882" s="74">
        <v>2019</v>
      </c>
      <c r="K1882" s="74">
        <v>1695</v>
      </c>
      <c r="L1882" s="74">
        <v>1097</v>
      </c>
      <c r="M1882" s="107">
        <v>1113</v>
      </c>
      <c r="N1882" s="109">
        <v>0</v>
      </c>
    </row>
    <row r="1883" spans="2:14" x14ac:dyDescent="0.2">
      <c r="B1883" s="74">
        <v>1876</v>
      </c>
      <c r="C1883" s="113">
        <v>1.0659722222222221E-2</v>
      </c>
      <c r="D1883" s="74">
        <v>2000</v>
      </c>
      <c r="E1883" s="101">
        <v>32680.525973723015</v>
      </c>
      <c r="F1883" s="97">
        <v>32680.525973723015</v>
      </c>
      <c r="G1883" s="97">
        <v>978.94595755835724</v>
      </c>
      <c r="H1883" s="97">
        <v>27552.489169760687</v>
      </c>
      <c r="I1883" s="101">
        <v>33342</v>
      </c>
      <c r="J1883" s="74">
        <v>2020</v>
      </c>
      <c r="K1883" s="74">
        <v>1697</v>
      </c>
      <c r="L1883" s="74">
        <v>1101</v>
      </c>
      <c r="M1883" s="107">
        <v>1107</v>
      </c>
      <c r="N1883" s="109">
        <v>10</v>
      </c>
    </row>
    <row r="1884" spans="2:14" x14ac:dyDescent="0.2">
      <c r="B1884" s="74">
        <v>1877</v>
      </c>
      <c r="C1884" s="113">
        <v>1.0659722222222221E-2</v>
      </c>
      <c r="D1884" s="74">
        <v>2000</v>
      </c>
      <c r="E1884" s="101">
        <v>32682.794609700904</v>
      </c>
      <c r="F1884" s="97">
        <v>32682.794609700904</v>
      </c>
      <c r="G1884" s="97">
        <v>956.08011378626134</v>
      </c>
      <c r="H1884" s="97">
        <v>27628.889169760689</v>
      </c>
      <c r="I1884" s="101">
        <v>33325</v>
      </c>
      <c r="J1884" s="74">
        <v>2020</v>
      </c>
      <c r="K1884" s="74">
        <v>1690</v>
      </c>
      <c r="L1884" s="74">
        <v>1100</v>
      </c>
      <c r="M1884" s="107">
        <v>1113</v>
      </c>
      <c r="N1884" s="109">
        <v>4</v>
      </c>
    </row>
    <row r="1885" spans="2:14" x14ac:dyDescent="0.2">
      <c r="B1885" s="74">
        <v>1878</v>
      </c>
      <c r="C1885" s="113">
        <v>1.0671296296296297E-2</v>
      </c>
      <c r="D1885" s="74">
        <v>2000</v>
      </c>
      <c r="E1885" s="101">
        <v>32683.816165811299</v>
      </c>
      <c r="F1885" s="97">
        <v>32683.816165811299</v>
      </c>
      <c r="G1885" s="97">
        <v>989.96360255712568</v>
      </c>
      <c r="H1885" s="97">
        <v>27506.289169760686</v>
      </c>
      <c r="I1885" s="101">
        <v>33355</v>
      </c>
      <c r="J1885" s="74">
        <v>2020</v>
      </c>
      <c r="K1885" s="74">
        <v>1700</v>
      </c>
      <c r="L1885" s="74">
        <v>1103</v>
      </c>
      <c r="M1885" s="107">
        <v>1104</v>
      </c>
      <c r="N1885" s="109">
        <v>2</v>
      </c>
    </row>
    <row r="1886" spans="2:14" x14ac:dyDescent="0.2">
      <c r="B1886" s="74">
        <v>1879</v>
      </c>
      <c r="C1886" s="113">
        <v>1.0671296296296297E-2</v>
      </c>
      <c r="D1886" s="74">
        <v>2000</v>
      </c>
      <c r="E1886" s="101">
        <v>32684.513503591181</v>
      </c>
      <c r="F1886" s="97">
        <v>32684.513503591181</v>
      </c>
      <c r="G1886" s="97">
        <v>988.81639379078888</v>
      </c>
      <c r="H1886" s="97">
        <v>27556.089169760686</v>
      </c>
      <c r="I1886" s="101">
        <v>33356</v>
      </c>
      <c r="J1886" s="74">
        <v>2021</v>
      </c>
      <c r="K1886" s="74">
        <v>1700</v>
      </c>
      <c r="L1886" s="74">
        <v>1099</v>
      </c>
      <c r="M1886" s="107">
        <v>1107</v>
      </c>
      <c r="N1886" s="109">
        <v>0</v>
      </c>
    </row>
    <row r="1887" spans="2:14" x14ac:dyDescent="0.2">
      <c r="B1887" s="74">
        <v>1880</v>
      </c>
      <c r="C1887" s="113">
        <v>1.0671296296296297E-2</v>
      </c>
      <c r="D1887" s="74">
        <v>2000</v>
      </c>
      <c r="E1887" s="101">
        <v>32683.016967674124</v>
      </c>
      <c r="F1887" s="97">
        <v>32683.016967674124</v>
      </c>
      <c r="G1887" s="97">
        <v>963.78323544348268</v>
      </c>
      <c r="H1887" s="97">
        <v>27588.289169760686</v>
      </c>
      <c r="I1887" s="101">
        <v>33332</v>
      </c>
      <c r="J1887" s="74">
        <v>2020</v>
      </c>
      <c r="K1887" s="74">
        <v>1692</v>
      </c>
      <c r="L1887" s="74">
        <v>1102</v>
      </c>
      <c r="M1887" s="107">
        <v>1110</v>
      </c>
      <c r="N1887" s="109">
        <v>4</v>
      </c>
    </row>
    <row r="1888" spans="2:14" x14ac:dyDescent="0.2">
      <c r="B1888" s="74">
        <v>1881</v>
      </c>
      <c r="C1888" s="113">
        <v>1.068287037037037E-2</v>
      </c>
      <c r="D1888" s="74">
        <v>2000</v>
      </c>
      <c r="E1888" s="101">
        <v>32681.421214838268</v>
      </c>
      <c r="F1888" s="97">
        <v>32681.421214838268</v>
      </c>
      <c r="G1888" s="97">
        <v>976.45686153556971</v>
      </c>
      <c r="H1888" s="97">
        <v>27550.889169760689</v>
      </c>
      <c r="I1888" s="101">
        <v>33341</v>
      </c>
      <c r="J1888" s="74">
        <v>2020</v>
      </c>
      <c r="K1888" s="74">
        <v>1696</v>
      </c>
      <c r="L1888" s="74">
        <v>1102</v>
      </c>
      <c r="M1888" s="107">
        <v>1107</v>
      </c>
      <c r="N1888" s="109">
        <v>8</v>
      </c>
    </row>
    <row r="1889" spans="2:14" x14ac:dyDescent="0.2">
      <c r="B1889" s="74">
        <v>1882</v>
      </c>
      <c r="C1889" s="113">
        <v>1.0694444444444444E-2</v>
      </c>
      <c r="D1889" s="74">
        <v>2000</v>
      </c>
      <c r="E1889" s="101">
        <v>32674.744164334614</v>
      </c>
      <c r="F1889" s="97">
        <v>32674.744164334614</v>
      </c>
      <c r="G1889" s="97">
        <v>970.10639777079564</v>
      </c>
      <c r="H1889" s="97">
        <v>27562.089169760686</v>
      </c>
      <c r="I1889" s="101">
        <v>33329</v>
      </c>
      <c r="J1889" s="74">
        <v>2020</v>
      </c>
      <c r="K1889" s="74">
        <v>1694</v>
      </c>
      <c r="L1889" s="74">
        <v>1102</v>
      </c>
      <c r="M1889" s="107">
        <v>1107</v>
      </c>
      <c r="N1889" s="109">
        <v>24</v>
      </c>
    </row>
    <row r="1890" spans="2:14" x14ac:dyDescent="0.2">
      <c r="B1890" s="74">
        <v>1883</v>
      </c>
      <c r="C1890" s="113">
        <v>1.0694444444444444E-2</v>
      </c>
      <c r="D1890" s="74">
        <v>2000</v>
      </c>
      <c r="E1890" s="101">
        <v>32684.689232421533</v>
      </c>
      <c r="F1890" s="97">
        <v>32684.689232421533</v>
      </c>
      <c r="G1890" s="97">
        <v>986.94847230963967</v>
      </c>
      <c r="H1890" s="97">
        <v>27542.289169760683</v>
      </c>
      <c r="I1890" s="101">
        <v>33355</v>
      </c>
      <c r="J1890" s="74">
        <v>2021</v>
      </c>
      <c r="K1890" s="74">
        <v>1699</v>
      </c>
      <c r="L1890" s="74">
        <v>1101</v>
      </c>
      <c r="M1890" s="107">
        <v>1106</v>
      </c>
      <c r="N1890" s="109">
        <v>0</v>
      </c>
    </row>
    <row r="1891" spans="2:14" x14ac:dyDescent="0.2">
      <c r="B1891" s="74">
        <v>1884</v>
      </c>
      <c r="C1891" s="113">
        <v>1.0694444444444444E-2</v>
      </c>
      <c r="D1891" s="74">
        <v>2000</v>
      </c>
      <c r="E1891" s="101">
        <v>32677.208276923007</v>
      </c>
      <c r="F1891" s="97">
        <v>32677.208276923007</v>
      </c>
      <c r="G1891" s="97">
        <v>975.75691646961354</v>
      </c>
      <c r="H1891" s="97">
        <v>27558.089169760686</v>
      </c>
      <c r="I1891" s="101">
        <v>33336</v>
      </c>
      <c r="J1891" s="74">
        <v>2020</v>
      </c>
      <c r="K1891" s="74">
        <v>1696</v>
      </c>
      <c r="L1891" s="74">
        <v>1101</v>
      </c>
      <c r="M1891" s="107">
        <v>1107</v>
      </c>
      <c r="N1891" s="109">
        <v>18</v>
      </c>
    </row>
    <row r="1892" spans="2:14" x14ac:dyDescent="0.2">
      <c r="B1892" s="74">
        <v>1885</v>
      </c>
      <c r="C1892" s="113">
        <v>1.0694444444444444E-2</v>
      </c>
      <c r="D1892" s="74">
        <v>2000</v>
      </c>
      <c r="E1892" s="101">
        <v>32684.73833848556</v>
      </c>
      <c r="F1892" s="97">
        <v>32684.73833848556</v>
      </c>
      <c r="G1892" s="97">
        <v>987.4580917109173</v>
      </c>
      <c r="H1892" s="97">
        <v>27504.689169760684</v>
      </c>
      <c r="I1892" s="101">
        <v>33354</v>
      </c>
      <c r="J1892" s="74">
        <v>2020</v>
      </c>
      <c r="K1892" s="74">
        <v>1699</v>
      </c>
      <c r="L1892" s="74">
        <v>1104</v>
      </c>
      <c r="M1892" s="107">
        <v>1104</v>
      </c>
      <c r="N1892" s="109">
        <v>0</v>
      </c>
    </row>
    <row r="1893" spans="2:14" x14ac:dyDescent="0.2">
      <c r="B1893" s="74">
        <v>1886</v>
      </c>
      <c r="C1893" s="113">
        <v>1.0706018518518517E-2</v>
      </c>
      <c r="D1893" s="74">
        <v>2000</v>
      </c>
      <c r="E1893" s="101">
        <v>32683.830002328286</v>
      </c>
      <c r="F1893" s="97">
        <v>32683.830002328286</v>
      </c>
      <c r="G1893" s="97">
        <v>982.14186479657621</v>
      </c>
      <c r="H1893" s="97">
        <v>27546.889169760689</v>
      </c>
      <c r="I1893" s="101">
        <v>33348</v>
      </c>
      <c r="J1893" s="74">
        <v>2020</v>
      </c>
      <c r="K1893" s="74">
        <v>1698</v>
      </c>
      <c r="L1893" s="74">
        <v>1101</v>
      </c>
      <c r="M1893" s="107">
        <v>1107</v>
      </c>
      <c r="N1893" s="109">
        <v>2</v>
      </c>
    </row>
    <row r="1894" spans="2:14" x14ac:dyDescent="0.2">
      <c r="B1894" s="74">
        <v>1887</v>
      </c>
      <c r="C1894" s="113">
        <v>1.0706018518518517E-2</v>
      </c>
      <c r="D1894" s="74">
        <v>2000</v>
      </c>
      <c r="E1894" s="101">
        <v>32680.593798532944</v>
      </c>
      <c r="F1894" s="97">
        <v>32680.593798532944</v>
      </c>
      <c r="G1894" s="97">
        <v>967.65408657709929</v>
      </c>
      <c r="H1894" s="97">
        <v>27565.489169760687</v>
      </c>
      <c r="I1894" s="101">
        <v>33333</v>
      </c>
      <c r="J1894" s="74">
        <v>2020</v>
      </c>
      <c r="K1894" s="74">
        <v>1693</v>
      </c>
      <c r="L1894" s="74">
        <v>1103</v>
      </c>
      <c r="M1894" s="107">
        <v>1108</v>
      </c>
      <c r="N1894" s="109">
        <v>10</v>
      </c>
    </row>
    <row r="1895" spans="2:14" x14ac:dyDescent="0.2">
      <c r="B1895" s="74">
        <v>1888</v>
      </c>
      <c r="C1895" s="113">
        <v>1.0706018518518517E-2</v>
      </c>
      <c r="D1895" s="74">
        <v>2000</v>
      </c>
      <c r="E1895" s="101">
        <v>32679.793924524463</v>
      </c>
      <c r="F1895" s="97">
        <v>32679.793924524463</v>
      </c>
      <c r="G1895" s="97">
        <v>968.3746203519662</v>
      </c>
      <c r="H1895" s="97">
        <v>27553.289169760686</v>
      </c>
      <c r="I1895" s="101">
        <v>33333</v>
      </c>
      <c r="J1895" s="74">
        <v>2020</v>
      </c>
      <c r="K1895" s="74">
        <v>1693</v>
      </c>
      <c r="L1895" s="74">
        <v>1104</v>
      </c>
      <c r="M1895" s="107">
        <v>1107</v>
      </c>
      <c r="N1895" s="109">
        <v>12</v>
      </c>
    </row>
    <row r="1896" spans="2:14" x14ac:dyDescent="0.2">
      <c r="B1896" s="74">
        <v>1889</v>
      </c>
      <c r="C1896" s="113">
        <v>1.0717592592592593E-2</v>
      </c>
      <c r="D1896" s="74">
        <v>2000</v>
      </c>
      <c r="E1896" s="101">
        <v>32681.385662502893</v>
      </c>
      <c r="F1896" s="97">
        <v>32681.385662502893</v>
      </c>
      <c r="G1896" s="97">
        <v>967.48308431623582</v>
      </c>
      <c r="H1896" s="97">
        <v>27540.089169760686</v>
      </c>
      <c r="I1896" s="101">
        <v>33332</v>
      </c>
      <c r="J1896" s="74">
        <v>2019</v>
      </c>
      <c r="K1896" s="74">
        <v>1693</v>
      </c>
      <c r="L1896" s="74">
        <v>1105</v>
      </c>
      <c r="M1896" s="107">
        <v>1107</v>
      </c>
      <c r="N1896" s="109">
        <v>8</v>
      </c>
    </row>
    <row r="1897" spans="2:14" x14ac:dyDescent="0.2">
      <c r="B1897" s="74">
        <v>1890</v>
      </c>
      <c r="C1897" s="113">
        <v>1.0729166666666666E-2</v>
      </c>
      <c r="D1897" s="74">
        <v>2000</v>
      </c>
      <c r="E1897" s="101">
        <v>32683.957756375672</v>
      </c>
      <c r="F1897" s="97">
        <v>32683.957756375672</v>
      </c>
      <c r="G1897" s="97">
        <v>968.57268070461794</v>
      </c>
      <c r="H1897" s="97">
        <v>27583.689169760688</v>
      </c>
      <c r="I1897" s="101">
        <v>33339</v>
      </c>
      <c r="J1897" s="74">
        <v>2021</v>
      </c>
      <c r="K1897" s="74">
        <v>1693</v>
      </c>
      <c r="L1897" s="74">
        <v>1102</v>
      </c>
      <c r="M1897" s="107">
        <v>1109</v>
      </c>
      <c r="N1897" s="109">
        <v>2</v>
      </c>
    </row>
    <row r="1898" spans="2:14" x14ac:dyDescent="0.2">
      <c r="B1898" s="74">
        <v>1891</v>
      </c>
      <c r="C1898" s="113">
        <v>1.0729166666666666E-2</v>
      </c>
      <c r="D1898" s="74">
        <v>2000</v>
      </c>
      <c r="E1898" s="101">
        <v>32674.744818460418</v>
      </c>
      <c r="F1898" s="97">
        <v>32674.744818460418</v>
      </c>
      <c r="G1898" s="97">
        <v>967.86870889363183</v>
      </c>
      <c r="H1898" s="97">
        <v>27585.889169760689</v>
      </c>
      <c r="I1898" s="101">
        <v>33329</v>
      </c>
      <c r="J1898" s="74">
        <v>2021</v>
      </c>
      <c r="K1898" s="74">
        <v>1693</v>
      </c>
      <c r="L1898" s="74">
        <v>1101</v>
      </c>
      <c r="M1898" s="107">
        <v>1108</v>
      </c>
      <c r="N1898" s="109">
        <v>24</v>
      </c>
    </row>
    <row r="1899" spans="2:14" x14ac:dyDescent="0.2">
      <c r="B1899" s="74">
        <v>1892</v>
      </c>
      <c r="C1899" s="113">
        <v>1.0729166666666666E-2</v>
      </c>
      <c r="D1899" s="74">
        <v>2000</v>
      </c>
      <c r="E1899" s="101">
        <v>32684.74298785365</v>
      </c>
      <c r="F1899" s="97">
        <v>32684.74298785365</v>
      </c>
      <c r="G1899" s="97">
        <v>968.96715623189914</v>
      </c>
      <c r="H1899" s="97">
        <v>27520.689169760688</v>
      </c>
      <c r="I1899" s="101">
        <v>33337</v>
      </c>
      <c r="J1899" s="74">
        <v>2019</v>
      </c>
      <c r="K1899" s="74">
        <v>1693</v>
      </c>
      <c r="L1899" s="74">
        <v>1107</v>
      </c>
      <c r="M1899" s="107">
        <v>1106</v>
      </c>
      <c r="N1899" s="109">
        <v>0</v>
      </c>
    </row>
    <row r="1900" spans="2:14" x14ac:dyDescent="0.2">
      <c r="B1900" s="74">
        <v>1893</v>
      </c>
      <c r="C1900" s="113">
        <v>1.0729166666666666E-2</v>
      </c>
      <c r="D1900" s="74">
        <v>2000</v>
      </c>
      <c r="E1900" s="101">
        <v>32684.79368946129</v>
      </c>
      <c r="F1900" s="97">
        <v>32684.79368946129</v>
      </c>
      <c r="G1900" s="97">
        <v>966.68995191139459</v>
      </c>
      <c r="H1900" s="97">
        <v>27544.489169760687</v>
      </c>
      <c r="I1900" s="101">
        <v>33337</v>
      </c>
      <c r="J1900" s="74">
        <v>2020</v>
      </c>
      <c r="K1900" s="74">
        <v>1692</v>
      </c>
      <c r="L1900" s="74">
        <v>1106</v>
      </c>
      <c r="M1900" s="107">
        <v>1107</v>
      </c>
      <c r="N1900" s="109">
        <v>0</v>
      </c>
    </row>
    <row r="1901" spans="2:14" x14ac:dyDescent="0.2">
      <c r="B1901" s="74">
        <v>1894</v>
      </c>
      <c r="C1901" s="113">
        <v>1.0729166666666666E-2</v>
      </c>
      <c r="D1901" s="74">
        <v>2000</v>
      </c>
      <c r="E1901" s="101">
        <v>32683.163354471664</v>
      </c>
      <c r="F1901" s="97">
        <v>32683.163354471664</v>
      </c>
      <c r="G1901" s="97">
        <v>969.28437496876711</v>
      </c>
      <c r="H1901" s="97">
        <v>27571.489169760687</v>
      </c>
      <c r="I1901" s="101">
        <v>33339</v>
      </c>
      <c r="J1901" s="74">
        <v>2021</v>
      </c>
      <c r="K1901" s="74">
        <v>1693</v>
      </c>
      <c r="L1901" s="74">
        <v>1103</v>
      </c>
      <c r="M1901" s="107">
        <v>1108</v>
      </c>
      <c r="N1901" s="109">
        <v>4</v>
      </c>
    </row>
    <row r="1902" spans="2:14" x14ac:dyDescent="0.2">
      <c r="B1902" s="74">
        <v>1895</v>
      </c>
      <c r="C1902" s="113">
        <v>1.074074074074074E-2</v>
      </c>
      <c r="D1902" s="74">
        <v>2000</v>
      </c>
      <c r="E1902" s="101">
        <v>32683.914824975385</v>
      </c>
      <c r="F1902" s="97">
        <v>32683.914824975385</v>
      </c>
      <c r="G1902" s="97">
        <v>966.36862440939194</v>
      </c>
      <c r="H1902" s="97">
        <v>27607.489169760687</v>
      </c>
      <c r="I1902" s="101">
        <v>33339</v>
      </c>
      <c r="J1902" s="74">
        <v>2022</v>
      </c>
      <c r="K1902" s="74">
        <v>1692</v>
      </c>
      <c r="L1902" s="74">
        <v>1101</v>
      </c>
      <c r="M1902" s="107">
        <v>1110</v>
      </c>
      <c r="N1902" s="109">
        <v>2</v>
      </c>
    </row>
    <row r="1903" spans="2:14" x14ac:dyDescent="0.2">
      <c r="B1903" s="74">
        <v>1896</v>
      </c>
      <c r="C1903" s="113">
        <v>1.0752314814814814E-2</v>
      </c>
      <c r="D1903" s="74">
        <v>2000</v>
      </c>
      <c r="E1903" s="101">
        <v>32683.100782358088</v>
      </c>
      <c r="F1903" s="97">
        <v>32683.100782358088</v>
      </c>
      <c r="G1903" s="97">
        <v>971.02967631224226</v>
      </c>
      <c r="H1903" s="97">
        <v>27585.289169760683</v>
      </c>
      <c r="I1903" s="101">
        <v>33340</v>
      </c>
      <c r="J1903" s="74">
        <v>2021</v>
      </c>
      <c r="K1903" s="74">
        <v>1694</v>
      </c>
      <c r="L1903" s="74">
        <v>1101</v>
      </c>
      <c r="M1903" s="107">
        <v>1109</v>
      </c>
      <c r="N1903" s="109">
        <v>4</v>
      </c>
    </row>
    <row r="1904" spans="2:14" x14ac:dyDescent="0.2">
      <c r="B1904" s="74">
        <v>1897</v>
      </c>
      <c r="C1904" s="113">
        <v>1.0752314814814814E-2</v>
      </c>
      <c r="D1904" s="74">
        <v>2000</v>
      </c>
      <c r="E1904" s="101">
        <v>32684.691327323337</v>
      </c>
      <c r="F1904" s="97">
        <v>32684.691327323337</v>
      </c>
      <c r="G1904" s="97">
        <v>965.67773722701349</v>
      </c>
      <c r="H1904" s="97">
        <v>27619.689169760684</v>
      </c>
      <c r="I1904" s="101">
        <v>33339</v>
      </c>
      <c r="J1904" s="74">
        <v>2022</v>
      </c>
      <c r="K1904" s="74">
        <v>1692</v>
      </c>
      <c r="L1904" s="74">
        <v>1100</v>
      </c>
      <c r="M1904" s="107">
        <v>1111</v>
      </c>
      <c r="N1904" s="109">
        <v>0</v>
      </c>
    </row>
    <row r="1905" spans="2:14" x14ac:dyDescent="0.2">
      <c r="B1905" s="74">
        <v>1898</v>
      </c>
      <c r="C1905" s="113">
        <v>1.0752314814814814E-2</v>
      </c>
      <c r="D1905" s="74">
        <v>2000</v>
      </c>
      <c r="E1905" s="101">
        <v>32683.818462839004</v>
      </c>
      <c r="F1905" s="97">
        <v>32683.818462839004</v>
      </c>
      <c r="G1905" s="97">
        <v>964.2161996323747</v>
      </c>
      <c r="H1905" s="97">
        <v>27631.28916976069</v>
      </c>
      <c r="I1905" s="101">
        <v>33339</v>
      </c>
      <c r="J1905" s="74">
        <v>2023</v>
      </c>
      <c r="K1905" s="74">
        <v>1691</v>
      </c>
      <c r="L1905" s="74">
        <v>1100</v>
      </c>
      <c r="M1905" s="107">
        <v>1111</v>
      </c>
      <c r="N1905" s="109">
        <v>2</v>
      </c>
    </row>
    <row r="1906" spans="2:14" x14ac:dyDescent="0.2">
      <c r="B1906" s="74">
        <v>1899</v>
      </c>
      <c r="C1906" s="113">
        <v>1.0763888888888891E-2</v>
      </c>
      <c r="D1906" s="74">
        <v>2000</v>
      </c>
      <c r="E1906" s="101">
        <v>-9634.9147906006274</v>
      </c>
      <c r="F1906" s="97">
        <v>-9634.9147906006274</v>
      </c>
      <c r="G1906" s="97">
        <v>1472.4076550591037</v>
      </c>
      <c r="H1906" s="97">
        <v>-12554.457393914847</v>
      </c>
      <c r="I1906" s="101">
        <v>-5680.3331628251617</v>
      </c>
      <c r="J1906" s="74">
        <v>8015</v>
      </c>
      <c r="K1906" s="74">
        <v>235</v>
      </c>
      <c r="L1906" s="74">
        <v>3</v>
      </c>
      <c r="M1906" s="107">
        <v>0</v>
      </c>
      <c r="N1906" s="109">
        <v>0</v>
      </c>
    </row>
    <row r="1907" spans="2:14" x14ac:dyDescent="0.2">
      <c r="B1907" s="74">
        <v>1900</v>
      </c>
      <c r="C1907" s="113">
        <v>1.0763888888888891E-2</v>
      </c>
      <c r="D1907" s="74">
        <v>2000</v>
      </c>
      <c r="E1907" s="101">
        <v>9781.8036626709309</v>
      </c>
      <c r="F1907" s="97">
        <v>9781.8036626709309</v>
      </c>
      <c r="G1907" s="97">
        <v>4491.1677669684268</v>
      </c>
      <c r="H1907" s="97">
        <v>334.43853013779517</v>
      </c>
      <c r="I1907" s="101">
        <v>24103.433869118864</v>
      </c>
      <c r="J1907" s="74">
        <v>2849</v>
      </c>
      <c r="K1907" s="74">
        <v>4112</v>
      </c>
      <c r="L1907" s="74">
        <v>1</v>
      </c>
      <c r="M1907" s="107">
        <v>0</v>
      </c>
      <c r="N1907" s="109">
        <v>0</v>
      </c>
    </row>
    <row r="1908" spans="2:14" x14ac:dyDescent="0.2">
      <c r="B1908" s="74">
        <v>1901</v>
      </c>
      <c r="C1908" s="113">
        <v>1.0763888888888891E-2</v>
      </c>
      <c r="D1908" s="74">
        <v>2000</v>
      </c>
      <c r="E1908" s="101">
        <v>-7606.9147906006365</v>
      </c>
      <c r="F1908" s="97">
        <v>-7606.9147906006365</v>
      </c>
      <c r="G1908" s="97">
        <v>1472.4076550591037</v>
      </c>
      <c r="H1908" s="97">
        <v>-10526.457393914847</v>
      </c>
      <c r="I1908" s="101">
        <v>-3652.3331628251617</v>
      </c>
      <c r="J1908" s="74">
        <v>7777</v>
      </c>
      <c r="K1908" s="74">
        <v>416</v>
      </c>
      <c r="L1908" s="74">
        <v>1</v>
      </c>
      <c r="M1908" s="107">
        <v>0</v>
      </c>
      <c r="N1908" s="109">
        <v>0</v>
      </c>
    </row>
    <row r="1909" spans="2:14" x14ac:dyDescent="0.2">
      <c r="B1909" s="74">
        <v>1902</v>
      </c>
      <c r="C1909" s="113">
        <v>1.0775462962962964E-2</v>
      </c>
      <c r="D1909" s="74">
        <v>2000</v>
      </c>
      <c r="E1909" s="101">
        <v>9939.6482051356434</v>
      </c>
      <c r="F1909" s="97">
        <v>9939.6482051356434</v>
      </c>
      <c r="G1909" s="97">
        <v>3980.8948936360111</v>
      </c>
      <c r="H1909" s="97">
        <v>804.43853013779881</v>
      </c>
      <c r="I1909" s="101">
        <v>19275.666837174838</v>
      </c>
      <c r="J1909" s="74">
        <v>5079</v>
      </c>
      <c r="K1909" s="74">
        <v>2437</v>
      </c>
      <c r="L1909" s="74">
        <v>3</v>
      </c>
      <c r="M1909" s="107">
        <v>0</v>
      </c>
      <c r="N1909" s="109">
        <v>0</v>
      </c>
    </row>
    <row r="1910" spans="2:14" x14ac:dyDescent="0.2">
      <c r="B1910" s="74">
        <v>1903</v>
      </c>
      <c r="C1910" s="113">
        <v>1.0787037037037038E-2</v>
      </c>
      <c r="D1910" s="74">
        <v>2000</v>
      </c>
      <c r="E1910" s="101">
        <v>7163.2313966138036</v>
      </c>
      <c r="F1910" s="97">
        <v>7163.2313966138036</v>
      </c>
      <c r="G1910" s="97">
        <v>1862.4137479118313</v>
      </c>
      <c r="H1910" s="97">
        <v>947.83853013779662</v>
      </c>
      <c r="I1910" s="101">
        <v>11716.666837174838</v>
      </c>
      <c r="J1910" s="74">
        <v>5969</v>
      </c>
      <c r="K1910" s="74">
        <v>1773</v>
      </c>
      <c r="L1910" s="74">
        <v>0</v>
      </c>
      <c r="M1910" s="107">
        <v>0</v>
      </c>
      <c r="N1910" s="109">
        <v>2</v>
      </c>
    </row>
    <row r="1911" spans="2:14" x14ac:dyDescent="0.2">
      <c r="B1911" s="74">
        <v>1904</v>
      </c>
      <c r="C1911" s="113">
        <v>1.0787037037037038E-2</v>
      </c>
      <c r="D1911" s="74">
        <v>2000</v>
      </c>
      <c r="E1911" s="101">
        <v>10073.092767549682</v>
      </c>
      <c r="F1911" s="97">
        <v>10073.092767549682</v>
      </c>
      <c r="G1911" s="97">
        <v>4280.8002679101455</v>
      </c>
      <c r="H1911" s="97">
        <v>737.6385301377959</v>
      </c>
      <c r="I1911" s="101">
        <v>20904.542162704543</v>
      </c>
      <c r="J1911" s="74">
        <v>4865</v>
      </c>
      <c r="K1911" s="74">
        <v>2600</v>
      </c>
      <c r="L1911" s="74">
        <v>1</v>
      </c>
      <c r="M1911" s="107">
        <v>0</v>
      </c>
      <c r="N1911" s="109">
        <v>0</v>
      </c>
    </row>
    <row r="1912" spans="2:14" x14ac:dyDescent="0.2">
      <c r="B1912" s="74">
        <v>1905</v>
      </c>
      <c r="C1912" s="113">
        <v>1.0787037037037038E-2</v>
      </c>
      <c r="D1912" s="74">
        <v>2000</v>
      </c>
      <c r="E1912" s="101">
        <v>9732.8036626709309</v>
      </c>
      <c r="F1912" s="97">
        <v>9732.8036626709309</v>
      </c>
      <c r="G1912" s="97">
        <v>4491.1677669684268</v>
      </c>
      <c r="H1912" s="97">
        <v>285.43853013779517</v>
      </c>
      <c r="I1912" s="101">
        <v>24054.433869118864</v>
      </c>
      <c r="J1912" s="74">
        <v>2664</v>
      </c>
      <c r="K1912" s="74">
        <v>4252</v>
      </c>
      <c r="L1912" s="74">
        <v>0</v>
      </c>
      <c r="M1912" s="107">
        <v>0</v>
      </c>
      <c r="N1912" s="109">
        <v>0</v>
      </c>
    </row>
    <row r="1913" spans="2:14" x14ac:dyDescent="0.2">
      <c r="B1913" s="74">
        <v>1906</v>
      </c>
      <c r="C1913" s="113">
        <v>1.0787037037037038E-2</v>
      </c>
      <c r="D1913" s="74">
        <v>2000</v>
      </c>
      <c r="E1913" s="101">
        <v>6444.615499026937</v>
      </c>
      <c r="F1913" s="97">
        <v>6444.615499026937</v>
      </c>
      <c r="G1913" s="97">
        <v>1668.3188832012386</v>
      </c>
      <c r="H1913" s="97">
        <v>993.83853013779662</v>
      </c>
      <c r="I1913" s="101">
        <v>10718.666837174838</v>
      </c>
      <c r="J1913" s="74">
        <v>6086</v>
      </c>
      <c r="K1913" s="74">
        <v>1683</v>
      </c>
      <c r="L1913" s="74">
        <v>2</v>
      </c>
      <c r="M1913" s="107">
        <v>0</v>
      </c>
      <c r="N1913" s="109">
        <v>0</v>
      </c>
    </row>
    <row r="1914" spans="2:14" x14ac:dyDescent="0.2">
      <c r="B1914" s="74">
        <v>1907</v>
      </c>
      <c r="C1914" s="113">
        <v>1.0798611111111111E-2</v>
      </c>
      <c r="D1914" s="74">
        <v>2000</v>
      </c>
      <c r="E1914" s="101">
        <v>7583.4381646033798</v>
      </c>
      <c r="F1914" s="97">
        <v>7583.4381646033798</v>
      </c>
      <c r="G1914" s="97">
        <v>2026.1679936535204</v>
      </c>
      <c r="H1914" s="97">
        <v>931.03853013779735</v>
      </c>
      <c r="I1914" s="101">
        <v>12372.666837174838</v>
      </c>
      <c r="J1914" s="74">
        <v>5892</v>
      </c>
      <c r="K1914" s="74">
        <v>1831</v>
      </c>
      <c r="L1914" s="74">
        <v>0</v>
      </c>
      <c r="M1914" s="107">
        <v>0</v>
      </c>
      <c r="N1914" s="109">
        <v>0</v>
      </c>
    </row>
    <row r="1915" spans="2:14" x14ac:dyDescent="0.2">
      <c r="B1915" s="74">
        <v>1908</v>
      </c>
      <c r="C1915" s="113">
        <v>1.0798611111111111E-2</v>
      </c>
      <c r="D1915" s="74">
        <v>2000</v>
      </c>
      <c r="E1915" s="101">
        <v>19925.683614967453</v>
      </c>
      <c r="F1915" s="97">
        <v>19925.683614967453</v>
      </c>
      <c r="G1915" s="97">
        <v>4549.603492407753</v>
      </c>
      <c r="H1915" s="97">
        <v>6694.6891697606843</v>
      </c>
      <c r="I1915" s="101">
        <v>31041.439320580659</v>
      </c>
      <c r="J1915" s="74">
        <v>1449</v>
      </c>
      <c r="K1915" s="74">
        <v>2582</v>
      </c>
      <c r="L1915" s="74">
        <v>2065</v>
      </c>
      <c r="M1915" s="107">
        <v>0</v>
      </c>
      <c r="N1915" s="109">
        <v>0</v>
      </c>
    </row>
    <row r="1916" spans="2:14" x14ac:dyDescent="0.2">
      <c r="B1916" s="74">
        <v>1909</v>
      </c>
      <c r="C1916" s="113">
        <v>1.0798611111111111E-2</v>
      </c>
      <c r="D1916" s="74">
        <v>2000</v>
      </c>
      <c r="E1916" s="101">
        <v>32681.388200436948</v>
      </c>
      <c r="F1916" s="97">
        <v>32681.388200436948</v>
      </c>
      <c r="G1916" s="97">
        <v>966.94116430445183</v>
      </c>
      <c r="H1916" s="97">
        <v>27577.689169760688</v>
      </c>
      <c r="I1916" s="101">
        <v>33333</v>
      </c>
      <c r="J1916" s="74">
        <v>2020</v>
      </c>
      <c r="K1916" s="74">
        <v>1693</v>
      </c>
      <c r="L1916" s="74">
        <v>1102</v>
      </c>
      <c r="M1916" s="107">
        <v>1109</v>
      </c>
      <c r="N1916" s="109">
        <v>8</v>
      </c>
    </row>
    <row r="1917" spans="2:14" x14ac:dyDescent="0.2">
      <c r="B1917" s="74">
        <v>1910</v>
      </c>
      <c r="C1917" s="113">
        <v>1.0810185185185185E-2</v>
      </c>
      <c r="D1917" s="74">
        <v>2000</v>
      </c>
      <c r="E1917" s="101">
        <v>32683.149888422118</v>
      </c>
      <c r="F1917" s="97">
        <v>32683.149888422118</v>
      </c>
      <c r="G1917" s="97">
        <v>971.53623502493633</v>
      </c>
      <c r="H1917" s="97">
        <v>27547.689169760684</v>
      </c>
      <c r="I1917" s="101">
        <v>33339</v>
      </c>
      <c r="J1917" s="74">
        <v>2020</v>
      </c>
      <c r="K1917" s="74">
        <v>1694</v>
      </c>
      <c r="L1917" s="74">
        <v>1104</v>
      </c>
      <c r="M1917" s="107">
        <v>1107</v>
      </c>
      <c r="N1917" s="109">
        <v>4</v>
      </c>
    </row>
    <row r="1918" spans="2:14" x14ac:dyDescent="0.2">
      <c r="B1918" s="74">
        <v>1911</v>
      </c>
      <c r="C1918" s="113">
        <v>1.082175925925926E-2</v>
      </c>
      <c r="D1918" s="74">
        <v>2000</v>
      </c>
      <c r="E1918" s="101">
        <v>32683.94976243061</v>
      </c>
      <c r="F1918" s="97">
        <v>32683.94976243061</v>
      </c>
      <c r="G1918" s="97">
        <v>970.81752916911933</v>
      </c>
      <c r="H1918" s="97">
        <v>27559.889169760685</v>
      </c>
      <c r="I1918" s="101">
        <v>33339</v>
      </c>
      <c r="J1918" s="74">
        <v>2020</v>
      </c>
      <c r="K1918" s="74">
        <v>1694</v>
      </c>
      <c r="L1918" s="74">
        <v>1103</v>
      </c>
      <c r="M1918" s="107">
        <v>1108</v>
      </c>
      <c r="N1918" s="109">
        <v>2</v>
      </c>
    </row>
    <row r="1919" spans="2:14" x14ac:dyDescent="0.2">
      <c r="B1919" s="74">
        <v>1912</v>
      </c>
      <c r="C1919" s="113">
        <v>1.082175925925926E-2</v>
      </c>
      <c r="D1919" s="74">
        <v>2000</v>
      </c>
      <c r="E1919" s="101">
        <v>32682.944040771072</v>
      </c>
      <c r="F1919" s="97">
        <v>32682.944040771072</v>
      </c>
      <c r="G1919" s="97">
        <v>966.60269663559541</v>
      </c>
      <c r="H1919" s="97">
        <v>27526.889169760689</v>
      </c>
      <c r="I1919" s="101">
        <v>33331</v>
      </c>
      <c r="J1919" s="74">
        <v>2018</v>
      </c>
      <c r="K1919" s="74">
        <v>1693</v>
      </c>
      <c r="L1919" s="74">
        <v>1106</v>
      </c>
      <c r="M1919" s="107">
        <v>1107</v>
      </c>
      <c r="N1919" s="109">
        <v>4</v>
      </c>
    </row>
    <row r="1920" spans="2:14" x14ac:dyDescent="0.2">
      <c r="B1920" s="74">
        <v>1913</v>
      </c>
      <c r="C1920" s="113">
        <v>1.082175925925926E-2</v>
      </c>
      <c r="D1920" s="74">
        <v>2000</v>
      </c>
      <c r="E1920" s="101">
        <v>32679.74298785365</v>
      </c>
      <c r="F1920" s="97">
        <v>32679.74298785365</v>
      </c>
      <c r="G1920" s="97">
        <v>968.96715623189914</v>
      </c>
      <c r="H1920" s="97">
        <v>27515.689169760688</v>
      </c>
      <c r="I1920" s="101">
        <v>33332</v>
      </c>
      <c r="J1920" s="74">
        <v>2019</v>
      </c>
      <c r="K1920" s="74">
        <v>1693</v>
      </c>
      <c r="L1920" s="74">
        <v>1107</v>
      </c>
      <c r="M1920" s="107">
        <v>1105</v>
      </c>
      <c r="N1920" s="109">
        <v>12</v>
      </c>
    </row>
    <row r="1921" spans="2:14" x14ac:dyDescent="0.2">
      <c r="B1921" s="74">
        <v>1914</v>
      </c>
      <c r="C1921" s="113">
        <v>1.0833333333333334E-2</v>
      </c>
      <c r="D1921" s="74">
        <v>2000</v>
      </c>
      <c r="E1921" s="101">
        <v>32684.596892435162</v>
      </c>
      <c r="F1921" s="97">
        <v>32684.596892435162</v>
      </c>
      <c r="G1921" s="97">
        <v>969.68731514386729</v>
      </c>
      <c r="H1921" s="97">
        <v>27483.089169760686</v>
      </c>
      <c r="I1921" s="101">
        <v>33336</v>
      </c>
      <c r="J1921" s="74">
        <v>2018</v>
      </c>
      <c r="K1921" s="74">
        <v>1693</v>
      </c>
      <c r="L1921" s="74">
        <v>1110</v>
      </c>
      <c r="M1921" s="107">
        <v>1104</v>
      </c>
      <c r="N1921" s="109">
        <v>0</v>
      </c>
    </row>
    <row r="1922" spans="2:14" x14ac:dyDescent="0.2">
      <c r="B1922" s="74">
        <v>1915</v>
      </c>
      <c r="C1922" s="113">
        <v>1.0833333333333334E-2</v>
      </c>
      <c r="D1922" s="74">
        <v>2000</v>
      </c>
      <c r="E1922" s="101">
        <v>32683.086286843169</v>
      </c>
      <c r="F1922" s="97">
        <v>32683.086286843169</v>
      </c>
      <c r="G1922" s="97">
        <v>973.82091235375503</v>
      </c>
      <c r="H1922" s="97">
        <v>27523.889169760689</v>
      </c>
      <c r="I1922" s="101">
        <v>33339</v>
      </c>
      <c r="J1922" s="74">
        <v>2019</v>
      </c>
      <c r="K1922" s="74">
        <v>1695</v>
      </c>
      <c r="L1922" s="74">
        <v>1105</v>
      </c>
      <c r="M1922" s="107">
        <v>1106</v>
      </c>
      <c r="N1922" s="109">
        <v>4</v>
      </c>
    </row>
    <row r="1923" spans="2:14" x14ac:dyDescent="0.2">
      <c r="B1923" s="74">
        <v>1916</v>
      </c>
      <c r="C1923" s="113">
        <v>1.0833333333333334E-2</v>
      </c>
      <c r="D1923" s="74">
        <v>2000</v>
      </c>
      <c r="E1923" s="101">
        <v>32684.349248654267</v>
      </c>
      <c r="F1923" s="97">
        <v>32684.349248654267</v>
      </c>
      <c r="G1923" s="97">
        <v>970.50463871425609</v>
      </c>
      <c r="H1923" s="97">
        <v>27445.489169760687</v>
      </c>
      <c r="I1923" s="101">
        <v>33335</v>
      </c>
      <c r="J1923" s="74">
        <v>2017</v>
      </c>
      <c r="K1923" s="74">
        <v>1693</v>
      </c>
      <c r="L1923" s="74">
        <v>1113</v>
      </c>
      <c r="M1923" s="107">
        <v>1102</v>
      </c>
      <c r="N1923" s="109">
        <v>0</v>
      </c>
    </row>
    <row r="1924" spans="2:14" x14ac:dyDescent="0.2">
      <c r="B1924" s="74">
        <v>1917</v>
      </c>
      <c r="C1924" s="113">
        <v>1.0844907407407407E-2</v>
      </c>
      <c r="D1924" s="74">
        <v>2000</v>
      </c>
      <c r="E1924" s="101">
        <v>32678.982322224118</v>
      </c>
      <c r="F1924" s="97">
        <v>32678.982322224118</v>
      </c>
      <c r="G1924" s="97">
        <v>969.10495177747703</v>
      </c>
      <c r="H1924" s="97">
        <v>27541.089169760686</v>
      </c>
      <c r="I1924" s="101">
        <v>33333</v>
      </c>
      <c r="J1924" s="74">
        <v>2020</v>
      </c>
      <c r="K1924" s="74">
        <v>1693</v>
      </c>
      <c r="L1924" s="74">
        <v>1105</v>
      </c>
      <c r="M1924" s="107">
        <v>1106</v>
      </c>
      <c r="N1924" s="109">
        <v>14</v>
      </c>
    </row>
    <row r="1925" spans="2:14" x14ac:dyDescent="0.2">
      <c r="B1925" s="74">
        <v>1918</v>
      </c>
      <c r="C1925" s="113">
        <v>1.0844907407407407E-2</v>
      </c>
      <c r="D1925" s="74">
        <v>2000</v>
      </c>
      <c r="E1925" s="101">
        <v>32682.546262893415</v>
      </c>
      <c r="F1925" s="97">
        <v>32682.546262893415</v>
      </c>
      <c r="G1925" s="97">
        <v>968.09276565605046</v>
      </c>
      <c r="H1925" s="97">
        <v>27451.689169760688</v>
      </c>
      <c r="I1925" s="101">
        <v>33329</v>
      </c>
      <c r="J1925" s="74">
        <v>2016</v>
      </c>
      <c r="K1925" s="74">
        <v>1693</v>
      </c>
      <c r="L1925" s="74">
        <v>1112</v>
      </c>
      <c r="M1925" s="107">
        <v>1103</v>
      </c>
      <c r="N1925" s="109">
        <v>4</v>
      </c>
    </row>
    <row r="1926" spans="2:14" x14ac:dyDescent="0.2">
      <c r="B1926" s="74">
        <v>1919</v>
      </c>
      <c r="C1926" s="113">
        <v>1.0856481481481481E-2</v>
      </c>
      <c r="D1926" s="74">
        <v>2000</v>
      </c>
      <c r="E1926" s="101">
        <v>32680.538212494052</v>
      </c>
      <c r="F1926" s="97">
        <v>32680.538212494052</v>
      </c>
      <c r="G1926" s="97">
        <v>986.74858672163043</v>
      </c>
      <c r="H1926" s="97">
        <v>27511.889169760685</v>
      </c>
      <c r="I1926" s="101">
        <v>33349</v>
      </c>
      <c r="J1926" s="74">
        <v>2020</v>
      </c>
      <c r="K1926" s="74">
        <v>1699</v>
      </c>
      <c r="L1926" s="74">
        <v>1103</v>
      </c>
      <c r="M1926" s="107">
        <v>1104</v>
      </c>
      <c r="N1926" s="109">
        <v>10</v>
      </c>
    </row>
    <row r="1927" spans="2:14" x14ac:dyDescent="0.2">
      <c r="B1927" s="74">
        <v>1920</v>
      </c>
      <c r="C1927" s="113">
        <v>1.0856481481481481E-2</v>
      </c>
      <c r="D1927" s="74">
        <v>2000</v>
      </c>
      <c r="E1927" s="101">
        <v>32684.687401814765</v>
      </c>
      <c r="F1927" s="97">
        <v>32684.687401814765</v>
      </c>
      <c r="G1927" s="97">
        <v>988.05148383376536</v>
      </c>
      <c r="H1927" s="97">
        <v>27467.089169760686</v>
      </c>
      <c r="I1927" s="101">
        <v>33353</v>
      </c>
      <c r="J1927" s="74">
        <v>2019</v>
      </c>
      <c r="K1927" s="74">
        <v>1699</v>
      </c>
      <c r="L1927" s="74">
        <v>1107</v>
      </c>
      <c r="M1927" s="107">
        <v>1102</v>
      </c>
      <c r="N1927" s="109">
        <v>0</v>
      </c>
    </row>
    <row r="1928" spans="2:14" x14ac:dyDescent="0.2">
      <c r="B1928" s="74">
        <v>1921</v>
      </c>
      <c r="C1928" s="113">
        <v>1.0856481481481481E-2</v>
      </c>
      <c r="D1928" s="74">
        <v>2000</v>
      </c>
      <c r="E1928" s="101">
        <v>32683.944509734269</v>
      </c>
      <c r="F1928" s="97">
        <v>32683.944509734269</v>
      </c>
      <c r="G1928" s="97">
        <v>980.34988043879684</v>
      </c>
      <c r="H1928" s="97">
        <v>27533.089169760686</v>
      </c>
      <c r="I1928" s="101">
        <v>33347</v>
      </c>
      <c r="J1928" s="74">
        <v>2020</v>
      </c>
      <c r="K1928" s="74">
        <v>1697</v>
      </c>
      <c r="L1928" s="74">
        <v>1103</v>
      </c>
      <c r="M1928" s="107">
        <v>1106</v>
      </c>
      <c r="N1928" s="109">
        <v>2</v>
      </c>
    </row>
    <row r="1929" spans="2:14" x14ac:dyDescent="0.2">
      <c r="B1929" s="74">
        <v>1922</v>
      </c>
      <c r="C1929" s="113">
        <v>1.0856481481481481E-2</v>
      </c>
      <c r="D1929" s="74">
        <v>2000</v>
      </c>
      <c r="E1929" s="101">
        <v>32682.351788380565</v>
      </c>
      <c r="F1929" s="97">
        <v>32682.351788380565</v>
      </c>
      <c r="G1929" s="97">
        <v>1005.2419530983664</v>
      </c>
      <c r="H1929" s="97">
        <v>27419.689169760684</v>
      </c>
      <c r="I1929" s="101">
        <v>33363</v>
      </c>
      <c r="J1929" s="74">
        <v>2018</v>
      </c>
      <c r="K1929" s="74">
        <v>1705</v>
      </c>
      <c r="L1929" s="74">
        <v>1106</v>
      </c>
      <c r="M1929" s="107">
        <v>1099</v>
      </c>
      <c r="N1929" s="109">
        <v>4</v>
      </c>
    </row>
    <row r="1930" spans="2:14" x14ac:dyDescent="0.2">
      <c r="B1930" s="74">
        <v>1923</v>
      </c>
      <c r="C1930" s="113">
        <v>1.0856481481481481E-2</v>
      </c>
      <c r="D1930" s="74">
        <v>2000</v>
      </c>
      <c r="E1930" s="101">
        <v>32679.777832861735</v>
      </c>
      <c r="F1930" s="97">
        <v>32679.777832861735</v>
      </c>
      <c r="G1930" s="97">
        <v>977.37159068138021</v>
      </c>
      <c r="H1930" s="97">
        <v>27564.089169760686</v>
      </c>
      <c r="I1930" s="101">
        <v>33342</v>
      </c>
      <c r="J1930" s="74">
        <v>2021</v>
      </c>
      <c r="K1930" s="74">
        <v>1696</v>
      </c>
      <c r="L1930" s="74">
        <v>1101</v>
      </c>
      <c r="M1930" s="107">
        <v>1107</v>
      </c>
      <c r="N1930" s="109">
        <v>12</v>
      </c>
    </row>
    <row r="1931" spans="2:14" x14ac:dyDescent="0.2">
      <c r="B1931" s="74">
        <v>1924</v>
      </c>
      <c r="C1931" s="113">
        <v>1.0868055555555556E-2</v>
      </c>
      <c r="D1931" s="74">
        <v>2000</v>
      </c>
      <c r="E1931" s="101">
        <v>32682.359512479146</v>
      </c>
      <c r="F1931" s="97">
        <v>32682.359512479146</v>
      </c>
      <c r="G1931" s="97">
        <v>1004.1774335308955</v>
      </c>
      <c r="H1931" s="97">
        <v>27494.889169760689</v>
      </c>
      <c r="I1931" s="101">
        <v>33365</v>
      </c>
      <c r="J1931" s="74">
        <v>2020</v>
      </c>
      <c r="K1931" s="74">
        <v>1705</v>
      </c>
      <c r="L1931" s="74">
        <v>1100</v>
      </c>
      <c r="M1931" s="107">
        <v>1103</v>
      </c>
      <c r="N1931" s="109">
        <v>4</v>
      </c>
    </row>
    <row r="1932" spans="2:14" x14ac:dyDescent="0.2">
      <c r="B1932" s="74">
        <v>1925</v>
      </c>
      <c r="C1932" s="113">
        <v>1.0868055555555556E-2</v>
      </c>
      <c r="D1932" s="74">
        <v>2000</v>
      </c>
      <c r="E1932" s="101">
        <v>32680.611089461279</v>
      </c>
      <c r="F1932" s="97">
        <v>32680.611089461279</v>
      </c>
      <c r="G1932" s="97">
        <v>965.9525695917049</v>
      </c>
      <c r="H1932" s="97">
        <v>27551.689169760684</v>
      </c>
      <c r="I1932" s="101">
        <v>33332</v>
      </c>
      <c r="J1932" s="74">
        <v>2020</v>
      </c>
      <c r="K1932" s="74">
        <v>1692</v>
      </c>
      <c r="L1932" s="74">
        <v>1105</v>
      </c>
      <c r="M1932" s="107">
        <v>1107</v>
      </c>
      <c r="N1932" s="109">
        <v>10</v>
      </c>
    </row>
    <row r="1933" spans="2:14" x14ac:dyDescent="0.2">
      <c r="B1933" s="74">
        <v>1926</v>
      </c>
      <c r="C1933" s="113">
        <v>1.0891203703703703E-2</v>
      </c>
      <c r="D1933" s="74">
        <v>2000</v>
      </c>
      <c r="E1933" s="101">
        <v>32681.422691761625</v>
      </c>
      <c r="F1933" s="97">
        <v>32681.422691761625</v>
      </c>
      <c r="G1933" s="97">
        <v>965.22033612945609</v>
      </c>
      <c r="H1933" s="97">
        <v>27563.889169760685</v>
      </c>
      <c r="I1933" s="101">
        <v>33332</v>
      </c>
      <c r="J1933" s="74">
        <v>2020</v>
      </c>
      <c r="K1933" s="74">
        <v>1692</v>
      </c>
      <c r="L1933" s="74">
        <v>1104</v>
      </c>
      <c r="M1933" s="107">
        <v>1108</v>
      </c>
      <c r="N1933" s="109">
        <v>8</v>
      </c>
    </row>
    <row r="1934" spans="2:14" x14ac:dyDescent="0.2">
      <c r="B1934" s="74">
        <v>1927</v>
      </c>
      <c r="C1934" s="113">
        <v>1.0891203703703703E-2</v>
      </c>
      <c r="D1934" s="74">
        <v>2000</v>
      </c>
      <c r="E1934" s="101">
        <v>32683.982322224118</v>
      </c>
      <c r="F1934" s="97">
        <v>32683.982322224118</v>
      </c>
      <c r="G1934" s="97">
        <v>969.10495177747703</v>
      </c>
      <c r="H1934" s="97">
        <v>27546.089169760686</v>
      </c>
      <c r="I1934" s="101">
        <v>33338</v>
      </c>
      <c r="J1934" s="74">
        <v>2020</v>
      </c>
      <c r="K1934" s="74">
        <v>1693</v>
      </c>
      <c r="L1934" s="74">
        <v>1105</v>
      </c>
      <c r="M1934" s="107">
        <v>1107</v>
      </c>
      <c r="N1934" s="109">
        <v>2</v>
      </c>
    </row>
    <row r="1935" spans="2:14" x14ac:dyDescent="0.2">
      <c r="B1935" s="74">
        <v>1928</v>
      </c>
      <c r="C1935" s="113">
        <v>1.0891203703703703E-2</v>
      </c>
      <c r="D1935" s="74">
        <v>2000</v>
      </c>
      <c r="E1935" s="101">
        <v>32684.792121708833</v>
      </c>
      <c r="F1935" s="97">
        <v>32684.792121708833</v>
      </c>
      <c r="G1935" s="97">
        <v>966.13426897907459</v>
      </c>
      <c r="H1935" s="97">
        <v>27582.089169760686</v>
      </c>
      <c r="I1935" s="101">
        <v>33338</v>
      </c>
      <c r="J1935" s="74">
        <v>2021</v>
      </c>
      <c r="K1935" s="74">
        <v>1692</v>
      </c>
      <c r="L1935" s="74">
        <v>1103</v>
      </c>
      <c r="M1935" s="107">
        <v>1109</v>
      </c>
      <c r="N1935" s="109">
        <v>0</v>
      </c>
    </row>
    <row r="1936" spans="2:14" x14ac:dyDescent="0.2">
      <c r="B1936" s="74">
        <v>1929</v>
      </c>
      <c r="C1936" s="113">
        <v>1.0891203703703703E-2</v>
      </c>
      <c r="D1936" s="74">
        <v>2000</v>
      </c>
      <c r="E1936" s="101">
        <v>32684.643067234414</v>
      </c>
      <c r="F1936" s="97">
        <v>32684.643067234414</v>
      </c>
      <c r="G1936" s="97">
        <v>971.28723868868292</v>
      </c>
      <c r="H1936" s="97">
        <v>27496.889169760685</v>
      </c>
      <c r="I1936" s="101">
        <v>33337</v>
      </c>
      <c r="J1936" s="74">
        <v>2018</v>
      </c>
      <c r="K1936" s="74">
        <v>1694</v>
      </c>
      <c r="L1936" s="74">
        <v>1108</v>
      </c>
      <c r="M1936" s="107">
        <v>1105</v>
      </c>
      <c r="N1936" s="109">
        <v>0</v>
      </c>
    </row>
    <row r="1937" spans="2:14" x14ac:dyDescent="0.2">
      <c r="B1937" s="74">
        <v>1930</v>
      </c>
      <c r="C1937" s="113">
        <v>1.0891203703703703E-2</v>
      </c>
      <c r="D1937" s="74">
        <v>2000</v>
      </c>
      <c r="E1937" s="101">
        <v>32684.793430445119</v>
      </c>
      <c r="F1937" s="97">
        <v>32684.793430445119</v>
      </c>
      <c r="G1937" s="97">
        <v>964.44717672641718</v>
      </c>
      <c r="H1937" s="97">
        <v>27568.28916976069</v>
      </c>
      <c r="I1937" s="101">
        <v>33337</v>
      </c>
      <c r="J1937" s="74">
        <v>2021</v>
      </c>
      <c r="K1937" s="74">
        <v>1691</v>
      </c>
      <c r="L1937" s="74">
        <v>1105</v>
      </c>
      <c r="M1937" s="107">
        <v>1108</v>
      </c>
      <c r="N1937" s="109">
        <v>0</v>
      </c>
    </row>
    <row r="1938" spans="2:14" x14ac:dyDescent="0.2">
      <c r="B1938" s="74">
        <v>1931</v>
      </c>
      <c r="C1938" s="113">
        <v>1.0902777777777777E-2</v>
      </c>
      <c r="D1938" s="74">
        <v>2000</v>
      </c>
      <c r="E1938" s="101">
        <v>32683.164922224129</v>
      </c>
      <c r="F1938" s="97">
        <v>32683.164922224129</v>
      </c>
      <c r="G1938" s="97">
        <v>969.84040248036524</v>
      </c>
      <c r="H1938" s="97">
        <v>27533.889169760689</v>
      </c>
      <c r="I1938" s="101">
        <v>33338</v>
      </c>
      <c r="J1938" s="74">
        <v>2020</v>
      </c>
      <c r="K1938" s="74">
        <v>1693</v>
      </c>
      <c r="L1938" s="74">
        <v>1106</v>
      </c>
      <c r="M1938" s="107">
        <v>1106</v>
      </c>
      <c r="N1938" s="109">
        <v>4</v>
      </c>
    </row>
    <row r="1939" spans="2:14" x14ac:dyDescent="0.2">
      <c r="B1939" s="74">
        <v>1932</v>
      </c>
      <c r="C1939" s="113">
        <v>1.091435185185185E-2</v>
      </c>
      <c r="D1939" s="74">
        <v>2000</v>
      </c>
      <c r="E1939" s="101">
        <v>32684.504372374409</v>
      </c>
      <c r="F1939" s="97">
        <v>32684.504372374409</v>
      </c>
      <c r="G1939" s="97">
        <v>968.13188886330545</v>
      </c>
      <c r="H1939" s="97">
        <v>27469.289169760686</v>
      </c>
      <c r="I1939" s="101">
        <v>33335</v>
      </c>
      <c r="J1939" s="74">
        <v>2018</v>
      </c>
      <c r="K1939" s="74">
        <v>1692</v>
      </c>
      <c r="L1939" s="74">
        <v>1112</v>
      </c>
      <c r="M1939" s="107">
        <v>1103</v>
      </c>
      <c r="N1939" s="109">
        <v>0</v>
      </c>
    </row>
    <row r="1940" spans="2:14" x14ac:dyDescent="0.2">
      <c r="B1940" s="74">
        <v>1933</v>
      </c>
      <c r="C1940" s="113">
        <v>1.091435185185185E-2</v>
      </c>
      <c r="D1940" s="74">
        <v>2000</v>
      </c>
      <c r="E1940" s="101">
        <v>32684.145347624039</v>
      </c>
      <c r="F1940" s="97">
        <v>32684.145347624039</v>
      </c>
      <c r="G1940" s="97">
        <v>972.92778326937287</v>
      </c>
      <c r="H1940" s="97">
        <v>27421.689169760684</v>
      </c>
      <c r="I1940" s="101">
        <v>33335</v>
      </c>
      <c r="J1940" s="74">
        <v>2016</v>
      </c>
      <c r="K1940" s="74">
        <v>1694</v>
      </c>
      <c r="L1940" s="74">
        <v>1114</v>
      </c>
      <c r="M1940" s="107">
        <v>1101</v>
      </c>
      <c r="N1940" s="109">
        <v>0</v>
      </c>
    </row>
    <row r="1941" spans="2:14" x14ac:dyDescent="0.2">
      <c r="B1941" s="74">
        <v>1934</v>
      </c>
      <c r="C1941" s="113">
        <v>1.091435185185185E-2</v>
      </c>
      <c r="D1941" s="74">
        <v>2000</v>
      </c>
      <c r="E1941" s="101">
        <v>32683.891615700206</v>
      </c>
      <c r="F1941" s="97">
        <v>32683.891615700206</v>
      </c>
      <c r="G1941" s="97">
        <v>1009.9940986471173</v>
      </c>
      <c r="H1941" s="97">
        <v>27389.689169760688</v>
      </c>
      <c r="I1941" s="101">
        <v>33369</v>
      </c>
      <c r="J1941" s="74">
        <v>2018</v>
      </c>
      <c r="K1941" s="74">
        <v>1706</v>
      </c>
      <c r="L1941" s="74">
        <v>1108</v>
      </c>
      <c r="M1941" s="107">
        <v>1097</v>
      </c>
      <c r="N1941" s="109">
        <v>0</v>
      </c>
    </row>
    <row r="1942" spans="2:14" x14ac:dyDescent="0.2">
      <c r="B1942" s="74">
        <v>1935</v>
      </c>
      <c r="C1942" s="113">
        <v>1.0925925925925924E-2</v>
      </c>
      <c r="D1942" s="74">
        <v>2000</v>
      </c>
      <c r="E1942" s="101">
        <v>-4127.9147906006428</v>
      </c>
      <c r="F1942" s="97">
        <v>-4127.9147906006428</v>
      </c>
      <c r="G1942" s="97">
        <v>1472.4076550591042</v>
      </c>
      <c r="H1942" s="97">
        <v>-7047.4573939148468</v>
      </c>
      <c r="I1942" s="101">
        <v>-173.33316282516171</v>
      </c>
      <c r="J1942" s="74">
        <v>7368</v>
      </c>
      <c r="K1942" s="74">
        <v>724</v>
      </c>
      <c r="L1942" s="74">
        <v>0</v>
      </c>
      <c r="M1942" s="107">
        <v>0</v>
      </c>
      <c r="N1942" s="109">
        <v>0</v>
      </c>
    </row>
    <row r="1943" spans="2:14" x14ac:dyDescent="0.2">
      <c r="B1943" s="74">
        <v>1936</v>
      </c>
      <c r="C1943" s="113">
        <v>1.0925925925925924E-2</v>
      </c>
      <c r="D1943" s="74">
        <v>2000</v>
      </c>
      <c r="E1943" s="101">
        <v>-11096.914790600638</v>
      </c>
      <c r="F1943" s="97">
        <v>-11096.914790600638</v>
      </c>
      <c r="G1943" s="97">
        <v>1472.4076550591037</v>
      </c>
      <c r="H1943" s="97">
        <v>-14016.457393914847</v>
      </c>
      <c r="I1943" s="101">
        <v>-7142.3331628251617</v>
      </c>
      <c r="J1943" s="74">
        <v>8187</v>
      </c>
      <c r="K1943" s="74">
        <v>106</v>
      </c>
      <c r="L1943" s="74">
        <v>3</v>
      </c>
      <c r="M1943" s="107">
        <v>0</v>
      </c>
      <c r="N1943" s="109">
        <v>0</v>
      </c>
    </row>
    <row r="1944" spans="2:14" x14ac:dyDescent="0.2">
      <c r="B1944" s="74">
        <v>1937</v>
      </c>
      <c r="C1944" s="113">
        <v>1.0925925925925924E-2</v>
      </c>
      <c r="D1944" s="74">
        <v>2000</v>
      </c>
      <c r="E1944" s="101">
        <v>-10075.914790600638</v>
      </c>
      <c r="F1944" s="97">
        <v>-10075.914790600638</v>
      </c>
      <c r="G1944" s="97">
        <v>1472.4076550591037</v>
      </c>
      <c r="H1944" s="97">
        <v>-12995.457393914847</v>
      </c>
      <c r="I1944" s="101">
        <v>-6121.3331628251617</v>
      </c>
      <c r="J1944" s="74">
        <v>8067</v>
      </c>
      <c r="K1944" s="74">
        <v>197</v>
      </c>
      <c r="L1944" s="74">
        <v>2</v>
      </c>
      <c r="M1944" s="107">
        <v>0</v>
      </c>
      <c r="N1944" s="109">
        <v>2</v>
      </c>
    </row>
    <row r="1945" spans="2:14" x14ac:dyDescent="0.2">
      <c r="B1945" s="74">
        <v>1938</v>
      </c>
      <c r="C1945" s="113">
        <v>1.0937500000000001E-2</v>
      </c>
      <c r="D1945" s="74">
        <v>2000</v>
      </c>
      <c r="E1945" s="101">
        <v>-5192.9147906006438</v>
      </c>
      <c r="F1945" s="97">
        <v>-5192.9147906006438</v>
      </c>
      <c r="G1945" s="97">
        <v>1472.4076550591042</v>
      </c>
      <c r="H1945" s="97">
        <v>-8112.4573939148468</v>
      </c>
      <c r="I1945" s="101">
        <v>-1238.3331628251617</v>
      </c>
      <c r="J1945" s="74">
        <v>7493</v>
      </c>
      <c r="K1945" s="74">
        <v>629</v>
      </c>
      <c r="L1945" s="74">
        <v>1</v>
      </c>
      <c r="M1945" s="107">
        <v>0</v>
      </c>
      <c r="N1945" s="109">
        <v>0</v>
      </c>
    </row>
    <row r="1946" spans="2:14" x14ac:dyDescent="0.2">
      <c r="B1946" s="74">
        <v>1939</v>
      </c>
      <c r="C1946" s="113">
        <v>1.0949074074074075E-2</v>
      </c>
      <c r="D1946" s="74">
        <v>2000</v>
      </c>
      <c r="E1946" s="101">
        <v>-9940.9147906006383</v>
      </c>
      <c r="F1946" s="97">
        <v>-9940.9147906006383</v>
      </c>
      <c r="G1946" s="97">
        <v>1472.4076550591037</v>
      </c>
      <c r="H1946" s="97">
        <v>-12860.457393914847</v>
      </c>
      <c r="I1946" s="101">
        <v>-5986.3331628251617</v>
      </c>
      <c r="J1946" s="74">
        <v>8051</v>
      </c>
      <c r="K1946" s="74">
        <v>208</v>
      </c>
      <c r="L1946" s="74">
        <v>3</v>
      </c>
      <c r="M1946" s="107">
        <v>0</v>
      </c>
      <c r="N1946" s="109">
        <v>0</v>
      </c>
    </row>
    <row r="1947" spans="2:14" x14ac:dyDescent="0.2">
      <c r="B1947" s="74">
        <v>1940</v>
      </c>
      <c r="C1947" s="113">
        <v>1.0949074074074075E-2</v>
      </c>
      <c r="D1947" s="74">
        <v>2000</v>
      </c>
      <c r="E1947" s="101">
        <v>16779.665485210022</v>
      </c>
      <c r="F1947" s="97">
        <v>16779.665485210022</v>
      </c>
      <c r="G1947" s="97">
        <v>1762.9955063303814</v>
      </c>
      <c r="H1947" s="97">
        <v>10466.613653860937</v>
      </c>
      <c r="I1947" s="101">
        <v>21172.666837174838</v>
      </c>
      <c r="J1947" s="74">
        <v>4472</v>
      </c>
      <c r="K1947" s="74">
        <v>1261</v>
      </c>
      <c r="L1947" s="74">
        <v>1308</v>
      </c>
      <c r="M1947" s="107">
        <v>0</v>
      </c>
      <c r="N1947" s="109">
        <v>0</v>
      </c>
    </row>
    <row r="1948" spans="2:14" x14ac:dyDescent="0.2">
      <c r="B1948" s="74">
        <v>1941</v>
      </c>
      <c r="C1948" s="113">
        <v>1.0960648148148148E-2</v>
      </c>
      <c r="D1948" s="74">
        <v>2000</v>
      </c>
      <c r="E1948" s="101">
        <v>8103.2451168118796</v>
      </c>
      <c r="F1948" s="97">
        <v>8103.2451168118796</v>
      </c>
      <c r="G1948" s="97">
        <v>2279.9570261392942</v>
      </c>
      <c r="H1948" s="97">
        <v>921.6385301377959</v>
      </c>
      <c r="I1948" s="101">
        <v>13279.666837174838</v>
      </c>
      <c r="J1948" s="74">
        <v>5785</v>
      </c>
      <c r="K1948" s="74">
        <v>1910</v>
      </c>
      <c r="L1948" s="74">
        <v>1</v>
      </c>
      <c r="M1948" s="107">
        <v>0</v>
      </c>
      <c r="N1948" s="109">
        <v>0</v>
      </c>
    </row>
    <row r="1949" spans="2:14" x14ac:dyDescent="0.2">
      <c r="B1949" s="74">
        <v>1942</v>
      </c>
      <c r="C1949" s="113">
        <v>1.0960648148148148E-2</v>
      </c>
      <c r="D1949" s="74">
        <v>2000</v>
      </c>
      <c r="E1949" s="101">
        <v>-5691.9147906006401</v>
      </c>
      <c r="F1949" s="97">
        <v>-5691.9147906006401</v>
      </c>
      <c r="G1949" s="97">
        <v>1472.4076550591044</v>
      </c>
      <c r="H1949" s="97">
        <v>-8611.4573939148468</v>
      </c>
      <c r="I1949" s="101">
        <v>-1737.3331628251617</v>
      </c>
      <c r="J1949" s="74">
        <v>7552</v>
      </c>
      <c r="K1949" s="74">
        <v>586</v>
      </c>
      <c r="L1949" s="74">
        <v>0</v>
      </c>
      <c r="M1949" s="107">
        <v>0</v>
      </c>
      <c r="N1949" s="109">
        <v>0</v>
      </c>
    </row>
    <row r="1950" spans="2:14" x14ac:dyDescent="0.2">
      <c r="B1950" s="74">
        <v>1943</v>
      </c>
      <c r="C1950" s="113">
        <v>1.0960648148148148E-2</v>
      </c>
      <c r="D1950" s="74">
        <v>2000</v>
      </c>
      <c r="E1950" s="101">
        <v>7645.3619703327322</v>
      </c>
      <c r="F1950" s="97">
        <v>7645.3619703327322</v>
      </c>
      <c r="G1950" s="97">
        <v>2791.4015873446097</v>
      </c>
      <c r="H1950" s="97">
        <v>-635.18634613906397</v>
      </c>
      <c r="I1950" s="101">
        <v>14653.101448572721</v>
      </c>
      <c r="J1950" s="74">
        <v>4828</v>
      </c>
      <c r="K1950" s="74">
        <v>306</v>
      </c>
      <c r="L1950" s="74">
        <v>1857</v>
      </c>
      <c r="M1950" s="107">
        <v>1</v>
      </c>
      <c r="N1950" s="109">
        <v>2</v>
      </c>
    </row>
    <row r="1951" spans="2:14" x14ac:dyDescent="0.2">
      <c r="B1951" s="74">
        <v>1944</v>
      </c>
      <c r="C1951" s="113">
        <v>1.0960648148148148E-2</v>
      </c>
      <c r="D1951" s="74">
        <v>2000</v>
      </c>
      <c r="E1951" s="101">
        <v>4516.3216672957624</v>
      </c>
      <c r="F1951" s="97">
        <v>4516.3216672957624</v>
      </c>
      <c r="G1951" s="97">
        <v>1488.0037909993832</v>
      </c>
      <c r="H1951" s="97">
        <v>1045.8385301377966</v>
      </c>
      <c r="I1951" s="101">
        <v>8508.6668371748383</v>
      </c>
      <c r="J1951" s="74">
        <v>6346</v>
      </c>
      <c r="K1951" s="74">
        <v>1488</v>
      </c>
      <c r="L1951" s="74">
        <v>2</v>
      </c>
      <c r="M1951" s="107">
        <v>0</v>
      </c>
      <c r="N1951" s="109">
        <v>0</v>
      </c>
    </row>
    <row r="1952" spans="2:14" x14ac:dyDescent="0.2">
      <c r="B1952" s="74">
        <v>1945</v>
      </c>
      <c r="C1952" s="113">
        <v>1.0960648148148148E-2</v>
      </c>
      <c r="D1952" s="74">
        <v>2000</v>
      </c>
      <c r="E1952" s="101">
        <v>32684.741626400551</v>
      </c>
      <c r="F1952" s="97">
        <v>32684.741626400551</v>
      </c>
      <c r="G1952" s="97">
        <v>970.64875610055185</v>
      </c>
      <c r="H1952" s="97">
        <v>27534.489169760687</v>
      </c>
      <c r="I1952" s="101">
        <v>33338</v>
      </c>
      <c r="J1952" s="74">
        <v>2019</v>
      </c>
      <c r="K1952" s="74">
        <v>1694</v>
      </c>
      <c r="L1952" s="74">
        <v>1105</v>
      </c>
      <c r="M1952" s="107">
        <v>1107</v>
      </c>
      <c r="N1952" s="109">
        <v>0</v>
      </c>
    </row>
    <row r="1953" spans="2:14" x14ac:dyDescent="0.2">
      <c r="B1953" s="74">
        <v>1946</v>
      </c>
      <c r="C1953" s="113">
        <v>1.0972222222222223E-2</v>
      </c>
      <c r="D1953" s="74">
        <v>2000</v>
      </c>
      <c r="E1953" s="101">
        <v>32684.489901468369</v>
      </c>
      <c r="F1953" s="97">
        <v>32684.489901468369</v>
      </c>
      <c r="G1953" s="97">
        <v>965.34266950075244</v>
      </c>
      <c r="H1953" s="97">
        <v>27657.289169760686</v>
      </c>
      <c r="I1953" s="101">
        <v>33340</v>
      </c>
      <c r="J1953" s="74">
        <v>2023</v>
      </c>
      <c r="K1953" s="74">
        <v>1692</v>
      </c>
      <c r="L1953" s="74">
        <v>1097</v>
      </c>
      <c r="M1953" s="107">
        <v>1113</v>
      </c>
      <c r="N1953" s="109">
        <v>0</v>
      </c>
    </row>
    <row r="1954" spans="2:14" x14ac:dyDescent="0.2">
      <c r="B1954" s="74">
        <v>1947</v>
      </c>
      <c r="C1954" s="113">
        <v>1.0983796296296297E-2</v>
      </c>
      <c r="D1954" s="74">
        <v>2000</v>
      </c>
      <c r="E1954" s="101">
        <v>32684.740547935759</v>
      </c>
      <c r="F1954" s="97">
        <v>32684.740547935759</v>
      </c>
      <c r="G1954" s="97">
        <v>963.93415687061577</v>
      </c>
      <c r="H1954" s="97">
        <v>27605.889169760689</v>
      </c>
      <c r="I1954" s="101">
        <v>33338</v>
      </c>
      <c r="J1954" s="74">
        <v>2022</v>
      </c>
      <c r="K1954" s="74">
        <v>1691</v>
      </c>
      <c r="L1954" s="74">
        <v>1102</v>
      </c>
      <c r="M1954" s="107">
        <v>1110</v>
      </c>
      <c r="N1954" s="109">
        <v>0</v>
      </c>
    </row>
    <row r="1955" spans="2:14" x14ac:dyDescent="0.2">
      <c r="B1955" s="74">
        <v>1948</v>
      </c>
      <c r="C1955" s="113">
        <v>1.0995370370370371E-2</v>
      </c>
      <c r="D1955" s="74">
        <v>2000</v>
      </c>
      <c r="E1955" s="101">
        <v>32678.918973704222</v>
      </c>
      <c r="F1955" s="97">
        <v>32678.918973704222</v>
      </c>
      <c r="G1955" s="97">
        <v>980.9167232104902</v>
      </c>
      <c r="H1955" s="97">
        <v>27490.489169760687</v>
      </c>
      <c r="I1955" s="101">
        <v>33341</v>
      </c>
      <c r="J1955" s="74">
        <v>2019</v>
      </c>
      <c r="K1955" s="74">
        <v>1697</v>
      </c>
      <c r="L1955" s="74">
        <v>1106</v>
      </c>
      <c r="M1955" s="107">
        <v>1103</v>
      </c>
      <c r="N1955" s="109">
        <v>14</v>
      </c>
    </row>
    <row r="1956" spans="2:14" x14ac:dyDescent="0.2">
      <c r="B1956" s="74">
        <v>1949</v>
      </c>
      <c r="C1956" s="113">
        <v>1.0995370370370371E-2</v>
      </c>
      <c r="D1956" s="74">
        <v>2000</v>
      </c>
      <c r="E1956" s="101">
        <v>32682.203329557418</v>
      </c>
      <c r="F1956" s="97">
        <v>32682.203329557418</v>
      </c>
      <c r="G1956" s="97">
        <v>1005.9272674623086</v>
      </c>
      <c r="H1956" s="97">
        <v>27382.089169760686</v>
      </c>
      <c r="I1956" s="101">
        <v>33362</v>
      </c>
      <c r="J1956" s="74">
        <v>2017</v>
      </c>
      <c r="K1956" s="74">
        <v>1705</v>
      </c>
      <c r="L1956" s="74">
        <v>1109</v>
      </c>
      <c r="M1956" s="107">
        <v>1097</v>
      </c>
      <c r="N1956" s="109">
        <v>4</v>
      </c>
    </row>
    <row r="1957" spans="2:14" x14ac:dyDescent="0.2">
      <c r="B1957" s="74">
        <v>1950</v>
      </c>
      <c r="C1957" s="113">
        <v>1.0995370370370371E-2</v>
      </c>
      <c r="D1957" s="74">
        <v>2000</v>
      </c>
      <c r="E1957" s="101">
        <v>32680.512676464019</v>
      </c>
      <c r="F1957" s="97">
        <v>32680.512676464019</v>
      </c>
      <c r="G1957" s="97">
        <v>987.31589941385118</v>
      </c>
      <c r="H1957" s="97">
        <v>27474.289169760683</v>
      </c>
      <c r="I1957" s="101">
        <v>33348</v>
      </c>
      <c r="J1957" s="74">
        <v>2019</v>
      </c>
      <c r="K1957" s="74">
        <v>1699</v>
      </c>
      <c r="L1957" s="74">
        <v>1106</v>
      </c>
      <c r="M1957" s="107">
        <v>1102</v>
      </c>
      <c r="N1957" s="109">
        <v>10</v>
      </c>
    </row>
    <row r="1958" spans="2:14" x14ac:dyDescent="0.2">
      <c r="B1958" s="74">
        <v>1951</v>
      </c>
      <c r="C1958" s="113">
        <v>1.0995370370370371E-2</v>
      </c>
      <c r="D1958" s="74">
        <v>2000</v>
      </c>
      <c r="E1958" s="101">
        <v>32682.576689504633</v>
      </c>
      <c r="F1958" s="97">
        <v>32682.576689504633</v>
      </c>
      <c r="G1958" s="97">
        <v>994.42368445259467</v>
      </c>
      <c r="H1958" s="97">
        <v>27395.089169760686</v>
      </c>
      <c r="I1958" s="101">
        <v>33353</v>
      </c>
      <c r="J1958" s="74">
        <v>2017</v>
      </c>
      <c r="K1958" s="74">
        <v>1701</v>
      </c>
      <c r="L1958" s="74">
        <v>1111</v>
      </c>
      <c r="M1958" s="107">
        <v>1098</v>
      </c>
      <c r="N1958" s="109">
        <v>4</v>
      </c>
    </row>
    <row r="1959" spans="2:14" x14ac:dyDescent="0.2">
      <c r="B1959" s="74">
        <v>1952</v>
      </c>
      <c r="C1959" s="113">
        <v>1.0995370370370371E-2</v>
      </c>
      <c r="D1959" s="74">
        <v>2000</v>
      </c>
      <c r="E1959" s="101">
        <v>32681.494548864732</v>
      </c>
      <c r="F1959" s="97">
        <v>32681.494548864732</v>
      </c>
      <c r="G1959" s="97">
        <v>974.70432455540663</v>
      </c>
      <c r="H1959" s="97">
        <v>27537.089169760686</v>
      </c>
      <c r="I1959" s="101">
        <v>33340</v>
      </c>
      <c r="J1959" s="74">
        <v>2020</v>
      </c>
      <c r="K1959" s="74">
        <v>1695</v>
      </c>
      <c r="L1959" s="74">
        <v>1104</v>
      </c>
      <c r="M1959" s="107">
        <v>1106</v>
      </c>
      <c r="N1959" s="109">
        <v>8</v>
      </c>
    </row>
    <row r="1960" spans="2:14" x14ac:dyDescent="0.2">
      <c r="B1960" s="74">
        <v>1953</v>
      </c>
      <c r="C1960" s="113">
        <v>1.1006944444444444E-2</v>
      </c>
      <c r="D1960" s="74">
        <v>2000</v>
      </c>
      <c r="E1960" s="101">
        <v>32684.752048344857</v>
      </c>
      <c r="F1960" s="97">
        <v>32684.752048344857</v>
      </c>
      <c r="G1960" s="97">
        <v>962.8051075203083</v>
      </c>
      <c r="H1960" s="97">
        <v>27554.489169760687</v>
      </c>
      <c r="I1960" s="101">
        <v>33336</v>
      </c>
      <c r="J1960" s="74">
        <v>2021</v>
      </c>
      <c r="K1960" s="74">
        <v>1690</v>
      </c>
      <c r="L1960" s="74">
        <v>1107</v>
      </c>
      <c r="M1960" s="107">
        <v>1107</v>
      </c>
      <c r="N1960" s="109">
        <v>0</v>
      </c>
    </row>
    <row r="1961" spans="2:14" x14ac:dyDescent="0.2">
      <c r="B1961" s="74">
        <v>1954</v>
      </c>
      <c r="C1961" s="113">
        <v>1.1018518518518518E-2</v>
      </c>
      <c r="D1961" s="74">
        <v>2000</v>
      </c>
      <c r="E1961" s="101">
        <v>32678.1806454</v>
      </c>
      <c r="F1961" s="97">
        <v>32678.1806454</v>
      </c>
      <c r="G1961" s="97">
        <v>967.5864488797564</v>
      </c>
      <c r="H1961" s="97">
        <v>27552.689169760684</v>
      </c>
      <c r="I1961" s="101">
        <v>33333</v>
      </c>
      <c r="J1961" s="74">
        <v>2021</v>
      </c>
      <c r="K1961" s="74">
        <v>1692</v>
      </c>
      <c r="L1961" s="74">
        <v>1105</v>
      </c>
      <c r="M1961" s="107">
        <v>1106</v>
      </c>
      <c r="N1961" s="109">
        <v>16</v>
      </c>
    </row>
    <row r="1962" spans="2:14" x14ac:dyDescent="0.2">
      <c r="B1962" s="74">
        <v>1955</v>
      </c>
      <c r="C1962" s="113">
        <v>1.1030092592592591E-2</v>
      </c>
      <c r="D1962" s="74">
        <v>2000</v>
      </c>
      <c r="E1962" s="101">
        <v>32684.643253040027</v>
      </c>
      <c r="F1962" s="97">
        <v>32684.643253040027</v>
      </c>
      <c r="G1962" s="97">
        <v>961.77926539693635</v>
      </c>
      <c r="H1962" s="97">
        <v>27629.689169760684</v>
      </c>
      <c r="I1962" s="101">
        <v>33338</v>
      </c>
      <c r="J1962" s="74">
        <v>2023</v>
      </c>
      <c r="K1962" s="74">
        <v>1690</v>
      </c>
      <c r="L1962" s="74">
        <v>1101</v>
      </c>
      <c r="M1962" s="107">
        <v>1111</v>
      </c>
      <c r="N1962" s="109">
        <v>0</v>
      </c>
    </row>
    <row r="1963" spans="2:14" x14ac:dyDescent="0.2">
      <c r="B1963" s="74">
        <v>1956</v>
      </c>
      <c r="C1963" s="113">
        <v>1.1030092592592591E-2</v>
      </c>
      <c r="D1963" s="74">
        <v>2000</v>
      </c>
      <c r="E1963" s="101">
        <v>32683.992247700346</v>
      </c>
      <c r="F1963" s="97">
        <v>32683.992247700346</v>
      </c>
      <c r="G1963" s="97">
        <v>966.85543020840896</v>
      </c>
      <c r="H1963" s="97">
        <v>27569.889169760685</v>
      </c>
      <c r="I1963" s="101">
        <v>33338</v>
      </c>
      <c r="J1963" s="74">
        <v>2021</v>
      </c>
      <c r="K1963" s="74">
        <v>1692</v>
      </c>
      <c r="L1963" s="74">
        <v>1104</v>
      </c>
      <c r="M1963" s="107">
        <v>1108</v>
      </c>
      <c r="N1963" s="109">
        <v>2</v>
      </c>
    </row>
    <row r="1964" spans="2:14" x14ac:dyDescent="0.2">
      <c r="B1964" s="74">
        <v>1957</v>
      </c>
      <c r="C1964" s="113">
        <v>1.1030092592592591E-2</v>
      </c>
      <c r="D1964" s="74">
        <v>2000</v>
      </c>
      <c r="E1964" s="101">
        <v>32684.506087292568</v>
      </c>
      <c r="F1964" s="97">
        <v>32684.506087292568</v>
      </c>
      <c r="G1964" s="97">
        <v>957.95796489747022</v>
      </c>
      <c r="H1964" s="97">
        <v>27639.689169760688</v>
      </c>
      <c r="I1964" s="101">
        <v>33337</v>
      </c>
      <c r="J1964" s="74">
        <v>2024</v>
      </c>
      <c r="K1964" s="74">
        <v>1688</v>
      </c>
      <c r="L1964" s="74">
        <v>1102</v>
      </c>
      <c r="M1964" s="107">
        <v>1111</v>
      </c>
      <c r="N1964" s="109">
        <v>0</v>
      </c>
    </row>
    <row r="1965" spans="2:14" x14ac:dyDescent="0.2">
      <c r="B1965" s="74">
        <v>1958</v>
      </c>
      <c r="C1965" s="113">
        <v>1.1030092592592591E-2</v>
      </c>
      <c r="D1965" s="74">
        <v>2000</v>
      </c>
      <c r="E1965" s="101">
        <v>32683.061789051284</v>
      </c>
      <c r="F1965" s="97">
        <v>32683.061789051284</v>
      </c>
      <c r="G1965" s="97">
        <v>963.20051089927506</v>
      </c>
      <c r="H1965" s="97">
        <v>27605.289169760686</v>
      </c>
      <c r="I1965" s="101">
        <v>33338</v>
      </c>
      <c r="J1965" s="74">
        <v>2023</v>
      </c>
      <c r="K1965" s="74">
        <v>1690</v>
      </c>
      <c r="L1965" s="74">
        <v>1103</v>
      </c>
      <c r="M1965" s="107">
        <v>1109</v>
      </c>
      <c r="N1965" s="109">
        <v>4</v>
      </c>
    </row>
    <row r="1966" spans="2:14" x14ac:dyDescent="0.2">
      <c r="B1966" s="74">
        <v>1959</v>
      </c>
      <c r="C1966" s="113">
        <v>1.1041666666666667E-2</v>
      </c>
      <c r="D1966" s="74">
        <v>2000</v>
      </c>
      <c r="E1966" s="101">
        <v>32683.093699054989</v>
      </c>
      <c r="F1966" s="97">
        <v>32683.093699054989</v>
      </c>
      <c r="G1966" s="97">
        <v>981.65626224617426</v>
      </c>
      <c r="H1966" s="97">
        <v>27483.289169760686</v>
      </c>
      <c r="I1966" s="101">
        <v>33346</v>
      </c>
      <c r="J1966" s="74">
        <v>2019</v>
      </c>
      <c r="K1966" s="74">
        <v>1697</v>
      </c>
      <c r="L1966" s="74">
        <v>1107</v>
      </c>
      <c r="M1966" s="107">
        <v>1103</v>
      </c>
      <c r="N1966" s="109">
        <v>4</v>
      </c>
    </row>
    <row r="1967" spans="2:14" x14ac:dyDescent="0.2">
      <c r="B1967" s="74">
        <v>1960</v>
      </c>
      <c r="C1967" s="113">
        <v>1.1041666666666667E-2</v>
      </c>
      <c r="D1967" s="74">
        <v>2000</v>
      </c>
      <c r="E1967" s="101">
        <v>32684.363259659207</v>
      </c>
      <c r="F1967" s="97">
        <v>32684.363259659207</v>
      </c>
      <c r="G1967" s="97">
        <v>1005.0714823627867</v>
      </c>
      <c r="H1967" s="97">
        <v>27437.289169760683</v>
      </c>
      <c r="I1967" s="101">
        <v>33369</v>
      </c>
      <c r="J1967" s="74">
        <v>2020</v>
      </c>
      <c r="K1967" s="74">
        <v>1704</v>
      </c>
      <c r="L1967" s="74">
        <v>1106</v>
      </c>
      <c r="M1967" s="107">
        <v>1099</v>
      </c>
      <c r="N1967" s="109">
        <v>0</v>
      </c>
    </row>
    <row r="1968" spans="2:14" x14ac:dyDescent="0.2">
      <c r="B1968" s="74">
        <v>1961</v>
      </c>
      <c r="C1968" s="113">
        <v>1.105324074074074E-2</v>
      </c>
      <c r="D1968" s="74">
        <v>2000</v>
      </c>
      <c r="E1968" s="101">
        <v>32682.338286121776</v>
      </c>
      <c r="F1968" s="97">
        <v>32682.338286121776</v>
      </c>
      <c r="G1968" s="97">
        <v>972.26467748507321</v>
      </c>
      <c r="H1968" s="97">
        <v>27535.489169760687</v>
      </c>
      <c r="I1968" s="101">
        <v>33339</v>
      </c>
      <c r="J1968" s="74">
        <v>2020</v>
      </c>
      <c r="K1968" s="74">
        <v>1694</v>
      </c>
      <c r="L1968" s="74">
        <v>1105</v>
      </c>
      <c r="M1968" s="107">
        <v>1106</v>
      </c>
      <c r="N1968" s="109">
        <v>6</v>
      </c>
    </row>
    <row r="1969" spans="2:14" x14ac:dyDescent="0.2">
      <c r="B1969" s="74">
        <v>1962</v>
      </c>
      <c r="C1969" s="113">
        <v>1.105324074074074E-2</v>
      </c>
      <c r="D1969" s="74">
        <v>2000</v>
      </c>
      <c r="E1969" s="101">
        <v>32684.849020193473</v>
      </c>
      <c r="F1969" s="97">
        <v>32684.849020193473</v>
      </c>
      <c r="G1969" s="97">
        <v>967.77612413196391</v>
      </c>
      <c r="H1969" s="97">
        <v>27575.28916976069</v>
      </c>
      <c r="I1969" s="101">
        <v>33344</v>
      </c>
      <c r="J1969" s="74">
        <v>2023</v>
      </c>
      <c r="K1969" s="74">
        <v>1691</v>
      </c>
      <c r="L1969" s="74">
        <v>1105</v>
      </c>
      <c r="M1969" s="107">
        <v>1107</v>
      </c>
      <c r="N1969" s="109">
        <v>0</v>
      </c>
    </row>
    <row r="1970" spans="2:14" x14ac:dyDescent="0.2">
      <c r="B1970" s="74">
        <v>1963</v>
      </c>
      <c r="C1970" s="113">
        <v>1.1064814814814814E-2</v>
      </c>
      <c r="D1970" s="74">
        <v>2000</v>
      </c>
      <c r="E1970" s="101">
        <v>32682.222565770113</v>
      </c>
      <c r="F1970" s="97">
        <v>32682.222565770113</v>
      </c>
      <c r="G1970" s="97">
        <v>964.4979614768572</v>
      </c>
      <c r="H1970" s="97">
        <v>27576.089169760686</v>
      </c>
      <c r="I1970" s="101">
        <v>33332</v>
      </c>
      <c r="J1970" s="74">
        <v>2020</v>
      </c>
      <c r="K1970" s="74">
        <v>1692</v>
      </c>
      <c r="L1970" s="74">
        <v>1103</v>
      </c>
      <c r="M1970" s="107">
        <v>1109</v>
      </c>
      <c r="N1970" s="109">
        <v>6</v>
      </c>
    </row>
    <row r="1971" spans="2:14" x14ac:dyDescent="0.2">
      <c r="B1971" s="74">
        <v>1964</v>
      </c>
      <c r="C1971" s="113">
        <v>1.1064814814814814E-2</v>
      </c>
      <c r="D1971" s="74">
        <v>2000</v>
      </c>
      <c r="E1971" s="101">
        <v>32684.647347615617</v>
      </c>
      <c r="F1971" s="97">
        <v>32684.647347615617</v>
      </c>
      <c r="G1971" s="97">
        <v>960.08079612319466</v>
      </c>
      <c r="H1971" s="97">
        <v>27615.889169760685</v>
      </c>
      <c r="I1971" s="101">
        <v>33337</v>
      </c>
      <c r="J1971" s="74">
        <v>2023</v>
      </c>
      <c r="K1971" s="74">
        <v>1689</v>
      </c>
      <c r="L1971" s="74">
        <v>1103</v>
      </c>
      <c r="M1971" s="107">
        <v>1110</v>
      </c>
      <c r="N1971" s="109">
        <v>0</v>
      </c>
    </row>
    <row r="1972" spans="2:14" x14ac:dyDescent="0.2">
      <c r="B1972" s="74">
        <v>1965</v>
      </c>
      <c r="C1972" s="113">
        <v>1.1064814814814814E-2</v>
      </c>
      <c r="D1972" s="74">
        <v>2000</v>
      </c>
      <c r="E1972" s="101">
        <v>32683.794455172378</v>
      </c>
      <c r="F1972" s="97">
        <v>32683.794455172378</v>
      </c>
      <c r="G1972" s="97">
        <v>975.39944252806254</v>
      </c>
      <c r="H1972" s="97">
        <v>27512.28916976069</v>
      </c>
      <c r="I1972" s="101">
        <v>33339</v>
      </c>
      <c r="J1972" s="74">
        <v>2018</v>
      </c>
      <c r="K1972" s="74">
        <v>1696</v>
      </c>
      <c r="L1972" s="74">
        <v>1105</v>
      </c>
      <c r="M1972" s="107">
        <v>1106</v>
      </c>
      <c r="N1972" s="109">
        <v>2</v>
      </c>
    </row>
    <row r="1973" spans="2:14" x14ac:dyDescent="0.2">
      <c r="B1973" s="74">
        <v>1966</v>
      </c>
      <c r="C1973" s="113">
        <v>1.1064814814814814E-2</v>
      </c>
      <c r="D1973" s="74">
        <v>2000</v>
      </c>
      <c r="E1973" s="101">
        <v>32684.749537072075</v>
      </c>
      <c r="F1973" s="97">
        <v>32684.749537072075</v>
      </c>
      <c r="G1973" s="97">
        <v>965.06826058768581</v>
      </c>
      <c r="H1973" s="97">
        <v>27530.689169760688</v>
      </c>
      <c r="I1973" s="101">
        <v>33336</v>
      </c>
      <c r="J1973" s="74">
        <v>2020</v>
      </c>
      <c r="K1973" s="74">
        <v>1691</v>
      </c>
      <c r="L1973" s="74">
        <v>1108</v>
      </c>
      <c r="M1973" s="107">
        <v>1106</v>
      </c>
      <c r="N1973" s="109">
        <v>0</v>
      </c>
    </row>
    <row r="1974" spans="2:14" x14ac:dyDescent="0.2">
      <c r="B1974" s="74">
        <v>1967</v>
      </c>
      <c r="C1974" s="113">
        <v>1.1087962962962964E-2</v>
      </c>
      <c r="D1974" s="74">
        <v>2000</v>
      </c>
      <c r="E1974" s="101">
        <v>32684.308472294262</v>
      </c>
      <c r="F1974" s="97">
        <v>32684.308472294262</v>
      </c>
      <c r="G1974" s="97">
        <v>977.67250518505557</v>
      </c>
      <c r="H1974" s="97">
        <v>27463.089169760686</v>
      </c>
      <c r="I1974" s="101">
        <v>33338</v>
      </c>
      <c r="J1974" s="74">
        <v>2016</v>
      </c>
      <c r="K1974" s="74">
        <v>1697</v>
      </c>
      <c r="L1974" s="74">
        <v>1108</v>
      </c>
      <c r="M1974" s="107">
        <v>1104</v>
      </c>
      <c r="N1974" s="109">
        <v>0</v>
      </c>
    </row>
    <row r="1975" spans="2:14" x14ac:dyDescent="0.2">
      <c r="B1975" s="74">
        <v>1968</v>
      </c>
      <c r="C1975" s="113">
        <v>1.1087962962962964E-2</v>
      </c>
      <c r="D1975" s="74">
        <v>2000</v>
      </c>
      <c r="E1975" s="101">
        <v>-11618.914790600631</v>
      </c>
      <c r="F1975" s="97">
        <v>-11618.914790600631</v>
      </c>
      <c r="G1975" s="97">
        <v>1472.4076550591033</v>
      </c>
      <c r="H1975" s="97">
        <v>-14538.457393914847</v>
      </c>
      <c r="I1975" s="101">
        <v>-7664.3331628251617</v>
      </c>
      <c r="J1975" s="74">
        <v>8249</v>
      </c>
      <c r="K1975" s="74">
        <v>62</v>
      </c>
      <c r="L1975" s="74">
        <v>1</v>
      </c>
      <c r="M1975" s="107">
        <v>0</v>
      </c>
      <c r="N1975" s="109">
        <v>0</v>
      </c>
    </row>
    <row r="1976" spans="2:14" x14ac:dyDescent="0.2">
      <c r="B1976" s="74">
        <v>1969</v>
      </c>
      <c r="C1976" s="113">
        <v>1.1099537037037038E-2</v>
      </c>
      <c r="D1976" s="74">
        <v>2000</v>
      </c>
      <c r="E1976" s="101">
        <v>1971.085209399361</v>
      </c>
      <c r="F1976" s="97">
        <v>1971.085209399361</v>
      </c>
      <c r="G1976" s="97">
        <v>1472.4076550591042</v>
      </c>
      <c r="H1976" s="97">
        <v>-948.45739391484676</v>
      </c>
      <c r="I1976" s="101">
        <v>5925.6668371748383</v>
      </c>
      <c r="J1976" s="74">
        <v>6650</v>
      </c>
      <c r="K1976" s="74">
        <v>1261</v>
      </c>
      <c r="L1976" s="74">
        <v>1</v>
      </c>
      <c r="M1976" s="107">
        <v>0</v>
      </c>
      <c r="N1976" s="109">
        <v>2</v>
      </c>
    </row>
    <row r="1977" spans="2:14" x14ac:dyDescent="0.2">
      <c r="B1977" s="74">
        <v>1970</v>
      </c>
      <c r="C1977" s="113">
        <v>1.1099537037037038E-2</v>
      </c>
      <c r="D1977" s="74">
        <v>2000</v>
      </c>
      <c r="E1977" s="101">
        <v>5805.3506904268352</v>
      </c>
      <c r="F1977" s="97">
        <v>5805.3506904268352</v>
      </c>
      <c r="G1977" s="97">
        <v>1571.4602697814864</v>
      </c>
      <c r="H1977" s="97">
        <v>1001.6385301377959</v>
      </c>
      <c r="I1977" s="101">
        <v>9937.6668371748383</v>
      </c>
      <c r="J1977" s="74">
        <v>6178</v>
      </c>
      <c r="K1977" s="74">
        <v>1615</v>
      </c>
      <c r="L1977" s="74">
        <v>1</v>
      </c>
      <c r="M1977" s="107">
        <v>0</v>
      </c>
      <c r="N1977" s="109">
        <v>2</v>
      </c>
    </row>
    <row r="1978" spans="2:14" x14ac:dyDescent="0.2">
      <c r="B1978" s="74">
        <v>1971</v>
      </c>
      <c r="C1978" s="113">
        <v>1.1099537037037038E-2</v>
      </c>
      <c r="D1978" s="74">
        <v>2000</v>
      </c>
      <c r="E1978" s="101">
        <v>-6460.9147906006319</v>
      </c>
      <c r="F1978" s="97">
        <v>-6460.9147906006319</v>
      </c>
      <c r="G1978" s="97">
        <v>1472.4076550591033</v>
      </c>
      <c r="H1978" s="97">
        <v>-9380.4573939148468</v>
      </c>
      <c r="I1978" s="101">
        <v>-2506.3331628251617</v>
      </c>
      <c r="J1978" s="74">
        <v>7642</v>
      </c>
      <c r="K1978" s="74">
        <v>517</v>
      </c>
      <c r="L1978" s="74">
        <v>1</v>
      </c>
      <c r="M1978" s="107">
        <v>0</v>
      </c>
      <c r="N1978" s="109">
        <v>2</v>
      </c>
    </row>
    <row r="1979" spans="2:14" x14ac:dyDescent="0.2">
      <c r="B1979" s="74">
        <v>1972</v>
      </c>
      <c r="C1979" s="113">
        <v>1.1099537037037038E-2</v>
      </c>
      <c r="D1979" s="74">
        <v>2000</v>
      </c>
      <c r="E1979" s="101">
        <v>7002.4422355379666</v>
      </c>
      <c r="F1979" s="97">
        <v>7002.4422355379666</v>
      </c>
      <c r="G1979" s="97">
        <v>1808.1797349815654</v>
      </c>
      <c r="H1979" s="97">
        <v>964.03853013779735</v>
      </c>
      <c r="I1979" s="101">
        <v>11477.666837174838</v>
      </c>
      <c r="J1979" s="74">
        <v>5997</v>
      </c>
      <c r="K1979" s="74">
        <v>1751</v>
      </c>
      <c r="L1979" s="74">
        <v>1</v>
      </c>
      <c r="M1979" s="107">
        <v>0</v>
      </c>
      <c r="N1979" s="109">
        <v>0</v>
      </c>
    </row>
    <row r="1980" spans="2:14" x14ac:dyDescent="0.2">
      <c r="B1980" s="74">
        <v>1973</v>
      </c>
      <c r="C1980" s="113">
        <v>1.1111111111111112E-2</v>
      </c>
      <c r="D1980" s="74">
        <v>2000</v>
      </c>
      <c r="E1980" s="101">
        <v>22689.724005359276</v>
      </c>
      <c r="F1980" s="97">
        <v>22689.724005359276</v>
      </c>
      <c r="G1980" s="97">
        <v>4501.1926748930127</v>
      </c>
      <c r="H1980" s="97">
        <v>12932.336751675566</v>
      </c>
      <c r="I1980" s="101">
        <v>37050.43386911886</v>
      </c>
      <c r="J1980" s="74">
        <v>2583</v>
      </c>
      <c r="K1980" s="74">
        <v>2957</v>
      </c>
      <c r="L1980" s="74">
        <v>1082</v>
      </c>
      <c r="M1980" s="107">
        <v>2</v>
      </c>
      <c r="N1980" s="109">
        <v>2</v>
      </c>
    </row>
    <row r="1981" spans="2:14" x14ac:dyDescent="0.2">
      <c r="B1981" s="74">
        <v>1974</v>
      </c>
      <c r="C1981" s="113">
        <v>1.1122685185185185E-2</v>
      </c>
      <c r="D1981" s="74">
        <v>2000</v>
      </c>
      <c r="E1981" s="101">
        <v>11273.203662670976</v>
      </c>
      <c r="F1981" s="97">
        <v>11273.203662670976</v>
      </c>
      <c r="G1981" s="97">
        <v>4491.1677669684304</v>
      </c>
      <c r="H1981" s="97">
        <v>1825.838530137793</v>
      </c>
      <c r="I1981" s="101">
        <v>25594.833869118866</v>
      </c>
      <c r="J1981" s="74">
        <v>3745</v>
      </c>
      <c r="K1981" s="74">
        <v>3303</v>
      </c>
      <c r="L1981" s="74">
        <v>107</v>
      </c>
      <c r="M1981" s="107">
        <v>3</v>
      </c>
      <c r="N1981" s="109">
        <v>0</v>
      </c>
    </row>
    <row r="1982" spans="2:14" x14ac:dyDescent="0.2">
      <c r="B1982" s="74">
        <v>1975</v>
      </c>
      <c r="C1982" s="113">
        <v>1.113425925925926E-2</v>
      </c>
      <c r="D1982" s="74">
        <v>2000</v>
      </c>
      <c r="E1982" s="101">
        <v>8453.1330988021291</v>
      </c>
      <c r="F1982" s="97">
        <v>8453.1330988021291</v>
      </c>
      <c r="G1982" s="97">
        <v>2493.8242363803133</v>
      </c>
      <c r="H1982" s="97">
        <v>906.43853013779881</v>
      </c>
      <c r="I1982" s="101">
        <v>13983.666837174838</v>
      </c>
      <c r="J1982" s="74">
        <v>5702</v>
      </c>
      <c r="K1982" s="74">
        <v>1972</v>
      </c>
      <c r="L1982" s="74">
        <v>1</v>
      </c>
      <c r="M1982" s="107">
        <v>0</v>
      </c>
      <c r="N1982" s="109">
        <v>2</v>
      </c>
    </row>
    <row r="1983" spans="2:14" x14ac:dyDescent="0.2">
      <c r="B1983" s="74">
        <v>1976</v>
      </c>
      <c r="C1983" s="113">
        <v>1.113425925925926E-2</v>
      </c>
      <c r="D1983" s="74">
        <v>2000</v>
      </c>
      <c r="E1983" s="101">
        <v>-5440.9147906006438</v>
      </c>
      <c r="F1983" s="97">
        <v>-5440.9147906006438</v>
      </c>
      <c r="G1983" s="97">
        <v>1472.4076550591042</v>
      </c>
      <c r="H1983" s="97">
        <v>-8360.4573939148468</v>
      </c>
      <c r="I1983" s="101">
        <v>-1486.3331628251617</v>
      </c>
      <c r="J1983" s="74">
        <v>7522</v>
      </c>
      <c r="K1983" s="74">
        <v>607</v>
      </c>
      <c r="L1983" s="74">
        <v>1</v>
      </c>
      <c r="M1983" s="107">
        <v>0</v>
      </c>
      <c r="N1983" s="109">
        <v>2</v>
      </c>
    </row>
    <row r="1984" spans="2:14" x14ac:dyDescent="0.2">
      <c r="B1984" s="74">
        <v>1977</v>
      </c>
      <c r="C1984" s="113">
        <v>1.113425925925926E-2</v>
      </c>
      <c r="D1984" s="74">
        <v>2000</v>
      </c>
      <c r="E1984" s="101">
        <v>-6269.9147906006319</v>
      </c>
      <c r="F1984" s="97">
        <v>-6269.9147906006319</v>
      </c>
      <c r="G1984" s="97">
        <v>1472.4076550591033</v>
      </c>
      <c r="H1984" s="97">
        <v>-9189.4573939148468</v>
      </c>
      <c r="I1984" s="101">
        <v>-2315.3331628251617</v>
      </c>
      <c r="J1984" s="74">
        <v>7620</v>
      </c>
      <c r="K1984" s="74">
        <v>535</v>
      </c>
      <c r="L1984" s="74">
        <v>0</v>
      </c>
      <c r="M1984" s="107">
        <v>0</v>
      </c>
      <c r="N1984" s="109">
        <v>0</v>
      </c>
    </row>
    <row r="1985" spans="2:14" x14ac:dyDescent="0.2">
      <c r="B1985" s="74">
        <v>1978</v>
      </c>
      <c r="C1985" s="113">
        <v>1.113425925925926E-2</v>
      </c>
      <c r="D1985" s="74">
        <v>2000</v>
      </c>
      <c r="E1985" s="101">
        <v>32680.492165056006</v>
      </c>
      <c r="F1985" s="97">
        <v>32680.492165056006</v>
      </c>
      <c r="G1985" s="97">
        <v>971.66457112246474</v>
      </c>
      <c r="H1985" s="97">
        <v>27555.489169760687</v>
      </c>
      <c r="I1985" s="101">
        <v>33334</v>
      </c>
      <c r="J1985" s="74">
        <v>2019</v>
      </c>
      <c r="K1985" s="74">
        <v>1695</v>
      </c>
      <c r="L1985" s="74">
        <v>1102</v>
      </c>
      <c r="M1985" s="107">
        <v>1108</v>
      </c>
      <c r="N1985" s="109">
        <v>10</v>
      </c>
    </row>
    <row r="1986" spans="2:14" x14ac:dyDescent="0.2">
      <c r="B1986" s="74">
        <v>1979</v>
      </c>
      <c r="C1986" s="113">
        <v>1.1168981481481481E-2</v>
      </c>
      <c r="D1986" s="74">
        <v>2000</v>
      </c>
      <c r="E1986" s="101">
        <v>32684.909203513595</v>
      </c>
      <c r="F1986" s="97">
        <v>32684.909203513595</v>
      </c>
      <c r="G1986" s="97">
        <v>972.2118915807996</v>
      </c>
      <c r="H1986" s="97">
        <v>27527.689169760688</v>
      </c>
      <c r="I1986" s="101">
        <v>33344</v>
      </c>
      <c r="J1986" s="74">
        <v>2021</v>
      </c>
      <c r="K1986" s="74">
        <v>1693</v>
      </c>
      <c r="L1986" s="74">
        <v>1107</v>
      </c>
      <c r="M1986" s="107">
        <v>1105</v>
      </c>
      <c r="N1986" s="109">
        <v>0</v>
      </c>
    </row>
    <row r="1987" spans="2:14" x14ac:dyDescent="0.2">
      <c r="B1987" s="74">
        <v>1980</v>
      </c>
      <c r="C1987" s="113">
        <v>1.1168981481481481E-2</v>
      </c>
      <c r="D1987" s="74">
        <v>2000</v>
      </c>
      <c r="E1987" s="101">
        <v>32674.636769355715</v>
      </c>
      <c r="F1987" s="97">
        <v>32674.636769355715</v>
      </c>
      <c r="G1987" s="97">
        <v>958.93220250280592</v>
      </c>
      <c r="H1987" s="97">
        <v>27575.089169760686</v>
      </c>
      <c r="I1987" s="101">
        <v>33320</v>
      </c>
      <c r="J1987" s="74">
        <v>2020</v>
      </c>
      <c r="K1987" s="74">
        <v>1690</v>
      </c>
      <c r="L1987" s="74">
        <v>1104</v>
      </c>
      <c r="M1987" s="107">
        <v>1108</v>
      </c>
      <c r="N1987" s="109">
        <v>24</v>
      </c>
    </row>
    <row r="1988" spans="2:14" x14ac:dyDescent="0.2">
      <c r="B1988" s="74">
        <v>1981</v>
      </c>
      <c r="C1988" s="113">
        <v>1.1180555555555556E-2</v>
      </c>
      <c r="D1988" s="74">
        <v>2000</v>
      </c>
      <c r="E1988" s="101">
        <v>32684.501532558686</v>
      </c>
      <c r="F1988" s="97">
        <v>32684.501532558686</v>
      </c>
      <c r="G1988" s="97">
        <v>975.27900992820696</v>
      </c>
      <c r="H1988" s="97">
        <v>27486.889169760689</v>
      </c>
      <c r="I1988" s="101">
        <v>33338</v>
      </c>
      <c r="J1988" s="74">
        <v>2017</v>
      </c>
      <c r="K1988" s="74">
        <v>1696</v>
      </c>
      <c r="L1988" s="74">
        <v>1107</v>
      </c>
      <c r="M1988" s="107">
        <v>1105</v>
      </c>
      <c r="N1988" s="109">
        <v>0</v>
      </c>
    </row>
    <row r="1989" spans="2:14" x14ac:dyDescent="0.2">
      <c r="B1989" s="74">
        <v>1982</v>
      </c>
      <c r="C1989" s="113">
        <v>1.1180555555555556E-2</v>
      </c>
      <c r="D1989" s="74">
        <v>2000</v>
      </c>
      <c r="E1989" s="101">
        <v>32683.035476806726</v>
      </c>
      <c r="F1989" s="97">
        <v>32683.035476806726</v>
      </c>
      <c r="G1989" s="97">
        <v>962.07308244839373</v>
      </c>
      <c r="H1989" s="97">
        <v>27574.489169760687</v>
      </c>
      <c r="I1989" s="101">
        <v>33331</v>
      </c>
      <c r="J1989" s="74">
        <v>2020</v>
      </c>
      <c r="K1989" s="74">
        <v>1691</v>
      </c>
      <c r="L1989" s="74">
        <v>1104</v>
      </c>
      <c r="M1989" s="107">
        <v>1109</v>
      </c>
      <c r="N1989" s="109">
        <v>4</v>
      </c>
    </row>
    <row r="1990" spans="2:14" x14ac:dyDescent="0.2">
      <c r="B1990" s="74">
        <v>1983</v>
      </c>
      <c r="C1990" s="113">
        <v>1.1180555555555556E-2</v>
      </c>
      <c r="D1990" s="74">
        <v>2000</v>
      </c>
      <c r="E1990" s="101">
        <v>32683.040402309482</v>
      </c>
      <c r="F1990" s="97">
        <v>32683.040402309482</v>
      </c>
      <c r="G1990" s="97">
        <v>983.38231395598564</v>
      </c>
      <c r="H1990" s="97">
        <v>27497.089169760686</v>
      </c>
      <c r="I1990" s="101">
        <v>33347</v>
      </c>
      <c r="J1990" s="74">
        <v>2019</v>
      </c>
      <c r="K1990" s="74">
        <v>1698</v>
      </c>
      <c r="L1990" s="74">
        <v>1105</v>
      </c>
      <c r="M1990" s="107">
        <v>1104</v>
      </c>
      <c r="N1990" s="109">
        <v>4</v>
      </c>
    </row>
    <row r="1991" spans="2:14" x14ac:dyDescent="0.2">
      <c r="B1991" s="74">
        <v>1984</v>
      </c>
      <c r="C1991" s="113">
        <v>1.1180555555555556E-2</v>
      </c>
      <c r="D1991" s="74">
        <v>2000</v>
      </c>
      <c r="E1991" s="101">
        <v>32684.482626617315</v>
      </c>
      <c r="F1991" s="97">
        <v>32684.482626617315</v>
      </c>
      <c r="G1991" s="97">
        <v>964.18964892204531</v>
      </c>
      <c r="H1991" s="97">
        <v>27626.489169760687</v>
      </c>
      <c r="I1991" s="101">
        <v>33333</v>
      </c>
      <c r="J1991" s="74">
        <v>2020</v>
      </c>
      <c r="K1991" s="74">
        <v>1693</v>
      </c>
      <c r="L1991" s="74">
        <v>1098</v>
      </c>
      <c r="M1991" s="107">
        <v>1113</v>
      </c>
      <c r="N1991" s="109">
        <v>0</v>
      </c>
    </row>
    <row r="1992" spans="2:14" x14ac:dyDescent="0.2">
      <c r="B1992" s="74">
        <v>1985</v>
      </c>
      <c r="C1992" s="113">
        <v>1.1203703703703704E-2</v>
      </c>
      <c r="D1992" s="74">
        <v>2000</v>
      </c>
      <c r="E1992" s="101">
        <v>32683.935962271898</v>
      </c>
      <c r="F1992" s="97">
        <v>32683.935962271898</v>
      </c>
      <c r="G1992" s="97">
        <v>962.97472893678355</v>
      </c>
      <c r="H1992" s="97">
        <v>27579.889169760689</v>
      </c>
      <c r="I1992" s="101">
        <v>33337</v>
      </c>
      <c r="J1992" s="74">
        <v>2022</v>
      </c>
      <c r="K1992" s="74">
        <v>1690</v>
      </c>
      <c r="L1992" s="74">
        <v>1105</v>
      </c>
      <c r="M1992" s="107">
        <v>1108</v>
      </c>
      <c r="N1992" s="109">
        <v>2</v>
      </c>
    </row>
    <row r="1993" spans="2:14" x14ac:dyDescent="0.2">
      <c r="B1993" s="74">
        <v>1986</v>
      </c>
      <c r="C1993" s="113">
        <v>1.1203703703703704E-2</v>
      </c>
      <c r="D1993" s="74">
        <v>2000</v>
      </c>
      <c r="E1993" s="101">
        <v>32684.466563181817</v>
      </c>
      <c r="F1993" s="97">
        <v>32684.466563181817</v>
      </c>
      <c r="G1993" s="97">
        <v>964.31089611702714</v>
      </c>
      <c r="H1993" s="97">
        <v>27479.289169760686</v>
      </c>
      <c r="I1993" s="101">
        <v>33334</v>
      </c>
      <c r="J1993" s="74">
        <v>2019</v>
      </c>
      <c r="K1993" s="74">
        <v>1690</v>
      </c>
      <c r="L1993" s="74">
        <v>1113</v>
      </c>
      <c r="M1993" s="107">
        <v>1103</v>
      </c>
      <c r="N1993" s="109">
        <v>0</v>
      </c>
    </row>
    <row r="1994" spans="2:14" x14ac:dyDescent="0.2">
      <c r="B1994" s="74">
        <v>1987</v>
      </c>
      <c r="C1994" s="113">
        <v>1.1215277777777777E-2</v>
      </c>
      <c r="D1994" s="74">
        <v>2000</v>
      </c>
      <c r="E1994" s="101">
        <v>32684.704120836261</v>
      </c>
      <c r="F1994" s="97">
        <v>32684.704120836261</v>
      </c>
      <c r="G1994" s="97">
        <v>960.59369044946959</v>
      </c>
      <c r="H1994" s="97">
        <v>27578.289169760683</v>
      </c>
      <c r="I1994" s="101">
        <v>33336</v>
      </c>
      <c r="J1994" s="74">
        <v>2022</v>
      </c>
      <c r="K1994" s="74">
        <v>1689</v>
      </c>
      <c r="L1994" s="74">
        <v>1106</v>
      </c>
      <c r="M1994" s="107">
        <v>1108</v>
      </c>
      <c r="N1994" s="109">
        <v>0</v>
      </c>
    </row>
    <row r="1995" spans="2:14" x14ac:dyDescent="0.2">
      <c r="B1995" s="74">
        <v>1988</v>
      </c>
      <c r="C1995" s="113">
        <v>1.1215277777777777E-2</v>
      </c>
      <c r="D1995" s="74">
        <v>2000</v>
      </c>
      <c r="E1995" s="101">
        <v>32674.752048344857</v>
      </c>
      <c r="F1995" s="97">
        <v>32674.752048344857</v>
      </c>
      <c r="G1995" s="97">
        <v>962.8051075203083</v>
      </c>
      <c r="H1995" s="97">
        <v>27544.489169760687</v>
      </c>
      <c r="I1995" s="101">
        <v>33326</v>
      </c>
      <c r="J1995" s="74">
        <v>2021</v>
      </c>
      <c r="K1995" s="74">
        <v>1690</v>
      </c>
      <c r="L1995" s="74">
        <v>1107</v>
      </c>
      <c r="M1995" s="107">
        <v>1105</v>
      </c>
      <c r="N1995" s="109">
        <v>24</v>
      </c>
    </row>
    <row r="1996" spans="2:14" x14ac:dyDescent="0.2">
      <c r="B1996" s="74">
        <v>1989</v>
      </c>
      <c r="C1996" s="113">
        <v>1.1215277777777777E-2</v>
      </c>
      <c r="D1996" s="74">
        <v>2000</v>
      </c>
      <c r="E1996" s="101">
        <v>32684.747564572241</v>
      </c>
      <c r="F1996" s="97">
        <v>32684.747564572241</v>
      </c>
      <c r="G1996" s="97">
        <v>962.24110518350051</v>
      </c>
      <c r="H1996" s="97">
        <v>27592.089169760686</v>
      </c>
      <c r="I1996" s="101">
        <v>33337</v>
      </c>
      <c r="J1996" s="74">
        <v>2022</v>
      </c>
      <c r="K1996" s="74">
        <v>1690</v>
      </c>
      <c r="L1996" s="74">
        <v>1104</v>
      </c>
      <c r="M1996" s="107">
        <v>1109</v>
      </c>
      <c r="N1996" s="109">
        <v>0</v>
      </c>
    </row>
    <row r="1997" spans="2:14" x14ac:dyDescent="0.2">
      <c r="B1997" s="74">
        <v>1990</v>
      </c>
      <c r="C1997" s="113">
        <v>1.1215277777777777E-2</v>
      </c>
      <c r="D1997" s="74">
        <v>2000</v>
      </c>
      <c r="E1997" s="101">
        <v>32677.333360986639</v>
      </c>
      <c r="F1997" s="97">
        <v>32677.333360986639</v>
      </c>
      <c r="G1997" s="97">
        <v>967.78529546806158</v>
      </c>
      <c r="H1997" s="97">
        <v>27578.089169760686</v>
      </c>
      <c r="I1997" s="101">
        <v>33334</v>
      </c>
      <c r="J1997" s="74">
        <v>2022</v>
      </c>
      <c r="K1997" s="74">
        <v>1692</v>
      </c>
      <c r="L1997" s="74">
        <v>1103</v>
      </c>
      <c r="M1997" s="107">
        <v>1107</v>
      </c>
      <c r="N1997" s="109">
        <v>18</v>
      </c>
    </row>
    <row r="1998" spans="2:14" x14ac:dyDescent="0.2">
      <c r="B1998" s="74">
        <v>1991</v>
      </c>
      <c r="C1998" s="113">
        <v>1.1238425925925928E-2</v>
      </c>
      <c r="D1998" s="74">
        <v>2000</v>
      </c>
      <c r="E1998" s="101">
        <v>32683.743238121657</v>
      </c>
      <c r="F1998" s="97">
        <v>32683.743238121657</v>
      </c>
      <c r="G1998" s="97">
        <v>961.1302666341935</v>
      </c>
      <c r="H1998" s="97">
        <v>27742.489169760687</v>
      </c>
      <c r="I1998" s="101">
        <v>33341</v>
      </c>
      <c r="J1998" s="74">
        <v>2026</v>
      </c>
      <c r="K1998" s="74">
        <v>1690</v>
      </c>
      <c r="L1998" s="74">
        <v>1092</v>
      </c>
      <c r="M1998" s="107">
        <v>1117</v>
      </c>
      <c r="N1998" s="109">
        <v>0</v>
      </c>
    </row>
    <row r="1999" spans="2:14" x14ac:dyDescent="0.2">
      <c r="B1999" s="74">
        <v>1992</v>
      </c>
      <c r="C1999" s="113">
        <v>1.1238425925925928E-2</v>
      </c>
      <c r="D1999" s="74">
        <v>2000</v>
      </c>
      <c r="E1999" s="101">
        <v>32684.919568560301</v>
      </c>
      <c r="F1999" s="97">
        <v>32684.919568560301</v>
      </c>
      <c r="G1999" s="97">
        <v>978.89190523111574</v>
      </c>
      <c r="H1999" s="97">
        <v>27562.289169760686</v>
      </c>
      <c r="I1999" s="101">
        <v>33353</v>
      </c>
      <c r="J1999" s="74">
        <v>2023</v>
      </c>
      <c r="K1999" s="74">
        <v>1695</v>
      </c>
      <c r="L1999" s="74">
        <v>1103</v>
      </c>
      <c r="M1999" s="107">
        <v>1106</v>
      </c>
      <c r="N1999" s="109">
        <v>0</v>
      </c>
    </row>
    <row r="2000" spans="2:14" x14ac:dyDescent="0.2">
      <c r="B2000" s="74">
        <v>1993</v>
      </c>
      <c r="C2000" s="113">
        <v>1.1249999999999998E-2</v>
      </c>
      <c r="D2000" s="74">
        <v>2000</v>
      </c>
      <c r="E2000" s="101">
        <v>32683.030793778504</v>
      </c>
      <c r="F2000" s="97">
        <v>32683.030793778504</v>
      </c>
      <c r="G2000" s="97">
        <v>961.66525812724433</v>
      </c>
      <c r="H2000" s="97">
        <v>27705.736751675569</v>
      </c>
      <c r="I2000" s="101">
        <v>33346</v>
      </c>
      <c r="J2000" s="74">
        <v>2028</v>
      </c>
      <c r="K2000" s="74">
        <v>1688</v>
      </c>
      <c r="L2000" s="74">
        <v>1097</v>
      </c>
      <c r="M2000" s="107">
        <v>1113</v>
      </c>
      <c r="N2000" s="109">
        <v>2</v>
      </c>
    </row>
    <row r="2001" spans="2:14" x14ac:dyDescent="0.2">
      <c r="B2001" s="74">
        <v>1994</v>
      </c>
      <c r="C2001" s="113">
        <v>1.1261574074074071E-2</v>
      </c>
      <c r="D2001" s="74">
        <v>2000</v>
      </c>
      <c r="E2001" s="101">
        <v>32684.904719740993</v>
      </c>
      <c r="F2001" s="97">
        <v>32684.904719740993</v>
      </c>
      <c r="G2001" s="97">
        <v>971.64754188454742</v>
      </c>
      <c r="H2001" s="97">
        <v>27565.289169760686</v>
      </c>
      <c r="I2001" s="101">
        <v>33345</v>
      </c>
      <c r="J2001" s="74">
        <v>2022</v>
      </c>
      <c r="K2001" s="74">
        <v>1693</v>
      </c>
      <c r="L2001" s="74">
        <v>1104</v>
      </c>
      <c r="M2001" s="107">
        <v>1107</v>
      </c>
      <c r="N2001" s="109">
        <v>0</v>
      </c>
    </row>
    <row r="2002" spans="2:14" x14ac:dyDescent="0.2">
      <c r="B2002" s="74">
        <v>1995</v>
      </c>
      <c r="C2002" s="113">
        <v>1.1261574074074071E-2</v>
      </c>
      <c r="D2002" s="74">
        <v>2000</v>
      </c>
      <c r="E2002" s="101">
        <v>32682.334669722921</v>
      </c>
      <c r="F2002" s="97">
        <v>32682.334669722921</v>
      </c>
      <c r="G2002" s="97">
        <v>966.10168457017437</v>
      </c>
      <c r="H2002" s="97">
        <v>27569.28916976069</v>
      </c>
      <c r="I2002" s="101">
        <v>33338</v>
      </c>
      <c r="J2002" s="74">
        <v>2022</v>
      </c>
      <c r="K2002" s="74">
        <v>1691</v>
      </c>
      <c r="L2002" s="74">
        <v>1105</v>
      </c>
      <c r="M2002" s="107">
        <v>1107</v>
      </c>
      <c r="N2002" s="109">
        <v>6</v>
      </c>
    </row>
    <row r="2003" spans="2:14" x14ac:dyDescent="0.2">
      <c r="B2003" s="74">
        <v>1996</v>
      </c>
      <c r="C2003" s="113">
        <v>1.1261574074074071E-2</v>
      </c>
      <c r="D2003" s="74">
        <v>2000</v>
      </c>
      <c r="E2003" s="101">
        <v>32681.45031274245</v>
      </c>
      <c r="F2003" s="97">
        <v>32681.45031274245</v>
      </c>
      <c r="G2003" s="97">
        <v>964.65517776845741</v>
      </c>
      <c r="H2003" s="97">
        <v>27580.889169760689</v>
      </c>
      <c r="I2003" s="101">
        <v>33338</v>
      </c>
      <c r="J2003" s="74">
        <v>2023</v>
      </c>
      <c r="K2003" s="74">
        <v>1690</v>
      </c>
      <c r="L2003" s="74">
        <v>1105</v>
      </c>
      <c r="M2003" s="107">
        <v>1107</v>
      </c>
      <c r="N2003" s="109">
        <v>8</v>
      </c>
    </row>
    <row r="2004" spans="2:14" x14ac:dyDescent="0.2">
      <c r="B2004" s="74">
        <v>1997</v>
      </c>
      <c r="C2004" s="113">
        <v>1.1284722222222222E-2</v>
      </c>
      <c r="D2004" s="74">
        <v>2000</v>
      </c>
      <c r="E2004" s="101">
        <v>32683.93782461531</v>
      </c>
      <c r="F2004" s="97">
        <v>32683.93782461531</v>
      </c>
      <c r="G2004" s="97">
        <v>966.34362599357064</v>
      </c>
      <c r="H2004" s="97">
        <v>27586.889169760689</v>
      </c>
      <c r="I2004" s="101">
        <v>33344</v>
      </c>
      <c r="J2004" s="74">
        <v>2024</v>
      </c>
      <c r="K2004" s="74">
        <v>1690</v>
      </c>
      <c r="L2004" s="74">
        <v>1105</v>
      </c>
      <c r="M2004" s="107">
        <v>1107</v>
      </c>
      <c r="N2004" s="109">
        <v>2</v>
      </c>
    </row>
    <row r="2005" spans="2:14" x14ac:dyDescent="0.2">
      <c r="B2005" s="74">
        <v>1998</v>
      </c>
      <c r="C2005" s="113">
        <v>1.1284722222222222E-2</v>
      </c>
      <c r="D2005" s="74">
        <v>2000</v>
      </c>
      <c r="E2005" s="101">
        <v>32677.223874506395</v>
      </c>
      <c r="F2005" s="97">
        <v>32677.223874506395</v>
      </c>
      <c r="G2005" s="97">
        <v>962.80726593247891</v>
      </c>
      <c r="H2005" s="97">
        <v>27557.28916976069</v>
      </c>
      <c r="I2005" s="101">
        <v>33326</v>
      </c>
      <c r="J2005" s="74">
        <v>2020</v>
      </c>
      <c r="K2005" s="74">
        <v>1691</v>
      </c>
      <c r="L2005" s="74">
        <v>1105</v>
      </c>
      <c r="M2005" s="107">
        <v>1107</v>
      </c>
      <c r="N2005" s="109">
        <v>18</v>
      </c>
    </row>
    <row r="2006" spans="2:14" x14ac:dyDescent="0.2">
      <c r="B2006" s="74">
        <v>1999</v>
      </c>
      <c r="C2006" s="113">
        <v>1.1284722222222222E-2</v>
      </c>
      <c r="D2006" s="74">
        <v>2000</v>
      </c>
      <c r="E2006" s="101">
        <v>32683.218944220022</v>
      </c>
      <c r="F2006" s="97">
        <v>32683.218944220022</v>
      </c>
      <c r="G2006" s="97">
        <v>972.59440167622529</v>
      </c>
      <c r="H2006" s="97">
        <v>27578.489169760687</v>
      </c>
      <c r="I2006" s="101">
        <v>33346</v>
      </c>
      <c r="J2006" s="74">
        <v>2023</v>
      </c>
      <c r="K2006" s="74">
        <v>1693</v>
      </c>
      <c r="L2006" s="74">
        <v>1103</v>
      </c>
      <c r="M2006" s="107">
        <v>1107</v>
      </c>
      <c r="N2006" s="109">
        <v>4</v>
      </c>
    </row>
    <row r="2007" spans="2:14" x14ac:dyDescent="0.2">
      <c r="B2007" s="74">
        <v>2000</v>
      </c>
      <c r="C2007" s="113">
        <v>1.1296296296296296E-2</v>
      </c>
      <c r="D2007" s="74">
        <v>2000</v>
      </c>
      <c r="E2007" s="101">
        <v>32684.796217080773</v>
      </c>
      <c r="F2007" s="97">
        <v>32684.796217080773</v>
      </c>
      <c r="G2007" s="97">
        <v>971.17189231605403</v>
      </c>
      <c r="H2007" s="97">
        <v>27582.28916976069</v>
      </c>
      <c r="I2007" s="101">
        <v>33351</v>
      </c>
      <c r="J2007" s="74">
        <v>2025</v>
      </c>
      <c r="K2007" s="74">
        <v>1691</v>
      </c>
      <c r="L2007" s="74">
        <v>1105</v>
      </c>
      <c r="M2007" s="107">
        <v>1106</v>
      </c>
      <c r="N2007" s="109">
        <v>0</v>
      </c>
    </row>
  </sheetData>
  <mergeCells count="6">
    <mergeCell ref="B6:B7"/>
    <mergeCell ref="C6:C7"/>
    <mergeCell ref="D6:D7"/>
    <mergeCell ref="E6:E7"/>
    <mergeCell ref="F6:I6"/>
    <mergeCell ref="J6:M6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C095-D578-4F3E-AD91-AF8839E36ADA}">
  <dimension ref="B1:N161"/>
  <sheetViews>
    <sheetView showGridLines="0" workbookViewId="0"/>
  </sheetViews>
  <sheetFormatPr defaultRowHeight="12.75" x14ac:dyDescent="0.2"/>
  <cols>
    <col min="1" max="1" width="0.28515625" customWidth="1"/>
    <col min="2" max="2" width="32" bestFit="1" customWidth="1"/>
    <col min="3" max="3" width="11.5703125" bestFit="1" customWidth="1"/>
    <col min="4" max="4" width="8.5703125" bestFit="1" customWidth="1"/>
    <col min="5" max="9" width="7.7109375" bestFit="1" customWidth="1"/>
    <col min="10" max="13" width="4.42578125" bestFit="1" customWidth="1"/>
    <col min="14" max="14" width="14.42578125" bestFit="1" customWidth="1"/>
  </cols>
  <sheetData>
    <row r="1" spans="2:14" s="91" customFormat="1" ht="18" x14ac:dyDescent="0.25">
      <c r="B1" s="92" t="s">
        <v>234</v>
      </c>
    </row>
    <row r="2" spans="2:14" s="90" customFormat="1" ht="10.5" x14ac:dyDescent="0.15">
      <c r="B2" s="93" t="s">
        <v>150</v>
      </c>
    </row>
    <row r="3" spans="2:14" s="90" customFormat="1" ht="10.5" x14ac:dyDescent="0.15">
      <c r="B3" s="93" t="s">
        <v>235</v>
      </c>
    </row>
    <row r="4" spans="2:14" s="90" customFormat="1" ht="10.5" x14ac:dyDescent="0.15">
      <c r="B4" s="93" t="s">
        <v>152</v>
      </c>
    </row>
    <row r="6" spans="2:14" x14ac:dyDescent="0.2">
      <c r="B6" s="94" t="s">
        <v>224</v>
      </c>
      <c r="C6" s="94" t="s">
        <v>225</v>
      </c>
      <c r="D6" s="94" t="s">
        <v>226</v>
      </c>
      <c r="E6" s="98" t="s">
        <v>227</v>
      </c>
      <c r="F6" s="103" t="s">
        <v>228</v>
      </c>
      <c r="G6" s="104"/>
      <c r="H6" s="104"/>
      <c r="I6" s="105"/>
      <c r="J6" s="103" t="s">
        <v>188</v>
      </c>
      <c r="K6" s="104"/>
      <c r="L6" s="104"/>
      <c r="M6" s="105"/>
      <c r="N6" s="111" t="s">
        <v>233</v>
      </c>
    </row>
    <row r="7" spans="2:14" x14ac:dyDescent="0.2">
      <c r="B7" s="95"/>
      <c r="C7" s="95"/>
      <c r="D7" s="95"/>
      <c r="E7" s="99"/>
      <c r="F7" s="75" t="s">
        <v>63</v>
      </c>
      <c r="G7" s="75" t="s">
        <v>64</v>
      </c>
      <c r="H7" s="75" t="s">
        <v>7</v>
      </c>
      <c r="I7" s="102" t="s">
        <v>24</v>
      </c>
      <c r="J7" s="75" t="s">
        <v>229</v>
      </c>
      <c r="K7" s="75" t="s">
        <v>230</v>
      </c>
      <c r="L7" s="75" t="s">
        <v>231</v>
      </c>
      <c r="M7" s="102" t="s">
        <v>232</v>
      </c>
      <c r="N7" s="110" t="s">
        <v>148</v>
      </c>
    </row>
    <row r="8" spans="2:14" x14ac:dyDescent="0.2">
      <c r="B8" s="73">
        <v>1</v>
      </c>
      <c r="C8" s="112">
        <v>1.25E-3</v>
      </c>
      <c r="D8" s="73">
        <v>2000</v>
      </c>
      <c r="E8" s="100">
        <v>19800</v>
      </c>
      <c r="F8" s="96">
        <v>19800</v>
      </c>
      <c r="G8" s="96">
        <v>0</v>
      </c>
      <c r="H8" s="96">
        <v>19800</v>
      </c>
      <c r="I8" s="100">
        <v>19800</v>
      </c>
      <c r="J8" s="73">
        <v>900</v>
      </c>
      <c r="K8" s="73">
        <v>900</v>
      </c>
      <c r="L8" s="73">
        <v>900</v>
      </c>
      <c r="M8" s="106">
        <v>900</v>
      </c>
      <c r="N8" s="108">
        <v>17600</v>
      </c>
    </row>
    <row r="9" spans="2:14" x14ac:dyDescent="0.2">
      <c r="B9" s="74">
        <v>5</v>
      </c>
      <c r="C9" s="113">
        <v>1.3541666666666667E-3</v>
      </c>
      <c r="D9" s="74">
        <v>2000</v>
      </c>
      <c r="E9" s="101">
        <v>24701.372157510217</v>
      </c>
      <c r="F9" s="97">
        <v>24701.372157510217</v>
      </c>
      <c r="G9" s="97">
        <v>3448.8380261494394</v>
      </c>
      <c r="H9" s="97">
        <v>12658.336751675568</v>
      </c>
      <c r="I9" s="101">
        <v>31741.164272697784</v>
      </c>
      <c r="J9" s="74">
        <v>2083</v>
      </c>
      <c r="K9" s="74">
        <v>2083</v>
      </c>
      <c r="L9" s="74">
        <v>2079</v>
      </c>
      <c r="M9" s="107">
        <v>4</v>
      </c>
      <c r="N9" s="109">
        <v>0</v>
      </c>
    </row>
    <row r="10" spans="2:14" x14ac:dyDescent="0.2">
      <c r="B10" s="74">
        <v>27</v>
      </c>
      <c r="C10" s="113">
        <v>1.5162037037037036E-3</v>
      </c>
      <c r="D10" s="74">
        <v>2000</v>
      </c>
      <c r="E10" s="101">
        <v>28462.407143679451</v>
      </c>
      <c r="F10" s="97">
        <v>28462.407143679451</v>
      </c>
      <c r="G10" s="97">
        <v>3268.3117607877816</v>
      </c>
      <c r="H10" s="97">
        <v>16670.689169760684</v>
      </c>
      <c r="I10" s="101">
        <v>33897</v>
      </c>
      <c r="J10" s="74">
        <v>1938</v>
      </c>
      <c r="K10" s="74">
        <v>2054</v>
      </c>
      <c r="L10" s="74">
        <v>1699</v>
      </c>
      <c r="M10" s="107">
        <v>290</v>
      </c>
      <c r="N10" s="109">
        <v>1470</v>
      </c>
    </row>
    <row r="11" spans="2:14" x14ac:dyDescent="0.2">
      <c r="B11" s="74">
        <v>32</v>
      </c>
      <c r="C11" s="113">
        <v>1.5624999999999999E-3</v>
      </c>
      <c r="D11" s="74">
        <v>2000</v>
      </c>
      <c r="E11" s="101">
        <v>31163.495396576789</v>
      </c>
      <c r="F11" s="97">
        <v>31163.495396576789</v>
      </c>
      <c r="G11" s="97">
        <v>2566.0838715005598</v>
      </c>
      <c r="H11" s="97">
        <v>23755.838530137793</v>
      </c>
      <c r="I11" s="101">
        <v>33996</v>
      </c>
      <c r="J11" s="74">
        <v>2083</v>
      </c>
      <c r="K11" s="74">
        <v>2083</v>
      </c>
      <c r="L11" s="74">
        <v>900</v>
      </c>
      <c r="M11" s="107">
        <v>900</v>
      </c>
      <c r="N11" s="109">
        <v>1038</v>
      </c>
    </row>
    <row r="12" spans="2:14" x14ac:dyDescent="0.2">
      <c r="B12" s="74">
        <v>67</v>
      </c>
      <c r="C12" s="113">
        <v>1.7476851851851852E-3</v>
      </c>
      <c r="D12" s="74">
        <v>2000</v>
      </c>
      <c r="E12" s="101">
        <v>31493.156134628563</v>
      </c>
      <c r="F12" s="97">
        <v>31493.156134628563</v>
      </c>
      <c r="G12" s="97">
        <v>1988.8479582817104</v>
      </c>
      <c r="H12" s="97">
        <v>25469.955645773982</v>
      </c>
      <c r="I12" s="101">
        <v>33051</v>
      </c>
      <c r="J12" s="74">
        <v>1777</v>
      </c>
      <c r="K12" s="74">
        <v>1969</v>
      </c>
      <c r="L12" s="74">
        <v>897</v>
      </c>
      <c r="M12" s="107">
        <v>1218</v>
      </c>
      <c r="N12" s="109">
        <v>0</v>
      </c>
    </row>
    <row r="13" spans="2:14" x14ac:dyDescent="0.2">
      <c r="B13" s="74">
        <v>102</v>
      </c>
      <c r="C13" s="113">
        <v>1.8981481481481482E-3</v>
      </c>
      <c r="D13" s="74">
        <v>2000</v>
      </c>
      <c r="E13" s="101">
        <v>31718.759936569426</v>
      </c>
      <c r="F13" s="97">
        <v>31718.759936569426</v>
      </c>
      <c r="G13" s="97">
        <v>2499.4034712090256</v>
      </c>
      <c r="H13" s="97">
        <v>24586.038530137794</v>
      </c>
      <c r="I13" s="101">
        <v>34305</v>
      </c>
      <c r="J13" s="74">
        <v>2039</v>
      </c>
      <c r="K13" s="74">
        <v>2076</v>
      </c>
      <c r="L13" s="74">
        <v>959</v>
      </c>
      <c r="M13" s="107">
        <v>964</v>
      </c>
      <c r="N13" s="109">
        <v>0</v>
      </c>
    </row>
    <row r="14" spans="2:14" x14ac:dyDescent="0.2">
      <c r="B14" s="74">
        <v>117</v>
      </c>
      <c r="C14" s="113">
        <v>1.9791666666666668E-3</v>
      </c>
      <c r="D14" s="74">
        <v>2000</v>
      </c>
      <c r="E14" s="101">
        <v>32097.285265901675</v>
      </c>
      <c r="F14" s="97">
        <v>32097.285265901675</v>
      </c>
      <c r="G14" s="97">
        <v>2097.4430896454155</v>
      </c>
      <c r="H14" s="97">
        <v>25264.838530137793</v>
      </c>
      <c r="I14" s="101">
        <v>34171</v>
      </c>
      <c r="J14" s="74">
        <v>2083</v>
      </c>
      <c r="K14" s="74">
        <v>1968</v>
      </c>
      <c r="L14" s="74">
        <v>959</v>
      </c>
      <c r="M14" s="107">
        <v>1014</v>
      </c>
      <c r="N14" s="109">
        <v>0</v>
      </c>
    </row>
    <row r="15" spans="2:14" x14ac:dyDescent="0.2">
      <c r="B15" s="74">
        <v>137</v>
      </c>
      <c r="C15" s="113">
        <v>2.0601851851851853E-3</v>
      </c>
      <c r="D15" s="74">
        <v>2000</v>
      </c>
      <c r="E15" s="101">
        <v>32151.106235442709</v>
      </c>
      <c r="F15" s="97">
        <v>32151.106235442709</v>
      </c>
      <c r="G15" s="97">
        <v>1879.4627215599739</v>
      </c>
      <c r="H15" s="97">
        <v>26125.238530137794</v>
      </c>
      <c r="I15" s="101">
        <v>33675</v>
      </c>
      <c r="J15" s="74">
        <v>1981</v>
      </c>
      <c r="K15" s="74">
        <v>1939</v>
      </c>
      <c r="L15" s="74">
        <v>945</v>
      </c>
      <c r="M15" s="107">
        <v>1086</v>
      </c>
      <c r="N15" s="109">
        <v>120</v>
      </c>
    </row>
    <row r="16" spans="2:14" x14ac:dyDescent="0.2">
      <c r="B16" s="74">
        <v>142</v>
      </c>
      <c r="C16" s="113">
        <v>2.0833333333333333E-3</v>
      </c>
      <c r="D16" s="74">
        <v>2000</v>
      </c>
      <c r="E16" s="101">
        <v>32298.015533547012</v>
      </c>
      <c r="F16" s="97">
        <v>32298.015533547012</v>
      </c>
      <c r="G16" s="97">
        <v>1633.4736386887289</v>
      </c>
      <c r="H16" s="97">
        <v>26167.638530137792</v>
      </c>
      <c r="I16" s="101">
        <v>33763</v>
      </c>
      <c r="J16" s="74">
        <v>2083</v>
      </c>
      <c r="K16" s="74">
        <v>1855</v>
      </c>
      <c r="L16" s="74">
        <v>831</v>
      </c>
      <c r="M16" s="107">
        <v>1196</v>
      </c>
      <c r="N16" s="109">
        <v>0</v>
      </c>
    </row>
    <row r="17" spans="2:14" x14ac:dyDescent="0.2">
      <c r="B17" s="74">
        <v>164</v>
      </c>
      <c r="C17" s="113">
        <v>2.1874999999999998E-3</v>
      </c>
      <c r="D17" s="74">
        <v>2000</v>
      </c>
      <c r="E17" s="101">
        <v>32309.737069487728</v>
      </c>
      <c r="F17" s="97">
        <v>32309.737069487728</v>
      </c>
      <c r="G17" s="97">
        <v>1660.8842724698095</v>
      </c>
      <c r="H17" s="97">
        <v>26218.438530137795</v>
      </c>
      <c r="I17" s="101">
        <v>33721</v>
      </c>
      <c r="J17" s="74">
        <v>2054</v>
      </c>
      <c r="K17" s="74">
        <v>1872</v>
      </c>
      <c r="L17" s="74">
        <v>849</v>
      </c>
      <c r="M17" s="107">
        <v>1184</v>
      </c>
      <c r="N17" s="109">
        <v>2</v>
      </c>
    </row>
    <row r="18" spans="2:14" x14ac:dyDescent="0.2">
      <c r="B18" s="74">
        <v>169</v>
      </c>
      <c r="C18" s="113">
        <v>2.2106481481481478E-3</v>
      </c>
      <c r="D18" s="74">
        <v>2000</v>
      </c>
      <c r="E18" s="101">
        <v>32317.437781701788</v>
      </c>
      <c r="F18" s="97">
        <v>32317.437781701788</v>
      </c>
      <c r="G18" s="97">
        <v>1634.2355385863939</v>
      </c>
      <c r="H18" s="97">
        <v>26187.638530137792</v>
      </c>
      <c r="I18" s="101">
        <v>33783</v>
      </c>
      <c r="J18" s="74">
        <v>2083</v>
      </c>
      <c r="K18" s="74">
        <v>1855</v>
      </c>
      <c r="L18" s="74">
        <v>945</v>
      </c>
      <c r="M18" s="107">
        <v>1086</v>
      </c>
      <c r="N18" s="109">
        <v>180</v>
      </c>
    </row>
    <row r="19" spans="2:14" x14ac:dyDescent="0.2">
      <c r="B19" s="74">
        <v>172</v>
      </c>
      <c r="C19" s="113">
        <v>2.2222222222222222E-3</v>
      </c>
      <c r="D19" s="74">
        <v>2000</v>
      </c>
      <c r="E19" s="101">
        <v>32451.256170356581</v>
      </c>
      <c r="F19" s="97">
        <v>32451.256170356581</v>
      </c>
      <c r="G19" s="97">
        <v>1209.2598380688055</v>
      </c>
      <c r="H19" s="97">
        <v>27186.038530137794</v>
      </c>
      <c r="I19" s="101">
        <v>33459</v>
      </c>
      <c r="J19" s="74">
        <v>2083</v>
      </c>
      <c r="K19" s="74">
        <v>1741</v>
      </c>
      <c r="L19" s="74">
        <v>831</v>
      </c>
      <c r="M19" s="107">
        <v>1272</v>
      </c>
      <c r="N19" s="109">
        <v>0</v>
      </c>
    </row>
    <row r="20" spans="2:14" x14ac:dyDescent="0.2">
      <c r="B20" s="74">
        <v>176</v>
      </c>
      <c r="C20" s="113">
        <v>2.2453703703703702E-3</v>
      </c>
      <c r="D20" s="74">
        <v>2000</v>
      </c>
      <c r="E20" s="101">
        <v>32463.841435140719</v>
      </c>
      <c r="F20" s="97">
        <v>32463.841435140719</v>
      </c>
      <c r="G20" s="97">
        <v>1187.0473035173791</v>
      </c>
      <c r="H20" s="97">
        <v>27252.638530137792</v>
      </c>
      <c r="I20" s="101">
        <v>33424</v>
      </c>
      <c r="J20" s="74">
        <v>2074</v>
      </c>
      <c r="K20" s="74">
        <v>1740</v>
      </c>
      <c r="L20" s="74">
        <v>831</v>
      </c>
      <c r="M20" s="107">
        <v>1277</v>
      </c>
      <c r="N20" s="109">
        <v>2</v>
      </c>
    </row>
    <row r="21" spans="2:14" x14ac:dyDescent="0.2">
      <c r="B21" s="74">
        <v>198</v>
      </c>
      <c r="C21" s="113">
        <v>2.3495370370370371E-3</v>
      </c>
      <c r="D21" s="74">
        <v>2000</v>
      </c>
      <c r="E21" s="101">
        <v>32472.588320010032</v>
      </c>
      <c r="F21" s="97">
        <v>32472.588320010032</v>
      </c>
      <c r="G21" s="97">
        <v>1236.2328771449311</v>
      </c>
      <c r="H21" s="97">
        <v>27141.238530137794</v>
      </c>
      <c r="I21" s="101">
        <v>33507</v>
      </c>
      <c r="J21" s="74">
        <v>2083</v>
      </c>
      <c r="K21" s="74">
        <v>1749</v>
      </c>
      <c r="L21" s="74">
        <v>863</v>
      </c>
      <c r="M21" s="107">
        <v>1240</v>
      </c>
      <c r="N21" s="109">
        <v>0</v>
      </c>
    </row>
    <row r="22" spans="2:14" x14ac:dyDescent="0.2">
      <c r="B22" s="74">
        <v>219</v>
      </c>
      <c r="C22" s="113">
        <v>2.4537037037037036E-3</v>
      </c>
      <c r="D22" s="74">
        <v>2000</v>
      </c>
      <c r="E22" s="101">
        <v>32474.394622310272</v>
      </c>
      <c r="F22" s="97">
        <v>32474.394622310272</v>
      </c>
      <c r="G22" s="97">
        <v>1244.4064055651627</v>
      </c>
      <c r="H22" s="97">
        <v>27123.438530137795</v>
      </c>
      <c r="I22" s="101">
        <v>33514</v>
      </c>
      <c r="J22" s="74">
        <v>2082</v>
      </c>
      <c r="K22" s="74">
        <v>1752</v>
      </c>
      <c r="L22" s="74">
        <v>868</v>
      </c>
      <c r="M22" s="107">
        <v>1234</v>
      </c>
      <c r="N22" s="109">
        <v>4</v>
      </c>
    </row>
    <row r="23" spans="2:14" x14ac:dyDescent="0.2">
      <c r="B23" s="74">
        <v>221</v>
      </c>
      <c r="C23" s="113">
        <v>2.4768518518518516E-3</v>
      </c>
      <c r="D23" s="74">
        <v>2000</v>
      </c>
      <c r="E23" s="101">
        <v>32482.899393476862</v>
      </c>
      <c r="F23" s="97">
        <v>32482.899393476862</v>
      </c>
      <c r="G23" s="97">
        <v>1217.8144410934599</v>
      </c>
      <c r="H23" s="97">
        <v>27197.238530137794</v>
      </c>
      <c r="I23" s="101">
        <v>33473</v>
      </c>
      <c r="J23" s="74">
        <v>2074</v>
      </c>
      <c r="K23" s="74">
        <v>1749</v>
      </c>
      <c r="L23" s="74">
        <v>861</v>
      </c>
      <c r="M23" s="107">
        <v>1246</v>
      </c>
      <c r="N23" s="109">
        <v>2</v>
      </c>
    </row>
    <row r="24" spans="2:14" x14ac:dyDescent="0.2">
      <c r="B24" s="74">
        <v>225</v>
      </c>
      <c r="C24" s="113">
        <v>2.488425925925926E-3</v>
      </c>
      <c r="D24" s="74">
        <v>2000</v>
      </c>
      <c r="E24" s="101">
        <v>32490.559144191488</v>
      </c>
      <c r="F24" s="97">
        <v>32490.559144191488</v>
      </c>
      <c r="G24" s="97">
        <v>1274.1863594959084</v>
      </c>
      <c r="H24" s="97">
        <v>27069.638530137792</v>
      </c>
      <c r="I24" s="101">
        <v>33563</v>
      </c>
      <c r="J24" s="74">
        <v>2083</v>
      </c>
      <c r="K24" s="74">
        <v>1760</v>
      </c>
      <c r="L24" s="74">
        <v>895</v>
      </c>
      <c r="M24" s="107">
        <v>1206</v>
      </c>
      <c r="N24" s="109">
        <v>0</v>
      </c>
    </row>
    <row r="25" spans="2:14" x14ac:dyDescent="0.2">
      <c r="B25" s="74">
        <v>227</v>
      </c>
      <c r="C25" s="113">
        <v>2.5115740740740741E-3</v>
      </c>
      <c r="D25" s="74">
        <v>2000</v>
      </c>
      <c r="E25" s="101">
        <v>32493.087331569681</v>
      </c>
      <c r="F25" s="97">
        <v>32493.087331569681</v>
      </c>
      <c r="G25" s="97">
        <v>1263.7478944026307</v>
      </c>
      <c r="H25" s="97">
        <v>27096.438530137795</v>
      </c>
      <c r="I25" s="101">
        <v>33555</v>
      </c>
      <c r="J25" s="74">
        <v>2083</v>
      </c>
      <c r="K25" s="74">
        <v>1757</v>
      </c>
      <c r="L25" s="74">
        <v>895</v>
      </c>
      <c r="M25" s="107">
        <v>1208</v>
      </c>
      <c r="N25" s="109">
        <v>0</v>
      </c>
    </row>
    <row r="26" spans="2:14" x14ac:dyDescent="0.2">
      <c r="B26" s="74">
        <v>251</v>
      </c>
      <c r="C26" s="113">
        <v>2.6041666666666665E-3</v>
      </c>
      <c r="D26" s="74">
        <v>2000</v>
      </c>
      <c r="E26" s="101">
        <v>32493.398405036511</v>
      </c>
      <c r="F26" s="97">
        <v>32493.398405036511</v>
      </c>
      <c r="G26" s="97">
        <v>1245.7357439623486</v>
      </c>
      <c r="H26" s="97">
        <v>27142.438530137795</v>
      </c>
      <c r="I26" s="101">
        <v>33511</v>
      </c>
      <c r="J26" s="74">
        <v>2074</v>
      </c>
      <c r="K26" s="74">
        <v>1757</v>
      </c>
      <c r="L26" s="74">
        <v>882</v>
      </c>
      <c r="M26" s="107">
        <v>1223</v>
      </c>
      <c r="N26" s="109">
        <v>4</v>
      </c>
    </row>
    <row r="27" spans="2:14" x14ac:dyDescent="0.2">
      <c r="B27" s="74">
        <v>266</v>
      </c>
      <c r="C27" s="113">
        <v>2.685185185185185E-3</v>
      </c>
      <c r="D27" s="74">
        <v>2000</v>
      </c>
      <c r="E27" s="101">
        <v>32494.589896877402</v>
      </c>
      <c r="F27" s="97">
        <v>32494.589896877402</v>
      </c>
      <c r="G27" s="97">
        <v>1258.2174977321592</v>
      </c>
      <c r="H27" s="97">
        <v>27111.038530137794</v>
      </c>
      <c r="I27" s="101">
        <v>33548</v>
      </c>
      <c r="J27" s="74">
        <v>2082</v>
      </c>
      <c r="K27" s="74">
        <v>1756</v>
      </c>
      <c r="L27" s="74">
        <v>895</v>
      </c>
      <c r="M27" s="107">
        <v>1209</v>
      </c>
      <c r="N27" s="109">
        <v>2</v>
      </c>
    </row>
    <row r="28" spans="2:14" x14ac:dyDescent="0.2">
      <c r="B28" s="74">
        <v>268</v>
      </c>
      <c r="C28" s="113">
        <v>2.685185185185185E-3</v>
      </c>
      <c r="D28" s="74">
        <v>2000</v>
      </c>
      <c r="E28" s="101">
        <v>32497.106757458707</v>
      </c>
      <c r="F28" s="97">
        <v>32497.106757458707</v>
      </c>
      <c r="G28" s="97">
        <v>1261.6859437267467</v>
      </c>
      <c r="H28" s="97">
        <v>27105.438530137795</v>
      </c>
      <c r="I28" s="101">
        <v>33554</v>
      </c>
      <c r="J28" s="74">
        <v>2082</v>
      </c>
      <c r="K28" s="74">
        <v>1757</v>
      </c>
      <c r="L28" s="74">
        <v>898</v>
      </c>
      <c r="M28" s="107">
        <v>1206</v>
      </c>
      <c r="N28" s="109">
        <v>0</v>
      </c>
    </row>
    <row r="29" spans="2:14" x14ac:dyDescent="0.2">
      <c r="B29" s="74">
        <v>270</v>
      </c>
      <c r="C29" s="113">
        <v>2.6967592592592594E-3</v>
      </c>
      <c r="D29" s="74">
        <v>2000</v>
      </c>
      <c r="E29" s="101">
        <v>32499.585202152095</v>
      </c>
      <c r="F29" s="97">
        <v>32499.585202152095</v>
      </c>
      <c r="G29" s="97">
        <v>1308.2527564371539</v>
      </c>
      <c r="H29" s="97">
        <v>26999.638530137792</v>
      </c>
      <c r="I29" s="101">
        <v>33631</v>
      </c>
      <c r="J29" s="74">
        <v>2091</v>
      </c>
      <c r="K29" s="74">
        <v>1765</v>
      </c>
      <c r="L29" s="74">
        <v>929</v>
      </c>
      <c r="M29" s="107">
        <v>1170</v>
      </c>
      <c r="N29" s="109">
        <v>4</v>
      </c>
    </row>
    <row r="30" spans="2:14" x14ac:dyDescent="0.2">
      <c r="B30" s="74">
        <v>272</v>
      </c>
      <c r="C30" s="113">
        <v>2.7083333333333334E-3</v>
      </c>
      <c r="D30" s="74">
        <v>2000</v>
      </c>
      <c r="E30" s="101">
        <v>32501.205227338029</v>
      </c>
      <c r="F30" s="97">
        <v>32501.205227338029</v>
      </c>
      <c r="G30" s="97">
        <v>1309.658008815883</v>
      </c>
      <c r="H30" s="97">
        <v>26998.038530137794</v>
      </c>
      <c r="I30" s="101">
        <v>33631</v>
      </c>
      <c r="J30" s="74">
        <v>2090</v>
      </c>
      <c r="K30" s="74">
        <v>1766</v>
      </c>
      <c r="L30" s="74">
        <v>928</v>
      </c>
      <c r="M30" s="107">
        <v>1171</v>
      </c>
      <c r="N30" s="109">
        <v>0</v>
      </c>
    </row>
    <row r="31" spans="2:14" x14ac:dyDescent="0.2">
      <c r="B31" s="74">
        <v>308</v>
      </c>
      <c r="C31" s="113">
        <v>2.8587962962962963E-3</v>
      </c>
      <c r="D31" s="74">
        <v>2000</v>
      </c>
      <c r="E31" s="101">
        <v>32501.937453911927</v>
      </c>
      <c r="F31" s="97">
        <v>32501.937453911927</v>
      </c>
      <c r="G31" s="97">
        <v>1309.0553724638603</v>
      </c>
      <c r="H31" s="97">
        <v>27000.438530137795</v>
      </c>
      <c r="I31" s="101">
        <v>33625</v>
      </c>
      <c r="J31" s="74">
        <v>2088</v>
      </c>
      <c r="K31" s="74">
        <v>1767</v>
      </c>
      <c r="L31" s="74">
        <v>928</v>
      </c>
      <c r="M31" s="107">
        <v>1171</v>
      </c>
      <c r="N31" s="109">
        <v>4</v>
      </c>
    </row>
    <row r="32" spans="2:14" x14ac:dyDescent="0.2">
      <c r="B32" s="74">
        <v>314</v>
      </c>
      <c r="C32" s="113">
        <v>2.8935185185185188E-3</v>
      </c>
      <c r="D32" s="74">
        <v>2000</v>
      </c>
      <c r="E32" s="101">
        <v>32502.189025978161</v>
      </c>
      <c r="F32" s="97">
        <v>32502.189025978161</v>
      </c>
      <c r="G32" s="97">
        <v>1361.1536001760021</v>
      </c>
      <c r="H32" s="97">
        <v>26886.638530137792</v>
      </c>
      <c r="I32" s="101">
        <v>33714</v>
      </c>
      <c r="J32" s="74">
        <v>2099</v>
      </c>
      <c r="K32" s="74">
        <v>1775</v>
      </c>
      <c r="L32" s="74">
        <v>961</v>
      </c>
      <c r="M32" s="107">
        <v>1133</v>
      </c>
      <c r="N32" s="109">
        <v>0</v>
      </c>
    </row>
    <row r="33" spans="2:14" x14ac:dyDescent="0.2">
      <c r="B33" s="74">
        <v>326</v>
      </c>
      <c r="C33" s="113">
        <v>2.9513888888888888E-3</v>
      </c>
      <c r="D33" s="74">
        <v>2000</v>
      </c>
      <c r="E33" s="101">
        <v>32502.561963400563</v>
      </c>
      <c r="F33" s="97">
        <v>32502.561963400563</v>
      </c>
      <c r="G33" s="97">
        <v>1308.5214320928487</v>
      </c>
      <c r="H33" s="97">
        <v>27002.838530137793</v>
      </c>
      <c r="I33" s="101">
        <v>33619</v>
      </c>
      <c r="J33" s="74">
        <v>2086</v>
      </c>
      <c r="K33" s="74">
        <v>1768</v>
      </c>
      <c r="L33" s="74">
        <v>928</v>
      </c>
      <c r="M33" s="107">
        <v>1171</v>
      </c>
      <c r="N33" s="109">
        <v>8</v>
      </c>
    </row>
    <row r="34" spans="2:14" x14ac:dyDescent="0.2">
      <c r="B34" s="74">
        <v>330</v>
      </c>
      <c r="C34" s="113">
        <v>2.9629629629629628E-3</v>
      </c>
      <c r="D34" s="74">
        <v>2000</v>
      </c>
      <c r="E34" s="101">
        <v>32505.823296590708</v>
      </c>
      <c r="F34" s="97">
        <v>32505.823296590708</v>
      </c>
      <c r="G34" s="97">
        <v>1311.1644530254941</v>
      </c>
      <c r="H34" s="97">
        <v>27002.038530137794</v>
      </c>
      <c r="I34" s="101">
        <v>33613</v>
      </c>
      <c r="J34" s="74">
        <v>2082</v>
      </c>
      <c r="K34" s="74">
        <v>1771</v>
      </c>
      <c r="L34" s="74">
        <v>928</v>
      </c>
      <c r="M34" s="107">
        <v>1171</v>
      </c>
      <c r="N34" s="109">
        <v>8</v>
      </c>
    </row>
    <row r="35" spans="2:14" x14ac:dyDescent="0.2">
      <c r="B35" s="74">
        <v>334</v>
      </c>
      <c r="C35" s="113">
        <v>2.9861111111111113E-3</v>
      </c>
      <c r="D35" s="74">
        <v>2000</v>
      </c>
      <c r="E35" s="101">
        <v>32519.07983916824</v>
      </c>
      <c r="F35" s="97">
        <v>32519.07983916824</v>
      </c>
      <c r="G35" s="97">
        <v>1212.3572006370862</v>
      </c>
      <c r="H35" s="97">
        <v>27246.838530137793</v>
      </c>
      <c r="I35" s="101">
        <v>33501</v>
      </c>
      <c r="J35" s="74">
        <v>2073</v>
      </c>
      <c r="K35" s="74">
        <v>1748</v>
      </c>
      <c r="L35" s="74">
        <v>901</v>
      </c>
      <c r="M35" s="107">
        <v>1214</v>
      </c>
      <c r="N35" s="109">
        <v>0</v>
      </c>
    </row>
    <row r="36" spans="2:14" x14ac:dyDescent="0.2">
      <c r="B36" s="74">
        <v>336</v>
      </c>
      <c r="C36" s="113">
        <v>2.9861111111111113E-3</v>
      </c>
      <c r="D36" s="74">
        <v>2000</v>
      </c>
      <c r="E36" s="101">
        <v>32519.233537867771</v>
      </c>
      <c r="F36" s="97">
        <v>32519.233537867771</v>
      </c>
      <c r="G36" s="97">
        <v>1211.8744212005608</v>
      </c>
      <c r="H36" s="97">
        <v>27249.238530137794</v>
      </c>
      <c r="I36" s="101">
        <v>33495</v>
      </c>
      <c r="J36" s="74">
        <v>2071</v>
      </c>
      <c r="K36" s="74">
        <v>1749</v>
      </c>
      <c r="L36" s="74">
        <v>899</v>
      </c>
      <c r="M36" s="107">
        <v>1216</v>
      </c>
      <c r="N36" s="109">
        <v>0</v>
      </c>
    </row>
    <row r="37" spans="2:14" x14ac:dyDescent="0.2">
      <c r="B37" s="74">
        <v>358</v>
      </c>
      <c r="C37" s="113">
        <v>3.0902777777777782E-3</v>
      </c>
      <c r="D37" s="74">
        <v>2000</v>
      </c>
      <c r="E37" s="101">
        <v>32519.276156814434</v>
      </c>
      <c r="F37" s="97">
        <v>32519.276156814434</v>
      </c>
      <c r="G37" s="97">
        <v>1211.4590034108669</v>
      </c>
      <c r="H37" s="97">
        <v>27251.638530137792</v>
      </c>
      <c r="I37" s="101">
        <v>33489</v>
      </c>
      <c r="J37" s="74">
        <v>2069</v>
      </c>
      <c r="K37" s="74">
        <v>1750</v>
      </c>
      <c r="L37" s="74">
        <v>897</v>
      </c>
      <c r="M37" s="107">
        <v>1218</v>
      </c>
      <c r="N37" s="109">
        <v>0</v>
      </c>
    </row>
    <row r="38" spans="2:14" x14ac:dyDescent="0.2">
      <c r="B38" s="74">
        <v>360</v>
      </c>
      <c r="C38" s="113">
        <v>3.1018518518518522E-3</v>
      </c>
      <c r="D38" s="74">
        <v>2000</v>
      </c>
      <c r="E38" s="101">
        <v>32555.475285250886</v>
      </c>
      <c r="F38" s="97">
        <v>32555.475285250886</v>
      </c>
      <c r="G38" s="97">
        <v>1078.0482382907319</v>
      </c>
      <c r="H38" s="97">
        <v>27634.238530137794</v>
      </c>
      <c r="I38" s="101">
        <v>33340</v>
      </c>
      <c r="J38" s="74">
        <v>2046</v>
      </c>
      <c r="K38" s="74">
        <v>1724</v>
      </c>
      <c r="L38" s="74">
        <v>898</v>
      </c>
      <c r="M38" s="107">
        <v>1246</v>
      </c>
      <c r="N38" s="109">
        <v>0</v>
      </c>
    </row>
    <row r="39" spans="2:14" x14ac:dyDescent="0.2">
      <c r="B39" s="74">
        <v>364</v>
      </c>
      <c r="C39" s="113">
        <v>3.1134259259259257E-3</v>
      </c>
      <c r="D39" s="74">
        <v>2000</v>
      </c>
      <c r="E39" s="101">
        <v>32556.794627034105</v>
      </c>
      <c r="F39" s="97">
        <v>32556.794627034105</v>
      </c>
      <c r="G39" s="97">
        <v>1063.8636040807344</v>
      </c>
      <c r="H39" s="97">
        <v>27676.438530137795</v>
      </c>
      <c r="I39" s="101">
        <v>33319</v>
      </c>
      <c r="J39" s="74">
        <v>2042</v>
      </c>
      <c r="K39" s="74">
        <v>1722</v>
      </c>
      <c r="L39" s="74">
        <v>897</v>
      </c>
      <c r="M39" s="107">
        <v>1250</v>
      </c>
      <c r="N39" s="109">
        <v>2</v>
      </c>
    </row>
    <row r="40" spans="2:14" x14ac:dyDescent="0.2">
      <c r="B40" s="74">
        <v>370</v>
      </c>
      <c r="C40" s="113">
        <v>3.1481481481481482E-3</v>
      </c>
      <c r="D40" s="74">
        <v>2000</v>
      </c>
      <c r="E40" s="101">
        <v>32558.582665254038</v>
      </c>
      <c r="F40" s="97">
        <v>32558.582665254038</v>
      </c>
      <c r="G40" s="97">
        <v>1064.6229138587562</v>
      </c>
      <c r="H40" s="97">
        <v>27671.638530137792</v>
      </c>
      <c r="I40" s="101">
        <v>33331</v>
      </c>
      <c r="J40" s="74">
        <v>2046</v>
      </c>
      <c r="K40" s="74">
        <v>1720</v>
      </c>
      <c r="L40" s="74">
        <v>900</v>
      </c>
      <c r="M40" s="107">
        <v>1247</v>
      </c>
      <c r="N40" s="109">
        <v>0</v>
      </c>
    </row>
    <row r="41" spans="2:14" x14ac:dyDescent="0.2">
      <c r="B41" s="74">
        <v>380</v>
      </c>
      <c r="C41" s="113">
        <v>3.1944444444444442E-3</v>
      </c>
      <c r="D41" s="74">
        <v>2000</v>
      </c>
      <c r="E41" s="101">
        <v>32558.659435941245</v>
      </c>
      <c r="F41" s="97">
        <v>32558.659435941245</v>
      </c>
      <c r="G41" s="97">
        <v>1061.7727931216002</v>
      </c>
      <c r="H41" s="97">
        <v>27687.838530137793</v>
      </c>
      <c r="I41" s="101">
        <v>33312</v>
      </c>
      <c r="J41" s="74">
        <v>2039</v>
      </c>
      <c r="K41" s="74">
        <v>1723</v>
      </c>
      <c r="L41" s="74">
        <v>897</v>
      </c>
      <c r="M41" s="107">
        <v>1251</v>
      </c>
      <c r="N41" s="109">
        <v>0</v>
      </c>
    </row>
    <row r="42" spans="2:14" x14ac:dyDescent="0.2">
      <c r="B42" s="74">
        <v>384</v>
      </c>
      <c r="C42" s="113">
        <v>3.2060185185185191E-3</v>
      </c>
      <c r="D42" s="74">
        <v>2000</v>
      </c>
      <c r="E42" s="101">
        <v>32560.05013658349</v>
      </c>
      <c r="F42" s="97">
        <v>32560.05013658349</v>
      </c>
      <c r="G42" s="97">
        <v>1037.8870177281913</v>
      </c>
      <c r="H42" s="97">
        <v>27781.238530137794</v>
      </c>
      <c r="I42" s="101">
        <v>33257</v>
      </c>
      <c r="J42" s="74">
        <v>2023</v>
      </c>
      <c r="K42" s="74">
        <v>1724</v>
      </c>
      <c r="L42" s="74">
        <v>895</v>
      </c>
      <c r="M42" s="107">
        <v>1260</v>
      </c>
      <c r="N42" s="109">
        <v>0</v>
      </c>
    </row>
    <row r="43" spans="2:14" x14ac:dyDescent="0.2">
      <c r="B43" s="74">
        <v>386</v>
      </c>
      <c r="C43" s="113">
        <v>3.2291666666666666E-3</v>
      </c>
      <c r="D43" s="74">
        <v>2000</v>
      </c>
      <c r="E43" s="101">
        <v>32562.040858845452</v>
      </c>
      <c r="F43" s="97">
        <v>32562.040858845452</v>
      </c>
      <c r="G43" s="97">
        <v>1031.2749119763018</v>
      </c>
      <c r="H43" s="97">
        <v>27804.838530137793</v>
      </c>
      <c r="I43" s="101">
        <v>33249</v>
      </c>
      <c r="J43" s="74">
        <v>2021</v>
      </c>
      <c r="K43" s="74">
        <v>1723</v>
      </c>
      <c r="L43" s="74">
        <v>897</v>
      </c>
      <c r="M43" s="107">
        <v>1260</v>
      </c>
      <c r="N43" s="109">
        <v>0</v>
      </c>
    </row>
    <row r="44" spans="2:14" x14ac:dyDescent="0.2">
      <c r="B44" s="74">
        <v>427</v>
      </c>
      <c r="C44" s="113">
        <v>3.414351851851852E-3</v>
      </c>
      <c r="D44" s="74">
        <v>2000</v>
      </c>
      <c r="E44" s="101">
        <v>32564.075855910931</v>
      </c>
      <c r="F44" s="97">
        <v>32564.075855910931</v>
      </c>
      <c r="G44" s="97">
        <v>1027.7590958454884</v>
      </c>
      <c r="H44" s="97">
        <v>27815.438530137795</v>
      </c>
      <c r="I44" s="101">
        <v>33248</v>
      </c>
      <c r="J44" s="74">
        <v>2021</v>
      </c>
      <c r="K44" s="74">
        <v>1722</v>
      </c>
      <c r="L44" s="74">
        <v>899</v>
      </c>
      <c r="M44" s="107">
        <v>1259</v>
      </c>
      <c r="N44" s="109">
        <v>0</v>
      </c>
    </row>
    <row r="45" spans="2:14" x14ac:dyDescent="0.2">
      <c r="B45" s="74">
        <v>428</v>
      </c>
      <c r="C45" s="113">
        <v>3.414351851851852E-3</v>
      </c>
      <c r="D45" s="74">
        <v>2000</v>
      </c>
      <c r="E45" s="101">
        <v>32564.131445659288</v>
      </c>
      <c r="F45" s="97">
        <v>32564.131445659288</v>
      </c>
      <c r="G45" s="97">
        <v>1030.86764850085</v>
      </c>
      <c r="H45" s="97">
        <v>27802.438530137795</v>
      </c>
      <c r="I45" s="101">
        <v>33255</v>
      </c>
      <c r="J45" s="74">
        <v>2023</v>
      </c>
      <c r="K45" s="74">
        <v>1722</v>
      </c>
      <c r="L45" s="74">
        <v>899</v>
      </c>
      <c r="M45" s="107">
        <v>1258</v>
      </c>
      <c r="N45" s="109">
        <v>0</v>
      </c>
    </row>
    <row r="46" spans="2:14" x14ac:dyDescent="0.2">
      <c r="B46" s="74">
        <v>461</v>
      </c>
      <c r="C46" s="113">
        <v>3.5763888888888894E-3</v>
      </c>
      <c r="D46" s="74">
        <v>2000</v>
      </c>
      <c r="E46" s="101">
        <v>32566.096776714443</v>
      </c>
      <c r="F46" s="97">
        <v>32566.096776714443</v>
      </c>
      <c r="G46" s="97">
        <v>1030.5585627753528</v>
      </c>
      <c r="H46" s="97">
        <v>27800.038530137794</v>
      </c>
      <c r="I46" s="101">
        <v>33261</v>
      </c>
      <c r="J46" s="74">
        <v>2025</v>
      </c>
      <c r="K46" s="74">
        <v>1721</v>
      </c>
      <c r="L46" s="74">
        <v>901</v>
      </c>
      <c r="M46" s="107">
        <v>1256</v>
      </c>
      <c r="N46" s="109">
        <v>0</v>
      </c>
    </row>
    <row r="47" spans="2:14" x14ac:dyDescent="0.2">
      <c r="B47" s="74">
        <v>462</v>
      </c>
      <c r="C47" s="113">
        <v>3.5763888888888894E-3</v>
      </c>
      <c r="D47" s="74">
        <v>2000</v>
      </c>
      <c r="E47" s="101">
        <v>32566.149579827146</v>
      </c>
      <c r="F47" s="97">
        <v>32566.149579827146</v>
      </c>
      <c r="G47" s="97">
        <v>1027.3766486773868</v>
      </c>
      <c r="H47" s="97">
        <v>27813.038530137794</v>
      </c>
      <c r="I47" s="101">
        <v>33254</v>
      </c>
      <c r="J47" s="74">
        <v>2023</v>
      </c>
      <c r="K47" s="74">
        <v>1721</v>
      </c>
      <c r="L47" s="74">
        <v>901</v>
      </c>
      <c r="M47" s="107">
        <v>1257</v>
      </c>
      <c r="N47" s="109">
        <v>0</v>
      </c>
    </row>
    <row r="48" spans="2:14" x14ac:dyDescent="0.2">
      <c r="B48" s="74">
        <v>480</v>
      </c>
      <c r="C48" s="113">
        <v>3.6689814814814814E-3</v>
      </c>
      <c r="D48" s="74">
        <v>2000</v>
      </c>
      <c r="E48" s="101">
        <v>32568.157516586631</v>
      </c>
      <c r="F48" s="97">
        <v>32568.157516586631</v>
      </c>
      <c r="G48" s="97">
        <v>1023.8980744750143</v>
      </c>
      <c r="H48" s="97">
        <v>27823.638530137792</v>
      </c>
      <c r="I48" s="101">
        <v>33253</v>
      </c>
      <c r="J48" s="74">
        <v>2023</v>
      </c>
      <c r="K48" s="74">
        <v>1720</v>
      </c>
      <c r="L48" s="74">
        <v>903</v>
      </c>
      <c r="M48" s="107">
        <v>1256</v>
      </c>
      <c r="N48" s="109">
        <v>0</v>
      </c>
    </row>
    <row r="49" spans="2:14" x14ac:dyDescent="0.2">
      <c r="B49" s="74">
        <v>506</v>
      </c>
      <c r="C49" s="113">
        <v>3.7962962962962963E-3</v>
      </c>
      <c r="D49" s="74">
        <v>2000</v>
      </c>
      <c r="E49" s="101">
        <v>32570.149085691715</v>
      </c>
      <c r="F49" s="97">
        <v>32570.149085691715</v>
      </c>
      <c r="G49" s="97">
        <v>1020.4362900523383</v>
      </c>
      <c r="H49" s="97">
        <v>27834.238530137794</v>
      </c>
      <c r="I49" s="101">
        <v>33252</v>
      </c>
      <c r="J49" s="74">
        <v>2023</v>
      </c>
      <c r="K49" s="74">
        <v>1719</v>
      </c>
      <c r="L49" s="74">
        <v>905</v>
      </c>
      <c r="M49" s="107">
        <v>1255</v>
      </c>
      <c r="N49" s="109">
        <v>0</v>
      </c>
    </row>
    <row r="50" spans="2:14" x14ac:dyDescent="0.2">
      <c r="B50" s="74">
        <v>541</v>
      </c>
      <c r="C50" s="113">
        <v>3.9467592592592592E-3</v>
      </c>
      <c r="D50" s="74">
        <v>2000</v>
      </c>
      <c r="E50" s="101">
        <v>32572.128030800242</v>
      </c>
      <c r="F50" s="97">
        <v>32572.128030800242</v>
      </c>
      <c r="G50" s="97">
        <v>1016.9806768539221</v>
      </c>
      <c r="H50" s="97">
        <v>27844.838530137793</v>
      </c>
      <c r="I50" s="101">
        <v>33251</v>
      </c>
      <c r="J50" s="74">
        <v>2023</v>
      </c>
      <c r="K50" s="74">
        <v>1718</v>
      </c>
      <c r="L50" s="74">
        <v>907</v>
      </c>
      <c r="M50" s="107">
        <v>1254</v>
      </c>
      <c r="N50" s="109">
        <v>0</v>
      </c>
    </row>
    <row r="51" spans="2:14" x14ac:dyDescent="0.2">
      <c r="B51" s="74">
        <v>562</v>
      </c>
      <c r="C51" s="113">
        <v>4.0393518518518521E-3</v>
      </c>
      <c r="D51" s="74">
        <v>2000</v>
      </c>
      <c r="E51" s="101">
        <v>32574.09493993732</v>
      </c>
      <c r="F51" s="97">
        <v>32574.09493993732</v>
      </c>
      <c r="G51" s="97">
        <v>1013.5318301654606</v>
      </c>
      <c r="H51" s="97">
        <v>27855.438530137795</v>
      </c>
      <c r="I51" s="101">
        <v>33250</v>
      </c>
      <c r="J51" s="74">
        <v>2023</v>
      </c>
      <c r="K51" s="74">
        <v>1717</v>
      </c>
      <c r="L51" s="74">
        <v>909</v>
      </c>
      <c r="M51" s="107">
        <v>1253</v>
      </c>
      <c r="N51" s="109">
        <v>0</v>
      </c>
    </row>
    <row r="52" spans="2:14" x14ac:dyDescent="0.2">
      <c r="B52" s="74">
        <v>582</v>
      </c>
      <c r="C52" s="113">
        <v>4.1319444444444442E-3</v>
      </c>
      <c r="D52" s="74">
        <v>2000</v>
      </c>
      <c r="E52" s="101">
        <v>32576.046905665538</v>
      </c>
      <c r="F52" s="97">
        <v>32576.046905665538</v>
      </c>
      <c r="G52" s="97">
        <v>1010.088758799796</v>
      </c>
      <c r="H52" s="97">
        <v>27866.038530137794</v>
      </c>
      <c r="I52" s="101">
        <v>33249</v>
      </c>
      <c r="J52" s="74">
        <v>2023</v>
      </c>
      <c r="K52" s="74">
        <v>1716</v>
      </c>
      <c r="L52" s="74">
        <v>911</v>
      </c>
      <c r="M52" s="107">
        <v>1252</v>
      </c>
      <c r="N52" s="109">
        <v>0</v>
      </c>
    </row>
    <row r="53" spans="2:14" x14ac:dyDescent="0.2">
      <c r="B53" s="74">
        <v>585</v>
      </c>
      <c r="C53" s="113">
        <v>4.155092592592593E-3</v>
      </c>
      <c r="D53" s="74">
        <v>2000</v>
      </c>
      <c r="E53" s="101">
        <v>32577.974944850175</v>
      </c>
      <c r="F53" s="97">
        <v>32577.974944850175</v>
      </c>
      <c r="G53" s="97">
        <v>1006.655476741499</v>
      </c>
      <c r="H53" s="97">
        <v>27876.638530137792</v>
      </c>
      <c r="I53" s="101">
        <v>33248</v>
      </c>
      <c r="J53" s="74">
        <v>2023</v>
      </c>
      <c r="K53" s="74">
        <v>1715</v>
      </c>
      <c r="L53" s="74">
        <v>913</v>
      </c>
      <c r="M53" s="107">
        <v>1251</v>
      </c>
      <c r="N53" s="109">
        <v>0</v>
      </c>
    </row>
    <row r="54" spans="2:14" x14ac:dyDescent="0.2">
      <c r="B54" s="74">
        <v>608</v>
      </c>
      <c r="C54" s="113">
        <v>4.2476851851851851E-3</v>
      </c>
      <c r="D54" s="74">
        <v>2000</v>
      </c>
      <c r="E54" s="101">
        <v>32579.891560210173</v>
      </c>
      <c r="F54" s="97">
        <v>32579.891560210173</v>
      </c>
      <c r="G54" s="97">
        <v>1003.234502310824</v>
      </c>
      <c r="H54" s="97">
        <v>27887.238530137794</v>
      </c>
      <c r="I54" s="101">
        <v>33247</v>
      </c>
      <c r="J54" s="74">
        <v>2023</v>
      </c>
      <c r="K54" s="74">
        <v>1714</v>
      </c>
      <c r="L54" s="74">
        <v>915</v>
      </c>
      <c r="M54" s="107">
        <v>1250</v>
      </c>
      <c r="N54" s="109">
        <v>0</v>
      </c>
    </row>
    <row r="55" spans="2:14" x14ac:dyDescent="0.2">
      <c r="B55" s="74">
        <v>609</v>
      </c>
      <c r="C55" s="113">
        <v>4.2476851851851851E-3</v>
      </c>
      <c r="D55" s="74">
        <v>2000</v>
      </c>
      <c r="E55" s="101">
        <v>32581.793252414442</v>
      </c>
      <c r="F55" s="97">
        <v>32581.793252414442</v>
      </c>
      <c r="G55" s="97">
        <v>999.81922399811083</v>
      </c>
      <c r="H55" s="97">
        <v>27897.838530137793</v>
      </c>
      <c r="I55" s="101">
        <v>33246</v>
      </c>
      <c r="J55" s="74">
        <v>2023</v>
      </c>
      <c r="K55" s="74">
        <v>1713</v>
      </c>
      <c r="L55" s="74">
        <v>917</v>
      </c>
      <c r="M55" s="107">
        <v>1249</v>
      </c>
      <c r="N55" s="109">
        <v>0</v>
      </c>
    </row>
    <row r="56" spans="2:14" x14ac:dyDescent="0.2">
      <c r="B56" s="74">
        <v>629</v>
      </c>
      <c r="C56" s="113">
        <v>4.3518518518518515E-3</v>
      </c>
      <c r="D56" s="74">
        <v>2000</v>
      </c>
      <c r="E56" s="101">
        <v>32583.682675631429</v>
      </c>
      <c r="F56" s="97">
        <v>32583.682675631429</v>
      </c>
      <c r="G56" s="97">
        <v>996.41224066770178</v>
      </c>
      <c r="H56" s="97">
        <v>27908.438530137795</v>
      </c>
      <c r="I56" s="101">
        <v>33245</v>
      </c>
      <c r="J56" s="74">
        <v>2023</v>
      </c>
      <c r="K56" s="74">
        <v>1712</v>
      </c>
      <c r="L56" s="74">
        <v>919</v>
      </c>
      <c r="M56" s="107">
        <v>1248</v>
      </c>
      <c r="N56" s="109">
        <v>0</v>
      </c>
    </row>
    <row r="57" spans="2:14" x14ac:dyDescent="0.2">
      <c r="B57" s="74">
        <v>630</v>
      </c>
      <c r="C57" s="113">
        <v>4.363425925925926E-3</v>
      </c>
      <c r="D57" s="74">
        <v>2000</v>
      </c>
      <c r="E57" s="101">
        <v>32585.555736091483</v>
      </c>
      <c r="F57" s="97">
        <v>32585.555736091483</v>
      </c>
      <c r="G57" s="97">
        <v>993.01014159258898</v>
      </c>
      <c r="H57" s="97">
        <v>27919.038530137794</v>
      </c>
      <c r="I57" s="101">
        <v>33244</v>
      </c>
      <c r="J57" s="74">
        <v>2023</v>
      </c>
      <c r="K57" s="74">
        <v>1711</v>
      </c>
      <c r="L57" s="74">
        <v>921</v>
      </c>
      <c r="M57" s="107">
        <v>1247</v>
      </c>
      <c r="N57" s="109">
        <v>0</v>
      </c>
    </row>
    <row r="58" spans="2:14" x14ac:dyDescent="0.2">
      <c r="B58" s="74">
        <v>649</v>
      </c>
      <c r="C58" s="113">
        <v>4.4444444444444444E-3</v>
      </c>
      <c r="D58" s="74">
        <v>2000</v>
      </c>
      <c r="E58" s="101">
        <v>32586.745613802519</v>
      </c>
      <c r="F58" s="97">
        <v>32586.745613802519</v>
      </c>
      <c r="G58" s="97">
        <v>999.85764828882361</v>
      </c>
      <c r="H58" s="97">
        <v>27902.838530137793</v>
      </c>
      <c r="I58" s="101">
        <v>33251</v>
      </c>
      <c r="J58" s="74">
        <v>2023</v>
      </c>
      <c r="K58" s="74">
        <v>1713</v>
      </c>
      <c r="L58" s="74">
        <v>923</v>
      </c>
      <c r="M58" s="107">
        <v>1244</v>
      </c>
      <c r="N58" s="109">
        <v>0</v>
      </c>
    </row>
    <row r="59" spans="2:14" x14ac:dyDescent="0.2">
      <c r="B59" s="74">
        <v>662</v>
      </c>
      <c r="C59" s="113">
        <v>4.5138888888888893E-3</v>
      </c>
      <c r="D59" s="74">
        <v>2000</v>
      </c>
      <c r="E59" s="101">
        <v>32587.40329478182</v>
      </c>
      <c r="F59" s="97">
        <v>32587.40329478182</v>
      </c>
      <c r="G59" s="97">
        <v>989.63685398209793</v>
      </c>
      <c r="H59" s="97">
        <v>27929.638530137792</v>
      </c>
      <c r="I59" s="101">
        <v>33243</v>
      </c>
      <c r="J59" s="74">
        <v>2023</v>
      </c>
      <c r="K59" s="74">
        <v>1710</v>
      </c>
      <c r="L59" s="74">
        <v>923</v>
      </c>
      <c r="M59" s="107">
        <v>1246</v>
      </c>
      <c r="N59" s="109">
        <v>0</v>
      </c>
    </row>
    <row r="60" spans="2:14" x14ac:dyDescent="0.2">
      <c r="B60" s="74">
        <v>664</v>
      </c>
      <c r="C60" s="113">
        <v>4.5138888888888893E-3</v>
      </c>
      <c r="D60" s="74">
        <v>2000</v>
      </c>
      <c r="E60" s="101">
        <v>32589.237952191339</v>
      </c>
      <c r="F60" s="97">
        <v>32589.237952191339</v>
      </c>
      <c r="G60" s="97">
        <v>986.27625442498083</v>
      </c>
      <c r="H60" s="97">
        <v>27940.238530137794</v>
      </c>
      <c r="I60" s="101">
        <v>33242</v>
      </c>
      <c r="J60" s="74">
        <v>2023</v>
      </c>
      <c r="K60" s="74">
        <v>1709</v>
      </c>
      <c r="L60" s="74">
        <v>925</v>
      </c>
      <c r="M60" s="107">
        <v>1245</v>
      </c>
      <c r="N60" s="109">
        <v>0</v>
      </c>
    </row>
    <row r="61" spans="2:14" x14ac:dyDescent="0.2">
      <c r="B61" s="74">
        <v>671</v>
      </c>
      <c r="C61" s="113">
        <v>4.5601851851851853E-3</v>
      </c>
      <c r="D61" s="74">
        <v>2000</v>
      </c>
      <c r="E61" s="101">
        <v>32592.744981316064</v>
      </c>
      <c r="F61" s="97">
        <v>32592.744981316064</v>
      </c>
      <c r="G61" s="97">
        <v>988.36486103223694</v>
      </c>
      <c r="H61" s="97">
        <v>27946.038530137794</v>
      </c>
      <c r="I61" s="101">
        <v>33241</v>
      </c>
      <c r="J61" s="74">
        <v>2020</v>
      </c>
      <c r="K61" s="74">
        <v>1711</v>
      </c>
      <c r="L61" s="74">
        <v>934</v>
      </c>
      <c r="M61" s="107">
        <v>1237</v>
      </c>
      <c r="N61" s="109">
        <v>8</v>
      </c>
    </row>
    <row r="62" spans="2:14" x14ac:dyDescent="0.2">
      <c r="B62" s="74">
        <v>706</v>
      </c>
      <c r="C62" s="113">
        <v>4.7222222222222223E-3</v>
      </c>
      <c r="D62" s="74">
        <v>2000</v>
      </c>
      <c r="E62" s="101">
        <v>32596.431807118017</v>
      </c>
      <c r="F62" s="97">
        <v>32596.431807118017</v>
      </c>
      <c r="G62" s="97">
        <v>981.58687804510157</v>
      </c>
      <c r="H62" s="97">
        <v>27967.238530137794</v>
      </c>
      <c r="I62" s="101">
        <v>33239</v>
      </c>
      <c r="J62" s="74">
        <v>2020</v>
      </c>
      <c r="K62" s="74">
        <v>1709</v>
      </c>
      <c r="L62" s="74">
        <v>936</v>
      </c>
      <c r="M62" s="107">
        <v>1237</v>
      </c>
      <c r="N62" s="109">
        <v>4</v>
      </c>
    </row>
    <row r="63" spans="2:14" x14ac:dyDescent="0.2">
      <c r="B63" s="74">
        <v>715</v>
      </c>
      <c r="C63" s="113">
        <v>4.7685185185185183E-3</v>
      </c>
      <c r="D63" s="74">
        <v>2000</v>
      </c>
      <c r="E63" s="101">
        <v>32596.52635922941</v>
      </c>
      <c r="F63" s="97">
        <v>32596.52635922941</v>
      </c>
      <c r="G63" s="97">
        <v>968.36126796531528</v>
      </c>
      <c r="H63" s="97">
        <v>28007.038530137794</v>
      </c>
      <c r="I63" s="101">
        <v>33224</v>
      </c>
      <c r="J63" s="74">
        <v>2018</v>
      </c>
      <c r="K63" s="74">
        <v>1706</v>
      </c>
      <c r="L63" s="74">
        <v>942</v>
      </c>
      <c r="M63" s="107">
        <v>1234</v>
      </c>
      <c r="N63" s="109">
        <v>16</v>
      </c>
    </row>
    <row r="64" spans="2:14" x14ac:dyDescent="0.2">
      <c r="B64" s="74">
        <v>717</v>
      </c>
      <c r="C64" s="113">
        <v>4.7685185185185183E-3</v>
      </c>
      <c r="D64" s="74">
        <v>2000</v>
      </c>
      <c r="E64" s="101">
        <v>32601.643698552278</v>
      </c>
      <c r="F64" s="97">
        <v>32601.643698552278</v>
      </c>
      <c r="G64" s="97">
        <v>982.57727628974988</v>
      </c>
      <c r="H64" s="97">
        <v>27982.038530137794</v>
      </c>
      <c r="I64" s="101">
        <v>33237</v>
      </c>
      <c r="J64" s="74">
        <v>2016</v>
      </c>
      <c r="K64" s="74">
        <v>1711</v>
      </c>
      <c r="L64" s="74">
        <v>950</v>
      </c>
      <c r="M64" s="107">
        <v>1225</v>
      </c>
      <c r="N64" s="109">
        <v>16</v>
      </c>
    </row>
    <row r="65" spans="2:14" x14ac:dyDescent="0.2">
      <c r="B65" s="74">
        <v>733</v>
      </c>
      <c r="C65" s="113">
        <v>4.8495370370370368E-3</v>
      </c>
      <c r="D65" s="74">
        <v>2000</v>
      </c>
      <c r="E65" s="101">
        <v>32602.360136336585</v>
      </c>
      <c r="F65" s="97">
        <v>32602.360136336585</v>
      </c>
      <c r="G65" s="97">
        <v>960.04991428841322</v>
      </c>
      <c r="H65" s="97">
        <v>28037.238530137794</v>
      </c>
      <c r="I65" s="101">
        <v>33221</v>
      </c>
      <c r="J65" s="74">
        <v>2017</v>
      </c>
      <c r="K65" s="74">
        <v>1704</v>
      </c>
      <c r="L65" s="74">
        <v>945</v>
      </c>
      <c r="M65" s="107">
        <v>1234</v>
      </c>
      <c r="N65" s="109">
        <v>8</v>
      </c>
    </row>
    <row r="66" spans="2:14" x14ac:dyDescent="0.2">
      <c r="B66" s="74">
        <v>743</v>
      </c>
      <c r="C66" s="113">
        <v>4.8958333333333328E-3</v>
      </c>
      <c r="D66" s="74">
        <v>2000</v>
      </c>
      <c r="E66" s="101">
        <v>32606.741298552279</v>
      </c>
      <c r="F66" s="97">
        <v>32606.741298552279</v>
      </c>
      <c r="G66" s="97">
        <v>982.49261823668189</v>
      </c>
      <c r="H66" s="97">
        <v>27987.038530137794</v>
      </c>
      <c r="I66" s="101">
        <v>33242</v>
      </c>
      <c r="J66" s="74">
        <v>2016</v>
      </c>
      <c r="K66" s="74">
        <v>1711</v>
      </c>
      <c r="L66" s="74">
        <v>948</v>
      </c>
      <c r="M66" s="107">
        <v>1228</v>
      </c>
      <c r="N66" s="109">
        <v>0</v>
      </c>
    </row>
    <row r="67" spans="2:14" x14ac:dyDescent="0.2">
      <c r="B67" s="74">
        <v>744</v>
      </c>
      <c r="C67" s="113">
        <v>4.9074074074074072E-3</v>
      </c>
      <c r="D67" s="74">
        <v>2000</v>
      </c>
      <c r="E67" s="101">
        <v>32611.427304836976</v>
      </c>
      <c r="F67" s="97">
        <v>32611.427304836976</v>
      </c>
      <c r="G67" s="97">
        <v>982.74055881703191</v>
      </c>
      <c r="H67" s="97">
        <v>27992.038530137794</v>
      </c>
      <c r="I67" s="101">
        <v>33247</v>
      </c>
      <c r="J67" s="74">
        <v>2016</v>
      </c>
      <c r="K67" s="74">
        <v>1711</v>
      </c>
      <c r="L67" s="74">
        <v>954</v>
      </c>
      <c r="M67" s="107">
        <v>1223</v>
      </c>
      <c r="N67" s="109">
        <v>0</v>
      </c>
    </row>
    <row r="68" spans="2:14" x14ac:dyDescent="0.2">
      <c r="B68" s="74">
        <v>768</v>
      </c>
      <c r="C68" s="113">
        <v>5.0578703703703706E-3</v>
      </c>
      <c r="D68" s="74">
        <v>2000</v>
      </c>
      <c r="E68" s="101">
        <v>32616.053780761136</v>
      </c>
      <c r="F68" s="97">
        <v>32616.053780761136</v>
      </c>
      <c r="G68" s="97">
        <v>983.0483169168491</v>
      </c>
      <c r="H68" s="97">
        <v>27997.038530137794</v>
      </c>
      <c r="I68" s="101">
        <v>33252</v>
      </c>
      <c r="J68" s="74">
        <v>2016</v>
      </c>
      <c r="K68" s="74">
        <v>1711</v>
      </c>
      <c r="L68" s="74">
        <v>960</v>
      </c>
      <c r="M68" s="107">
        <v>1218</v>
      </c>
      <c r="N68" s="109">
        <v>0</v>
      </c>
    </row>
    <row r="69" spans="2:14" x14ac:dyDescent="0.2">
      <c r="B69" s="74">
        <v>770</v>
      </c>
      <c r="C69" s="113">
        <v>5.0578703703703706E-3</v>
      </c>
      <c r="D69" s="74">
        <v>2000</v>
      </c>
      <c r="E69" s="101">
        <v>32619.680201801333</v>
      </c>
      <c r="F69" s="97">
        <v>32619.680201801333</v>
      </c>
      <c r="G69" s="97">
        <v>992.89285344631617</v>
      </c>
      <c r="H69" s="97">
        <v>27986.638530137792</v>
      </c>
      <c r="I69" s="101">
        <v>33258</v>
      </c>
      <c r="J69" s="74">
        <v>2013</v>
      </c>
      <c r="K69" s="74">
        <v>1715</v>
      </c>
      <c r="L69" s="74">
        <v>967</v>
      </c>
      <c r="M69" s="107">
        <v>1211</v>
      </c>
      <c r="N69" s="109">
        <v>0</v>
      </c>
    </row>
    <row r="70" spans="2:14" x14ac:dyDescent="0.2">
      <c r="B70" s="74">
        <v>789</v>
      </c>
      <c r="C70" s="113">
        <v>5.162037037037037E-3</v>
      </c>
      <c r="D70" s="74">
        <v>2000</v>
      </c>
      <c r="E70" s="101">
        <v>32620.600457351604</v>
      </c>
      <c r="F70" s="97">
        <v>32620.600457351604</v>
      </c>
      <c r="G70" s="97">
        <v>983.46395160548968</v>
      </c>
      <c r="H70" s="97">
        <v>28002.038530137794</v>
      </c>
      <c r="I70" s="101">
        <v>33257</v>
      </c>
      <c r="J70" s="74">
        <v>2016</v>
      </c>
      <c r="K70" s="74">
        <v>1711</v>
      </c>
      <c r="L70" s="74">
        <v>966</v>
      </c>
      <c r="M70" s="107">
        <v>1213</v>
      </c>
      <c r="N70" s="109">
        <v>0</v>
      </c>
    </row>
    <row r="71" spans="2:14" x14ac:dyDescent="0.2">
      <c r="B71" s="74">
        <v>793</v>
      </c>
      <c r="C71" s="113">
        <v>5.1736111111111115E-3</v>
      </c>
      <c r="D71" s="74">
        <v>2000</v>
      </c>
      <c r="E71" s="101">
        <v>32621.923019483082</v>
      </c>
      <c r="F71" s="97">
        <v>32621.923019483082</v>
      </c>
      <c r="G71" s="97">
        <v>978.2149774213749</v>
      </c>
      <c r="H71" s="97">
        <v>28014.238530137794</v>
      </c>
      <c r="I71" s="101">
        <v>33256</v>
      </c>
      <c r="J71" s="74">
        <v>2017</v>
      </c>
      <c r="K71" s="74">
        <v>1709</v>
      </c>
      <c r="L71" s="74">
        <v>967</v>
      </c>
      <c r="M71" s="107">
        <v>1213</v>
      </c>
      <c r="N71" s="109">
        <v>0</v>
      </c>
    </row>
    <row r="72" spans="2:14" x14ac:dyDescent="0.2">
      <c r="B72" s="74">
        <v>812</v>
      </c>
      <c r="C72" s="113">
        <v>5.2662037037037035E-3</v>
      </c>
      <c r="D72" s="74">
        <v>2000</v>
      </c>
      <c r="E72" s="101">
        <v>32622.697472251344</v>
      </c>
      <c r="F72" s="97">
        <v>32622.697472251344</v>
      </c>
      <c r="G72" s="97">
        <v>1003.0384224616755</v>
      </c>
      <c r="H72" s="97">
        <v>27976.238530137794</v>
      </c>
      <c r="I72" s="101">
        <v>33264</v>
      </c>
      <c r="J72" s="74">
        <v>2010</v>
      </c>
      <c r="K72" s="74">
        <v>1719</v>
      </c>
      <c r="L72" s="74">
        <v>974</v>
      </c>
      <c r="M72" s="107">
        <v>1204</v>
      </c>
      <c r="N72" s="109">
        <v>0</v>
      </c>
    </row>
    <row r="73" spans="2:14" x14ac:dyDescent="0.2">
      <c r="B73" s="74">
        <v>816</v>
      </c>
      <c r="C73" s="113">
        <v>5.2893518518518515E-3</v>
      </c>
      <c r="D73" s="74">
        <v>2000</v>
      </c>
      <c r="E73" s="101">
        <v>32623.487078905266</v>
      </c>
      <c r="F73" s="97">
        <v>32623.487078905266</v>
      </c>
      <c r="G73" s="97">
        <v>990.33187003498915</v>
      </c>
      <c r="H73" s="97">
        <v>28004.638530137792</v>
      </c>
      <c r="I73" s="101">
        <v>33256</v>
      </c>
      <c r="J73" s="74">
        <v>2011</v>
      </c>
      <c r="K73" s="74">
        <v>1715</v>
      </c>
      <c r="L73" s="74">
        <v>973</v>
      </c>
      <c r="M73" s="107">
        <v>1207</v>
      </c>
      <c r="N73" s="109">
        <v>0</v>
      </c>
    </row>
    <row r="74" spans="2:14" x14ac:dyDescent="0.2">
      <c r="B74" s="74">
        <v>840</v>
      </c>
      <c r="C74" s="113">
        <v>5.4050925925925924E-3</v>
      </c>
      <c r="D74" s="74">
        <v>2000</v>
      </c>
      <c r="E74" s="101">
        <v>32624.026840372844</v>
      </c>
      <c r="F74" s="97">
        <v>32624.026840372844</v>
      </c>
      <c r="G74" s="97">
        <v>992.26905491926073</v>
      </c>
      <c r="H74" s="97">
        <v>27981.838530137793</v>
      </c>
      <c r="I74" s="101">
        <v>33270</v>
      </c>
      <c r="J74" s="74">
        <v>2017</v>
      </c>
      <c r="K74" s="74">
        <v>1713</v>
      </c>
      <c r="L74" s="74">
        <v>971</v>
      </c>
      <c r="M74" s="107">
        <v>1207</v>
      </c>
      <c r="N74" s="109">
        <v>0</v>
      </c>
    </row>
    <row r="75" spans="2:14" x14ac:dyDescent="0.2">
      <c r="B75" s="74">
        <v>856</v>
      </c>
      <c r="C75" s="113">
        <v>5.4745370370370373E-3</v>
      </c>
      <c r="D75" s="74">
        <v>2000</v>
      </c>
      <c r="E75" s="101">
        <v>32626.113174075545</v>
      </c>
      <c r="F75" s="97">
        <v>32626.113174075545</v>
      </c>
      <c r="G75" s="97">
        <v>994.13404279078281</v>
      </c>
      <c r="H75" s="97">
        <v>27999.038530137794</v>
      </c>
      <c r="I75" s="101">
        <v>33262</v>
      </c>
      <c r="J75" s="74">
        <v>2011</v>
      </c>
      <c r="K75" s="74">
        <v>1716</v>
      </c>
      <c r="L75" s="74">
        <v>977</v>
      </c>
      <c r="M75" s="107">
        <v>1203</v>
      </c>
      <c r="N75" s="109">
        <v>0</v>
      </c>
    </row>
    <row r="76" spans="2:14" x14ac:dyDescent="0.2">
      <c r="B76" s="74">
        <v>894</v>
      </c>
      <c r="C76" s="113">
        <v>5.6712962962962958E-3</v>
      </c>
      <c r="D76" s="74">
        <v>2000</v>
      </c>
      <c r="E76" s="101">
        <v>32626.896120824444</v>
      </c>
      <c r="F76" s="97">
        <v>32626.896120824444</v>
      </c>
      <c r="G76" s="97">
        <v>983.61836940132127</v>
      </c>
      <c r="H76" s="97">
        <v>28025.838530137793</v>
      </c>
      <c r="I76" s="101">
        <v>33254</v>
      </c>
      <c r="J76" s="74">
        <v>2011</v>
      </c>
      <c r="K76" s="74">
        <v>1713</v>
      </c>
      <c r="L76" s="74">
        <v>977</v>
      </c>
      <c r="M76" s="107">
        <v>1205</v>
      </c>
      <c r="N76" s="109">
        <v>0</v>
      </c>
    </row>
    <row r="77" spans="2:14" x14ac:dyDescent="0.2">
      <c r="B77" s="74">
        <v>895</v>
      </c>
      <c r="C77" s="113">
        <v>5.6712962962962958E-3</v>
      </c>
      <c r="D77" s="74">
        <v>2000</v>
      </c>
      <c r="E77" s="101">
        <v>32626.968998151278</v>
      </c>
      <c r="F77" s="97">
        <v>32626.968998151278</v>
      </c>
      <c r="G77" s="97">
        <v>996.69004936199883</v>
      </c>
      <c r="H77" s="97">
        <v>28016.238530137794</v>
      </c>
      <c r="I77" s="101">
        <v>33254</v>
      </c>
      <c r="J77" s="74">
        <v>2005</v>
      </c>
      <c r="K77" s="74">
        <v>1719</v>
      </c>
      <c r="L77" s="74">
        <v>983</v>
      </c>
      <c r="M77" s="107">
        <v>1199</v>
      </c>
      <c r="N77" s="109">
        <v>0</v>
      </c>
    </row>
    <row r="78" spans="2:14" x14ac:dyDescent="0.2">
      <c r="B78" s="74">
        <v>896</v>
      </c>
      <c r="C78" s="113">
        <v>5.6828703703703702E-3</v>
      </c>
      <c r="D78" s="74">
        <v>2000</v>
      </c>
      <c r="E78" s="101">
        <v>32629.466522143121</v>
      </c>
      <c r="F78" s="97">
        <v>32629.466522143121</v>
      </c>
      <c r="G78" s="97">
        <v>1005.2169416374142</v>
      </c>
      <c r="H78" s="97">
        <v>27977.238530137794</v>
      </c>
      <c r="I78" s="101">
        <v>33275</v>
      </c>
      <c r="J78" s="74">
        <v>2011</v>
      </c>
      <c r="K78" s="74">
        <v>1719</v>
      </c>
      <c r="L78" s="74">
        <v>983</v>
      </c>
      <c r="M78" s="107">
        <v>1196</v>
      </c>
      <c r="N78" s="109">
        <v>0</v>
      </c>
    </row>
    <row r="79" spans="2:14" x14ac:dyDescent="0.2">
      <c r="B79" s="74">
        <v>932</v>
      </c>
      <c r="C79" s="113">
        <v>5.8564814814814825E-3</v>
      </c>
      <c r="D79" s="74">
        <v>2000</v>
      </c>
      <c r="E79" s="101">
        <v>32630.190549878156</v>
      </c>
      <c r="F79" s="97">
        <v>32630.190549878156</v>
      </c>
      <c r="G79" s="97">
        <v>1012.4772748755711</v>
      </c>
      <c r="H79" s="97">
        <v>27961.038530137794</v>
      </c>
      <c r="I79" s="101">
        <v>33282</v>
      </c>
      <c r="J79" s="74">
        <v>2011</v>
      </c>
      <c r="K79" s="74">
        <v>1721</v>
      </c>
      <c r="L79" s="74">
        <v>985</v>
      </c>
      <c r="M79" s="107">
        <v>1193</v>
      </c>
      <c r="N79" s="109">
        <v>0</v>
      </c>
    </row>
    <row r="80" spans="2:14" x14ac:dyDescent="0.2">
      <c r="B80" s="74">
        <v>933</v>
      </c>
      <c r="C80" s="113">
        <v>5.8680555555555543E-3</v>
      </c>
      <c r="D80" s="74">
        <v>2000</v>
      </c>
      <c r="E80" s="101">
        <v>32630.958601742255</v>
      </c>
      <c r="F80" s="97">
        <v>32630.958601742255</v>
      </c>
      <c r="G80" s="97">
        <v>1014.0820600445171</v>
      </c>
      <c r="H80" s="97">
        <v>27938.238530137794</v>
      </c>
      <c r="I80" s="101">
        <v>33296</v>
      </c>
      <c r="J80" s="74">
        <v>2017</v>
      </c>
      <c r="K80" s="74">
        <v>1719</v>
      </c>
      <c r="L80" s="74">
        <v>983</v>
      </c>
      <c r="M80" s="107">
        <v>1193</v>
      </c>
      <c r="N80" s="109">
        <v>0</v>
      </c>
    </row>
    <row r="81" spans="2:14" x14ac:dyDescent="0.2">
      <c r="B81" s="74">
        <v>935</v>
      </c>
      <c r="C81" s="113">
        <v>5.8796296296296296E-3</v>
      </c>
      <c r="D81" s="74">
        <v>2000</v>
      </c>
      <c r="E81" s="101">
        <v>32631.437729862999</v>
      </c>
      <c r="F81" s="97">
        <v>32631.437729862999</v>
      </c>
      <c r="G81" s="97">
        <v>1027.1412127051565</v>
      </c>
      <c r="H81" s="97">
        <v>27928.638530137792</v>
      </c>
      <c r="I81" s="101">
        <v>33296</v>
      </c>
      <c r="J81" s="74">
        <v>2011</v>
      </c>
      <c r="K81" s="74">
        <v>1725</v>
      </c>
      <c r="L81" s="74">
        <v>989</v>
      </c>
      <c r="M81" s="107">
        <v>1187</v>
      </c>
      <c r="N81" s="109">
        <v>0</v>
      </c>
    </row>
    <row r="82" spans="2:14" x14ac:dyDescent="0.2">
      <c r="B82" s="74">
        <v>963</v>
      </c>
      <c r="C82" s="113">
        <v>6.0069444444444441E-3</v>
      </c>
      <c r="D82" s="74">
        <v>2000</v>
      </c>
      <c r="E82" s="101">
        <v>32635.279771048332</v>
      </c>
      <c r="F82" s="97">
        <v>32635.279771048332</v>
      </c>
      <c r="G82" s="97">
        <v>984.66304743972876</v>
      </c>
      <c r="H82" s="97">
        <v>28035.838530137793</v>
      </c>
      <c r="I82" s="101">
        <v>33264</v>
      </c>
      <c r="J82" s="74">
        <v>2011</v>
      </c>
      <c r="K82" s="74">
        <v>1713</v>
      </c>
      <c r="L82" s="74">
        <v>989</v>
      </c>
      <c r="M82" s="107">
        <v>1195</v>
      </c>
      <c r="N82" s="109">
        <v>0</v>
      </c>
    </row>
    <row r="83" spans="2:14" x14ac:dyDescent="0.2">
      <c r="B83" s="74">
        <v>986</v>
      </c>
      <c r="C83" s="113">
        <v>6.1111111111111114E-3</v>
      </c>
      <c r="D83" s="74">
        <v>2000</v>
      </c>
      <c r="E83" s="101">
        <v>32635.937452027632</v>
      </c>
      <c r="F83" s="97">
        <v>32635.937452027632</v>
      </c>
      <c r="G83" s="97">
        <v>974.2170441202469</v>
      </c>
      <c r="H83" s="97">
        <v>28062.638530137792</v>
      </c>
      <c r="I83" s="101">
        <v>33256</v>
      </c>
      <c r="J83" s="74">
        <v>2011</v>
      </c>
      <c r="K83" s="74">
        <v>1710</v>
      </c>
      <c r="L83" s="74">
        <v>989</v>
      </c>
      <c r="M83" s="107">
        <v>1197</v>
      </c>
      <c r="N83" s="109">
        <v>0</v>
      </c>
    </row>
    <row r="84" spans="2:14" x14ac:dyDescent="0.2">
      <c r="B84" s="74">
        <v>993</v>
      </c>
      <c r="C84" s="113">
        <v>6.145833333333333E-3</v>
      </c>
      <c r="D84" s="74">
        <v>2000</v>
      </c>
      <c r="E84" s="101">
        <v>32640.841041212625</v>
      </c>
      <c r="F84" s="97">
        <v>32640.841041212625</v>
      </c>
      <c r="G84" s="97">
        <v>981.92106875379659</v>
      </c>
      <c r="H84" s="97">
        <v>28051.438530137795</v>
      </c>
      <c r="I84" s="101">
        <v>33268</v>
      </c>
      <c r="J84" s="74">
        <v>2011</v>
      </c>
      <c r="K84" s="74">
        <v>1712</v>
      </c>
      <c r="L84" s="74">
        <v>997</v>
      </c>
      <c r="M84" s="107">
        <v>1189</v>
      </c>
      <c r="N84" s="109">
        <v>0</v>
      </c>
    </row>
    <row r="85" spans="2:14" x14ac:dyDescent="0.2">
      <c r="B85" s="74">
        <v>1025</v>
      </c>
      <c r="C85" s="113">
        <v>6.2962962962962964E-3</v>
      </c>
      <c r="D85" s="74">
        <v>2000</v>
      </c>
      <c r="E85" s="101">
        <v>32643.84217170404</v>
      </c>
      <c r="F85" s="97">
        <v>32643.84217170404</v>
      </c>
      <c r="G85" s="97">
        <v>975.38930112802439</v>
      </c>
      <c r="H85" s="97">
        <v>28072.638530137792</v>
      </c>
      <c r="I85" s="101">
        <v>33266</v>
      </c>
      <c r="J85" s="74">
        <v>2011</v>
      </c>
      <c r="K85" s="74">
        <v>1710</v>
      </c>
      <c r="L85" s="74">
        <v>1001</v>
      </c>
      <c r="M85" s="107">
        <v>1187</v>
      </c>
      <c r="N85" s="109">
        <v>0</v>
      </c>
    </row>
    <row r="86" spans="2:14" x14ac:dyDescent="0.2">
      <c r="B86" s="74">
        <v>1027</v>
      </c>
      <c r="C86" s="113">
        <v>6.3078703703703708E-3</v>
      </c>
      <c r="D86" s="74">
        <v>2000</v>
      </c>
      <c r="E86" s="101">
        <v>32643.850207307514</v>
      </c>
      <c r="F86" s="97">
        <v>32643.850207307514</v>
      </c>
      <c r="G86" s="97">
        <v>987.77175674643445</v>
      </c>
      <c r="H86" s="97">
        <v>28023.038530137794</v>
      </c>
      <c r="I86" s="101">
        <v>33288</v>
      </c>
      <c r="J86" s="74">
        <v>2017</v>
      </c>
      <c r="K86" s="74">
        <v>1711</v>
      </c>
      <c r="L86" s="74">
        <v>999</v>
      </c>
      <c r="M86" s="107">
        <v>1185</v>
      </c>
      <c r="N86" s="109">
        <v>0</v>
      </c>
    </row>
    <row r="87" spans="2:14" x14ac:dyDescent="0.2">
      <c r="B87" s="74">
        <v>1028</v>
      </c>
      <c r="C87" s="113">
        <v>6.3078703703703708E-3</v>
      </c>
      <c r="D87" s="74">
        <v>2000</v>
      </c>
      <c r="E87" s="101">
        <v>32645.444206399596</v>
      </c>
      <c r="F87" s="97">
        <v>32645.444206399596</v>
      </c>
      <c r="G87" s="97">
        <v>989.76769320292101</v>
      </c>
      <c r="H87" s="97">
        <v>28040.238530137794</v>
      </c>
      <c r="I87" s="101">
        <v>33280</v>
      </c>
      <c r="J87" s="74">
        <v>2011</v>
      </c>
      <c r="K87" s="74">
        <v>1714</v>
      </c>
      <c r="L87" s="74">
        <v>1005</v>
      </c>
      <c r="M87" s="107">
        <v>1181</v>
      </c>
      <c r="N87" s="109">
        <v>0</v>
      </c>
    </row>
    <row r="88" spans="2:14" x14ac:dyDescent="0.2">
      <c r="B88" s="74">
        <v>1030</v>
      </c>
      <c r="C88" s="113">
        <v>6.3194444444444444E-3</v>
      </c>
      <c r="D88" s="74">
        <v>2000</v>
      </c>
      <c r="E88" s="101">
        <v>32646.144982280912</v>
      </c>
      <c r="F88" s="97">
        <v>32646.144982280912</v>
      </c>
      <c r="G88" s="97">
        <v>979.31127137062765</v>
      </c>
      <c r="H88" s="97">
        <v>28067.038530137794</v>
      </c>
      <c r="I88" s="101">
        <v>33272</v>
      </c>
      <c r="J88" s="74">
        <v>2011</v>
      </c>
      <c r="K88" s="74">
        <v>1711</v>
      </c>
      <c r="L88" s="74">
        <v>1005</v>
      </c>
      <c r="M88" s="107">
        <v>1183</v>
      </c>
      <c r="N88" s="109">
        <v>0</v>
      </c>
    </row>
    <row r="89" spans="2:14" x14ac:dyDescent="0.2">
      <c r="B89" s="74">
        <v>1046</v>
      </c>
      <c r="C89" s="113">
        <v>6.4004629629629628E-3</v>
      </c>
      <c r="D89" s="74">
        <v>2000</v>
      </c>
      <c r="E89" s="101">
        <v>32646.718499669532</v>
      </c>
      <c r="F89" s="97">
        <v>32646.718499669532</v>
      </c>
      <c r="G89" s="97">
        <v>968.93010795553153</v>
      </c>
      <c r="H89" s="97">
        <v>28093.838530137793</v>
      </c>
      <c r="I89" s="101">
        <v>33264</v>
      </c>
      <c r="J89" s="74">
        <v>2011</v>
      </c>
      <c r="K89" s="74">
        <v>1708</v>
      </c>
      <c r="L89" s="74">
        <v>1005</v>
      </c>
      <c r="M89" s="107">
        <v>1185</v>
      </c>
      <c r="N89" s="109">
        <v>0</v>
      </c>
    </row>
    <row r="90" spans="2:14" x14ac:dyDescent="0.2">
      <c r="B90" s="74">
        <v>1051</v>
      </c>
      <c r="C90" s="113">
        <v>6.4236111111111117E-3</v>
      </c>
      <c r="D90" s="74">
        <v>2000</v>
      </c>
      <c r="E90" s="101">
        <v>32649.479291459851</v>
      </c>
      <c r="F90" s="97">
        <v>32649.479291459851</v>
      </c>
      <c r="G90" s="97">
        <v>962.6214263864008</v>
      </c>
      <c r="H90" s="97">
        <v>28115.038530137794</v>
      </c>
      <c r="I90" s="101">
        <v>33262</v>
      </c>
      <c r="J90" s="74">
        <v>2011</v>
      </c>
      <c r="K90" s="74">
        <v>1706</v>
      </c>
      <c r="L90" s="74">
        <v>1009</v>
      </c>
      <c r="M90" s="107">
        <v>1183</v>
      </c>
      <c r="N90" s="109">
        <v>0</v>
      </c>
    </row>
    <row r="91" spans="2:14" x14ac:dyDescent="0.2">
      <c r="B91" s="74">
        <v>1060</v>
      </c>
      <c r="C91" s="113">
        <v>6.4699074074074069E-3</v>
      </c>
      <c r="D91" s="74">
        <v>2000</v>
      </c>
      <c r="E91" s="101">
        <v>32649.788759362898</v>
      </c>
      <c r="F91" s="97">
        <v>32649.788759362898</v>
      </c>
      <c r="G91" s="97">
        <v>980.18041063090629</v>
      </c>
      <c r="H91" s="97">
        <v>28072.038530137794</v>
      </c>
      <c r="I91" s="101">
        <v>33277</v>
      </c>
      <c r="J91" s="74">
        <v>2011</v>
      </c>
      <c r="K91" s="74">
        <v>1711</v>
      </c>
      <c r="L91" s="74">
        <v>1011</v>
      </c>
      <c r="M91" s="107">
        <v>1178</v>
      </c>
      <c r="N91" s="109">
        <v>0</v>
      </c>
    </row>
    <row r="92" spans="2:14" x14ac:dyDescent="0.2">
      <c r="B92" s="74">
        <v>1063</v>
      </c>
      <c r="C92" s="113">
        <v>6.4814814814814813E-3</v>
      </c>
      <c r="D92" s="74">
        <v>2000</v>
      </c>
      <c r="E92" s="101">
        <v>32651.171306678305</v>
      </c>
      <c r="F92" s="97">
        <v>32651.171306678305</v>
      </c>
      <c r="G92" s="97">
        <v>977.01306872036332</v>
      </c>
      <c r="H92" s="97">
        <v>28082.638530137792</v>
      </c>
      <c r="I92" s="101">
        <v>33276</v>
      </c>
      <c r="J92" s="74">
        <v>2011</v>
      </c>
      <c r="K92" s="74">
        <v>1710</v>
      </c>
      <c r="L92" s="74">
        <v>1013</v>
      </c>
      <c r="M92" s="107">
        <v>1177</v>
      </c>
      <c r="N92" s="109">
        <v>0</v>
      </c>
    </row>
    <row r="93" spans="2:14" x14ac:dyDescent="0.2">
      <c r="B93" s="74">
        <v>1079</v>
      </c>
      <c r="C93" s="113">
        <v>6.5740740740740733E-3</v>
      </c>
      <c r="D93" s="74">
        <v>2000</v>
      </c>
      <c r="E93" s="101">
        <v>32652.116019220255</v>
      </c>
      <c r="F93" s="97">
        <v>32652.116019220255</v>
      </c>
      <c r="G93" s="97">
        <v>956.36961201976078</v>
      </c>
      <c r="H93" s="97">
        <v>28136.238530137794</v>
      </c>
      <c r="I93" s="101">
        <v>33260</v>
      </c>
      <c r="J93" s="74">
        <v>2011</v>
      </c>
      <c r="K93" s="74">
        <v>1704</v>
      </c>
      <c r="L93" s="74">
        <v>1013</v>
      </c>
      <c r="M93" s="107">
        <v>1181</v>
      </c>
      <c r="N93" s="109">
        <v>0</v>
      </c>
    </row>
    <row r="94" spans="2:14" x14ac:dyDescent="0.2">
      <c r="B94" s="74">
        <v>1090</v>
      </c>
      <c r="C94" s="113">
        <v>6.6666666666666671E-3</v>
      </c>
      <c r="D94" s="74">
        <v>2000</v>
      </c>
      <c r="E94" s="101">
        <v>32652.527857932528</v>
      </c>
      <c r="F94" s="97">
        <v>32652.527857932528</v>
      </c>
      <c r="G94" s="97">
        <v>973.86322622099931</v>
      </c>
      <c r="H94" s="97">
        <v>28093.238530137794</v>
      </c>
      <c r="I94" s="101">
        <v>33275</v>
      </c>
      <c r="J94" s="74">
        <v>2011</v>
      </c>
      <c r="K94" s="74">
        <v>1709</v>
      </c>
      <c r="L94" s="74">
        <v>1015</v>
      </c>
      <c r="M94" s="107">
        <v>1176</v>
      </c>
      <c r="N94" s="109">
        <v>0</v>
      </c>
    </row>
    <row r="95" spans="2:14" x14ac:dyDescent="0.2">
      <c r="B95" s="74">
        <v>1093</v>
      </c>
      <c r="C95" s="113">
        <v>6.6898148148148142E-3</v>
      </c>
      <c r="D95" s="74">
        <v>2000</v>
      </c>
      <c r="E95" s="101">
        <v>32652.580933412239</v>
      </c>
      <c r="F95" s="97">
        <v>32652.580933412239</v>
      </c>
      <c r="G95" s="97">
        <v>991.54822308621829</v>
      </c>
      <c r="H95" s="97">
        <v>28050.238530137794</v>
      </c>
      <c r="I95" s="101">
        <v>33290</v>
      </c>
      <c r="J95" s="74">
        <v>2011</v>
      </c>
      <c r="K95" s="74">
        <v>1714</v>
      </c>
      <c r="L95" s="74">
        <v>1017</v>
      </c>
      <c r="M95" s="107">
        <v>1171</v>
      </c>
      <c r="N95" s="109">
        <v>0</v>
      </c>
    </row>
    <row r="96" spans="2:14" x14ac:dyDescent="0.2">
      <c r="B96" s="74">
        <v>1095</v>
      </c>
      <c r="C96" s="113">
        <v>6.6898148148148142E-3</v>
      </c>
      <c r="D96" s="74">
        <v>2000</v>
      </c>
      <c r="E96" s="101">
        <v>32653.855226682172</v>
      </c>
      <c r="F96" s="97">
        <v>32653.855226682172</v>
      </c>
      <c r="G96" s="97">
        <v>970.74224986094578</v>
      </c>
      <c r="H96" s="97">
        <v>28103.838530137793</v>
      </c>
      <c r="I96" s="101">
        <v>33274</v>
      </c>
      <c r="J96" s="74">
        <v>2011</v>
      </c>
      <c r="K96" s="74">
        <v>1708</v>
      </c>
      <c r="L96" s="74">
        <v>1017</v>
      </c>
      <c r="M96" s="107">
        <v>1175</v>
      </c>
      <c r="N96" s="109">
        <v>0</v>
      </c>
    </row>
    <row r="97" spans="2:14" x14ac:dyDescent="0.2">
      <c r="B97" s="74">
        <v>1121</v>
      </c>
      <c r="C97" s="113">
        <v>6.8171296296296287E-3</v>
      </c>
      <c r="D97" s="74">
        <v>2000</v>
      </c>
      <c r="E97" s="101">
        <v>32655.151584254261</v>
      </c>
      <c r="F97" s="97">
        <v>32655.151584254261</v>
      </c>
      <c r="G97" s="97">
        <v>967.66052403606102</v>
      </c>
      <c r="H97" s="97">
        <v>28114.438530137795</v>
      </c>
      <c r="I97" s="101">
        <v>33273</v>
      </c>
      <c r="J97" s="74">
        <v>2011</v>
      </c>
      <c r="K97" s="74">
        <v>1707</v>
      </c>
      <c r="L97" s="74">
        <v>1019</v>
      </c>
      <c r="M97" s="107">
        <v>1174</v>
      </c>
      <c r="N97" s="109">
        <v>0</v>
      </c>
    </row>
    <row r="98" spans="2:14" x14ac:dyDescent="0.2">
      <c r="B98" s="74">
        <v>1122</v>
      </c>
      <c r="C98" s="113">
        <v>6.828703703703704E-3</v>
      </c>
      <c r="D98" s="74">
        <v>2000</v>
      </c>
      <c r="E98" s="101">
        <v>32655.299047808992</v>
      </c>
      <c r="F98" s="97">
        <v>32655.299047808992</v>
      </c>
      <c r="G98" s="97">
        <v>985.2862680937053</v>
      </c>
      <c r="H98" s="97">
        <v>28071.438530137795</v>
      </c>
      <c r="I98" s="101">
        <v>33288</v>
      </c>
      <c r="J98" s="74">
        <v>2011</v>
      </c>
      <c r="K98" s="74">
        <v>1712</v>
      </c>
      <c r="L98" s="74">
        <v>1021</v>
      </c>
      <c r="M98" s="107">
        <v>1169</v>
      </c>
      <c r="N98" s="109">
        <v>0</v>
      </c>
    </row>
    <row r="99" spans="2:14" x14ac:dyDescent="0.2">
      <c r="B99" s="74">
        <v>1153</v>
      </c>
      <c r="C99" s="113">
        <v>6.9675925925925921E-3</v>
      </c>
      <c r="D99" s="74">
        <v>2000</v>
      </c>
      <c r="E99" s="101">
        <v>32656.438247510909</v>
      </c>
      <c r="F99" s="97">
        <v>32656.438247510909</v>
      </c>
      <c r="G99" s="97">
        <v>999.95797436787859</v>
      </c>
      <c r="H99" s="97">
        <v>28039.038530137794</v>
      </c>
      <c r="I99" s="101">
        <v>33302</v>
      </c>
      <c r="J99" s="74">
        <v>2011</v>
      </c>
      <c r="K99" s="74">
        <v>1716</v>
      </c>
      <c r="L99" s="74">
        <v>1025</v>
      </c>
      <c r="M99" s="107">
        <v>1163</v>
      </c>
      <c r="N99" s="109">
        <v>0</v>
      </c>
    </row>
    <row r="100" spans="2:14" x14ac:dyDescent="0.2">
      <c r="B100" s="74">
        <v>1160</v>
      </c>
      <c r="C100" s="113">
        <v>7.0023148148148154E-3</v>
      </c>
      <c r="D100" s="74">
        <v>2000</v>
      </c>
      <c r="E100" s="101">
        <v>32656.606313573859</v>
      </c>
      <c r="F100" s="97">
        <v>32656.606313573859</v>
      </c>
      <c r="G100" s="97">
        <v>982.17071304098511</v>
      </c>
      <c r="H100" s="97">
        <v>28082.038530137794</v>
      </c>
      <c r="I100" s="101">
        <v>33287</v>
      </c>
      <c r="J100" s="74">
        <v>2011</v>
      </c>
      <c r="K100" s="74">
        <v>1711</v>
      </c>
      <c r="L100" s="74">
        <v>1023</v>
      </c>
      <c r="M100" s="107">
        <v>1168</v>
      </c>
      <c r="N100" s="109">
        <v>0</v>
      </c>
    </row>
    <row r="101" spans="2:14" x14ac:dyDescent="0.2">
      <c r="B101" s="74">
        <v>1183</v>
      </c>
      <c r="C101" s="113">
        <v>7.106481481481481E-3</v>
      </c>
      <c r="D101" s="74">
        <v>2000</v>
      </c>
      <c r="E101" s="101">
        <v>32657.878875239101</v>
      </c>
      <c r="F101" s="97">
        <v>32657.878875239101</v>
      </c>
      <c r="G101" s="97">
        <v>979.08556259609554</v>
      </c>
      <c r="H101" s="97">
        <v>28092.638530137792</v>
      </c>
      <c r="I101" s="101">
        <v>33286</v>
      </c>
      <c r="J101" s="74">
        <v>2011</v>
      </c>
      <c r="K101" s="74">
        <v>1710</v>
      </c>
      <c r="L101" s="74">
        <v>1025</v>
      </c>
      <c r="M101" s="107">
        <v>1167</v>
      </c>
      <c r="N101" s="109">
        <v>0</v>
      </c>
    </row>
    <row r="102" spans="2:14" x14ac:dyDescent="0.2">
      <c r="B102" s="74">
        <v>1205</v>
      </c>
      <c r="C102" s="113">
        <v>7.2106481481481475E-3</v>
      </c>
      <c r="D102" s="74">
        <v>2000</v>
      </c>
      <c r="E102" s="101">
        <v>32659.121036844928</v>
      </c>
      <c r="F102" s="97">
        <v>32659.121036844928</v>
      </c>
      <c r="G102" s="97">
        <v>976.0239429273413</v>
      </c>
      <c r="H102" s="97">
        <v>28103.238530137794</v>
      </c>
      <c r="I102" s="101">
        <v>33285</v>
      </c>
      <c r="J102" s="74">
        <v>2011</v>
      </c>
      <c r="K102" s="74">
        <v>1709</v>
      </c>
      <c r="L102" s="74">
        <v>1027</v>
      </c>
      <c r="M102" s="107">
        <v>1166</v>
      </c>
      <c r="N102" s="109">
        <v>0</v>
      </c>
    </row>
    <row r="103" spans="2:14" x14ac:dyDescent="0.2">
      <c r="B103" s="74">
        <v>1231</v>
      </c>
      <c r="C103" s="113">
        <v>7.3379629629629628E-3</v>
      </c>
      <c r="D103" s="74">
        <v>2000</v>
      </c>
      <c r="E103" s="101">
        <v>32660.327607441359</v>
      </c>
      <c r="F103" s="97">
        <v>32660.327607441359</v>
      </c>
      <c r="G103" s="97">
        <v>972.98413531074618</v>
      </c>
      <c r="H103" s="97">
        <v>28113.838530137793</v>
      </c>
      <c r="I103" s="101">
        <v>33284</v>
      </c>
      <c r="J103" s="74">
        <v>2011</v>
      </c>
      <c r="K103" s="74">
        <v>1708</v>
      </c>
      <c r="L103" s="74">
        <v>1029</v>
      </c>
      <c r="M103" s="107">
        <v>1165</v>
      </c>
      <c r="N103" s="109">
        <v>0</v>
      </c>
    </row>
    <row r="104" spans="2:14" x14ac:dyDescent="0.2">
      <c r="B104" s="74">
        <v>1256</v>
      </c>
      <c r="C104" s="113">
        <v>7.4652777777777781E-3</v>
      </c>
      <c r="D104" s="74">
        <v>2000</v>
      </c>
      <c r="E104" s="101">
        <v>32661.500331417221</v>
      </c>
      <c r="F104" s="97">
        <v>32661.500331417221</v>
      </c>
      <c r="G104" s="97">
        <v>969.97101837285129</v>
      </c>
      <c r="H104" s="97">
        <v>28124.438530137795</v>
      </c>
      <c r="I104" s="101">
        <v>33283</v>
      </c>
      <c r="J104" s="74">
        <v>2011</v>
      </c>
      <c r="K104" s="74">
        <v>1707</v>
      </c>
      <c r="L104" s="74">
        <v>1031</v>
      </c>
      <c r="M104" s="107">
        <v>1164</v>
      </c>
      <c r="N104" s="109">
        <v>0</v>
      </c>
    </row>
    <row r="105" spans="2:14" x14ac:dyDescent="0.2">
      <c r="B105" s="74">
        <v>1281</v>
      </c>
      <c r="C105" s="113">
        <v>7.5810185185185182E-3</v>
      </c>
      <c r="D105" s="74">
        <v>2000</v>
      </c>
      <c r="E105" s="101">
        <v>32662.638880424576</v>
      </c>
      <c r="F105" s="97">
        <v>32662.638880424576</v>
      </c>
      <c r="G105" s="97">
        <v>966.98104512747022</v>
      </c>
      <c r="H105" s="97">
        <v>28135.038530137794</v>
      </c>
      <c r="I105" s="101">
        <v>33282</v>
      </c>
      <c r="J105" s="74">
        <v>2011</v>
      </c>
      <c r="K105" s="74">
        <v>1706</v>
      </c>
      <c r="L105" s="74">
        <v>1033</v>
      </c>
      <c r="M105" s="107">
        <v>1163</v>
      </c>
      <c r="N105" s="109">
        <v>0</v>
      </c>
    </row>
    <row r="106" spans="2:14" x14ac:dyDescent="0.2">
      <c r="B106" s="74">
        <v>1285</v>
      </c>
      <c r="C106" s="113">
        <v>7.6041666666666662E-3</v>
      </c>
      <c r="D106" s="74">
        <v>2000</v>
      </c>
      <c r="E106" s="101">
        <v>32663.74882162068</v>
      </c>
      <c r="F106" s="97">
        <v>32663.74882162068</v>
      </c>
      <c r="G106" s="97">
        <v>964.00550113792121</v>
      </c>
      <c r="H106" s="97">
        <v>28145.638530137792</v>
      </c>
      <c r="I106" s="101">
        <v>33281</v>
      </c>
      <c r="J106" s="74">
        <v>2011</v>
      </c>
      <c r="K106" s="74">
        <v>1705</v>
      </c>
      <c r="L106" s="74">
        <v>1035</v>
      </c>
      <c r="M106" s="107">
        <v>1162</v>
      </c>
      <c r="N106" s="109">
        <v>0</v>
      </c>
    </row>
    <row r="107" spans="2:14" x14ac:dyDescent="0.2">
      <c r="B107" s="74">
        <v>1311</v>
      </c>
      <c r="C107" s="113">
        <v>7.719907407407408E-3</v>
      </c>
      <c r="D107" s="74">
        <v>2000</v>
      </c>
      <c r="E107" s="101">
        <v>32664.821907757767</v>
      </c>
      <c r="F107" s="97">
        <v>32664.821907757767</v>
      </c>
      <c r="G107" s="97">
        <v>961.04296441459348</v>
      </c>
      <c r="H107" s="97">
        <v>28156.238530137794</v>
      </c>
      <c r="I107" s="101">
        <v>33280</v>
      </c>
      <c r="J107" s="74">
        <v>2011</v>
      </c>
      <c r="K107" s="74">
        <v>1704</v>
      </c>
      <c r="L107" s="74">
        <v>1037</v>
      </c>
      <c r="M107" s="107">
        <v>1161</v>
      </c>
      <c r="N107" s="109">
        <v>0</v>
      </c>
    </row>
    <row r="108" spans="2:14" x14ac:dyDescent="0.2">
      <c r="B108" s="74">
        <v>1312</v>
      </c>
      <c r="C108" s="113">
        <v>7.7314814814814815E-3</v>
      </c>
      <c r="D108" s="74">
        <v>2000</v>
      </c>
      <c r="E108" s="101">
        <v>32665.860483982171</v>
      </c>
      <c r="F108" s="97">
        <v>32665.860483982171</v>
      </c>
      <c r="G108" s="97">
        <v>958.10103552429496</v>
      </c>
      <c r="H108" s="97">
        <v>28166.838530137793</v>
      </c>
      <c r="I108" s="101">
        <v>33279</v>
      </c>
      <c r="J108" s="74">
        <v>2011</v>
      </c>
      <c r="K108" s="74">
        <v>1703</v>
      </c>
      <c r="L108" s="74">
        <v>1039</v>
      </c>
      <c r="M108" s="107">
        <v>1160</v>
      </c>
      <c r="N108" s="109">
        <v>0</v>
      </c>
    </row>
    <row r="109" spans="2:14" x14ac:dyDescent="0.2">
      <c r="B109" s="74">
        <v>1342</v>
      </c>
      <c r="C109" s="113">
        <v>7.8703703703703713E-3</v>
      </c>
      <c r="D109" s="74">
        <v>2000</v>
      </c>
      <c r="E109" s="101">
        <v>32666.862997113698</v>
      </c>
      <c r="F109" s="97">
        <v>32666.862997113698</v>
      </c>
      <c r="G109" s="97">
        <v>955.19105082285978</v>
      </c>
      <c r="H109" s="97">
        <v>28162.489169760687</v>
      </c>
      <c r="I109" s="101">
        <v>33278</v>
      </c>
      <c r="J109" s="74">
        <v>2011</v>
      </c>
      <c r="K109" s="74">
        <v>1702</v>
      </c>
      <c r="L109" s="74">
        <v>1041</v>
      </c>
      <c r="M109" s="107">
        <v>1159</v>
      </c>
      <c r="N109" s="109">
        <v>0</v>
      </c>
    </row>
    <row r="110" spans="2:14" x14ac:dyDescent="0.2">
      <c r="B110" s="74">
        <v>1343</v>
      </c>
      <c r="C110" s="113">
        <v>7.8819444444444432E-3</v>
      </c>
      <c r="D110" s="74">
        <v>2000</v>
      </c>
      <c r="E110" s="101">
        <v>32667.832053563885</v>
      </c>
      <c r="F110" s="97">
        <v>32667.832053563885</v>
      </c>
      <c r="G110" s="97">
        <v>952.31583259377874</v>
      </c>
      <c r="H110" s="97">
        <v>28148.689169760688</v>
      </c>
      <c r="I110" s="101">
        <v>33277</v>
      </c>
      <c r="J110" s="74">
        <v>2011</v>
      </c>
      <c r="K110" s="74">
        <v>1701</v>
      </c>
      <c r="L110" s="74">
        <v>1043</v>
      </c>
      <c r="M110" s="107">
        <v>1158</v>
      </c>
      <c r="N110" s="109">
        <v>0</v>
      </c>
    </row>
    <row r="111" spans="2:14" x14ac:dyDescent="0.2">
      <c r="B111" s="74">
        <v>1346</v>
      </c>
      <c r="C111" s="113">
        <v>7.8819444444444432E-3</v>
      </c>
      <c r="D111" s="74">
        <v>2000</v>
      </c>
      <c r="E111" s="101">
        <v>32668.440761434354</v>
      </c>
      <c r="F111" s="97">
        <v>32668.440761434354</v>
      </c>
      <c r="G111" s="97">
        <v>955.43905985362392</v>
      </c>
      <c r="H111" s="97">
        <v>28155.689169760688</v>
      </c>
      <c r="I111" s="101">
        <v>33284</v>
      </c>
      <c r="J111" s="74">
        <v>2013</v>
      </c>
      <c r="K111" s="74">
        <v>1701</v>
      </c>
      <c r="L111" s="74">
        <v>1043</v>
      </c>
      <c r="M111" s="107">
        <v>1157</v>
      </c>
      <c r="N111" s="109">
        <v>0</v>
      </c>
    </row>
    <row r="112" spans="2:14" x14ac:dyDescent="0.2">
      <c r="B112" s="74">
        <v>1363</v>
      </c>
      <c r="C112" s="113">
        <v>7.9629629629629634E-3</v>
      </c>
      <c r="D112" s="74">
        <v>2000</v>
      </c>
      <c r="E112" s="101">
        <v>32668.937483098383</v>
      </c>
      <c r="F112" s="97">
        <v>32668.937483098383</v>
      </c>
      <c r="G112" s="97">
        <v>958.57135091965642</v>
      </c>
      <c r="H112" s="97">
        <v>28162.038530137794</v>
      </c>
      <c r="I112" s="101">
        <v>33291</v>
      </c>
      <c r="J112" s="74">
        <v>2015</v>
      </c>
      <c r="K112" s="74">
        <v>1701</v>
      </c>
      <c r="L112" s="74">
        <v>1043</v>
      </c>
      <c r="M112" s="107">
        <v>1156</v>
      </c>
      <c r="N112" s="109">
        <v>0</v>
      </c>
    </row>
    <row r="113" spans="2:14" x14ac:dyDescent="0.2">
      <c r="B113" s="74">
        <v>1365</v>
      </c>
      <c r="C113" s="113">
        <v>7.9745370370370369E-3</v>
      </c>
      <c r="D113" s="74">
        <v>2000</v>
      </c>
      <c r="E113" s="101">
        <v>32669.867320453544</v>
      </c>
      <c r="F113" s="97">
        <v>32669.867320453544</v>
      </c>
      <c r="G113" s="97">
        <v>955.76533751237366</v>
      </c>
      <c r="H113" s="97">
        <v>28148.889169760689</v>
      </c>
      <c r="I113" s="101">
        <v>33290</v>
      </c>
      <c r="J113" s="74">
        <v>2015</v>
      </c>
      <c r="K113" s="74">
        <v>1700</v>
      </c>
      <c r="L113" s="74">
        <v>1045</v>
      </c>
      <c r="M113" s="107">
        <v>1155</v>
      </c>
      <c r="N113" s="109">
        <v>0</v>
      </c>
    </row>
    <row r="114" spans="2:14" x14ac:dyDescent="0.2">
      <c r="B114" s="74">
        <v>1367</v>
      </c>
      <c r="C114" s="113">
        <v>7.9861111111111122E-3</v>
      </c>
      <c r="D114" s="74">
        <v>2000</v>
      </c>
      <c r="E114" s="101">
        <v>32670.765464263925</v>
      </c>
      <c r="F114" s="97">
        <v>32670.765464263925</v>
      </c>
      <c r="G114" s="97">
        <v>952.99414562579477</v>
      </c>
      <c r="H114" s="97">
        <v>28135.089169760686</v>
      </c>
      <c r="I114" s="101">
        <v>33289</v>
      </c>
      <c r="J114" s="74">
        <v>2015</v>
      </c>
      <c r="K114" s="74">
        <v>1699</v>
      </c>
      <c r="L114" s="74">
        <v>1047</v>
      </c>
      <c r="M114" s="107">
        <v>1154</v>
      </c>
      <c r="N114" s="109">
        <v>0</v>
      </c>
    </row>
    <row r="115" spans="2:14" x14ac:dyDescent="0.2">
      <c r="B115" s="74">
        <v>1389</v>
      </c>
      <c r="C115" s="113">
        <v>8.0902777777777778E-3</v>
      </c>
      <c r="D115" s="74">
        <v>2000</v>
      </c>
      <c r="E115" s="101">
        <v>32671.631413755294</v>
      </c>
      <c r="F115" s="97">
        <v>32671.631413755294</v>
      </c>
      <c r="G115" s="97">
        <v>950.24844182315792</v>
      </c>
      <c r="H115" s="97">
        <v>28121.289169760686</v>
      </c>
      <c r="I115" s="101">
        <v>33288</v>
      </c>
      <c r="J115" s="74">
        <v>2015</v>
      </c>
      <c r="K115" s="74">
        <v>1698</v>
      </c>
      <c r="L115" s="74">
        <v>1049</v>
      </c>
      <c r="M115" s="107">
        <v>1153</v>
      </c>
      <c r="N115" s="109">
        <v>0</v>
      </c>
    </row>
    <row r="116" spans="2:14" x14ac:dyDescent="0.2">
      <c r="B116" s="74">
        <v>1391</v>
      </c>
      <c r="C116" s="113">
        <v>8.0902777777777778E-3</v>
      </c>
      <c r="D116" s="74">
        <v>2000</v>
      </c>
      <c r="E116" s="101">
        <v>32672.457472632632</v>
      </c>
      <c r="F116" s="97">
        <v>32672.457472632632</v>
      </c>
      <c r="G116" s="97">
        <v>947.52535739233247</v>
      </c>
      <c r="H116" s="97">
        <v>28107.489169760687</v>
      </c>
      <c r="I116" s="101">
        <v>33287</v>
      </c>
      <c r="J116" s="74">
        <v>2015</v>
      </c>
      <c r="K116" s="74">
        <v>1697</v>
      </c>
      <c r="L116" s="74">
        <v>1051</v>
      </c>
      <c r="M116" s="107">
        <v>1152</v>
      </c>
      <c r="N116" s="109">
        <v>0</v>
      </c>
    </row>
    <row r="117" spans="2:14" x14ac:dyDescent="0.2">
      <c r="B117" s="74">
        <v>1411</v>
      </c>
      <c r="C117" s="113">
        <v>8.1828703703703699E-3</v>
      </c>
      <c r="D117" s="74">
        <v>2000</v>
      </c>
      <c r="E117" s="101">
        <v>32672.844122697261</v>
      </c>
      <c r="F117" s="97">
        <v>32672.844122697261</v>
      </c>
      <c r="G117" s="97">
        <v>950.7350970329403</v>
      </c>
      <c r="H117" s="97">
        <v>28114.489169760687</v>
      </c>
      <c r="I117" s="101">
        <v>33294</v>
      </c>
      <c r="J117" s="74">
        <v>2017</v>
      </c>
      <c r="K117" s="74">
        <v>1697</v>
      </c>
      <c r="L117" s="74">
        <v>1051</v>
      </c>
      <c r="M117" s="107">
        <v>1151</v>
      </c>
      <c r="N117" s="109">
        <v>0</v>
      </c>
    </row>
    <row r="118" spans="2:14" x14ac:dyDescent="0.2">
      <c r="B118" s="74">
        <v>1412</v>
      </c>
      <c r="C118" s="113">
        <v>8.1944444444444452E-3</v>
      </c>
      <c r="D118" s="74">
        <v>2000</v>
      </c>
      <c r="E118" s="101">
        <v>32673.24568064222</v>
      </c>
      <c r="F118" s="97">
        <v>32673.24568064222</v>
      </c>
      <c r="G118" s="97">
        <v>944.82707438759928</v>
      </c>
      <c r="H118" s="97">
        <v>28093.689169760688</v>
      </c>
      <c r="I118" s="101">
        <v>33286</v>
      </c>
      <c r="J118" s="74">
        <v>2015</v>
      </c>
      <c r="K118" s="74">
        <v>1696</v>
      </c>
      <c r="L118" s="74">
        <v>1053</v>
      </c>
      <c r="M118" s="107">
        <v>1151</v>
      </c>
      <c r="N118" s="109">
        <v>0</v>
      </c>
    </row>
    <row r="119" spans="2:14" x14ac:dyDescent="0.2">
      <c r="B119" s="74">
        <v>1421</v>
      </c>
      <c r="C119" s="113">
        <v>8.2291666666666659E-3</v>
      </c>
      <c r="D119" s="74">
        <v>2000</v>
      </c>
      <c r="E119" s="101">
        <v>32673.996768706864</v>
      </c>
      <c r="F119" s="97">
        <v>32673.996768706864</v>
      </c>
      <c r="G119" s="97">
        <v>942.17431446109254</v>
      </c>
      <c r="H119" s="97">
        <v>28079.889169760689</v>
      </c>
      <c r="I119" s="101">
        <v>33285</v>
      </c>
      <c r="J119" s="74">
        <v>2015</v>
      </c>
      <c r="K119" s="74">
        <v>1695</v>
      </c>
      <c r="L119" s="74">
        <v>1055</v>
      </c>
      <c r="M119" s="107">
        <v>1150</v>
      </c>
      <c r="N119" s="109">
        <v>0</v>
      </c>
    </row>
    <row r="120" spans="2:14" x14ac:dyDescent="0.2">
      <c r="B120" s="74">
        <v>1437</v>
      </c>
      <c r="C120" s="113">
        <v>8.2986111111111108E-3</v>
      </c>
      <c r="D120" s="74">
        <v>2000</v>
      </c>
      <c r="E120" s="101">
        <v>32674.705403861473</v>
      </c>
      <c r="F120" s="97">
        <v>32674.705403861473</v>
      </c>
      <c r="G120" s="97">
        <v>939.55077724971795</v>
      </c>
      <c r="H120" s="97">
        <v>28066.089169760686</v>
      </c>
      <c r="I120" s="101">
        <v>33284</v>
      </c>
      <c r="J120" s="74">
        <v>2015</v>
      </c>
      <c r="K120" s="74">
        <v>1694</v>
      </c>
      <c r="L120" s="74">
        <v>1057</v>
      </c>
      <c r="M120" s="107">
        <v>1149</v>
      </c>
      <c r="N120" s="109">
        <v>0</v>
      </c>
    </row>
    <row r="121" spans="2:14" x14ac:dyDescent="0.2">
      <c r="B121" s="74">
        <v>1448</v>
      </c>
      <c r="C121" s="113">
        <v>8.3564814814814804E-3</v>
      </c>
      <c r="D121" s="74">
        <v>2000</v>
      </c>
      <c r="E121" s="101">
        <v>32675.383654979389</v>
      </c>
      <c r="F121" s="97">
        <v>32675.383654979389</v>
      </c>
      <c r="G121" s="97">
        <v>936.94901929110199</v>
      </c>
      <c r="H121" s="97">
        <v>28052.289169760686</v>
      </c>
      <c r="I121" s="101">
        <v>33283</v>
      </c>
      <c r="J121" s="74">
        <v>2015</v>
      </c>
      <c r="K121" s="74">
        <v>1693</v>
      </c>
      <c r="L121" s="74">
        <v>1059</v>
      </c>
      <c r="M121" s="107">
        <v>1148</v>
      </c>
      <c r="N121" s="109">
        <v>0</v>
      </c>
    </row>
    <row r="122" spans="2:14" x14ac:dyDescent="0.2">
      <c r="B122" s="74">
        <v>1451</v>
      </c>
      <c r="C122" s="113">
        <v>8.3680555555555557E-3</v>
      </c>
      <c r="D122" s="74">
        <v>2000</v>
      </c>
      <c r="E122" s="101">
        <v>32676.018561624463</v>
      </c>
      <c r="F122" s="97">
        <v>32676.018561624463</v>
      </c>
      <c r="G122" s="97">
        <v>934.37897392228285</v>
      </c>
      <c r="H122" s="97">
        <v>28038.489169760687</v>
      </c>
      <c r="I122" s="101">
        <v>33282</v>
      </c>
      <c r="J122" s="74">
        <v>2015</v>
      </c>
      <c r="K122" s="74">
        <v>1692</v>
      </c>
      <c r="L122" s="74">
        <v>1061</v>
      </c>
      <c r="M122" s="107">
        <v>1147</v>
      </c>
      <c r="N122" s="109">
        <v>0</v>
      </c>
    </row>
    <row r="123" spans="2:14" x14ac:dyDescent="0.2">
      <c r="B123" s="74">
        <v>1475</v>
      </c>
      <c r="C123" s="113">
        <v>8.4722222222222213E-3</v>
      </c>
      <c r="D123" s="74">
        <v>2000</v>
      </c>
      <c r="E123" s="101">
        <v>32676.613237397651</v>
      </c>
      <c r="F123" s="97">
        <v>32676.613237397651</v>
      </c>
      <c r="G123" s="97">
        <v>931.85457547113197</v>
      </c>
      <c r="H123" s="97">
        <v>28024.689169760688</v>
      </c>
      <c r="I123" s="101">
        <v>33281</v>
      </c>
      <c r="J123" s="74">
        <v>2015</v>
      </c>
      <c r="K123" s="74">
        <v>1691</v>
      </c>
      <c r="L123" s="74">
        <v>1063</v>
      </c>
      <c r="M123" s="107">
        <v>1146</v>
      </c>
      <c r="N123" s="109">
        <v>0</v>
      </c>
    </row>
    <row r="124" spans="2:14" x14ac:dyDescent="0.2">
      <c r="B124" s="74">
        <v>1476</v>
      </c>
      <c r="C124" s="113">
        <v>8.4837962962962966E-3</v>
      </c>
      <c r="D124" s="74">
        <v>2000</v>
      </c>
      <c r="E124" s="101">
        <v>32677.172654146307</v>
      </c>
      <c r="F124" s="97">
        <v>32677.172654146307</v>
      </c>
      <c r="G124" s="97">
        <v>929.39448805999632</v>
      </c>
      <c r="H124" s="97">
        <v>28010.889169760689</v>
      </c>
      <c r="I124" s="101">
        <v>33280</v>
      </c>
      <c r="J124" s="74">
        <v>2015</v>
      </c>
      <c r="K124" s="74">
        <v>1690</v>
      </c>
      <c r="L124" s="74">
        <v>1065</v>
      </c>
      <c r="M124" s="107">
        <v>1145</v>
      </c>
      <c r="N124" s="109">
        <v>0</v>
      </c>
    </row>
    <row r="125" spans="2:14" x14ac:dyDescent="0.2">
      <c r="B125" s="74">
        <v>1483</v>
      </c>
      <c r="C125" s="113">
        <v>8.5069444444444437E-3</v>
      </c>
      <c r="D125" s="74">
        <v>2000</v>
      </c>
      <c r="E125" s="101">
        <v>32678.175905134252</v>
      </c>
      <c r="F125" s="97">
        <v>32678.175905134252</v>
      </c>
      <c r="G125" s="97">
        <v>924.55988657312457</v>
      </c>
      <c r="H125" s="97">
        <v>27983.289169760686</v>
      </c>
      <c r="I125" s="101">
        <v>33278</v>
      </c>
      <c r="J125" s="74">
        <v>2015</v>
      </c>
      <c r="K125" s="74">
        <v>1688</v>
      </c>
      <c r="L125" s="74">
        <v>1069</v>
      </c>
      <c r="M125" s="107">
        <v>1143</v>
      </c>
      <c r="N125" s="109">
        <v>0</v>
      </c>
    </row>
    <row r="126" spans="2:14" x14ac:dyDescent="0.2">
      <c r="B126" s="74">
        <v>1507</v>
      </c>
      <c r="C126" s="113">
        <v>8.6458333333333335E-3</v>
      </c>
      <c r="D126" s="74">
        <v>2000</v>
      </c>
      <c r="E126" s="101">
        <v>32678.616157889504</v>
      </c>
      <c r="F126" s="97">
        <v>32678.616157889504</v>
      </c>
      <c r="G126" s="97">
        <v>922.21212904767935</v>
      </c>
      <c r="H126" s="97">
        <v>27969.489169760687</v>
      </c>
      <c r="I126" s="101">
        <v>33277</v>
      </c>
      <c r="J126" s="74">
        <v>2015</v>
      </c>
      <c r="K126" s="74">
        <v>1687</v>
      </c>
      <c r="L126" s="74">
        <v>1071</v>
      </c>
      <c r="M126" s="107">
        <v>1142</v>
      </c>
      <c r="N126" s="109">
        <v>0</v>
      </c>
    </row>
    <row r="127" spans="2:14" x14ac:dyDescent="0.2">
      <c r="B127" s="74">
        <v>1508</v>
      </c>
      <c r="C127" s="113">
        <v>8.6574074074074071E-3</v>
      </c>
      <c r="D127" s="74">
        <v>2000</v>
      </c>
      <c r="E127" s="101">
        <v>32679.019198036767</v>
      </c>
      <c r="F127" s="97">
        <v>32679.019198036767</v>
      </c>
      <c r="G127" s="97">
        <v>919.88692416117442</v>
      </c>
      <c r="H127" s="97">
        <v>27955.689169760688</v>
      </c>
      <c r="I127" s="101">
        <v>33276</v>
      </c>
      <c r="J127" s="74">
        <v>2015</v>
      </c>
      <c r="K127" s="74">
        <v>1686</v>
      </c>
      <c r="L127" s="74">
        <v>1073</v>
      </c>
      <c r="M127" s="107">
        <v>1141</v>
      </c>
      <c r="N127" s="109">
        <v>0</v>
      </c>
    </row>
    <row r="128" spans="2:14" x14ac:dyDescent="0.2">
      <c r="B128" s="74">
        <v>1510</v>
      </c>
      <c r="C128" s="113">
        <v>8.6574074074074071E-3</v>
      </c>
      <c r="D128" s="74">
        <v>2000</v>
      </c>
      <c r="E128" s="101">
        <v>32679.382674335167</v>
      </c>
      <c r="F128" s="97">
        <v>32679.382674335167</v>
      </c>
      <c r="G128" s="97">
        <v>917.60491541252907</v>
      </c>
      <c r="H128" s="97">
        <v>27941.889169760689</v>
      </c>
      <c r="I128" s="101">
        <v>33275</v>
      </c>
      <c r="J128" s="74">
        <v>2015</v>
      </c>
      <c r="K128" s="74">
        <v>1685</v>
      </c>
      <c r="L128" s="74">
        <v>1075</v>
      </c>
      <c r="M128" s="107">
        <v>1140</v>
      </c>
      <c r="N128" s="109">
        <v>0</v>
      </c>
    </row>
    <row r="129" spans="2:14" x14ac:dyDescent="0.2">
      <c r="B129" s="74">
        <v>1511</v>
      </c>
      <c r="C129" s="113">
        <v>8.6689814814814806E-3</v>
      </c>
      <c r="D129" s="74">
        <v>2000</v>
      </c>
      <c r="E129" s="101">
        <v>32679.7064983905</v>
      </c>
      <c r="F129" s="97">
        <v>32679.7064983905</v>
      </c>
      <c r="G129" s="97">
        <v>915.39337119877064</v>
      </c>
      <c r="H129" s="97">
        <v>27928.089169760686</v>
      </c>
      <c r="I129" s="101">
        <v>33274</v>
      </c>
      <c r="J129" s="74">
        <v>2015</v>
      </c>
      <c r="K129" s="74">
        <v>1684</v>
      </c>
      <c r="L129" s="74">
        <v>1077</v>
      </c>
      <c r="M129" s="107">
        <v>1139</v>
      </c>
      <c r="N129" s="109">
        <v>0</v>
      </c>
    </row>
    <row r="130" spans="2:14" x14ac:dyDescent="0.2">
      <c r="B130" s="74">
        <v>1529</v>
      </c>
      <c r="C130" s="113">
        <v>8.7499999999999991E-3</v>
      </c>
      <c r="D130" s="74">
        <v>2000</v>
      </c>
      <c r="E130" s="101">
        <v>32680.635572049261</v>
      </c>
      <c r="F130" s="97">
        <v>32680.635572049261</v>
      </c>
      <c r="G130" s="97">
        <v>930.27002602748996</v>
      </c>
      <c r="H130" s="97">
        <v>27884.489169760687</v>
      </c>
      <c r="I130" s="101">
        <v>33289</v>
      </c>
      <c r="J130" s="74">
        <v>2016</v>
      </c>
      <c r="K130" s="74">
        <v>1688</v>
      </c>
      <c r="L130" s="74">
        <v>1078</v>
      </c>
      <c r="M130" s="107">
        <v>1135</v>
      </c>
      <c r="N130" s="109">
        <v>0</v>
      </c>
    </row>
    <row r="131" spans="2:14" x14ac:dyDescent="0.2">
      <c r="B131" s="74">
        <v>1560</v>
      </c>
      <c r="C131" s="113">
        <v>8.9004629629629625E-3</v>
      </c>
      <c r="D131" s="74">
        <v>2000</v>
      </c>
      <c r="E131" s="101">
        <v>32680.919437032939</v>
      </c>
      <c r="F131" s="97">
        <v>32680.919437032939</v>
      </c>
      <c r="G131" s="97">
        <v>947.45509998663624</v>
      </c>
      <c r="H131" s="97">
        <v>27854.689169760688</v>
      </c>
      <c r="I131" s="101">
        <v>33305</v>
      </c>
      <c r="J131" s="74">
        <v>2017</v>
      </c>
      <c r="K131" s="74">
        <v>1693</v>
      </c>
      <c r="L131" s="74">
        <v>1077</v>
      </c>
      <c r="M131" s="107">
        <v>1132</v>
      </c>
      <c r="N131" s="109">
        <v>0</v>
      </c>
    </row>
    <row r="132" spans="2:14" x14ac:dyDescent="0.2">
      <c r="B132" s="74">
        <v>1561</v>
      </c>
      <c r="C132" s="113">
        <v>8.9004629629629625E-3</v>
      </c>
      <c r="D132" s="74">
        <v>2000</v>
      </c>
      <c r="E132" s="101">
        <v>32681.322495597225</v>
      </c>
      <c r="F132" s="97">
        <v>32681.322495597225</v>
      </c>
      <c r="G132" s="97">
        <v>945.21304711949176</v>
      </c>
      <c r="H132" s="97">
        <v>27840.889169760685</v>
      </c>
      <c r="I132" s="101">
        <v>33304</v>
      </c>
      <c r="J132" s="74">
        <v>2017</v>
      </c>
      <c r="K132" s="74">
        <v>1692</v>
      </c>
      <c r="L132" s="74">
        <v>1079</v>
      </c>
      <c r="M132" s="107">
        <v>1131</v>
      </c>
      <c r="N132" s="109">
        <v>0</v>
      </c>
    </row>
    <row r="133" spans="2:14" x14ac:dyDescent="0.2">
      <c r="B133" s="74">
        <v>1563</v>
      </c>
      <c r="C133" s="113">
        <v>8.9120370370370378E-3</v>
      </c>
      <c r="D133" s="74">
        <v>2000</v>
      </c>
      <c r="E133" s="101">
        <v>32681.8302111427</v>
      </c>
      <c r="F133" s="97">
        <v>32681.8302111427</v>
      </c>
      <c r="G133" s="97">
        <v>933.35516617502458</v>
      </c>
      <c r="H133" s="97">
        <v>27816.289169760686</v>
      </c>
      <c r="I133" s="101">
        <v>33294</v>
      </c>
      <c r="J133" s="74">
        <v>2016</v>
      </c>
      <c r="K133" s="74">
        <v>1688</v>
      </c>
      <c r="L133" s="74">
        <v>1084</v>
      </c>
      <c r="M133" s="107">
        <v>1130</v>
      </c>
      <c r="N133" s="109">
        <v>0</v>
      </c>
    </row>
    <row r="134" spans="2:14" x14ac:dyDescent="0.2">
      <c r="B134" s="74">
        <v>1587</v>
      </c>
      <c r="C134" s="113">
        <v>9.0162037037037034E-3</v>
      </c>
      <c r="D134" s="74">
        <v>2000</v>
      </c>
      <c r="E134" s="101">
        <v>32682.063020621812</v>
      </c>
      <c r="F134" s="97">
        <v>32682.063020621812</v>
      </c>
      <c r="G134" s="97">
        <v>931.2728311666109</v>
      </c>
      <c r="H134" s="97">
        <v>27802.489169760687</v>
      </c>
      <c r="I134" s="101">
        <v>33293</v>
      </c>
      <c r="J134" s="74">
        <v>2016</v>
      </c>
      <c r="K134" s="74">
        <v>1687</v>
      </c>
      <c r="L134" s="74">
        <v>1086</v>
      </c>
      <c r="M134" s="107">
        <v>1129</v>
      </c>
      <c r="N134" s="109">
        <v>0</v>
      </c>
    </row>
    <row r="135" spans="2:14" x14ac:dyDescent="0.2">
      <c r="B135" s="74">
        <v>1590</v>
      </c>
      <c r="C135" s="113">
        <v>9.0393518518518522E-3</v>
      </c>
      <c r="D135" s="74">
        <v>2000</v>
      </c>
      <c r="E135" s="101">
        <v>32682.311100841584</v>
      </c>
      <c r="F135" s="97">
        <v>32682.311100841584</v>
      </c>
      <c r="G135" s="97">
        <v>931.36039158833989</v>
      </c>
      <c r="H135" s="97">
        <v>27764.889169760685</v>
      </c>
      <c r="I135" s="101">
        <v>33292</v>
      </c>
      <c r="J135" s="74">
        <v>2015</v>
      </c>
      <c r="K135" s="74">
        <v>1687</v>
      </c>
      <c r="L135" s="74">
        <v>1089</v>
      </c>
      <c r="M135" s="107">
        <v>1127</v>
      </c>
      <c r="N135" s="109">
        <v>0</v>
      </c>
    </row>
    <row r="136" spans="2:14" x14ac:dyDescent="0.2">
      <c r="B136" s="74">
        <v>1592</v>
      </c>
      <c r="C136" s="113">
        <v>9.0509259259259258E-3</v>
      </c>
      <c r="D136" s="74">
        <v>2000</v>
      </c>
      <c r="E136" s="101">
        <v>32682.763030614398</v>
      </c>
      <c r="F136" s="97">
        <v>32682.763030614398</v>
      </c>
      <c r="G136" s="97">
        <v>936.74242201591437</v>
      </c>
      <c r="H136" s="97">
        <v>27748.089169760686</v>
      </c>
      <c r="I136" s="101">
        <v>33299</v>
      </c>
      <c r="J136" s="74">
        <v>2016</v>
      </c>
      <c r="K136" s="74">
        <v>1688</v>
      </c>
      <c r="L136" s="74">
        <v>1090</v>
      </c>
      <c r="M136" s="107">
        <v>1125</v>
      </c>
      <c r="N136" s="109">
        <v>0</v>
      </c>
    </row>
    <row r="137" spans="2:14" x14ac:dyDescent="0.2">
      <c r="B137" s="74">
        <v>1610</v>
      </c>
      <c r="C137" s="113">
        <v>9.1666666666666667E-3</v>
      </c>
      <c r="D137" s="74">
        <v>2000</v>
      </c>
      <c r="E137" s="101">
        <v>32683.030168384783</v>
      </c>
      <c r="F137" s="97">
        <v>32683.030168384783</v>
      </c>
      <c r="G137" s="97">
        <v>935.05712293846739</v>
      </c>
      <c r="H137" s="97">
        <v>27696.689169760684</v>
      </c>
      <c r="I137" s="101">
        <v>33297</v>
      </c>
      <c r="J137" s="74">
        <v>2015</v>
      </c>
      <c r="K137" s="74">
        <v>1687</v>
      </c>
      <c r="L137" s="74">
        <v>1095</v>
      </c>
      <c r="M137" s="107">
        <v>1122</v>
      </c>
      <c r="N137" s="109">
        <v>0</v>
      </c>
    </row>
    <row r="138" spans="2:14" x14ac:dyDescent="0.2">
      <c r="B138" s="74">
        <v>1615</v>
      </c>
      <c r="C138" s="113">
        <v>9.2013888888888892E-3</v>
      </c>
      <c r="D138" s="74">
        <v>2000</v>
      </c>
      <c r="E138" s="101">
        <v>32683.161200282753</v>
      </c>
      <c r="F138" s="97">
        <v>32683.161200282753</v>
      </c>
      <c r="G138" s="97">
        <v>942.14807622652131</v>
      </c>
      <c r="H138" s="97">
        <v>27731.289169760683</v>
      </c>
      <c r="I138" s="101">
        <v>33306</v>
      </c>
      <c r="J138" s="74">
        <v>2017</v>
      </c>
      <c r="K138" s="74">
        <v>1689</v>
      </c>
      <c r="L138" s="74">
        <v>1091</v>
      </c>
      <c r="M138" s="107">
        <v>1123</v>
      </c>
      <c r="N138" s="109">
        <v>0</v>
      </c>
    </row>
    <row r="139" spans="2:14" x14ac:dyDescent="0.2">
      <c r="B139" s="74">
        <v>1619</v>
      </c>
      <c r="C139" s="113">
        <v>9.2129629629629627E-3</v>
      </c>
      <c r="D139" s="74">
        <v>2000</v>
      </c>
      <c r="E139" s="101">
        <v>32683.333648199939</v>
      </c>
      <c r="F139" s="97">
        <v>32683.333648199939</v>
      </c>
      <c r="G139" s="97">
        <v>942.35977042094498</v>
      </c>
      <c r="H139" s="97">
        <v>27693.689169760684</v>
      </c>
      <c r="I139" s="101">
        <v>33305</v>
      </c>
      <c r="J139" s="74">
        <v>2016</v>
      </c>
      <c r="K139" s="74">
        <v>1689</v>
      </c>
      <c r="L139" s="74">
        <v>1094</v>
      </c>
      <c r="M139" s="107">
        <v>1121</v>
      </c>
      <c r="N139" s="109">
        <v>0</v>
      </c>
    </row>
    <row r="140" spans="2:14" x14ac:dyDescent="0.2">
      <c r="B140" s="74">
        <v>1620</v>
      </c>
      <c r="C140" s="113">
        <v>9.2245370370370363E-3</v>
      </c>
      <c r="D140" s="74">
        <v>2000</v>
      </c>
      <c r="E140" s="101">
        <v>32683.43789432029</v>
      </c>
      <c r="F140" s="97">
        <v>32683.43789432029</v>
      </c>
      <c r="G140" s="97">
        <v>940.49366851658317</v>
      </c>
      <c r="H140" s="97">
        <v>27679.889169760689</v>
      </c>
      <c r="I140" s="101">
        <v>33304</v>
      </c>
      <c r="J140" s="74">
        <v>2016</v>
      </c>
      <c r="K140" s="74">
        <v>1688</v>
      </c>
      <c r="L140" s="74">
        <v>1096</v>
      </c>
      <c r="M140" s="107">
        <v>1120</v>
      </c>
      <c r="N140" s="109">
        <v>0</v>
      </c>
    </row>
    <row r="141" spans="2:14" x14ac:dyDescent="0.2">
      <c r="B141" s="74">
        <v>1636</v>
      </c>
      <c r="C141" s="113">
        <v>9.3171296296296283E-3</v>
      </c>
      <c r="D141" s="74">
        <v>2000</v>
      </c>
      <c r="E141" s="101">
        <v>32683.516778567817</v>
      </c>
      <c r="F141" s="97">
        <v>32683.516778567817</v>
      </c>
      <c r="G141" s="97">
        <v>947.57429919796516</v>
      </c>
      <c r="H141" s="97">
        <v>27714.489169760687</v>
      </c>
      <c r="I141" s="101">
        <v>33313</v>
      </c>
      <c r="J141" s="74">
        <v>2018</v>
      </c>
      <c r="K141" s="74">
        <v>1690</v>
      </c>
      <c r="L141" s="74">
        <v>1092</v>
      </c>
      <c r="M141" s="107">
        <v>1121</v>
      </c>
      <c r="N141" s="109">
        <v>0</v>
      </c>
    </row>
    <row r="142" spans="2:14" x14ac:dyDescent="0.2">
      <c r="B142" s="74">
        <v>1638</v>
      </c>
      <c r="C142" s="113">
        <v>9.3287037037037036E-3</v>
      </c>
      <c r="D142" s="74">
        <v>2000</v>
      </c>
      <c r="E142" s="101">
        <v>32683.822934846346</v>
      </c>
      <c r="F142" s="97">
        <v>32683.822934846346</v>
      </c>
      <c r="G142" s="97">
        <v>952.99971075526992</v>
      </c>
      <c r="H142" s="97">
        <v>27697.689169760688</v>
      </c>
      <c r="I142" s="101">
        <v>33320</v>
      </c>
      <c r="J142" s="74">
        <v>2019</v>
      </c>
      <c r="K142" s="74">
        <v>1691</v>
      </c>
      <c r="L142" s="74">
        <v>1093</v>
      </c>
      <c r="M142" s="107">
        <v>1119</v>
      </c>
      <c r="N142" s="109">
        <v>0</v>
      </c>
    </row>
    <row r="143" spans="2:14" x14ac:dyDescent="0.2">
      <c r="B143" s="74">
        <v>1639</v>
      </c>
      <c r="C143" s="113">
        <v>9.3287037037037036E-3</v>
      </c>
      <c r="D143" s="74">
        <v>2000</v>
      </c>
      <c r="E143" s="101">
        <v>32683.863354285317</v>
      </c>
      <c r="F143" s="97">
        <v>32683.863354285317</v>
      </c>
      <c r="G143" s="97">
        <v>955.15636105983037</v>
      </c>
      <c r="H143" s="97">
        <v>27673.889169760685</v>
      </c>
      <c r="I143" s="101">
        <v>33320</v>
      </c>
      <c r="J143" s="74">
        <v>2018</v>
      </c>
      <c r="K143" s="74">
        <v>1692</v>
      </c>
      <c r="L143" s="74">
        <v>1094</v>
      </c>
      <c r="M143" s="107">
        <v>1118</v>
      </c>
      <c r="N143" s="109">
        <v>0</v>
      </c>
    </row>
    <row r="144" spans="2:14" x14ac:dyDescent="0.2">
      <c r="B144" s="74">
        <v>1668</v>
      </c>
      <c r="C144" s="113">
        <v>9.479166666666667E-3</v>
      </c>
      <c r="D144" s="74">
        <v>2000</v>
      </c>
      <c r="E144" s="101">
        <v>32684.117971166099</v>
      </c>
      <c r="F144" s="97">
        <v>32684.117971166099</v>
      </c>
      <c r="G144" s="97">
        <v>962.80723580739993</v>
      </c>
      <c r="H144" s="97">
        <v>27633.289169760683</v>
      </c>
      <c r="I144" s="101">
        <v>33327</v>
      </c>
      <c r="J144" s="74">
        <v>2018</v>
      </c>
      <c r="K144" s="74">
        <v>1694</v>
      </c>
      <c r="L144" s="74">
        <v>1096</v>
      </c>
      <c r="M144" s="107">
        <v>1115</v>
      </c>
      <c r="N144" s="109">
        <v>0</v>
      </c>
    </row>
    <row r="145" spans="2:14" x14ac:dyDescent="0.2">
      <c r="B145" s="74">
        <v>1705</v>
      </c>
      <c r="C145" s="113">
        <v>9.6990740740740735E-3</v>
      </c>
      <c r="D145" s="74">
        <v>2000</v>
      </c>
      <c r="E145" s="101">
        <v>32684.338852619156</v>
      </c>
      <c r="F145" s="97">
        <v>32684.338852619156</v>
      </c>
      <c r="G145" s="97">
        <v>966.05735911944623</v>
      </c>
      <c r="H145" s="97">
        <v>27640.289169760683</v>
      </c>
      <c r="I145" s="101">
        <v>33334</v>
      </c>
      <c r="J145" s="74">
        <v>2020</v>
      </c>
      <c r="K145" s="74">
        <v>1694</v>
      </c>
      <c r="L145" s="74">
        <v>1096</v>
      </c>
      <c r="M145" s="107">
        <v>1114</v>
      </c>
      <c r="N145" s="109">
        <v>0</v>
      </c>
    </row>
    <row r="146" spans="2:14" x14ac:dyDescent="0.2">
      <c r="B146" s="74">
        <v>1706</v>
      </c>
      <c r="C146" s="113">
        <v>9.6990740740740735E-3</v>
      </c>
      <c r="D146" s="74">
        <v>2000</v>
      </c>
      <c r="E146" s="101">
        <v>32684.359650653754</v>
      </c>
      <c r="F146" s="97">
        <v>32684.359650653754</v>
      </c>
      <c r="G146" s="97">
        <v>959.11847810814902</v>
      </c>
      <c r="H146" s="97">
        <v>27605.689169760684</v>
      </c>
      <c r="I146" s="101">
        <v>33325</v>
      </c>
      <c r="J146" s="74">
        <v>2018</v>
      </c>
      <c r="K146" s="74">
        <v>1692</v>
      </c>
      <c r="L146" s="74">
        <v>1100</v>
      </c>
      <c r="M146" s="107">
        <v>1113</v>
      </c>
      <c r="N146" s="109">
        <v>0</v>
      </c>
    </row>
    <row r="147" spans="2:14" x14ac:dyDescent="0.2">
      <c r="B147" s="74">
        <v>1730</v>
      </c>
      <c r="C147" s="113">
        <v>9.8263888888888897E-3</v>
      </c>
      <c r="D147" s="74">
        <v>2000</v>
      </c>
      <c r="E147" s="101">
        <v>32684.415887902658</v>
      </c>
      <c r="F147" s="97">
        <v>32684.415887902658</v>
      </c>
      <c r="G147" s="97">
        <v>955.65375293493241</v>
      </c>
      <c r="H147" s="97">
        <v>27578.089169760686</v>
      </c>
      <c r="I147" s="101">
        <v>33323</v>
      </c>
      <c r="J147" s="74">
        <v>2018</v>
      </c>
      <c r="K147" s="74">
        <v>1690</v>
      </c>
      <c r="L147" s="74">
        <v>1104</v>
      </c>
      <c r="M147" s="107">
        <v>1111</v>
      </c>
      <c r="N147" s="109">
        <v>0</v>
      </c>
    </row>
    <row r="148" spans="2:14" x14ac:dyDescent="0.2">
      <c r="B148" s="74">
        <v>1734</v>
      </c>
      <c r="C148" s="113">
        <v>9.8726851851851857E-3</v>
      </c>
      <c r="D148" s="74">
        <v>2000</v>
      </c>
      <c r="E148" s="101">
        <v>32684.449647835685</v>
      </c>
      <c r="F148" s="97">
        <v>32684.449647835685</v>
      </c>
      <c r="G148" s="97">
        <v>969.33776275989965</v>
      </c>
      <c r="H148" s="97">
        <v>27647.289169760683</v>
      </c>
      <c r="I148" s="101">
        <v>33341</v>
      </c>
      <c r="J148" s="74">
        <v>2022</v>
      </c>
      <c r="K148" s="74">
        <v>1694</v>
      </c>
      <c r="L148" s="74">
        <v>1096</v>
      </c>
      <c r="M148" s="107">
        <v>1113</v>
      </c>
      <c r="N148" s="109">
        <v>0</v>
      </c>
    </row>
    <row r="149" spans="2:14" x14ac:dyDescent="0.2">
      <c r="B149" s="74">
        <v>1736</v>
      </c>
      <c r="C149" s="113">
        <v>9.8842592592592576E-3</v>
      </c>
      <c r="D149" s="74">
        <v>2000</v>
      </c>
      <c r="E149" s="101">
        <v>32684.48088455055</v>
      </c>
      <c r="F149" s="97">
        <v>32684.48088455055</v>
      </c>
      <c r="G149" s="97">
        <v>966.41171317922829</v>
      </c>
      <c r="H149" s="97">
        <v>27602.689169760684</v>
      </c>
      <c r="I149" s="101">
        <v>33333</v>
      </c>
      <c r="J149" s="74">
        <v>2019</v>
      </c>
      <c r="K149" s="74">
        <v>1694</v>
      </c>
      <c r="L149" s="74">
        <v>1099</v>
      </c>
      <c r="M149" s="107">
        <v>1112</v>
      </c>
      <c r="N149" s="109">
        <v>0</v>
      </c>
    </row>
    <row r="150" spans="2:14" x14ac:dyDescent="0.2">
      <c r="B150" s="74">
        <v>1737</v>
      </c>
      <c r="C150" s="113">
        <v>9.8842592592592576E-3</v>
      </c>
      <c r="D150" s="74">
        <v>2000</v>
      </c>
      <c r="E150" s="101">
        <v>32684.515641018628</v>
      </c>
      <c r="F150" s="97">
        <v>32684.515641018628</v>
      </c>
      <c r="G150" s="97">
        <v>973.72626793480708</v>
      </c>
      <c r="H150" s="97">
        <v>27599.689169760688</v>
      </c>
      <c r="I150" s="101">
        <v>33341</v>
      </c>
      <c r="J150" s="74">
        <v>2020</v>
      </c>
      <c r="K150" s="74">
        <v>1696</v>
      </c>
      <c r="L150" s="74">
        <v>1098</v>
      </c>
      <c r="M150" s="107">
        <v>1111</v>
      </c>
      <c r="N150" s="109">
        <v>0</v>
      </c>
    </row>
    <row r="151" spans="2:14" x14ac:dyDescent="0.2">
      <c r="B151" s="74">
        <v>1763</v>
      </c>
      <c r="C151" s="113">
        <v>1.0081018518518519E-2</v>
      </c>
      <c r="D151" s="74">
        <v>2000</v>
      </c>
      <c r="E151" s="101">
        <v>32684.580532106811</v>
      </c>
      <c r="F151" s="97">
        <v>32684.580532106811</v>
      </c>
      <c r="G151" s="97">
        <v>962.3829178361799</v>
      </c>
      <c r="H151" s="97">
        <v>27612.689169760684</v>
      </c>
      <c r="I151" s="101">
        <v>33332</v>
      </c>
      <c r="J151" s="74">
        <v>2020</v>
      </c>
      <c r="K151" s="74">
        <v>1692</v>
      </c>
      <c r="L151" s="74">
        <v>1100</v>
      </c>
      <c r="M151" s="107">
        <v>1112</v>
      </c>
      <c r="N151" s="109">
        <v>0</v>
      </c>
    </row>
    <row r="152" spans="2:14" x14ac:dyDescent="0.2">
      <c r="B152" s="74">
        <v>1775</v>
      </c>
      <c r="C152" s="113">
        <v>1.0162037037037037E-2</v>
      </c>
      <c r="D152" s="74">
        <v>2000</v>
      </c>
      <c r="E152" s="101">
        <v>32684.611617201786</v>
      </c>
      <c r="F152" s="97">
        <v>32684.611617201786</v>
      </c>
      <c r="G152" s="97">
        <v>974.14817425586455</v>
      </c>
      <c r="H152" s="97">
        <v>27562.089169760686</v>
      </c>
      <c r="I152" s="101">
        <v>33340</v>
      </c>
      <c r="J152" s="74">
        <v>2019</v>
      </c>
      <c r="K152" s="74">
        <v>1696</v>
      </c>
      <c r="L152" s="74">
        <v>1101</v>
      </c>
      <c r="M152" s="107">
        <v>1109</v>
      </c>
      <c r="N152" s="109">
        <v>0</v>
      </c>
    </row>
    <row r="153" spans="2:14" x14ac:dyDescent="0.2">
      <c r="B153" s="74">
        <v>1802</v>
      </c>
      <c r="C153" s="113">
        <v>1.03125E-2</v>
      </c>
      <c r="D153" s="74">
        <v>2000</v>
      </c>
      <c r="E153" s="101">
        <v>32684.651878618311</v>
      </c>
      <c r="F153" s="97">
        <v>32684.651878618311</v>
      </c>
      <c r="G153" s="97">
        <v>981.94780350423264</v>
      </c>
      <c r="H153" s="97">
        <v>27521.489169760687</v>
      </c>
      <c r="I153" s="101">
        <v>33347</v>
      </c>
      <c r="J153" s="74">
        <v>2019</v>
      </c>
      <c r="K153" s="74">
        <v>1698</v>
      </c>
      <c r="L153" s="74">
        <v>1103</v>
      </c>
      <c r="M153" s="107">
        <v>1106</v>
      </c>
      <c r="N153" s="109">
        <v>0</v>
      </c>
    </row>
    <row r="154" spans="2:14" x14ac:dyDescent="0.2">
      <c r="B154" s="74">
        <v>1815</v>
      </c>
      <c r="C154" s="113">
        <v>1.0381944444444444E-2</v>
      </c>
      <c r="D154" s="74">
        <v>2000</v>
      </c>
      <c r="E154" s="101">
        <v>32684.652389209925</v>
      </c>
      <c r="F154" s="97">
        <v>32684.652389209925</v>
      </c>
      <c r="G154" s="97">
        <v>971.8882553071802</v>
      </c>
      <c r="H154" s="97">
        <v>27585.889169760689</v>
      </c>
      <c r="I154" s="101">
        <v>33340</v>
      </c>
      <c r="J154" s="74">
        <v>2020</v>
      </c>
      <c r="K154" s="74">
        <v>1695</v>
      </c>
      <c r="L154" s="74">
        <v>1100</v>
      </c>
      <c r="M154" s="107">
        <v>1110</v>
      </c>
      <c r="N154" s="109">
        <v>0</v>
      </c>
    </row>
    <row r="155" spans="2:14" x14ac:dyDescent="0.2">
      <c r="B155" s="74">
        <v>1847</v>
      </c>
      <c r="C155" s="113">
        <v>1.0520833333333333E-2</v>
      </c>
      <c r="D155" s="74">
        <v>2000</v>
      </c>
      <c r="E155" s="101">
        <v>32684.697763152002</v>
      </c>
      <c r="F155" s="97">
        <v>32684.697763152002</v>
      </c>
      <c r="G155" s="97">
        <v>972.37511867725186</v>
      </c>
      <c r="H155" s="97">
        <v>27548.289169760686</v>
      </c>
      <c r="I155" s="101">
        <v>33339</v>
      </c>
      <c r="J155" s="74">
        <v>2019</v>
      </c>
      <c r="K155" s="74">
        <v>1695</v>
      </c>
      <c r="L155" s="74">
        <v>1103</v>
      </c>
      <c r="M155" s="107">
        <v>1108</v>
      </c>
      <c r="N155" s="109">
        <v>0</v>
      </c>
    </row>
    <row r="156" spans="2:14" x14ac:dyDescent="0.2">
      <c r="B156" s="74">
        <v>1849</v>
      </c>
      <c r="C156" s="113">
        <v>1.0532407407407407E-2</v>
      </c>
      <c r="D156" s="74">
        <v>2000</v>
      </c>
      <c r="E156" s="101">
        <v>32684.744164334614</v>
      </c>
      <c r="F156" s="97">
        <v>32684.744164334614</v>
      </c>
      <c r="G156" s="97">
        <v>970.10639777079564</v>
      </c>
      <c r="H156" s="97">
        <v>27572.089169760686</v>
      </c>
      <c r="I156" s="101">
        <v>33339</v>
      </c>
      <c r="J156" s="74">
        <v>2020</v>
      </c>
      <c r="K156" s="74">
        <v>1694</v>
      </c>
      <c r="L156" s="74">
        <v>1102</v>
      </c>
      <c r="M156" s="107">
        <v>1109</v>
      </c>
      <c r="N156" s="109">
        <v>0</v>
      </c>
    </row>
    <row r="157" spans="2:14" x14ac:dyDescent="0.2">
      <c r="B157" s="74">
        <v>1869</v>
      </c>
      <c r="C157" s="113">
        <v>1.0625000000000001E-2</v>
      </c>
      <c r="D157" s="74">
        <v>2000</v>
      </c>
      <c r="E157" s="101">
        <v>32684.744818460418</v>
      </c>
      <c r="F157" s="97">
        <v>32684.744818460418</v>
      </c>
      <c r="G157" s="97">
        <v>967.86870889363183</v>
      </c>
      <c r="H157" s="97">
        <v>27595.889169760689</v>
      </c>
      <c r="I157" s="101">
        <v>33339</v>
      </c>
      <c r="J157" s="74">
        <v>2021</v>
      </c>
      <c r="K157" s="74">
        <v>1693</v>
      </c>
      <c r="L157" s="74">
        <v>1101</v>
      </c>
      <c r="M157" s="107">
        <v>1110</v>
      </c>
      <c r="N157" s="109">
        <v>0</v>
      </c>
    </row>
    <row r="158" spans="2:14" x14ac:dyDescent="0.2">
      <c r="B158" s="74">
        <v>1870</v>
      </c>
      <c r="C158" s="113">
        <v>1.0625000000000001E-2</v>
      </c>
      <c r="D158" s="74">
        <v>2000</v>
      </c>
      <c r="E158" s="101">
        <v>32684.793924524463</v>
      </c>
      <c r="F158" s="97">
        <v>32684.793924524463</v>
      </c>
      <c r="G158" s="97">
        <v>968.3746203519662</v>
      </c>
      <c r="H158" s="97">
        <v>27558.289169760686</v>
      </c>
      <c r="I158" s="101">
        <v>33338</v>
      </c>
      <c r="J158" s="74">
        <v>2020</v>
      </c>
      <c r="K158" s="74">
        <v>1693</v>
      </c>
      <c r="L158" s="74">
        <v>1104</v>
      </c>
      <c r="M158" s="107">
        <v>1108</v>
      </c>
      <c r="N158" s="109">
        <v>0</v>
      </c>
    </row>
    <row r="159" spans="2:14" x14ac:dyDescent="0.2">
      <c r="B159" s="74">
        <v>1962</v>
      </c>
      <c r="C159" s="113">
        <v>1.105324074074074E-2</v>
      </c>
      <c r="D159" s="74">
        <v>2000</v>
      </c>
      <c r="E159" s="101">
        <v>32684.849020193473</v>
      </c>
      <c r="F159" s="97">
        <v>32684.849020193473</v>
      </c>
      <c r="G159" s="97">
        <v>967.77612413196391</v>
      </c>
      <c r="H159" s="97">
        <v>27575.28916976069</v>
      </c>
      <c r="I159" s="101">
        <v>33344</v>
      </c>
      <c r="J159" s="74">
        <v>2023</v>
      </c>
      <c r="K159" s="74">
        <v>1691</v>
      </c>
      <c r="L159" s="74">
        <v>1105</v>
      </c>
      <c r="M159" s="107">
        <v>1107</v>
      </c>
      <c r="N159" s="109">
        <v>0</v>
      </c>
    </row>
    <row r="160" spans="2:14" x14ac:dyDescent="0.2">
      <c r="B160" s="74">
        <v>1979</v>
      </c>
      <c r="C160" s="113">
        <v>1.1168981481481481E-2</v>
      </c>
      <c r="D160" s="74">
        <v>2000</v>
      </c>
      <c r="E160" s="101">
        <v>32684.909203513595</v>
      </c>
      <c r="F160" s="97">
        <v>32684.909203513595</v>
      </c>
      <c r="G160" s="97">
        <v>972.2118915807996</v>
      </c>
      <c r="H160" s="97">
        <v>27527.689169760688</v>
      </c>
      <c r="I160" s="101">
        <v>33344</v>
      </c>
      <c r="J160" s="74">
        <v>2021</v>
      </c>
      <c r="K160" s="74">
        <v>1693</v>
      </c>
      <c r="L160" s="74">
        <v>1107</v>
      </c>
      <c r="M160" s="107">
        <v>1105</v>
      </c>
      <c r="N160" s="109">
        <v>0</v>
      </c>
    </row>
    <row r="161" spans="2:14" x14ac:dyDescent="0.2">
      <c r="B161" s="74">
        <v>1992</v>
      </c>
      <c r="C161" s="113">
        <v>1.1238425925925928E-2</v>
      </c>
      <c r="D161" s="74">
        <v>2000</v>
      </c>
      <c r="E161" s="101">
        <v>32684.919568560301</v>
      </c>
      <c r="F161" s="97">
        <v>32684.919568560301</v>
      </c>
      <c r="G161" s="97">
        <v>978.89190523111574</v>
      </c>
      <c r="H161" s="97">
        <v>27562.289169760686</v>
      </c>
      <c r="I161" s="101">
        <v>33353</v>
      </c>
      <c r="J161" s="74">
        <v>2023</v>
      </c>
      <c r="K161" s="74">
        <v>1695</v>
      </c>
      <c r="L161" s="74">
        <v>1103</v>
      </c>
      <c r="M161" s="107">
        <v>1106</v>
      </c>
      <c r="N161" s="109">
        <v>0</v>
      </c>
    </row>
  </sheetData>
  <mergeCells count="6">
    <mergeCell ref="B6:B7"/>
    <mergeCell ref="C6:C7"/>
    <mergeCell ref="D6:D7"/>
    <mergeCell ref="E6:E7"/>
    <mergeCell ref="F6:I6"/>
    <mergeCell ref="J6:M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Blank</vt:lpstr>
      <vt:lpstr>ro_HiddenInfo</vt:lpstr>
      <vt:lpstr>_PalUtilTempWorksheet</vt:lpstr>
      <vt:lpstr>Optimization Summary</vt:lpstr>
      <vt:lpstr>Optimization Log</vt:lpstr>
      <vt:lpstr>Optimization Log (2)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 Nikandish</dc:creator>
  <cp:lastModifiedBy>Minghao Du</cp:lastModifiedBy>
  <dcterms:created xsi:type="dcterms:W3CDTF">2020-04-18T19:47:38Z</dcterms:created>
  <dcterms:modified xsi:type="dcterms:W3CDTF">2021-05-03T22:14:18Z</dcterms:modified>
</cp:coreProperties>
</file>