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 tabRatio="893"/>
  </bookViews>
  <sheets>
    <sheet name="Блоки управления" sheetId="1" r:id="rId1"/>
    <sheet name="Электр.каменки" sheetId="2" r:id="rId2"/>
    <sheet name="Печи с парогенераторами" sheetId="3" r:id="rId3"/>
    <sheet name="Дровяные печи" sheetId="4" r:id="rId4"/>
    <sheet name="Печи в талькохлорите" sheetId="5" r:id="rId5"/>
    <sheet name="Парогенераторы и доп.оборудован" sheetId="6" r:id="rId6"/>
    <sheet name="Двери для саун" sheetId="7" r:id="rId7"/>
    <sheet name="Двери для тур.бань" sheetId="8" r:id="rId8"/>
    <sheet name="Освещение" sheetId="9" r:id="rId9"/>
    <sheet name="Курны, краны" sheetId="10" r:id="rId10"/>
    <sheet name="Талькохлорит плитка" sheetId="12" r:id="rId11"/>
    <sheet name="инфракрасные кабины" sheetId="13" r:id="rId12"/>
  </sheets>
  <calcPr calcId="145621"/>
</workbook>
</file>

<file path=xl/calcChain.xml><?xml version="1.0" encoding="utf-8"?>
<calcChain xmlns="http://schemas.openxmlformats.org/spreadsheetml/2006/main">
  <c r="A47" i="13" l="1"/>
  <c r="A46" i="13"/>
  <c r="A43" i="13"/>
  <c r="A42" i="13"/>
  <c r="A41" i="13"/>
  <c r="A40" i="13"/>
  <c r="A39" i="13"/>
  <c r="A38" i="13"/>
  <c r="A37" i="13"/>
  <c r="A34" i="13"/>
  <c r="A33" i="13"/>
  <c r="A32" i="13"/>
  <c r="A31" i="13"/>
  <c r="A30" i="13"/>
  <c r="A29" i="13"/>
  <c r="A26" i="13"/>
  <c r="A25" i="13"/>
  <c r="A24" i="13"/>
  <c r="A23" i="13"/>
  <c r="A22" i="13"/>
  <c r="A21" i="13"/>
  <c r="I22" i="13"/>
  <c r="J22" i="13" s="1"/>
  <c r="I23" i="13"/>
  <c r="J23" i="13" s="1"/>
  <c r="I24" i="13"/>
  <c r="J24" i="13" s="1"/>
  <c r="I25" i="13"/>
  <c r="J25" i="13" s="1"/>
  <c r="I26" i="13"/>
  <c r="J26" i="13" s="1"/>
  <c r="I29" i="13"/>
  <c r="J29" i="13" s="1"/>
  <c r="I30" i="13"/>
  <c r="J30" i="13" s="1"/>
  <c r="I31" i="13"/>
  <c r="J31" i="13" s="1"/>
  <c r="I32" i="13"/>
  <c r="J32" i="13" s="1"/>
  <c r="I33" i="13"/>
  <c r="J33" i="13" s="1"/>
  <c r="I34" i="13"/>
  <c r="J34" i="13" s="1"/>
  <c r="I37" i="13"/>
  <c r="J37" i="13" s="1"/>
  <c r="I38" i="13"/>
  <c r="J38" i="13" s="1"/>
  <c r="I39" i="13"/>
  <c r="J39" i="13" s="1"/>
  <c r="I40" i="13"/>
  <c r="J40" i="13" s="1"/>
  <c r="I41" i="13"/>
  <c r="J41" i="13" s="1"/>
  <c r="I42" i="13"/>
  <c r="J42" i="13" s="1"/>
  <c r="I43" i="13"/>
  <c r="J43" i="13" s="1"/>
  <c r="I46" i="13"/>
  <c r="J46" i="13" s="1"/>
  <c r="I47" i="13"/>
  <c r="J47" i="13" s="1"/>
  <c r="I21" i="13"/>
  <c r="J21" i="13" s="1"/>
  <c r="I13" i="13"/>
  <c r="J13" i="13" s="1"/>
  <c r="I10" i="13"/>
  <c r="J10" i="13" s="1"/>
  <c r="I9" i="13"/>
  <c r="J9" i="13" s="1"/>
  <c r="A9" i="13"/>
  <c r="A10" i="13" s="1"/>
  <c r="A13" i="13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4" i="10"/>
  <c r="J34" i="10" s="1"/>
  <c r="I35" i="10"/>
  <c r="J35" i="10" s="1"/>
  <c r="I36" i="10"/>
  <c r="J36" i="10" s="1"/>
  <c r="I9" i="10"/>
  <c r="J9" i="10" s="1"/>
  <c r="I9" i="9"/>
  <c r="J9" i="9" s="1"/>
  <c r="I10" i="9"/>
  <c r="J10" i="9" s="1"/>
  <c r="I11" i="9"/>
  <c r="J11" i="9" s="1"/>
  <c r="I12" i="9"/>
  <c r="J12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I26" i="9"/>
  <c r="J26" i="9" s="1"/>
  <c r="I27" i="9"/>
  <c r="J27" i="9" s="1"/>
  <c r="I28" i="9"/>
  <c r="J28" i="9" s="1"/>
  <c r="I29" i="9"/>
  <c r="J29" i="9" s="1"/>
  <c r="I30" i="9"/>
  <c r="J30" i="9" s="1"/>
  <c r="I31" i="9"/>
  <c r="J31" i="9" s="1"/>
  <c r="I32" i="9"/>
  <c r="J32" i="9" s="1"/>
  <c r="I33" i="9"/>
  <c r="J33" i="9" s="1"/>
  <c r="I34" i="9"/>
  <c r="J34" i="9" s="1"/>
  <c r="I35" i="9"/>
  <c r="J35" i="9" s="1"/>
  <c r="I36" i="9"/>
  <c r="J36" i="9" s="1"/>
  <c r="I38" i="9"/>
  <c r="J38" i="9" s="1"/>
  <c r="I39" i="9"/>
  <c r="J39" i="9" s="1"/>
  <c r="I40" i="9"/>
  <c r="J40" i="9" s="1"/>
  <c r="I41" i="9"/>
  <c r="J41" i="9" s="1"/>
  <c r="I42" i="9"/>
  <c r="J42" i="9" s="1"/>
  <c r="I43" i="9"/>
  <c r="J43" i="9" s="1"/>
  <c r="I44" i="9"/>
  <c r="J44" i="9" s="1"/>
  <c r="I45" i="9"/>
  <c r="J45" i="9" s="1"/>
  <c r="I46" i="9"/>
  <c r="J46" i="9" s="1"/>
  <c r="I47" i="9"/>
  <c r="J47" i="9" s="1"/>
  <c r="I48" i="9"/>
  <c r="J48" i="9" s="1"/>
  <c r="I49" i="9"/>
  <c r="J49" i="9" s="1"/>
  <c r="I50" i="9"/>
  <c r="J50" i="9" s="1"/>
  <c r="I51" i="9"/>
  <c r="J51" i="9" s="1"/>
  <c r="I52" i="9"/>
  <c r="J52" i="9" s="1"/>
  <c r="I53" i="9"/>
  <c r="J53" i="9" s="1"/>
  <c r="I54" i="9"/>
  <c r="J54" i="9" s="1"/>
  <c r="I55" i="9"/>
  <c r="J55" i="9" s="1"/>
  <c r="I56" i="9"/>
  <c r="J56" i="9" s="1"/>
  <c r="I57" i="9"/>
  <c r="J57" i="9" s="1"/>
  <c r="I58" i="9"/>
  <c r="J58" i="9" s="1"/>
  <c r="I59" i="9"/>
  <c r="J59" i="9" s="1"/>
  <c r="I61" i="9"/>
  <c r="J61" i="9" s="1"/>
  <c r="I62" i="9"/>
  <c r="J62" i="9" s="1"/>
  <c r="I63" i="9"/>
  <c r="J63" i="9" s="1"/>
  <c r="I64" i="9"/>
  <c r="J64" i="9" s="1"/>
  <c r="I65" i="9"/>
  <c r="J65" i="9" s="1"/>
  <c r="I66" i="9"/>
  <c r="J66" i="9" s="1"/>
  <c r="I67" i="9"/>
  <c r="J67" i="9" s="1"/>
  <c r="I68" i="9"/>
  <c r="J68" i="9" s="1"/>
  <c r="I69" i="9"/>
  <c r="J69" i="9" s="1"/>
  <c r="I71" i="9"/>
  <c r="J71" i="9" s="1"/>
  <c r="I72" i="9"/>
  <c r="J72" i="9" s="1"/>
  <c r="I73" i="9"/>
  <c r="J73" i="9" s="1"/>
  <c r="I74" i="9"/>
  <c r="J74" i="9" s="1"/>
  <c r="I75" i="9"/>
  <c r="J75" i="9" s="1"/>
  <c r="I76" i="9"/>
  <c r="J76" i="9" s="1"/>
  <c r="I77" i="9"/>
  <c r="J77" i="9" s="1"/>
  <c r="I78" i="9"/>
  <c r="J78" i="9" s="1"/>
  <c r="I79" i="9"/>
  <c r="J79" i="9" s="1"/>
  <c r="I80" i="9"/>
  <c r="J80" i="9" s="1"/>
  <c r="I81" i="9"/>
  <c r="J81" i="9" s="1"/>
  <c r="I82" i="9"/>
  <c r="J82" i="9" s="1"/>
  <c r="I83" i="9"/>
  <c r="J83" i="9" s="1"/>
  <c r="I84" i="9"/>
  <c r="J84" i="9" s="1"/>
  <c r="I85" i="9"/>
  <c r="J85" i="9" s="1"/>
  <c r="I86" i="9"/>
  <c r="J86" i="9" s="1"/>
  <c r="I88" i="9"/>
  <c r="J88" i="9" s="1"/>
  <c r="I89" i="9"/>
  <c r="J89" i="9" s="1"/>
  <c r="I90" i="9"/>
  <c r="J90" i="9" s="1"/>
  <c r="I91" i="9"/>
  <c r="J91" i="9" s="1"/>
  <c r="I92" i="9"/>
  <c r="J92" i="9" s="1"/>
  <c r="I93" i="9"/>
  <c r="J93" i="9" s="1"/>
  <c r="I94" i="9"/>
  <c r="J94" i="9" s="1"/>
  <c r="I95" i="9"/>
  <c r="J95" i="9" s="1"/>
  <c r="I97" i="9"/>
  <c r="J97" i="9" s="1"/>
  <c r="I98" i="9"/>
  <c r="J98" i="9" s="1"/>
  <c r="I99" i="9"/>
  <c r="J99" i="9" s="1"/>
  <c r="I100" i="9"/>
  <c r="J100" i="9" s="1"/>
  <c r="I101" i="9"/>
  <c r="J101" i="9" s="1"/>
  <c r="I102" i="9"/>
  <c r="J102" i="9" s="1"/>
  <c r="I103" i="9"/>
  <c r="J103" i="9" s="1"/>
  <c r="I104" i="9"/>
  <c r="J104" i="9" s="1"/>
  <c r="I105" i="9"/>
  <c r="J105" i="9" s="1"/>
  <c r="I106" i="9"/>
  <c r="J106" i="9" s="1"/>
  <c r="I107" i="9"/>
  <c r="J107" i="9" s="1"/>
  <c r="I108" i="9"/>
  <c r="J108" i="9" s="1"/>
  <c r="I109" i="9"/>
  <c r="J109" i="9" s="1"/>
  <c r="I110" i="9"/>
  <c r="J110" i="9" s="1"/>
  <c r="I111" i="9"/>
  <c r="J111" i="9" s="1"/>
  <c r="I112" i="9"/>
  <c r="J112" i="9" s="1"/>
  <c r="I113" i="9"/>
  <c r="J113" i="9" s="1"/>
  <c r="I115" i="9"/>
  <c r="J115" i="9" s="1"/>
  <c r="I116" i="9"/>
  <c r="J116" i="9" s="1"/>
  <c r="I118" i="9"/>
  <c r="J118" i="9" s="1"/>
  <c r="I119" i="9"/>
  <c r="J119" i="9" s="1"/>
  <c r="I120" i="9"/>
  <c r="J120" i="9" s="1"/>
  <c r="I121" i="9"/>
  <c r="J121" i="9" s="1"/>
  <c r="I129" i="9"/>
  <c r="J129" i="9" s="1"/>
  <c r="I130" i="9"/>
  <c r="J130" i="9" s="1"/>
  <c r="I131" i="9"/>
  <c r="J131" i="9" s="1"/>
  <c r="J132" i="9"/>
  <c r="I134" i="9"/>
  <c r="J134" i="9" s="1"/>
  <c r="I135" i="9"/>
  <c r="J135" i="9" s="1"/>
  <c r="I143" i="9"/>
  <c r="J143" i="9" s="1"/>
  <c r="I144" i="9"/>
  <c r="J144" i="9" s="1"/>
  <c r="I145" i="9"/>
  <c r="J145" i="9" s="1"/>
  <c r="I146" i="9"/>
  <c r="J146" i="9" s="1"/>
  <c r="I147" i="9"/>
  <c r="J147" i="9" s="1"/>
  <c r="I149" i="9"/>
  <c r="J149" i="9" s="1"/>
  <c r="I150" i="9"/>
  <c r="J150" i="9" s="1"/>
  <c r="I151" i="9"/>
  <c r="J151" i="9" s="1"/>
  <c r="I152" i="9"/>
  <c r="J152" i="9" s="1"/>
  <c r="I154" i="9"/>
  <c r="J154" i="9" s="1"/>
  <c r="I155" i="9"/>
  <c r="J155" i="9" s="1"/>
  <c r="I156" i="9"/>
  <c r="J156" i="9" s="1"/>
  <c r="I158" i="9"/>
  <c r="J158" i="9" s="1"/>
  <c r="I160" i="9"/>
  <c r="J160" i="9" s="1"/>
  <c r="I168" i="9"/>
  <c r="J168" i="9" s="1"/>
  <c r="I8" i="9"/>
  <c r="J8" i="9" s="1"/>
  <c r="I72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5" i="8"/>
  <c r="I66" i="8"/>
  <c r="I68" i="8"/>
  <c r="I69" i="8"/>
  <c r="I71" i="8"/>
  <c r="I50" i="8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8" i="8"/>
  <c r="J18" i="8" s="1"/>
  <c r="I19" i="8"/>
  <c r="J19" i="8" s="1"/>
  <c r="I20" i="8"/>
  <c r="J20" i="8" s="1"/>
  <c r="I21" i="8"/>
  <c r="J21" i="8" s="1"/>
  <c r="I29" i="8"/>
  <c r="J29" i="8" s="1"/>
  <c r="I30" i="8"/>
  <c r="J30" i="8" s="1"/>
  <c r="I31" i="8"/>
  <c r="J31" i="8" s="1"/>
  <c r="I32" i="8"/>
  <c r="J32" i="8" s="1"/>
  <c r="I33" i="8"/>
  <c r="J33" i="8" s="1"/>
  <c r="I34" i="8"/>
  <c r="J34" i="8" s="1"/>
  <c r="I42" i="8"/>
  <c r="J42" i="8" s="1"/>
  <c r="I9" i="8"/>
  <c r="J9" i="8" s="1"/>
  <c r="J62" i="7"/>
  <c r="J63" i="7"/>
  <c r="J64" i="7"/>
  <c r="J65" i="7"/>
  <c r="J66" i="7"/>
  <c r="J67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2" i="7"/>
  <c r="J93" i="7"/>
  <c r="J95" i="7"/>
  <c r="J96" i="7"/>
  <c r="J98" i="7"/>
  <c r="J99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8" i="7"/>
  <c r="J119" i="7"/>
  <c r="J122" i="7"/>
  <c r="J123" i="7"/>
  <c r="J126" i="7"/>
  <c r="J127" i="7"/>
  <c r="J128" i="7"/>
  <c r="J129" i="7"/>
  <c r="J131" i="7"/>
  <c r="J132" i="7"/>
  <c r="J134" i="7"/>
  <c r="J135" i="7"/>
  <c r="J137" i="7"/>
  <c r="J138" i="7"/>
  <c r="J140" i="7"/>
  <c r="J141" i="7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1" i="7"/>
  <c r="J21" i="7" s="1"/>
  <c r="I22" i="7"/>
  <c r="J22" i="7" s="1"/>
  <c r="I23" i="7"/>
  <c r="J23" i="7" s="1"/>
  <c r="I24" i="7"/>
  <c r="J24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6" i="7"/>
  <c r="J46" i="7" s="1"/>
  <c r="I47" i="7"/>
  <c r="J47" i="7" s="1"/>
  <c r="I48" i="7"/>
  <c r="J48" i="7" s="1"/>
  <c r="I49" i="7"/>
  <c r="J49" i="7" s="1"/>
  <c r="I51" i="7"/>
  <c r="J51" i="7" s="1"/>
  <c r="I52" i="7"/>
  <c r="J52" i="7" s="1"/>
  <c r="I54" i="7"/>
  <c r="J54" i="7" s="1"/>
  <c r="I9" i="7"/>
  <c r="J9" i="7" s="1"/>
  <c r="J23" i="6"/>
  <c r="J25" i="6"/>
  <c r="I10" i="6"/>
  <c r="J10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3" i="6"/>
  <c r="I24" i="6"/>
  <c r="J24" i="6" s="1"/>
  <c r="I25" i="6"/>
  <c r="I26" i="6"/>
  <c r="J26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1" i="6"/>
  <c r="J41" i="6" s="1"/>
  <c r="I42" i="6"/>
  <c r="J42" i="6" s="1"/>
  <c r="I43" i="6"/>
  <c r="J43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J9" i="6"/>
  <c r="I9" i="6"/>
  <c r="I106" i="4"/>
  <c r="I53" i="4"/>
  <c r="J53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5" i="4"/>
  <c r="J45" i="4" s="1"/>
  <c r="I55" i="4"/>
  <c r="J55" i="4" s="1"/>
  <c r="I56" i="4"/>
  <c r="J56" i="4" s="1"/>
  <c r="I57" i="4"/>
  <c r="J57" i="4" s="1"/>
  <c r="I59" i="4"/>
  <c r="J59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J106" i="4"/>
  <c r="I9" i="4"/>
  <c r="J9" i="4" s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5" i="3"/>
  <c r="J26" i="3"/>
  <c r="J27" i="3"/>
  <c r="J28" i="3"/>
  <c r="J29" i="3"/>
  <c r="J30" i="3"/>
  <c r="J54" i="3"/>
  <c r="J56" i="3"/>
  <c r="J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5" i="3"/>
  <c r="I26" i="3"/>
  <c r="I27" i="3"/>
  <c r="I28" i="3"/>
  <c r="I29" i="3"/>
  <c r="I30" i="3"/>
  <c r="I38" i="3"/>
  <c r="J38" i="3" s="1"/>
  <c r="I39" i="3"/>
  <c r="J39" i="3" s="1"/>
  <c r="I40" i="3"/>
  <c r="J40" i="3" s="1"/>
  <c r="I41" i="3"/>
  <c r="J41" i="3" s="1"/>
  <c r="I49" i="3"/>
  <c r="J49" i="3" s="1"/>
  <c r="I50" i="3"/>
  <c r="J50" i="3" s="1"/>
  <c r="I51" i="3"/>
  <c r="J51" i="3" s="1"/>
  <c r="I53" i="3"/>
  <c r="J53" i="3" s="1"/>
  <c r="I54" i="3"/>
  <c r="I55" i="3"/>
  <c r="J55" i="3" s="1"/>
  <c r="I56" i="3"/>
  <c r="I9" i="3"/>
  <c r="J109" i="2"/>
  <c r="J111" i="2"/>
  <c r="J113" i="2"/>
  <c r="J115" i="2"/>
  <c r="J117" i="2"/>
  <c r="J151" i="2"/>
  <c r="J153" i="2"/>
  <c r="J156" i="2"/>
  <c r="J158" i="2"/>
  <c r="J160" i="2"/>
  <c r="J162" i="2"/>
  <c r="J164" i="2"/>
  <c r="J166" i="2"/>
  <c r="J215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1" i="2"/>
  <c r="J92" i="2"/>
  <c r="J93" i="2"/>
  <c r="I104" i="2"/>
  <c r="J104" i="2" s="1"/>
  <c r="I105" i="2"/>
  <c r="J105" i="2" s="1"/>
  <c r="I106" i="2"/>
  <c r="J106" i="2" s="1"/>
  <c r="I108" i="2"/>
  <c r="J108" i="2" s="1"/>
  <c r="I109" i="2"/>
  <c r="I110" i="2"/>
  <c r="J110" i="2" s="1"/>
  <c r="I111" i="2"/>
  <c r="I112" i="2"/>
  <c r="J112" i="2" s="1"/>
  <c r="I113" i="2"/>
  <c r="I114" i="2"/>
  <c r="J114" i="2" s="1"/>
  <c r="I115" i="2"/>
  <c r="I116" i="2"/>
  <c r="J116" i="2" s="1"/>
  <c r="I117" i="2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40" i="2"/>
  <c r="J140" i="2" s="1"/>
  <c r="I141" i="2"/>
  <c r="J141" i="2" s="1"/>
  <c r="I142" i="2"/>
  <c r="J142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1" i="2"/>
  <c r="I152" i="2"/>
  <c r="J152" i="2" s="1"/>
  <c r="I153" i="2"/>
  <c r="I155" i="2"/>
  <c r="J155" i="2" s="1"/>
  <c r="I156" i="2"/>
  <c r="I157" i="2"/>
  <c r="J157" i="2" s="1"/>
  <c r="I158" i="2"/>
  <c r="I159" i="2"/>
  <c r="J159" i="2" s="1"/>
  <c r="I160" i="2"/>
  <c r="I161" i="2"/>
  <c r="J161" i="2" s="1"/>
  <c r="I162" i="2"/>
  <c r="I163" i="2"/>
  <c r="J163" i="2" s="1"/>
  <c r="I164" i="2"/>
  <c r="I165" i="2"/>
  <c r="J165" i="2" s="1"/>
  <c r="I166" i="2"/>
  <c r="I168" i="2"/>
  <c r="J168" i="2" s="1"/>
  <c r="I169" i="2"/>
  <c r="J169" i="2" s="1"/>
  <c r="I171" i="2"/>
  <c r="J171" i="2" s="1"/>
  <c r="I172" i="2"/>
  <c r="J172" i="2" s="1"/>
  <c r="I173" i="2"/>
  <c r="J173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3" i="2"/>
  <c r="J203" i="2" s="1"/>
  <c r="I204" i="2"/>
  <c r="J204" i="2" s="1"/>
  <c r="I205" i="2"/>
  <c r="J205" i="2" s="1"/>
  <c r="I206" i="2"/>
  <c r="J206" i="2" s="1"/>
  <c r="I207" i="2"/>
  <c r="J207" i="2" s="1"/>
  <c r="I209" i="2"/>
  <c r="J209" i="2" s="1"/>
  <c r="I210" i="2"/>
  <c r="J210" i="2" s="1"/>
  <c r="I211" i="2"/>
  <c r="J211" i="2" s="1"/>
  <c r="I212" i="2"/>
  <c r="J212" i="2" s="1"/>
  <c r="I214" i="2"/>
  <c r="J214" i="2" s="1"/>
  <c r="I215" i="2"/>
  <c r="I216" i="2"/>
  <c r="J216" i="2" s="1"/>
  <c r="I102" i="2"/>
  <c r="J102" i="2" s="1"/>
  <c r="I92" i="2"/>
  <c r="I9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1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9" i="2"/>
  <c r="J9" i="2" s="1"/>
  <c r="J10" i="1" l="1"/>
  <c r="J11" i="1"/>
  <c r="J12" i="1"/>
  <c r="J13" i="1"/>
  <c r="J14" i="1"/>
  <c r="J16" i="1"/>
  <c r="J9" i="1"/>
  <c r="I10" i="1"/>
  <c r="I11" i="1"/>
  <c r="I12" i="1"/>
  <c r="I13" i="1"/>
  <c r="I14" i="1"/>
  <c r="I16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2" i="1"/>
  <c r="J32" i="1" s="1"/>
  <c r="I33" i="1"/>
  <c r="J33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9" i="1"/>
  <c r="A10" i="12" l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9" i="12"/>
  <c r="A8" i="12"/>
  <c r="A168" i="9"/>
  <c r="A129" i="9"/>
  <c r="A10" i="10" l="1"/>
  <c r="A11" i="10" s="1"/>
  <c r="A12" i="10" s="1"/>
  <c r="A13" i="10" s="1"/>
  <c r="A14" i="10" s="1"/>
  <c r="A15" i="10" s="1"/>
  <c r="A16" i="10" s="1"/>
  <c r="A17" i="10" s="1"/>
  <c r="A21" i="10" s="1"/>
  <c r="A22" i="10" s="1"/>
  <c r="A23" i="10" s="1"/>
  <c r="A24" i="10" s="1"/>
  <c r="A25" i="10" s="1"/>
  <c r="A26" i="10" s="1"/>
  <c r="A27" i="10" s="1"/>
  <c r="A28" i="10" s="1"/>
  <c r="A29" i="10" s="1"/>
  <c r="A130" i="9"/>
  <c r="A131" i="9" s="1"/>
  <c r="A132" i="9" s="1"/>
  <c r="A134" i="9" s="1"/>
  <c r="A135" i="9" s="1"/>
  <c r="A143" i="9" s="1"/>
  <c r="A144" i="9" s="1"/>
  <c r="A145" i="9" s="1"/>
  <c r="A146" i="9" s="1"/>
  <c r="A147" i="9" s="1"/>
  <c r="A149" i="9" s="1"/>
  <c r="A150" i="9" s="1"/>
  <c r="A151" i="9" s="1"/>
  <c r="A152" i="9" s="1"/>
  <c r="A154" i="9" s="1"/>
  <c r="A155" i="9" s="1"/>
  <c r="A156" i="9" s="1"/>
  <c r="A158" i="9" s="1"/>
  <c r="A160" i="9" s="1"/>
  <c r="A34" i="10" l="1"/>
  <c r="A35" i="10" s="1"/>
  <c r="A36" i="10" s="1"/>
  <c r="A30" i="10"/>
  <c r="A31" i="10" s="1"/>
  <c r="A10" i="8"/>
  <c r="A11" i="8" s="1"/>
  <c r="A12" i="8" s="1"/>
  <c r="A13" i="8" s="1"/>
  <c r="A14" i="8" s="1"/>
  <c r="A15" i="8" s="1"/>
  <c r="A16" i="8" s="1"/>
  <c r="A18" i="8" s="1"/>
  <c r="A19" i="8" s="1"/>
  <c r="A20" i="8" s="1"/>
  <c r="A21" i="8" s="1"/>
  <c r="A29" i="8" s="1"/>
  <c r="A30" i="8" s="1"/>
  <c r="A31" i="8" s="1"/>
  <c r="A32" i="8" s="1"/>
  <c r="A33" i="8" s="1"/>
  <c r="A34" i="8" s="1"/>
  <c r="A42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1" i="7" s="1"/>
  <c r="A22" i="7" s="1"/>
  <c r="A23" i="7" s="1"/>
  <c r="A24" i="7" s="1"/>
  <c r="A32" i="7" s="1"/>
  <c r="A33" i="7" s="1"/>
  <c r="A34" i="7" s="1"/>
  <c r="A35" i="7" s="1"/>
  <c r="A36" i="7" s="1"/>
  <c r="A37" i="7" s="1"/>
  <c r="A39" i="7" s="1"/>
  <c r="A40" i="7" s="1"/>
  <c r="A41" i="7" s="1"/>
  <c r="A42" i="7" s="1"/>
  <c r="A43" i="7" s="1"/>
  <c r="A44" i="7" s="1"/>
  <c r="A46" i="7" s="1"/>
  <c r="A47" i="7" s="1"/>
  <c r="A48" i="7" s="1"/>
  <c r="A49" i="7" s="1"/>
  <c r="A51" i="7" s="1"/>
  <c r="A52" i="7" s="1"/>
  <c r="A54" i="7" s="1"/>
  <c r="A62" i="7" s="1"/>
  <c r="A63" i="7" s="1"/>
  <c r="A64" i="7" s="1"/>
  <c r="A65" i="7" s="1"/>
  <c r="A66" i="7" s="1"/>
  <c r="A67" i="7" s="1"/>
  <c r="A68" i="7" s="1"/>
  <c r="A9" i="6"/>
  <c r="A10" i="6" s="1"/>
  <c r="A12" i="6" s="1"/>
  <c r="A13" i="6" s="1"/>
  <c r="A14" i="6" s="1"/>
  <c r="A15" i="6" s="1"/>
  <c r="A16" i="6" s="1"/>
  <c r="A17" i="6" s="1"/>
  <c r="A18" i="6" s="1"/>
  <c r="A19" i="6" s="1"/>
  <c r="A23" i="6" s="1"/>
  <c r="A24" i="6" s="1"/>
  <c r="A25" i="6" s="1"/>
  <c r="A26" i="6" s="1"/>
  <c r="A34" i="6" s="1"/>
  <c r="A35" i="6" s="1"/>
  <c r="A36" i="6" s="1"/>
  <c r="A37" i="6" s="1"/>
  <c r="A38" i="6" s="1"/>
  <c r="A39" i="6" s="1"/>
  <c r="A41" i="6" s="1"/>
  <c r="A42" i="6" s="1"/>
  <c r="A43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65" i="6" s="1"/>
  <c r="A66" i="6" s="1"/>
  <c r="A67" i="6" s="1"/>
  <c r="A68" i="6" s="1"/>
  <c r="A69" i="6" s="1"/>
  <c r="A70" i="6" s="1"/>
  <c r="A71" i="6" s="1"/>
  <c r="B10" i="5"/>
  <c r="B11" i="5" s="1"/>
  <c r="B12" i="5" s="1"/>
  <c r="B13" i="5" s="1"/>
  <c r="B14" i="5" s="1"/>
  <c r="B15" i="5" s="1"/>
  <c r="B17" i="5" s="1"/>
  <c r="B18" i="5" s="1"/>
  <c r="B19" i="5" s="1"/>
  <c r="B20" i="5" s="1"/>
  <c r="B21" i="5" s="1"/>
  <c r="B22" i="5" s="1"/>
  <c r="B23" i="5" s="1"/>
  <c r="B25" i="5" s="1"/>
  <c r="B26" i="5" s="1"/>
  <c r="B27" i="5" s="1"/>
  <c r="B28" i="5" s="1"/>
  <c r="B29" i="5" s="1"/>
  <c r="B30" i="5" s="1"/>
  <c r="B31" i="5" s="1"/>
  <c r="B33" i="5" s="1"/>
  <c r="B34" i="5" s="1"/>
  <c r="B40" i="5" s="1"/>
  <c r="B41" i="5" s="1"/>
  <c r="B46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5" i="4" s="1"/>
  <c r="A53" i="4" s="1"/>
  <c r="A55" i="4" s="1"/>
  <c r="A56" i="4" s="1"/>
  <c r="A57" i="4" s="1"/>
  <c r="A59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216" i="2"/>
  <c r="A215" i="2"/>
  <c r="A214" i="2"/>
  <c r="A212" i="2"/>
  <c r="A211" i="2"/>
  <c r="A210" i="2"/>
  <c r="A209" i="2"/>
  <c r="A207" i="2"/>
  <c r="A206" i="2"/>
  <c r="A205" i="2"/>
  <c r="A204" i="2"/>
  <c r="A203" i="2"/>
  <c r="A177" i="2"/>
  <c r="A178" i="2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176" i="2"/>
  <c r="A175" i="2"/>
  <c r="A173" i="2"/>
  <c r="A172" i="2"/>
  <c r="A171" i="2"/>
  <c r="A169" i="2"/>
  <c r="A168" i="2"/>
  <c r="A157" i="2"/>
  <c r="A158" i="2"/>
  <c r="A159" i="2" s="1"/>
  <c r="A160" i="2" s="1"/>
  <c r="A161" i="2" s="1"/>
  <c r="A162" i="2" s="1"/>
  <c r="A163" i="2" s="1"/>
  <c r="A164" i="2" s="1"/>
  <c r="A165" i="2" s="1"/>
  <c r="A166" i="2" s="1"/>
  <c r="A156" i="2"/>
  <c r="A155" i="2"/>
  <c r="A153" i="2"/>
  <c r="A152" i="2"/>
  <c r="A151" i="2"/>
  <c r="A146" i="2"/>
  <c r="A147" i="2"/>
  <c r="A148" i="2" s="1"/>
  <c r="A149" i="2" s="1"/>
  <c r="A145" i="2"/>
  <c r="A144" i="2"/>
  <c r="A142" i="2"/>
  <c r="A141" i="2"/>
  <c r="A140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26" i="2"/>
  <c r="A125" i="2"/>
  <c r="A110" i="2"/>
  <c r="A111" i="2"/>
  <c r="A112" i="2" s="1"/>
  <c r="A113" i="2" s="1"/>
  <c r="A114" i="2" s="1"/>
  <c r="A115" i="2" s="1"/>
  <c r="A116" i="2" s="1"/>
  <c r="A117" i="2" s="1"/>
  <c r="A109" i="2"/>
  <c r="A108" i="2"/>
  <c r="A106" i="2"/>
  <c r="A105" i="2"/>
  <c r="A104" i="2"/>
  <c r="A102" i="2"/>
  <c r="A55" i="3"/>
  <c r="A56" i="3"/>
  <c r="A54" i="3"/>
  <c r="A53" i="3"/>
  <c r="A51" i="3"/>
  <c r="A50" i="3"/>
  <c r="A49" i="3"/>
  <c r="A41" i="3"/>
  <c r="A40" i="3"/>
  <c r="A39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5" i="3" s="1"/>
  <c r="A26" i="3" s="1"/>
  <c r="A27" i="3" s="1"/>
  <c r="A28" i="3" s="1"/>
  <c r="A29" i="3" s="1"/>
  <c r="A30" i="3" s="1"/>
  <c r="A38" i="3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1" i="2" s="1"/>
  <c r="A92" i="2" s="1"/>
  <c r="A93" i="2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7" i="2" s="1"/>
  <c r="A68" i="2" s="1"/>
  <c r="A69" i="2" s="1"/>
  <c r="A20" i="2"/>
  <c r="A21" i="2" s="1"/>
  <c r="A22" i="2" s="1"/>
  <c r="A10" i="2"/>
  <c r="A11" i="2" s="1"/>
  <c r="A12" i="2" s="1"/>
  <c r="A13" i="2" s="1"/>
  <c r="A14" i="2" s="1"/>
  <c r="A15" i="2" s="1"/>
  <c r="A16" i="2" s="1"/>
  <c r="A17" i="2" s="1"/>
  <c r="A18" i="2" s="1"/>
  <c r="A25" i="1"/>
  <c r="A26" i="1" s="1"/>
  <c r="A27" i="1" s="1"/>
  <c r="A28" i="1" s="1"/>
  <c r="A29" i="1" s="1"/>
  <c r="A30" i="1" s="1"/>
  <c r="A32" i="1" s="1"/>
  <c r="A33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11" i="1"/>
  <c r="A12" i="1" s="1"/>
  <c r="A13" i="1" s="1"/>
  <c r="A14" i="1" s="1"/>
  <c r="A16" i="1" s="1"/>
  <c r="A73" i="6" l="1"/>
  <c r="A74" i="6" s="1"/>
  <c r="A75" i="6" s="1"/>
  <c r="A76" i="6" s="1"/>
  <c r="A77" i="6" s="1"/>
  <c r="A78" i="6" s="1"/>
  <c r="A79" i="6" s="1"/>
  <c r="A80" i="6" s="1"/>
  <c r="A83" i="6" s="1"/>
  <c r="A84" i="6" s="1"/>
  <c r="A85" i="6" s="1"/>
  <c r="A86" i="6" s="1"/>
  <c r="A87" i="6" s="1"/>
  <c r="A88" i="6" s="1"/>
  <c r="A89" i="6" s="1"/>
  <c r="A90" i="6" s="1"/>
  <c r="A65" i="8"/>
  <c r="A66" i="8" s="1"/>
  <c r="A70" i="7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B47" i="5"/>
  <c r="B48" i="5" s="1"/>
  <c r="B49" i="5" s="1"/>
  <c r="B50" i="5" s="1"/>
  <c r="B51" i="5" s="1"/>
  <c r="A68" i="8" l="1"/>
  <c r="A69" i="8" s="1"/>
  <c r="A92" i="7"/>
  <c r="A93" i="7" s="1"/>
  <c r="A71" i="8" l="1"/>
  <c r="A72" i="8" s="1"/>
  <c r="A95" i="7"/>
  <c r="A96" i="7" s="1"/>
  <c r="A98" i="7" l="1"/>
  <c r="A99" i="7" s="1"/>
  <c r="A100" i="7" s="1"/>
  <c r="A102" i="7" l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8" i="7" l="1"/>
  <c r="A119" i="7" s="1"/>
  <c r="A120" i="7" s="1"/>
  <c r="A122" i="7" l="1"/>
  <c r="A123" i="7" s="1"/>
  <c r="A124" i="7" s="1"/>
  <c r="A126" i="7" s="1"/>
  <c r="A127" i="7" l="1"/>
  <c r="A128" i="7" s="1"/>
  <c r="A129" i="7" s="1"/>
  <c r="A131" i="7" l="1"/>
  <c r="A132" i="7" s="1"/>
  <c r="A134" i="7" l="1"/>
  <c r="A135" i="7" s="1"/>
  <c r="A137" i="7" l="1"/>
  <c r="A138" i="7" s="1"/>
  <c r="A140" i="7" l="1"/>
  <c r="A141" i="7" s="1"/>
</calcChain>
</file>

<file path=xl/sharedStrings.xml><?xml version="1.0" encoding="utf-8"?>
<sst xmlns="http://schemas.openxmlformats.org/spreadsheetml/2006/main" count="2885" uniqueCount="1176">
  <si>
    <t xml:space="preserve">  ADRIAN</t>
  </si>
  <si>
    <t>Пульты управления НARVIA к электрокаменкам</t>
  </si>
  <si>
    <t>НARVIA С-150**  ,   *</t>
  </si>
  <si>
    <t>до 15 кВт</t>
  </si>
  <si>
    <t>25х22х7</t>
  </si>
  <si>
    <t>Фин</t>
  </si>
  <si>
    <t>НARVIA С-105 S*****  (для печей с парогенератором)</t>
  </si>
  <si>
    <t>до 10,5 или 15,5 кВт</t>
  </si>
  <si>
    <t xml:space="preserve">НARVIA С-260-22***  или  С-260-34****    </t>
  </si>
  <si>
    <t>до 22 кВт или до 34 кВт</t>
  </si>
  <si>
    <t>НARVIA Griffin CG170*, **, ***</t>
  </si>
  <si>
    <t>до 17 кВт</t>
  </si>
  <si>
    <t>9,4х11,3х2,8</t>
  </si>
  <si>
    <t>НARVIA Griffin Combi CG170C*****  (для печей с парогенератором)</t>
  </si>
  <si>
    <t>до 11 или 17 кВт</t>
  </si>
  <si>
    <t>НARVIA Griffin СG-170I (для инфракрасных излучателей)</t>
  </si>
  <si>
    <t>до 3,6 кВт</t>
  </si>
  <si>
    <t>9,4х11,3х2,9</t>
  </si>
  <si>
    <r>
      <t>Пульт управления</t>
    </r>
    <r>
      <rPr>
        <b/>
        <u/>
        <sz val="9"/>
        <rFont val="Arial Cyr"/>
        <charset val="204"/>
      </rPr>
      <t xml:space="preserve"> цветотерапией "НARVIA" Colour Light и "НARVIA" Colour Light FUTURA</t>
    </r>
  </si>
  <si>
    <r>
      <t>CG 170 Т Griffin</t>
    </r>
    <r>
      <rPr>
        <sz val="9"/>
        <rFont val="Arial Cyr"/>
        <family val="2"/>
        <charset val="204"/>
      </rPr>
      <t xml:space="preserve"> (для цветотерапии НARVIA Colour Light и НARVIA Colour Light FUTURA)</t>
    </r>
  </si>
  <si>
    <t>№ п/п</t>
  </si>
  <si>
    <t>Модель</t>
  </si>
  <si>
    <t>Камни</t>
  </si>
  <si>
    <t>кВт</t>
  </si>
  <si>
    <t>Объем</t>
  </si>
  <si>
    <t>Габ.разм(см)</t>
  </si>
  <si>
    <t>Произ.</t>
  </si>
  <si>
    <t>Цена</t>
  </si>
  <si>
    <t>Тел. 8(342)259-12-21 
8(342)294-34-14 
E-mail: adrianstroi@bk.ru</t>
  </si>
  <si>
    <t>Пульты управления "TYLO" для печей, Швеция</t>
  </si>
  <si>
    <t>TYLO  CC 50 (для печи и парогенератора, с электронный с индикацией темп.+время)</t>
  </si>
  <si>
    <t>Швец</t>
  </si>
  <si>
    <t>TYLO  EC 50 (для печи и парогенератора)</t>
  </si>
  <si>
    <t>TYLO   H1 (для печи и парогенератора, с электронный с индикацией темп.+время)</t>
  </si>
  <si>
    <t>TYLO   H2 (для печей COMBI)</t>
  </si>
  <si>
    <t>TYLO  CC 300 (для печи или парогенератора, с электронный с индикацией темп.+время)</t>
  </si>
  <si>
    <t>TYLO  CC 300 T (печь+парогенератор (для системы Тилариум), с электронный с индикацией темп.+время)</t>
  </si>
  <si>
    <t>TYLO Контрольная панель h1 PRO</t>
  </si>
  <si>
    <r>
      <t xml:space="preserve">Релейные коробки для </t>
    </r>
    <r>
      <rPr>
        <b/>
        <sz val="9"/>
        <rFont val="Arial Cyr"/>
        <family val="2"/>
        <charset val="204"/>
      </rPr>
      <t>печей</t>
    </r>
    <r>
      <rPr>
        <b/>
        <sz val="9"/>
        <rFont val="Arial Cyr"/>
        <family val="2"/>
        <charset val="204"/>
      </rPr>
      <t xml:space="preserve"> "TYLO", Швеция</t>
    </r>
  </si>
  <si>
    <t xml:space="preserve">TYLO  RB30 (блок мощности)                          </t>
  </si>
  <si>
    <t xml:space="preserve">TYLO  RB60 (блок мощности)                          </t>
  </si>
  <si>
    <t>Пульты управления НELO к электрокаменкам</t>
  </si>
  <si>
    <r>
      <t xml:space="preserve">HELO </t>
    </r>
    <r>
      <rPr>
        <b/>
        <sz val="9"/>
        <rFont val="Arial Cyr"/>
        <family val="2"/>
        <charset val="204"/>
      </rPr>
      <t>EASY,</t>
    </r>
    <r>
      <rPr>
        <sz val="8"/>
        <rFont val="Arial Cyr"/>
        <family val="2"/>
        <charset val="204"/>
      </rPr>
      <t xml:space="preserve"> пульт управления для наружной установки, цвет: белый</t>
    </r>
  </si>
  <si>
    <r>
      <t xml:space="preserve">HELO </t>
    </r>
    <r>
      <rPr>
        <b/>
        <sz val="9"/>
        <rFont val="Arial Cyr"/>
        <family val="2"/>
        <charset val="204"/>
      </rPr>
      <t>MIDI</t>
    </r>
    <r>
      <rPr>
        <sz val="8"/>
        <rFont val="Arial Cyr"/>
        <family val="2"/>
        <charset val="204"/>
      </rPr>
      <t>, пульт управления для внутр. или наруж. установки, цвет: хром</t>
    </r>
  </si>
  <si>
    <r>
      <t xml:space="preserve">HELO </t>
    </r>
    <r>
      <rPr>
        <b/>
        <sz val="9"/>
        <rFont val="Arial Cyr"/>
        <family val="2"/>
        <charset val="204"/>
      </rPr>
      <t>DIGI I</t>
    </r>
    <r>
      <rPr>
        <sz val="8"/>
        <rFont val="Arial Cyr"/>
        <family val="2"/>
        <charset val="204"/>
      </rPr>
      <t>, пульт управления для наружной установки, цвет: серый</t>
    </r>
  </si>
  <si>
    <r>
      <t xml:space="preserve">HELO </t>
    </r>
    <r>
      <rPr>
        <b/>
        <sz val="9"/>
        <rFont val="Arial Cyr"/>
        <family val="2"/>
        <charset val="204"/>
      </rPr>
      <t>DIGI II</t>
    </r>
    <r>
      <rPr>
        <sz val="8"/>
        <rFont val="Arial Cyr"/>
        <family val="2"/>
        <charset val="204"/>
      </rPr>
      <t>, пульт управления для наружной установки, цвет: серый</t>
    </r>
  </si>
  <si>
    <r>
      <t xml:space="preserve">HELO </t>
    </r>
    <r>
      <rPr>
        <b/>
        <sz val="9"/>
        <rFont val="Arial Cyr"/>
        <family val="2"/>
        <charset val="204"/>
      </rPr>
      <t>OK 33 PS-3</t>
    </r>
    <r>
      <rPr>
        <sz val="8"/>
        <rFont val="Arial Cyr"/>
        <family val="2"/>
        <charset val="204"/>
      </rPr>
      <t>, пульт управления для наружной установки, цвет белый</t>
    </r>
  </si>
  <si>
    <r>
      <t xml:space="preserve">HELO </t>
    </r>
    <r>
      <rPr>
        <b/>
        <sz val="9"/>
        <rFont val="Arial Cyr"/>
        <charset val="204"/>
      </rPr>
      <t>WE 4</t>
    </r>
    <r>
      <rPr>
        <sz val="9"/>
        <rFont val="Arial Cyr"/>
        <family val="2"/>
        <charset val="204"/>
      </rPr>
      <t>, контакторная коробка к п/управления, для печей 10,5-15 кВт</t>
    </r>
  </si>
  <si>
    <t>9 - 15 кВт</t>
  </si>
  <si>
    <r>
      <t xml:space="preserve">HELO </t>
    </r>
    <r>
      <rPr>
        <b/>
        <sz val="9"/>
        <rFont val="Arial Cyr"/>
        <charset val="204"/>
      </rPr>
      <t>WE 5</t>
    </r>
    <r>
      <rPr>
        <sz val="9"/>
        <rFont val="Arial Cyr"/>
        <family val="2"/>
        <charset val="204"/>
      </rPr>
      <t>, контакторная коробка к п/управления, для печей 18-26 кВт</t>
    </r>
  </si>
  <si>
    <t>18 - 26 кВт</t>
  </si>
  <si>
    <r>
      <t xml:space="preserve">HELO </t>
    </r>
    <r>
      <rPr>
        <b/>
        <sz val="9"/>
        <rFont val="Arial Cyr"/>
        <charset val="204"/>
      </rPr>
      <t>T1</t>
    </r>
    <r>
      <rPr>
        <sz val="9"/>
        <rFont val="Arial Cyr"/>
        <family val="2"/>
        <charset val="204"/>
      </rPr>
      <t xml:space="preserve">    (сенсорный пульт управления для печей DET или парогенераторов HNS-T1)</t>
    </r>
  </si>
  <si>
    <r>
      <t xml:space="preserve">HELO </t>
    </r>
    <r>
      <rPr>
        <b/>
        <sz val="9"/>
        <rFont val="Arial Cyr"/>
        <charset val="204"/>
      </rPr>
      <t>ЕС 50</t>
    </r>
    <r>
      <rPr>
        <sz val="9"/>
        <rFont val="Arial Cyr"/>
        <family val="2"/>
        <charset val="204"/>
      </rPr>
      <t xml:space="preserve">  (пульт управления для печей DET или парогенераторов HNS-T1)</t>
    </r>
  </si>
  <si>
    <r>
      <t xml:space="preserve">HELO </t>
    </r>
    <r>
      <rPr>
        <b/>
        <sz val="9"/>
        <rFont val="Arial Cyr"/>
        <charset val="204"/>
      </rPr>
      <t>Т2</t>
    </r>
    <r>
      <rPr>
        <sz val="9"/>
        <rFont val="Arial Cyr"/>
        <family val="2"/>
        <charset val="204"/>
      </rPr>
      <t xml:space="preserve"> +10 м кабеля    сенсорный пульт управления для печей комби наружной установки</t>
    </r>
  </si>
  <si>
    <r>
      <t xml:space="preserve">HELO </t>
    </r>
    <r>
      <rPr>
        <b/>
        <sz val="9"/>
        <rFont val="Arial Cyr"/>
        <charset val="204"/>
      </rPr>
      <t>WE 14</t>
    </r>
    <r>
      <rPr>
        <sz val="9"/>
        <rFont val="Arial Cyr"/>
        <family val="2"/>
        <charset val="204"/>
      </rPr>
      <t>, контакторная коробка к п/управления, для печей</t>
    </r>
  </si>
  <si>
    <t>Электрокаменки НARVIA со встроенным пультом управления</t>
  </si>
  <si>
    <r>
      <t>НARVIA Delta D23   Steel</t>
    </r>
    <r>
      <rPr>
        <sz val="8"/>
        <rFont val="Arial Cyr"/>
        <family val="2"/>
        <charset val="204"/>
      </rPr>
      <t xml:space="preserve">  (встроенный пульт)</t>
    </r>
  </si>
  <si>
    <t>11 кг</t>
  </si>
  <si>
    <t>1,3-2,5 м3</t>
  </si>
  <si>
    <t>34х20хh64</t>
  </si>
  <si>
    <r>
      <t>НARVIA Delta D36   Steel</t>
    </r>
    <r>
      <rPr>
        <sz val="8"/>
        <rFont val="Arial Cyr"/>
        <family val="2"/>
        <charset val="204"/>
      </rPr>
      <t xml:space="preserve">  (встроенный пульт)</t>
    </r>
  </si>
  <si>
    <t>2-4,5 м3</t>
  </si>
  <si>
    <r>
      <t>НARVIA Trendi 45</t>
    </r>
    <r>
      <rPr>
        <sz val="8"/>
        <rFont val="Arial Cyr"/>
        <family val="2"/>
        <charset val="204"/>
      </rPr>
      <t xml:space="preserve"> Steel (корпус нерж. сталь, встроенный пульт)</t>
    </r>
  </si>
  <si>
    <t>20 кг</t>
  </si>
  <si>
    <t>3-6 м3</t>
  </si>
  <si>
    <t>41х28хh60</t>
  </si>
  <si>
    <r>
      <t>НARVIA Trendi 60</t>
    </r>
    <r>
      <rPr>
        <sz val="8"/>
        <rFont val="Arial Cyr"/>
        <family val="2"/>
        <charset val="204"/>
      </rPr>
      <t xml:space="preserve"> Steel (корпус нерж. сталь, встроенный пульт)</t>
    </r>
  </si>
  <si>
    <t>5-8 м3</t>
  </si>
  <si>
    <r>
      <t>НARVIA Trendi 80</t>
    </r>
    <r>
      <rPr>
        <sz val="8"/>
        <rFont val="Arial Cyr"/>
        <family val="2"/>
        <charset val="204"/>
      </rPr>
      <t xml:space="preserve"> Steel (корпус нерж. сталь, встроенный пульт)</t>
    </r>
  </si>
  <si>
    <t>7-12 м3</t>
  </si>
  <si>
    <r>
      <t>НARVIA Trendi 90</t>
    </r>
    <r>
      <rPr>
        <sz val="8"/>
        <rFont val="Arial Cyr"/>
        <family val="2"/>
        <charset val="204"/>
      </rPr>
      <t xml:space="preserve"> Steel (корпус нерж. сталь, встроенный пульт)</t>
    </r>
  </si>
  <si>
    <t>8-14 м3</t>
  </si>
  <si>
    <r>
      <t>НARVIA Trendi 45</t>
    </r>
    <r>
      <rPr>
        <sz val="8"/>
        <rFont val="Arial Cyr"/>
        <family val="2"/>
        <charset val="204"/>
      </rPr>
      <t xml:space="preserve"> Antic Silver (цвет серебро (напыление), встроенный пульт)</t>
    </r>
  </si>
  <si>
    <r>
      <t>НARVIA Trendi 60</t>
    </r>
    <r>
      <rPr>
        <sz val="8"/>
        <rFont val="Arial Cyr"/>
        <family val="2"/>
        <charset val="204"/>
      </rPr>
      <t xml:space="preserve"> Antic Silver (цвет серебро (напыление), встроенный пульт)</t>
    </r>
  </si>
  <si>
    <r>
      <t>НARVIA Trendi 80</t>
    </r>
    <r>
      <rPr>
        <sz val="8"/>
        <rFont val="Arial Cyr"/>
        <family val="2"/>
        <charset val="204"/>
      </rPr>
      <t xml:space="preserve"> Antic Silver (цвет серебро (напыление), встроенный пульт)</t>
    </r>
  </si>
  <si>
    <r>
      <t>НARVIA Trendi 90</t>
    </r>
    <r>
      <rPr>
        <sz val="8"/>
        <rFont val="Arial Cyr"/>
        <family val="2"/>
        <charset val="204"/>
      </rPr>
      <t xml:space="preserve"> Antic Silver (цвет серебро (напыление), встроенный пульт)</t>
    </r>
  </si>
  <si>
    <r>
      <t>НARVIA Vega BC 45 (</t>
    </r>
    <r>
      <rPr>
        <sz val="8"/>
        <rFont val="Arial Cyr"/>
        <family val="2"/>
        <charset val="204"/>
      </rPr>
      <t xml:space="preserve">корпус </t>
    </r>
    <r>
      <rPr>
        <u/>
        <sz val="8"/>
        <rFont val="Arial Cyr"/>
        <family val="2"/>
        <charset val="204"/>
      </rPr>
      <t xml:space="preserve">нерж. сталь, </t>
    </r>
    <r>
      <rPr>
        <sz val="8"/>
        <rFont val="Arial Cyr"/>
        <family val="2"/>
        <charset val="204"/>
      </rPr>
      <t>встроенный пульт)</t>
    </r>
  </si>
  <si>
    <t>25 кг</t>
  </si>
  <si>
    <t>48х31хh54</t>
  </si>
  <si>
    <r>
      <t>НARVIA Vega BC 60</t>
    </r>
    <r>
      <rPr>
        <sz val="8"/>
        <rFont val="Arial Cyr"/>
        <family val="2"/>
        <charset val="204"/>
      </rPr>
      <t xml:space="preserve"> (корпус нерж. сталь, встроенный пульт)</t>
    </r>
  </si>
  <si>
    <r>
      <t>НARVIA Vega BC 80</t>
    </r>
    <r>
      <rPr>
        <sz val="8"/>
        <rFont val="Arial Cyr"/>
        <family val="2"/>
        <charset val="204"/>
      </rPr>
      <t xml:space="preserve"> (корпус нерж. сталь, встроенный пульт)</t>
    </r>
  </si>
  <si>
    <r>
      <t>НARVIA Vega BC 90</t>
    </r>
    <r>
      <rPr>
        <sz val="8"/>
        <rFont val="Arial Cyr"/>
        <family val="2"/>
        <charset val="204"/>
      </rPr>
      <t xml:space="preserve"> (корпус нерж. сталь, встроенный пульт)</t>
    </r>
  </si>
  <si>
    <r>
      <t>НARVIA Sound Rock  M45</t>
    </r>
    <r>
      <rPr>
        <sz val="8"/>
        <rFont val="Arial Cyr"/>
        <family val="2"/>
        <charset val="204"/>
      </rPr>
      <t xml:space="preserve">   (корпус нерж.сталь, встроенный пульт)</t>
    </r>
  </si>
  <si>
    <t>42х31хh62</t>
  </si>
  <si>
    <r>
      <t>НARVIA Sound Rock  M60</t>
    </r>
    <r>
      <rPr>
        <sz val="8"/>
        <rFont val="Arial Cyr"/>
        <family val="2"/>
        <charset val="204"/>
      </rPr>
      <t xml:space="preserve">   (корпус нерж.сталь, встроенный пульт)</t>
    </r>
  </si>
  <si>
    <r>
      <t>НARVIA Sound Rock  M80</t>
    </r>
    <r>
      <rPr>
        <sz val="8"/>
        <rFont val="Arial Cyr"/>
        <family val="2"/>
        <charset val="204"/>
      </rPr>
      <t xml:space="preserve">   (корпус нерж.сталь, встроенный пульт)</t>
    </r>
  </si>
  <si>
    <r>
      <t>НARVIA Sound Rock  M90</t>
    </r>
    <r>
      <rPr>
        <sz val="8"/>
        <rFont val="Arial Cyr"/>
        <family val="2"/>
        <charset val="204"/>
      </rPr>
      <t xml:space="preserve">   (корпус нерж.сталь, встроенный пульт)</t>
    </r>
  </si>
  <si>
    <r>
      <t>НARVIA Classic Electro CS 60</t>
    </r>
    <r>
      <rPr>
        <sz val="8"/>
        <rFont val="Arial Cyr"/>
        <family val="2"/>
        <charset val="204"/>
      </rPr>
      <t xml:space="preserve">   (встроенный пульт)</t>
    </r>
  </si>
  <si>
    <t>41х27хh60</t>
  </si>
  <si>
    <r>
      <t>НARVIA Classic Electro CS 80</t>
    </r>
    <r>
      <rPr>
        <sz val="8"/>
        <rFont val="Arial Cyr"/>
        <family val="2"/>
        <charset val="204"/>
      </rPr>
      <t xml:space="preserve">   (встроенный пульт)</t>
    </r>
  </si>
  <si>
    <r>
      <t>НARVIA Classic Quatro 7</t>
    </r>
    <r>
      <rPr>
        <sz val="8"/>
        <rFont val="Arial Cyr"/>
        <family val="2"/>
        <charset val="204"/>
      </rPr>
      <t xml:space="preserve"> </t>
    </r>
    <r>
      <rPr>
        <sz val="9"/>
        <rFont val="Arial Cyr"/>
        <family val="2"/>
        <charset val="204"/>
      </rPr>
      <t xml:space="preserve">  (встроенный пульт)</t>
    </r>
  </si>
  <si>
    <t>80 кг</t>
  </si>
  <si>
    <t>8-12 м3</t>
  </si>
  <si>
    <t>30x93xh30</t>
  </si>
  <si>
    <t>НARVIA Classic Quatro 9   (встроенный пульт)</t>
  </si>
  <si>
    <t>9-14 м3</t>
  </si>
  <si>
    <t>30x93xh31</t>
  </si>
  <si>
    <t>НARVIA Cilindro PG 7,0</t>
  </si>
  <si>
    <t>100 кг</t>
  </si>
  <si>
    <t>6-10 м3</t>
  </si>
  <si>
    <t>D37xh120</t>
  </si>
  <si>
    <t>НARVIA Cilindro PG 9,0</t>
  </si>
  <si>
    <t>НARVIA Cilindro PG 7,0 H</t>
  </si>
  <si>
    <t>НARVIA Cilindro PG 9,0 Н</t>
  </si>
  <si>
    <t>НARVIA Cilindro PG 7,0 F</t>
  </si>
  <si>
    <t>НARVIA Cilindro PG 9,0 F</t>
  </si>
  <si>
    <t>Монтажный фланец HPC1 для Cilindro, HPC - 1 (в полок)</t>
  </si>
  <si>
    <t>D50</t>
  </si>
  <si>
    <r>
      <t>НARVIA Figaro 7</t>
    </r>
    <r>
      <rPr>
        <sz val="8"/>
        <rFont val="Arial Cyr"/>
        <family val="2"/>
        <charset val="204"/>
      </rPr>
      <t xml:space="preserve"> (встроенный пульт)</t>
    </r>
  </si>
  <si>
    <t>90 кг</t>
  </si>
  <si>
    <t>6-10</t>
  </si>
  <si>
    <t>48х94х26</t>
  </si>
  <si>
    <r>
      <t>НARVIA Figaro 9</t>
    </r>
    <r>
      <rPr>
        <sz val="8"/>
        <rFont val="Arial Cyr"/>
        <family val="2"/>
        <charset val="204"/>
      </rPr>
      <t xml:space="preserve"> (встроенный пульт)</t>
    </r>
  </si>
  <si>
    <t>8-14</t>
  </si>
  <si>
    <t>48х94х27</t>
  </si>
  <si>
    <r>
      <t xml:space="preserve">НARVIA Forte AF4  Titanium  </t>
    </r>
    <r>
      <rPr>
        <sz val="8"/>
        <rFont val="Arial Cyr"/>
        <family val="2"/>
        <charset val="204"/>
      </rPr>
      <t>(печь-"термос", встроенный пульт, нерж. сталь)</t>
    </r>
  </si>
  <si>
    <t>50х54хh83</t>
  </si>
  <si>
    <r>
      <t xml:space="preserve">НARVIA Forte AF6  Titanium  </t>
    </r>
    <r>
      <rPr>
        <sz val="8"/>
        <rFont val="Arial Cyr"/>
        <family val="2"/>
        <charset val="204"/>
      </rPr>
      <t>(печь-"термос", встроенный пульт, нерж. сталь)</t>
    </r>
  </si>
  <si>
    <r>
      <t xml:space="preserve">НARVIA Forte AF9  Titanium  </t>
    </r>
    <r>
      <rPr>
        <sz val="8"/>
        <rFont val="Arial Cyr"/>
        <family val="2"/>
        <charset val="204"/>
      </rPr>
      <t>(печь-"термос", встроенный пульт, нерж. сталь)</t>
    </r>
  </si>
  <si>
    <t>10-15 м3</t>
  </si>
  <si>
    <t>Электрокаменки НARVIA с выносным (цифровым, компактным) пультом управления (входит в комплект поставки)</t>
  </si>
  <si>
    <r>
      <t xml:space="preserve">НARVIA Delta D23 </t>
    </r>
    <r>
      <rPr>
        <u/>
        <sz val="9"/>
        <rFont val="Arial Cyr"/>
        <charset val="204"/>
      </rPr>
      <t>EЕ</t>
    </r>
    <r>
      <rPr>
        <sz val="9"/>
        <rFont val="Arial Cyr"/>
        <family val="2"/>
        <charset val="204"/>
      </rPr>
      <t xml:space="preserve">  Steel</t>
    </r>
  </si>
  <si>
    <r>
      <t xml:space="preserve">НARVIA Delta D29 </t>
    </r>
    <r>
      <rPr>
        <u/>
        <sz val="9"/>
        <rFont val="Arial Cyr"/>
        <charset val="204"/>
      </rPr>
      <t>EЕ</t>
    </r>
    <r>
      <rPr>
        <sz val="9"/>
        <rFont val="Arial Cyr"/>
        <family val="2"/>
        <charset val="204"/>
      </rPr>
      <t xml:space="preserve">  Steel</t>
    </r>
  </si>
  <si>
    <t>2,0-4,0 м3</t>
  </si>
  <si>
    <r>
      <t xml:space="preserve">НARVIA Delta D36 </t>
    </r>
    <r>
      <rPr>
        <u/>
        <sz val="9"/>
        <rFont val="Arial Cyr"/>
        <charset val="204"/>
      </rPr>
      <t>EЕ</t>
    </r>
    <r>
      <rPr>
        <sz val="9"/>
        <rFont val="Arial Cyr"/>
        <family val="2"/>
        <charset val="204"/>
      </rPr>
      <t xml:space="preserve">  Steel</t>
    </r>
  </si>
  <si>
    <t>2,0-4,5 м3</t>
  </si>
  <si>
    <r>
      <t>НARVIA Moderna V45Е 1-3F</t>
    </r>
    <r>
      <rPr>
        <sz val="8"/>
        <rFont val="Arial Cyr"/>
        <family val="2"/>
        <charset val="204"/>
      </rPr>
      <t xml:space="preserve"> (вынос.пульт в комплекте)(платина/шампанск./титан)</t>
    </r>
  </si>
  <si>
    <t>41х31хh58</t>
  </si>
  <si>
    <r>
      <t>НARVIA Moderna V60Е 1-3F</t>
    </r>
    <r>
      <rPr>
        <sz val="8"/>
        <rFont val="Arial Cyr"/>
        <family val="2"/>
        <charset val="204"/>
      </rPr>
      <t xml:space="preserve"> (вынос.пульт в комплекте)(платина/шампанск./титан)</t>
    </r>
  </si>
  <si>
    <r>
      <t>НARVIA Moderna V80Е 1-3F</t>
    </r>
    <r>
      <rPr>
        <sz val="8"/>
        <rFont val="Arial Cyr"/>
        <family val="2"/>
        <charset val="204"/>
      </rPr>
      <t xml:space="preserve"> (вынос.пульт в комплекте)(платина/шампанск./титан)</t>
    </r>
  </si>
  <si>
    <r>
      <t>НARVIA Fuga FU 60</t>
    </r>
    <r>
      <rPr>
        <sz val="8"/>
        <rFont val="Arial Cyr"/>
        <family val="2"/>
        <charset val="204"/>
      </rPr>
      <t xml:space="preserve"> (вынос.пульт </t>
    </r>
    <r>
      <rPr>
        <u/>
        <sz val="8"/>
        <rFont val="Arial Cyr"/>
        <family val="2"/>
        <charset val="204"/>
      </rPr>
      <t>и камни</t>
    </r>
    <r>
      <rPr>
        <sz val="8"/>
        <rFont val="Arial Cyr"/>
        <family val="2"/>
        <charset val="204"/>
      </rPr>
      <t xml:space="preserve"> в комплекте)(корпус нерж. сталь)</t>
    </r>
  </si>
  <si>
    <t>30 кг</t>
  </si>
  <si>
    <t>48х24хh87</t>
  </si>
  <si>
    <r>
      <t xml:space="preserve">НARVIA Fuga FU 90 </t>
    </r>
    <r>
      <rPr>
        <sz val="8"/>
        <rFont val="Arial Cyr"/>
        <family val="2"/>
        <charset val="204"/>
      </rPr>
      <t xml:space="preserve">(вынос.пульт </t>
    </r>
    <r>
      <rPr>
        <u/>
        <sz val="8"/>
        <rFont val="Arial Cyr"/>
        <family val="2"/>
        <charset val="204"/>
      </rPr>
      <t>и камни</t>
    </r>
    <r>
      <rPr>
        <sz val="8"/>
        <rFont val="Arial Cyr"/>
        <family val="2"/>
        <charset val="204"/>
      </rPr>
      <t xml:space="preserve"> в комплекте)(корпус нерж. сталь)</t>
    </r>
  </si>
  <si>
    <r>
      <t>НARVIA Globe GL70</t>
    </r>
    <r>
      <rPr>
        <sz val="8"/>
        <rFont val="Arial Cyr"/>
        <family val="2"/>
        <charset val="204"/>
      </rPr>
      <t xml:space="preserve"> (вынос.пульт в комплекте,</t>
    </r>
    <r>
      <rPr>
        <u/>
        <sz val="8"/>
        <rFont val="Arial Cyr"/>
        <family val="2"/>
        <charset val="204"/>
      </rPr>
      <t xml:space="preserve"> камни</t>
    </r>
    <r>
      <rPr>
        <sz val="8"/>
        <rFont val="Arial Cyr"/>
        <family val="2"/>
        <charset val="204"/>
      </rPr>
      <t xml:space="preserve"> в комплект не входят)</t>
    </r>
  </si>
  <si>
    <t>50 кг</t>
  </si>
  <si>
    <t>43х43хh40</t>
  </si>
  <si>
    <r>
      <t>НARVIA Globe GL110</t>
    </r>
    <r>
      <rPr>
        <sz val="8"/>
        <rFont val="Arial Cyr"/>
        <family val="2"/>
        <charset val="204"/>
      </rPr>
      <t xml:space="preserve"> (вынос.пульт в комплекте, </t>
    </r>
    <r>
      <rPr>
        <u/>
        <sz val="8"/>
        <rFont val="Arial Cyr"/>
        <family val="2"/>
        <charset val="204"/>
      </rPr>
      <t>камни</t>
    </r>
    <r>
      <rPr>
        <sz val="8"/>
        <rFont val="Arial Cyr"/>
        <family val="2"/>
        <charset val="204"/>
      </rPr>
      <t xml:space="preserve"> в комплект не входят)</t>
    </r>
  </si>
  <si>
    <t>9-15 м3</t>
  </si>
  <si>
    <t>50х50хh48</t>
  </si>
  <si>
    <t>Крепление настенное для GL 70</t>
  </si>
  <si>
    <t>Крепление настенное для GL 110</t>
  </si>
  <si>
    <t>Стойка телескопическая для Harvia Globe (480 - 770 mm)</t>
  </si>
  <si>
    <t>Подвесные потолочные цепи для Harvia Globe</t>
  </si>
  <si>
    <t>Стойка короткая для Harvia Globe (145 mm)</t>
  </si>
  <si>
    <t>Ограждение для Harvia Globe 70</t>
  </si>
  <si>
    <t>Ограждение для Harvia Globe 110</t>
  </si>
  <si>
    <t>Защита полка стеклянная для Harvia Globe</t>
  </si>
  <si>
    <r>
      <t>НARVIA Kivi PI 70</t>
    </r>
    <r>
      <rPr>
        <sz val="8"/>
        <rFont val="Arial Cyr"/>
        <family val="2"/>
        <charset val="204"/>
      </rPr>
      <t xml:space="preserve"> (вынос.пульт в комплекте,</t>
    </r>
    <r>
      <rPr>
        <u/>
        <sz val="8"/>
        <rFont val="Arial Cyr"/>
        <family val="2"/>
        <charset val="204"/>
      </rPr>
      <t xml:space="preserve"> камни</t>
    </r>
    <r>
      <rPr>
        <sz val="8"/>
        <rFont val="Arial Cyr"/>
        <family val="2"/>
        <charset val="204"/>
      </rPr>
      <t xml:space="preserve"> в комплект не входят)</t>
    </r>
  </si>
  <si>
    <t>37х37хh120</t>
  </si>
  <si>
    <r>
      <t>НARVIA Kivi PI 90</t>
    </r>
    <r>
      <rPr>
        <sz val="8"/>
        <rFont val="Arial Cyr"/>
        <family val="2"/>
        <charset val="204"/>
      </rPr>
      <t xml:space="preserve"> (вынос.пульт в комплекте, </t>
    </r>
    <r>
      <rPr>
        <u/>
        <sz val="8"/>
        <rFont val="Arial Cyr"/>
        <family val="2"/>
        <charset val="204"/>
      </rPr>
      <t>камни</t>
    </r>
    <r>
      <rPr>
        <sz val="8"/>
        <rFont val="Arial Cyr"/>
        <family val="2"/>
        <charset val="204"/>
      </rPr>
      <t xml:space="preserve"> в комплект не входят)</t>
    </r>
  </si>
  <si>
    <t xml:space="preserve">Монтажный фланец (обод) HPI1 для НARVIA Kivi </t>
  </si>
  <si>
    <t>51х50,5х6,5</t>
  </si>
  <si>
    <t>Защитное ограждение (перила) HPI2 для НARVIA Kivi</t>
  </si>
  <si>
    <t>54х54х4</t>
  </si>
  <si>
    <t>Электрокаменки НARVIA с выносным пультом управления (без пульта управления в комплекте)</t>
  </si>
  <si>
    <r>
      <t>НARVIA Figaro 70Е*</t>
    </r>
    <r>
      <rPr>
        <sz val="8"/>
        <rFont val="Arial Cyr"/>
        <family val="2"/>
        <charset val="204"/>
      </rPr>
      <t xml:space="preserve"> (встроенный пульт)</t>
    </r>
  </si>
  <si>
    <r>
      <t>НARVIA Figaro 90Е*</t>
    </r>
    <r>
      <rPr>
        <sz val="8"/>
        <rFont val="Arial Cyr"/>
        <family val="2"/>
        <charset val="204"/>
      </rPr>
      <t xml:space="preserve"> (встроенный пульт)</t>
    </r>
  </si>
  <si>
    <t>НARVIA Cilindro PC 70 E*</t>
  </si>
  <si>
    <t>НARVIA Cilindro PC 90 E*</t>
  </si>
  <si>
    <t>НARVIA Cilindro  PC 110 E*</t>
  </si>
  <si>
    <t>120 кг</t>
  </si>
  <si>
    <t>9-18 м3</t>
  </si>
  <si>
    <t>D40xh107</t>
  </si>
  <si>
    <t>НARVIA Cilindro  PC 110 HE*</t>
  </si>
  <si>
    <t>НARVIA Senator T 9*</t>
  </si>
  <si>
    <t>40 кг</t>
  </si>
  <si>
    <t>47х35хh65</t>
  </si>
  <si>
    <t>НARVIA Senator T 10,5**</t>
  </si>
  <si>
    <t>НARVIA Elegance F 10,5**</t>
  </si>
  <si>
    <t>60 кг</t>
  </si>
  <si>
    <t>50х50хh70</t>
  </si>
  <si>
    <t>НARVIA Elegance F 15**</t>
  </si>
  <si>
    <t>14-26 м3</t>
  </si>
  <si>
    <t>НARVIA Elegance F 16,5***</t>
  </si>
  <si>
    <t>16-30 м3</t>
  </si>
  <si>
    <t>НARVIA Elegance F 18***</t>
  </si>
  <si>
    <t>20-35 м3</t>
  </si>
  <si>
    <t>Поручень для печи Elegance НARVIA, из ольхи обычные HRE1</t>
  </si>
  <si>
    <t>65х65хh5</t>
  </si>
  <si>
    <t>Поручень для печи Elegance НARVIA, из ольхи с четыремя галог.свет. 4х10Вт HRE2</t>
  </si>
  <si>
    <t>65х65хh17</t>
  </si>
  <si>
    <t>НARVIA  Club K 11G**</t>
  </si>
  <si>
    <t>9-16 м3</t>
  </si>
  <si>
    <t>43х51хh70</t>
  </si>
  <si>
    <t>НARVIA  Club K 13,5G**</t>
  </si>
  <si>
    <t>11-20 м3</t>
  </si>
  <si>
    <t>НARVIA  Club K 15G**</t>
  </si>
  <si>
    <t>14-24 м3</t>
  </si>
  <si>
    <t>НARVIA  Legend PO 11**</t>
  </si>
  <si>
    <t>9-24 м3</t>
  </si>
  <si>
    <t>D53хh74</t>
  </si>
  <si>
    <t>НARVIA  Legend PO 16,5***</t>
  </si>
  <si>
    <t>220 кг</t>
  </si>
  <si>
    <t>16-35 м3</t>
  </si>
  <si>
    <t>D60хh83</t>
  </si>
  <si>
    <t>НARVIA Profi L20***</t>
  </si>
  <si>
    <t>18-30 м3</t>
  </si>
  <si>
    <t>89х60хh73</t>
  </si>
  <si>
    <t>НARVIA Profi L26****</t>
  </si>
  <si>
    <t>30-46 м3</t>
  </si>
  <si>
    <t>НARVIA Profi L30****</t>
  </si>
  <si>
    <t>40-56 м3</t>
  </si>
  <si>
    <t>НARVIA Profi L33****</t>
  </si>
  <si>
    <t>46-66 м3</t>
  </si>
  <si>
    <r>
      <rPr>
        <b/>
        <sz val="9"/>
        <color indexed="10"/>
        <rFont val="Arial Cyr"/>
        <charset val="204"/>
      </rPr>
      <t xml:space="preserve">NEW!!! </t>
    </r>
    <r>
      <rPr>
        <b/>
        <sz val="9"/>
        <rFont val="Arial Cyr"/>
        <family val="2"/>
        <charset val="204"/>
      </rPr>
      <t>Электрокаменки НARVIA "Virta"  (без пульта управления в комплекте)</t>
    </r>
  </si>
  <si>
    <t>HARVIA Virta HL70**</t>
  </si>
  <si>
    <t>21 кг</t>
  </si>
  <si>
    <t>HARVIA Virta HL90**</t>
  </si>
  <si>
    <t>HARVIA Virta HL110**</t>
  </si>
  <si>
    <t>24 кг</t>
  </si>
  <si>
    <r>
      <rPr>
        <b/>
        <sz val="9"/>
        <color indexed="10"/>
        <rFont val="Arial Cyr"/>
        <charset val="204"/>
      </rPr>
      <t xml:space="preserve">NEW!!! </t>
    </r>
    <r>
      <rPr>
        <b/>
        <sz val="9"/>
        <rFont val="Arial Cyr"/>
        <family val="2"/>
        <charset val="204"/>
      </rPr>
      <t>Электрокаменки НARVIA "Virta"  с парогенератором (без пульта управления в комплекте)</t>
    </r>
  </si>
  <si>
    <t>HARVIA Virta HL70S, с парогенератором</t>
  </si>
  <si>
    <t>HARVIA Virta HL70SA, с парогенератором (автомат)</t>
  </si>
  <si>
    <t>HARVIA Virta HL90S, с парогенератором</t>
  </si>
  <si>
    <t>HARVIA Virta HL90SA, с парогенератором (автомат)</t>
  </si>
  <si>
    <t>HARVIA Virta HL110S, с парогенератором</t>
  </si>
  <si>
    <t>HARVIA Virta HL110SA, с парогенератором (автомат)</t>
  </si>
  <si>
    <t>*; **; ***; **** -  печи используются только с пультом управления</t>
  </si>
  <si>
    <r>
      <t xml:space="preserve">Электрокаменки </t>
    </r>
    <r>
      <rPr>
        <b/>
        <sz val="8"/>
        <rFont val="Arial Cyr"/>
        <family val="2"/>
        <charset val="204"/>
      </rPr>
      <t>НARVIA</t>
    </r>
    <r>
      <rPr>
        <b/>
        <sz val="9"/>
        <rFont val="Arial Cyr"/>
        <family val="2"/>
        <charset val="204"/>
      </rPr>
      <t xml:space="preserve"> со встроеным парогенератором и выносным пультом управления</t>
    </r>
    <r>
      <rPr>
        <b/>
        <sz val="7"/>
        <rFont val="Arial Cyr"/>
        <family val="2"/>
        <charset val="204"/>
      </rPr>
      <t>(пульт управления в компл.не входит)</t>
    </r>
  </si>
  <si>
    <r>
      <t>НARVIA  Delta Combi D29SE*****</t>
    </r>
    <r>
      <rPr>
        <sz val="8"/>
        <rFont val="Arial Cyr"/>
        <family val="2"/>
        <charset val="204"/>
      </rPr>
      <t xml:space="preserve"> (ручной залив воды в парогенератор)</t>
    </r>
  </si>
  <si>
    <t>1,5-4 м3</t>
  </si>
  <si>
    <r>
      <t>НARVIA  Topclass Combi  KV 50SE*****</t>
    </r>
    <r>
      <rPr>
        <sz val="8"/>
        <rFont val="Arial Cyr"/>
        <family val="2"/>
        <charset val="204"/>
      </rPr>
      <t>(ручной залив воды в парогенератор)</t>
    </r>
  </si>
  <si>
    <t>40х36хh64</t>
  </si>
  <si>
    <r>
      <t>НARVIA  Topclass Combi  KV 60SE*****</t>
    </r>
    <r>
      <rPr>
        <sz val="8"/>
        <rFont val="Arial Cyr"/>
        <family val="2"/>
        <charset val="204"/>
      </rPr>
      <t>(ручной залив воды в парогенератор)</t>
    </r>
  </si>
  <si>
    <r>
      <t>НARVIA  Topclass Combi  KV 80SE*****</t>
    </r>
    <r>
      <rPr>
        <sz val="8"/>
        <rFont val="Arial Cyr"/>
        <family val="2"/>
        <charset val="204"/>
      </rPr>
      <t>(ручной залив воды в парогенератор)</t>
    </r>
  </si>
  <si>
    <r>
      <t>НARVIA  Topclass Combi  KV 90SE*****</t>
    </r>
    <r>
      <rPr>
        <sz val="8"/>
        <rFont val="Arial Cyr"/>
        <family val="2"/>
        <charset val="204"/>
      </rPr>
      <t>(ручной залив воды в парогенератор)</t>
    </r>
  </si>
  <si>
    <r>
      <t>НARVIA  Topclass Combi  KV 50SEА*****</t>
    </r>
    <r>
      <rPr>
        <sz val="8"/>
        <rFont val="Arial Cyr"/>
        <family val="2"/>
        <charset val="204"/>
      </rPr>
      <t>(автоматическ.залив воды в парогенератор)</t>
    </r>
  </si>
  <si>
    <r>
      <t>НARVIA  Topclass Combi  KV 60SEА*****</t>
    </r>
    <r>
      <rPr>
        <sz val="8"/>
        <rFont val="Arial Cyr"/>
        <family val="2"/>
        <charset val="204"/>
      </rPr>
      <t>(автоматическ.залив воды в парогенератор)</t>
    </r>
  </si>
  <si>
    <r>
      <t>НARVIA  Topclass Combi  KV 80SEА*****</t>
    </r>
    <r>
      <rPr>
        <sz val="8"/>
        <rFont val="Arial Cyr"/>
        <family val="2"/>
        <charset val="204"/>
      </rPr>
      <t>(автоматическ.залив воды в парогенератор)</t>
    </r>
  </si>
  <si>
    <r>
      <t>НARVIA  Topclass Combi  KV 90SEА*****</t>
    </r>
    <r>
      <rPr>
        <sz val="8"/>
        <rFont val="Arial Cyr"/>
        <family val="2"/>
        <charset val="204"/>
      </rPr>
      <t>(автоматическ.залив воды в парогенератор)</t>
    </r>
  </si>
  <si>
    <r>
      <t>НARVIA Senator Combi T 9C*****</t>
    </r>
    <r>
      <rPr>
        <sz val="8"/>
        <rFont val="Arial Cyr"/>
        <family val="2"/>
        <charset val="204"/>
      </rPr>
      <t xml:space="preserve">  (ручной залив воды в парогенератор)</t>
    </r>
  </si>
  <si>
    <t>35 кг</t>
  </si>
  <si>
    <t>47х35хh66</t>
  </si>
  <si>
    <r>
      <t>НARVIA Senator Combi T 9CА*****</t>
    </r>
    <r>
      <rPr>
        <sz val="8"/>
        <rFont val="Arial Cyr"/>
        <family val="2"/>
        <charset val="204"/>
      </rPr>
      <t>(автоматическ. залив воды в парогенератор)</t>
    </r>
  </si>
  <si>
    <r>
      <t>НARVIA Club Combi K 11,0 GS*****</t>
    </r>
    <r>
      <rPr>
        <sz val="8"/>
        <rFont val="Arial Cyr"/>
        <family val="2"/>
        <charset val="204"/>
      </rPr>
      <t>(автоматическ. залив воды в парогенератор)</t>
    </r>
  </si>
  <si>
    <t>49х51хh70</t>
  </si>
  <si>
    <r>
      <t>НARVIA Club Combi K 13,5 GS*****</t>
    </r>
    <r>
      <rPr>
        <sz val="8"/>
        <rFont val="Arial Cyr"/>
        <family val="2"/>
        <charset val="204"/>
      </rPr>
      <t>(автоматическ. залив воды в парогенератор)</t>
    </r>
  </si>
  <si>
    <r>
      <t>НARVIA Club Combi K 15,0 GS*****</t>
    </r>
    <r>
      <rPr>
        <sz val="8"/>
        <rFont val="Arial Cyr"/>
        <family val="2"/>
        <charset val="204"/>
      </rPr>
      <t>(автоматическ. залив воды в парогенератор)</t>
    </r>
  </si>
  <si>
    <t>***** -  печи используются только с пультом управления С - 105 S или Griffin CG170C</t>
  </si>
  <si>
    <r>
      <t xml:space="preserve">Электрокаменка TYLO </t>
    </r>
    <r>
      <rPr>
        <b/>
        <sz val="8"/>
        <rFont val="Arial Cyr"/>
        <family val="2"/>
        <charset val="204"/>
      </rPr>
      <t>(встроенный пульт управления в комплекте)</t>
    </r>
  </si>
  <si>
    <t>TYLO  COMPACT 2/4 1x230V,  2x400V+N (встроенный пульт)</t>
  </si>
  <si>
    <t>7 кг</t>
  </si>
  <si>
    <t>2,2-4,5</t>
  </si>
  <si>
    <t>2,5-5,0 м3</t>
  </si>
  <si>
    <t>31х20хh40</t>
  </si>
  <si>
    <r>
      <t xml:space="preserve">Электрокаменки TYLO </t>
    </r>
    <r>
      <rPr>
        <b/>
        <sz val="8"/>
        <rFont val="Arial Cyr"/>
        <family val="2"/>
        <charset val="204"/>
      </rPr>
      <t>(выносной пульт управления в компл. не входит)</t>
    </r>
  </si>
  <si>
    <t xml:space="preserve">TYLO  SDK 10  1/3x230V, 3x400V(выносной пульт)           </t>
  </si>
  <si>
    <t>10-18 м3</t>
  </si>
  <si>
    <t>65х40хh57</t>
  </si>
  <si>
    <t xml:space="preserve">TYLO  SD 16  3x400V(выносной пульт)          </t>
  </si>
  <si>
    <t>15-35 м3</t>
  </si>
  <si>
    <t xml:space="preserve">TYLO  SD 20  3x400V(выносной пульт)  </t>
  </si>
  <si>
    <t>22-43 м3</t>
  </si>
  <si>
    <r>
      <t xml:space="preserve">Электрокаменки TYLO </t>
    </r>
    <r>
      <rPr>
        <b/>
        <sz val="8"/>
        <rFont val="Arial Cyr"/>
        <family val="2"/>
        <charset val="204"/>
      </rPr>
      <t>SENSE    NEW!!</t>
    </r>
  </si>
  <si>
    <t>TYLO Печь для сауны SENSE SPORT 8 со встроенным пультом управления, 8.0 кВт, артикул 61001012</t>
  </si>
  <si>
    <t>10 кг</t>
  </si>
  <si>
    <t>4-8 м3</t>
  </si>
  <si>
    <t>46х32хh44</t>
  </si>
  <si>
    <t>TYLO Печь для сауны SENSE SPORT 6 со встроенным пультом управления, 6.6 кВт, артикул 61001018</t>
  </si>
  <si>
    <t>12 кг</t>
  </si>
  <si>
    <t>6-12 м3</t>
  </si>
  <si>
    <t>46х32хh51</t>
  </si>
  <si>
    <t>TYLO Печь для сауны SENSE PLUS 8 без пульта управления, 8.0 кВт, артикул 61001011</t>
  </si>
  <si>
    <t>TYLO Печь для сауны SENSE PLUS 6 без пульта управления, 6.6 кВт, артикул 61001017</t>
  </si>
  <si>
    <t>TYLO Печь для сауны SENSE SK 6, артикул 61001025</t>
  </si>
  <si>
    <t>TYLO Печь для сауны SENSE SK 8, артикул 61001027</t>
  </si>
  <si>
    <t>TYLO Печь для сауны SENSE MPE 6 в комплекте с пультом управления CC10, артикул 61001030 (61001017+71213000)</t>
  </si>
  <si>
    <t>TYLO Печь для сауны SENSE MPE 8 в комплекте с пультом управления CC10, артикул 61001032 (61001011+71213000)</t>
  </si>
  <si>
    <t>TYLO Печь для сауны EXPRESSION 10 3X230V, 3X400V+N, артикул 61001000</t>
  </si>
  <si>
    <t>TYLO Установочные ножки (подставка для установки на пол) для печей SENSE 6/8, артикул 90001060</t>
  </si>
  <si>
    <t>ПЕЧИ ЭЛЕКТРИЧЕСКИЕ "TУLO"</t>
  </si>
  <si>
    <t xml:space="preserve">Цена </t>
  </si>
  <si>
    <t>Электрокаменки TYLO со встроеным парогенератором и выносным пультом управления в комплекте</t>
  </si>
  <si>
    <t>Цена руб.</t>
  </si>
  <si>
    <t>TYLO Печь с парогенератором COMBI COMPACT RC 4 230V/400V (выносной пульт H1 в комплекте) арт.62305000</t>
  </si>
  <si>
    <t>2,2/4,5</t>
  </si>
  <si>
    <t>1,2-2,5/5,0м3</t>
  </si>
  <si>
    <t>31х23хh40</t>
  </si>
  <si>
    <t>TYLO Печь с парогенератором SENSE COMBI 6 с пультом управления H2 в комплекте, 6.6 кВт, артикул 61001016</t>
  </si>
  <si>
    <t>TYLO Печь с парогенератором SENSE COMBI 8 с пультом управления H2 в комплекте, 8.0 кВт, артикул 61001010</t>
  </si>
  <si>
    <t>TYLO Печь с парогенератором EXPRESSION COMBI 10KW в комплекте с пультом управления и блоком мощности RB45, артикул 62001010 (62001000+71016008)</t>
  </si>
  <si>
    <t xml:space="preserve"> ПЕЧИ с ПАРОГЕНЕРАТОРАМИ "TYLO"</t>
  </si>
  <si>
    <t xml:space="preserve"> ПЕЧИ с ПАРОГЕНЕРАТОРАМИ "НARVIA"</t>
  </si>
  <si>
    <t>ПУЛЬТЫ УПРАВЛЕНИЯ "НARVIA"</t>
  </si>
  <si>
    <t xml:space="preserve">ПУЛЬТЫ УПРАВЛЕНИЯ "TYLO" </t>
  </si>
  <si>
    <t>ПУЛЬТЫ УПРАВЛЕНИЯ "HELO"</t>
  </si>
  <si>
    <r>
      <t xml:space="preserve">ПЕЧИ ЭЛЕКТРИЧЕСКИЕ </t>
    </r>
    <r>
      <rPr>
        <b/>
        <sz val="11"/>
        <rFont val="Arial Cyr"/>
        <charset val="204"/>
      </rPr>
      <t>"НARVIA"</t>
    </r>
  </si>
  <si>
    <t>Электрокаменки НELO настенной установки, со встроенным пультом управления в комплекте</t>
  </si>
  <si>
    <r>
      <t>НELO</t>
    </r>
    <r>
      <rPr>
        <b/>
        <sz val="9"/>
        <rFont val="Arial Cyr"/>
        <charset val="204"/>
      </rPr>
      <t xml:space="preserve"> HAVANNA 45 STS </t>
    </r>
    <r>
      <rPr>
        <sz val="9"/>
        <rFont val="Arial Cyr"/>
        <charset val="204"/>
      </rPr>
      <t>корпус черный (встроенный пульт)</t>
    </r>
  </si>
  <si>
    <t>20-35кг</t>
  </si>
  <si>
    <t>48х30хh58</t>
  </si>
  <si>
    <r>
      <t xml:space="preserve">НELO </t>
    </r>
    <r>
      <rPr>
        <b/>
        <sz val="9"/>
        <rFont val="Arial Cyr"/>
        <charset val="204"/>
      </rPr>
      <t>HAVANNA 60 STS</t>
    </r>
    <r>
      <rPr>
        <sz val="9"/>
        <rFont val="Arial Cyr"/>
        <family val="2"/>
        <charset val="204"/>
      </rPr>
      <t xml:space="preserve"> корпус черный (встроенный пульт)</t>
    </r>
  </si>
  <si>
    <t>5-9 м3</t>
  </si>
  <si>
    <r>
      <t xml:space="preserve">НELO </t>
    </r>
    <r>
      <rPr>
        <b/>
        <sz val="9"/>
        <rFont val="Arial Cyr"/>
        <charset val="204"/>
      </rPr>
      <t>HAVANNA 80 STS</t>
    </r>
    <r>
      <rPr>
        <sz val="9"/>
        <rFont val="Arial Cyr"/>
        <family val="2"/>
        <charset val="204"/>
      </rPr>
      <t xml:space="preserve"> корпус черный (встроенный пульт)</t>
    </r>
  </si>
  <si>
    <r>
      <t xml:space="preserve">НELO </t>
    </r>
    <r>
      <rPr>
        <b/>
        <sz val="9"/>
        <rFont val="Arial Cyr"/>
        <charset val="204"/>
      </rPr>
      <t>HAVANNA 90 STS</t>
    </r>
    <r>
      <rPr>
        <sz val="9"/>
        <rFont val="Arial Cyr"/>
        <family val="2"/>
        <charset val="204"/>
      </rPr>
      <t xml:space="preserve"> корпус черный (встроенный пульт)</t>
    </r>
  </si>
  <si>
    <t>9-13 м3</t>
  </si>
  <si>
    <r>
      <t>HELO</t>
    </r>
    <r>
      <rPr>
        <b/>
        <sz val="9"/>
        <rFont val="Arial Cyr"/>
        <family val="2"/>
        <charset val="204"/>
      </rPr>
      <t xml:space="preserve"> VIENNA 45 STS</t>
    </r>
    <r>
      <rPr>
        <sz val="9"/>
        <rFont val="Arial Cyr"/>
        <family val="2"/>
        <charset val="204"/>
      </rPr>
      <t xml:space="preserve"> корпус черный, серый (встроенный пульт)</t>
    </r>
  </si>
  <si>
    <t>12-20кг</t>
  </si>
  <si>
    <t>48х30хh62</t>
  </si>
  <si>
    <r>
      <t>HELO</t>
    </r>
    <r>
      <rPr>
        <b/>
        <sz val="9"/>
        <rFont val="Arial Cyr"/>
        <family val="2"/>
        <charset val="204"/>
      </rPr>
      <t xml:space="preserve"> VIENNA 60 STS</t>
    </r>
    <r>
      <rPr>
        <sz val="9"/>
        <rFont val="Arial Cyr"/>
        <family val="2"/>
        <charset val="204"/>
      </rPr>
      <t xml:space="preserve"> корпус черный, серый (встроенный пульт)</t>
    </r>
  </si>
  <si>
    <r>
      <t>HELO</t>
    </r>
    <r>
      <rPr>
        <b/>
        <sz val="9"/>
        <rFont val="Arial Cyr"/>
        <family val="2"/>
        <charset val="204"/>
      </rPr>
      <t xml:space="preserve"> VIENNA 80 STS</t>
    </r>
    <r>
      <rPr>
        <sz val="9"/>
        <rFont val="Arial Cyr"/>
        <family val="2"/>
        <charset val="204"/>
      </rPr>
      <t xml:space="preserve"> корпус черный, серый (встроенный пульт)</t>
    </r>
  </si>
  <si>
    <r>
      <t xml:space="preserve">НELO </t>
    </r>
    <r>
      <rPr>
        <b/>
        <sz val="9"/>
        <rFont val="Arial Cyr"/>
        <family val="2"/>
        <charset val="204"/>
      </rPr>
      <t>CUP 45 STJ</t>
    </r>
    <r>
      <rPr>
        <sz val="8"/>
        <rFont val="Arial Cyr"/>
        <family val="2"/>
        <charset val="204"/>
      </rPr>
      <t xml:space="preserve"> Steel - корпус нержавеющая сталь (встроенный пульт)</t>
    </r>
  </si>
  <si>
    <t>15 кг</t>
  </si>
  <si>
    <t>43х31хh62</t>
  </si>
  <si>
    <r>
      <t xml:space="preserve">НELO </t>
    </r>
    <r>
      <rPr>
        <b/>
        <sz val="9"/>
        <rFont val="Arial Cyr"/>
        <family val="2"/>
        <charset val="204"/>
      </rPr>
      <t>CUP 60 STJ</t>
    </r>
    <r>
      <rPr>
        <sz val="8"/>
        <rFont val="Arial Cyr"/>
        <family val="2"/>
        <charset val="204"/>
      </rPr>
      <t xml:space="preserve"> Steel - корпус нержавеющая сталь (встроенный пульт)</t>
    </r>
  </si>
  <si>
    <t>23 кг</t>
  </si>
  <si>
    <r>
      <t xml:space="preserve">НELO </t>
    </r>
    <r>
      <rPr>
        <b/>
        <sz val="9"/>
        <rFont val="Arial Cyr"/>
        <family val="2"/>
        <charset val="204"/>
      </rPr>
      <t>CUP 80 STJ</t>
    </r>
    <r>
      <rPr>
        <sz val="8"/>
        <rFont val="Arial Cyr"/>
        <family val="2"/>
        <charset val="204"/>
      </rPr>
      <t xml:space="preserve"> Steel - корпус нержавеющая сталь (встроенный пульт)</t>
    </r>
  </si>
  <si>
    <r>
      <t xml:space="preserve">НELO </t>
    </r>
    <r>
      <rPr>
        <b/>
        <sz val="9"/>
        <rFont val="Arial Cyr"/>
        <family val="2"/>
        <charset val="204"/>
      </rPr>
      <t>CUP 90 STJ</t>
    </r>
    <r>
      <rPr>
        <sz val="8"/>
        <rFont val="Arial Cyr"/>
        <family val="2"/>
        <charset val="204"/>
      </rPr>
      <t xml:space="preserve"> Steel - корпус нержавеющая сталь (встроенный пульт)</t>
    </r>
  </si>
  <si>
    <r>
      <t>HELO</t>
    </r>
    <r>
      <rPr>
        <b/>
        <sz val="9"/>
        <rFont val="Arial Cyr"/>
        <family val="2"/>
        <charset val="204"/>
      </rPr>
      <t xml:space="preserve"> RING WALL 45 STJ</t>
    </r>
    <r>
      <rPr>
        <sz val="9"/>
        <rFont val="Arial Cyr"/>
        <family val="2"/>
        <charset val="204"/>
      </rPr>
      <t xml:space="preserve"> круглая каменная, нерж.сталь</t>
    </r>
  </si>
  <si>
    <t>42хh80</t>
  </si>
  <si>
    <r>
      <t>HELO</t>
    </r>
    <r>
      <rPr>
        <b/>
        <sz val="9"/>
        <rFont val="Arial Cyr"/>
        <family val="2"/>
        <charset val="204"/>
      </rPr>
      <t xml:space="preserve"> RING WALL 60 STJ</t>
    </r>
    <r>
      <rPr>
        <sz val="9"/>
        <rFont val="Arial Cyr"/>
        <family val="2"/>
        <charset val="204"/>
      </rPr>
      <t xml:space="preserve"> круглая каменная, нерж.сталь</t>
    </r>
  </si>
  <si>
    <r>
      <t>HELO</t>
    </r>
    <r>
      <rPr>
        <b/>
        <sz val="9"/>
        <rFont val="Arial Cyr"/>
        <family val="2"/>
        <charset val="204"/>
      </rPr>
      <t xml:space="preserve"> RING WALL 80 STJ</t>
    </r>
    <r>
      <rPr>
        <sz val="9"/>
        <rFont val="Arial Cyr"/>
        <family val="2"/>
        <charset val="204"/>
      </rPr>
      <t xml:space="preserve"> круглая каменная, нерж.сталь</t>
    </r>
  </si>
  <si>
    <t>Электрокаменки НELO настенной установки под выносной п/управления, без выносного п/управления в комплекте</t>
  </si>
  <si>
    <r>
      <t>HELO</t>
    </r>
    <r>
      <rPr>
        <b/>
        <sz val="9"/>
        <rFont val="Arial Cyr"/>
        <family val="2"/>
        <charset val="204"/>
      </rPr>
      <t xml:space="preserve"> RING WALL 45 D**</t>
    </r>
    <r>
      <rPr>
        <sz val="9"/>
        <rFont val="Arial Cyr"/>
        <family val="2"/>
        <charset val="204"/>
      </rPr>
      <t xml:space="preserve"> круглая каменная, нерж.сталь</t>
    </r>
  </si>
  <si>
    <r>
      <t>HELO</t>
    </r>
    <r>
      <rPr>
        <b/>
        <sz val="9"/>
        <rFont val="Arial Cyr"/>
        <family val="2"/>
        <charset val="204"/>
      </rPr>
      <t xml:space="preserve"> RING WALL 60 D**</t>
    </r>
    <r>
      <rPr>
        <sz val="9"/>
        <rFont val="Arial Cyr"/>
        <family val="2"/>
        <charset val="204"/>
      </rPr>
      <t xml:space="preserve"> круглая каменная, нерж.сталь</t>
    </r>
  </si>
  <si>
    <r>
      <t>HELO</t>
    </r>
    <r>
      <rPr>
        <b/>
        <sz val="9"/>
        <rFont val="Arial Cyr"/>
        <family val="2"/>
        <charset val="204"/>
      </rPr>
      <t xml:space="preserve"> RING WALL 80 D**</t>
    </r>
    <r>
      <rPr>
        <sz val="9"/>
        <rFont val="Arial Cyr"/>
        <family val="2"/>
        <charset val="204"/>
      </rPr>
      <t xml:space="preserve"> круглая каменная, нерж.сталь</t>
    </r>
  </si>
  <si>
    <t>Электрокаменки НELO напольной установки, со встроенным пультом управления</t>
  </si>
  <si>
    <r>
      <t xml:space="preserve">HELO </t>
    </r>
    <r>
      <rPr>
        <b/>
        <sz val="9"/>
        <rFont val="Arial Cyr"/>
        <charset val="204"/>
      </rPr>
      <t>RINGO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60 STJ</t>
    </r>
    <r>
      <rPr>
        <sz val="9"/>
        <rFont val="Arial Cyr"/>
        <charset val="204"/>
      </rPr>
      <t xml:space="preserve"> (круглый решетчатый корпус, нерж.)</t>
    </r>
  </si>
  <si>
    <r>
      <t xml:space="preserve">HELO </t>
    </r>
    <r>
      <rPr>
        <b/>
        <sz val="9"/>
        <rFont val="Arial Cyr"/>
        <charset val="204"/>
      </rPr>
      <t>RINGO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80 STJ</t>
    </r>
    <r>
      <rPr>
        <sz val="9"/>
        <rFont val="Arial Cyr"/>
        <charset val="204"/>
      </rPr>
      <t xml:space="preserve"> (круглый решетчатый корпус, нерж.)</t>
    </r>
  </si>
  <si>
    <t>8-13 м3</t>
  </si>
  <si>
    <r>
      <t xml:space="preserve">HELO </t>
    </r>
    <r>
      <rPr>
        <b/>
        <sz val="9"/>
        <rFont val="Arial Cyr"/>
        <charset val="204"/>
      </rPr>
      <t>RINGO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VARIO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60 STJ</t>
    </r>
    <r>
      <rPr>
        <sz val="9"/>
        <rFont val="Arial Cyr"/>
        <charset val="204"/>
      </rPr>
      <t xml:space="preserve"> (круглый решетчатый корпус, нерж. Наружный корпус, черный)</t>
    </r>
  </si>
  <si>
    <r>
      <t xml:space="preserve">HELO </t>
    </r>
    <r>
      <rPr>
        <b/>
        <sz val="9"/>
        <rFont val="Arial Cyr"/>
        <charset val="204"/>
      </rPr>
      <t>RINGO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VARIO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80 STJ</t>
    </r>
    <r>
      <rPr>
        <sz val="9"/>
        <rFont val="Arial Cyr"/>
        <charset val="204"/>
      </rPr>
      <t xml:space="preserve"> (круглый решетчатый корпус, нерж. Наружный корпус, черный)</t>
    </r>
  </si>
  <si>
    <r>
      <t xml:space="preserve">HELO </t>
    </r>
    <r>
      <rPr>
        <b/>
        <sz val="9"/>
        <rFont val="Arial Cyr"/>
        <charset val="204"/>
      </rPr>
      <t>RINGO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ROBUST 60 ST</t>
    </r>
    <r>
      <rPr>
        <sz val="9"/>
        <rFont val="Arial Cyr"/>
        <charset val="204"/>
      </rPr>
      <t xml:space="preserve"> (круглый решетчатый корпус, нерж. Сигментный наружный корпус)</t>
    </r>
  </si>
  <si>
    <r>
      <t xml:space="preserve">HELO </t>
    </r>
    <r>
      <rPr>
        <b/>
        <sz val="9"/>
        <rFont val="Arial Cyr"/>
        <charset val="204"/>
      </rPr>
      <t>RINGO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ROBUST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80 ST</t>
    </r>
    <r>
      <rPr>
        <sz val="9"/>
        <rFont val="Arial Cyr"/>
        <charset val="204"/>
      </rPr>
      <t xml:space="preserve"> (круглый решетчатый корпус, нерж. Сигментный наружный корпус)</t>
    </r>
  </si>
  <si>
    <t>Электрокаменки НELO напольной установки, с  пультом управления MIDI в комплекте</t>
  </si>
  <si>
    <t>33х33хh102</t>
  </si>
  <si>
    <t>Электрокаменки НELO напольной установки, с выносным пультом управления (без пульта управления в комплекте)</t>
  </si>
  <si>
    <r>
      <t>HELO</t>
    </r>
    <r>
      <rPr>
        <b/>
        <sz val="9"/>
        <rFont val="Arial Cyr"/>
        <family val="2"/>
        <charset val="204"/>
      </rPr>
      <t xml:space="preserve"> RING 60 DE</t>
    </r>
    <r>
      <rPr>
        <sz val="9"/>
        <rFont val="Arial Cyr"/>
        <charset val="204"/>
      </rPr>
      <t>*</t>
    </r>
    <r>
      <rPr>
        <sz val="9"/>
        <rFont val="Arial Cyr"/>
        <family val="2"/>
        <charset val="204"/>
      </rPr>
      <t xml:space="preserve"> круглая каменная, нерж.сталь</t>
    </r>
  </si>
  <si>
    <r>
      <t>HELO</t>
    </r>
    <r>
      <rPr>
        <b/>
        <sz val="9"/>
        <rFont val="Arial Cyr"/>
        <family val="2"/>
        <charset val="204"/>
      </rPr>
      <t xml:space="preserve"> RING 80 DE</t>
    </r>
    <r>
      <rPr>
        <sz val="9"/>
        <rFont val="Arial Cyr"/>
        <charset val="204"/>
      </rPr>
      <t>*</t>
    </r>
    <r>
      <rPr>
        <sz val="9"/>
        <rFont val="Arial Cyr"/>
        <family val="2"/>
        <charset val="204"/>
      </rPr>
      <t xml:space="preserve"> круглая каменная, нерж.сталь</t>
    </r>
  </si>
  <si>
    <r>
      <t>HELO</t>
    </r>
    <r>
      <rPr>
        <b/>
        <sz val="9"/>
        <rFont val="Arial Cyr"/>
        <charset val="204"/>
      </rPr>
      <t xml:space="preserve"> FERRO 90 DE*</t>
    </r>
    <r>
      <rPr>
        <sz val="9"/>
        <rFont val="Arial Cyr"/>
        <charset val="204"/>
      </rPr>
      <t xml:space="preserve"> цвет: графит (выносный пульт)</t>
    </r>
  </si>
  <si>
    <t>50х43х76</t>
  </si>
  <si>
    <r>
      <t>HELO</t>
    </r>
    <r>
      <rPr>
        <b/>
        <sz val="9"/>
        <rFont val="Arial Cyr"/>
        <charset val="204"/>
      </rPr>
      <t xml:space="preserve"> FERRO 105 DE* </t>
    </r>
    <r>
      <rPr>
        <sz val="9"/>
        <rFont val="Arial Cyr"/>
        <charset val="204"/>
      </rPr>
      <t>цвет: графит (выносный пульт)</t>
    </r>
  </si>
  <si>
    <r>
      <t>HELO</t>
    </r>
    <r>
      <rPr>
        <b/>
        <sz val="9"/>
        <rFont val="Arial Cyr"/>
        <charset val="204"/>
      </rPr>
      <t xml:space="preserve"> FERRO 120 DE*</t>
    </r>
    <r>
      <rPr>
        <sz val="9"/>
        <rFont val="Arial Cyr"/>
        <charset val="204"/>
      </rPr>
      <t xml:space="preserve"> цвет: графит (выносный пульт)</t>
    </r>
  </si>
  <si>
    <r>
      <t xml:space="preserve">НELO </t>
    </r>
    <r>
      <rPr>
        <b/>
        <sz val="9"/>
        <rFont val="Arial Cyr"/>
        <charset val="204"/>
      </rPr>
      <t>LAAVA</t>
    </r>
    <r>
      <rPr>
        <sz val="9"/>
        <rFont val="Arial Cyr"/>
        <charset val="204"/>
      </rPr>
      <t xml:space="preserve">  </t>
    </r>
    <r>
      <rPr>
        <b/>
        <sz val="9"/>
        <rFont val="Arial Cyr"/>
        <charset val="204"/>
      </rPr>
      <t xml:space="preserve"> 901</t>
    </r>
    <r>
      <rPr>
        <sz val="9"/>
        <rFont val="Arial Cyr"/>
        <charset val="204"/>
      </rPr>
      <t>**</t>
    </r>
    <r>
      <rPr>
        <sz val="8"/>
        <rFont val="Arial Cyr"/>
        <charset val="204"/>
      </rPr>
      <t xml:space="preserve"> </t>
    </r>
    <r>
      <rPr>
        <sz val="8"/>
        <rFont val="Arial Cyr"/>
        <charset val="204"/>
      </rPr>
      <t xml:space="preserve"> цвет: графит (выносный пульт)</t>
    </r>
  </si>
  <si>
    <t>48х52хh70</t>
  </si>
  <si>
    <r>
      <t xml:space="preserve">НELO </t>
    </r>
    <r>
      <rPr>
        <b/>
        <sz val="9"/>
        <rFont val="Arial Cyr"/>
        <charset val="204"/>
      </rPr>
      <t>LAAVA</t>
    </r>
    <r>
      <rPr>
        <sz val="9"/>
        <rFont val="Arial Cyr"/>
        <charset val="204"/>
      </rPr>
      <t xml:space="preserve">  </t>
    </r>
    <r>
      <rPr>
        <b/>
        <sz val="9"/>
        <rFont val="Arial Cyr"/>
        <charset val="204"/>
      </rPr>
      <t xml:space="preserve"> 1051</t>
    </r>
    <r>
      <rPr>
        <sz val="9"/>
        <rFont val="Arial Cyr"/>
        <charset val="204"/>
      </rPr>
      <t>**</t>
    </r>
    <r>
      <rPr>
        <sz val="8"/>
        <rFont val="Arial Cyr"/>
        <charset val="204"/>
      </rPr>
      <t xml:space="preserve"> цвет: графит (выносный пульт)</t>
    </r>
  </si>
  <si>
    <r>
      <t xml:space="preserve">НELO </t>
    </r>
    <r>
      <rPr>
        <b/>
        <sz val="9"/>
        <rFont val="Arial Cyr"/>
        <charset val="204"/>
      </rPr>
      <t>LAAVA</t>
    </r>
    <r>
      <rPr>
        <sz val="9"/>
        <rFont val="Arial Cyr"/>
        <charset val="204"/>
      </rPr>
      <t xml:space="preserve">  </t>
    </r>
    <r>
      <rPr>
        <b/>
        <sz val="9"/>
        <rFont val="Arial Cyr"/>
        <charset val="204"/>
      </rPr>
      <t xml:space="preserve"> 1201</t>
    </r>
    <r>
      <rPr>
        <sz val="9"/>
        <rFont val="Arial Cyr"/>
        <charset val="204"/>
      </rPr>
      <t>**</t>
    </r>
    <r>
      <rPr>
        <sz val="8"/>
        <rFont val="Arial Cyr"/>
        <charset val="204"/>
      </rPr>
      <t xml:space="preserve"> </t>
    </r>
    <r>
      <rPr>
        <sz val="8"/>
        <rFont val="Arial Cyr"/>
        <charset val="204"/>
      </rPr>
      <t>цвет: графит (выносный пульт)</t>
    </r>
  </si>
  <si>
    <r>
      <t xml:space="preserve">НELO </t>
    </r>
    <r>
      <rPr>
        <b/>
        <sz val="9"/>
        <rFont val="Arial Cyr"/>
        <charset val="204"/>
      </rPr>
      <t>LAAVA</t>
    </r>
    <r>
      <rPr>
        <sz val="9"/>
        <rFont val="Arial Cyr"/>
        <charset val="204"/>
      </rPr>
      <t xml:space="preserve">  </t>
    </r>
    <r>
      <rPr>
        <b/>
        <sz val="9"/>
        <rFont val="Arial Cyr"/>
        <charset val="204"/>
      </rPr>
      <t xml:space="preserve"> 1501</t>
    </r>
    <r>
      <rPr>
        <sz val="9"/>
        <rFont val="Arial Cyr"/>
        <charset val="204"/>
      </rPr>
      <t xml:space="preserve">** </t>
    </r>
    <r>
      <rPr>
        <sz val="8"/>
        <rFont val="Arial Cyr"/>
        <charset val="204"/>
      </rPr>
      <t>цвет: графит (выносный пульт)</t>
    </r>
  </si>
  <si>
    <r>
      <t xml:space="preserve">НELO </t>
    </r>
    <r>
      <rPr>
        <b/>
        <sz val="9"/>
        <rFont val="Arial Cyr"/>
        <charset val="204"/>
      </rPr>
      <t>MAGMA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 xml:space="preserve"> 181</t>
    </r>
    <r>
      <rPr>
        <sz val="9"/>
        <rFont val="Arial Cyr"/>
        <charset val="204"/>
      </rPr>
      <t>***</t>
    </r>
    <r>
      <rPr>
        <sz val="8"/>
        <rFont val="Arial Cyr"/>
        <charset val="204"/>
      </rPr>
      <t xml:space="preserve"> цвет: графит (выносный пульт)</t>
    </r>
  </si>
  <si>
    <t>88х51хh70</t>
  </si>
  <si>
    <r>
      <t xml:space="preserve">НELO </t>
    </r>
    <r>
      <rPr>
        <b/>
        <sz val="9"/>
        <rFont val="Arial Cyr"/>
        <charset val="204"/>
      </rPr>
      <t>MAGMA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 xml:space="preserve"> 210</t>
    </r>
    <r>
      <rPr>
        <sz val="9"/>
        <rFont val="Arial Cyr"/>
        <charset val="204"/>
      </rPr>
      <t>***</t>
    </r>
    <r>
      <rPr>
        <sz val="8"/>
        <rFont val="Arial Cyr"/>
        <charset val="204"/>
      </rPr>
      <t xml:space="preserve"> цвет: графит (выносный пульт)</t>
    </r>
  </si>
  <si>
    <t>24-36 м3</t>
  </si>
  <si>
    <r>
      <t xml:space="preserve">НELO </t>
    </r>
    <r>
      <rPr>
        <b/>
        <sz val="9"/>
        <rFont val="Arial Cyr"/>
        <charset val="204"/>
      </rPr>
      <t>MAGMA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 xml:space="preserve"> 260</t>
    </r>
    <r>
      <rPr>
        <sz val="9"/>
        <rFont val="Arial Cyr"/>
        <charset val="204"/>
      </rPr>
      <t>***</t>
    </r>
    <r>
      <rPr>
        <sz val="8"/>
        <rFont val="Arial Cyr"/>
        <charset val="204"/>
      </rPr>
      <t xml:space="preserve"> цвет: графит (выносный пульт)</t>
    </r>
  </si>
  <si>
    <t xml:space="preserve">Электрокаменки НELO Fonda с настенной и возможностью напольной установки    NEW!!! </t>
  </si>
  <si>
    <r>
      <t xml:space="preserve">HELO </t>
    </r>
    <r>
      <rPr>
        <b/>
        <sz val="9"/>
        <rFont val="Arial Cyr"/>
        <charset val="204"/>
      </rPr>
      <t>Fonda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4,4 / 6,6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 xml:space="preserve">St </t>
    </r>
    <r>
      <rPr>
        <sz val="9"/>
        <rFont val="Arial Cyr"/>
        <family val="2"/>
        <charset val="204"/>
      </rPr>
      <t xml:space="preserve">   (цвет: серый, встроенное управление)</t>
    </r>
  </si>
  <si>
    <t>4,4/6,6</t>
  </si>
  <si>
    <t>4-9 м3</t>
  </si>
  <si>
    <t>45х36хh57</t>
  </si>
  <si>
    <r>
      <t xml:space="preserve">HELO </t>
    </r>
    <r>
      <rPr>
        <b/>
        <sz val="9"/>
        <rFont val="Arial Cyr"/>
        <charset val="204"/>
      </rPr>
      <t>Fonda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 xml:space="preserve">8,0 St </t>
    </r>
    <r>
      <rPr>
        <sz val="9"/>
        <rFont val="Arial Cyr"/>
        <family val="2"/>
        <charset val="204"/>
      </rPr>
      <t xml:space="preserve">   (цвет: серый, встроенное управление)</t>
    </r>
  </si>
  <si>
    <t>45х36хh58</t>
  </si>
  <si>
    <t>Электрокаменки НELO Fonda с настенной и возможностью напольной установки, требуется отдельный пульт управления T1 (не включен в стоимость)   NEW!!!</t>
  </si>
  <si>
    <r>
      <t xml:space="preserve">HELO </t>
    </r>
    <r>
      <rPr>
        <b/>
        <sz val="9"/>
        <rFont val="Arial Cyr"/>
        <charset val="204"/>
      </rPr>
      <t>Fonda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DET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4,4 / 6,6 St</t>
    </r>
    <r>
      <rPr>
        <sz val="9"/>
        <rFont val="Arial Cyr"/>
        <charset val="204"/>
      </rPr>
      <t xml:space="preserve"> (цвет: серый, красный; пульт управления T1 отдельно  (не включен в стоимость))</t>
    </r>
  </si>
  <si>
    <r>
      <t xml:space="preserve">HELO </t>
    </r>
    <r>
      <rPr>
        <b/>
        <sz val="9"/>
        <rFont val="Arial Cyr"/>
        <charset val="204"/>
      </rPr>
      <t>Fonda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DET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 xml:space="preserve">8,0 St </t>
    </r>
    <r>
      <rPr>
        <sz val="9"/>
        <rFont val="Arial Cyr"/>
        <charset val="204"/>
      </rPr>
      <t>(цвет: серый, красный; пульт управления T1 отдельно  (не включен в стоимость))</t>
    </r>
  </si>
  <si>
    <r>
      <rPr>
        <b/>
        <sz val="9"/>
        <rFont val="Arial Cyr"/>
        <charset val="204"/>
      </rPr>
      <t>Подставка для напольной установки</t>
    </r>
    <r>
      <rPr>
        <sz val="9"/>
        <rFont val="Arial Cyr"/>
        <family val="2"/>
        <charset val="204"/>
      </rPr>
      <t xml:space="preserve"> (серый, крас. или черн.)</t>
    </r>
  </si>
  <si>
    <t>Электрокаменки НELO SAGA, напольные, требуется отдельный пульт управления T2 + WE14 (не включен в стоимость)</t>
  </si>
  <si>
    <r>
      <t xml:space="preserve">HELO </t>
    </r>
    <r>
      <rPr>
        <b/>
        <sz val="9"/>
        <rFont val="Arial Cyr"/>
        <charset val="204"/>
      </rPr>
      <t>SAGA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ELECTRO  160 D</t>
    </r>
    <r>
      <rPr>
        <sz val="9"/>
        <rFont val="Arial Cyr"/>
        <family val="2"/>
        <charset val="204"/>
      </rPr>
      <t xml:space="preserve"> 400V3N - 415V3N</t>
    </r>
  </si>
  <si>
    <t>200кг</t>
  </si>
  <si>
    <t>16-30</t>
  </si>
  <si>
    <t>60,4x85x60,4</t>
  </si>
  <si>
    <r>
      <t xml:space="preserve">HELO </t>
    </r>
    <r>
      <rPr>
        <b/>
        <sz val="9"/>
        <rFont val="Arial Cyr"/>
        <charset val="204"/>
      </rPr>
      <t>SAGA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ELECTRO  200 D</t>
    </r>
    <r>
      <rPr>
        <sz val="9"/>
        <rFont val="Arial Cyr"/>
        <family val="2"/>
        <charset val="204"/>
      </rPr>
      <t xml:space="preserve"> 400V3N - 415V3N</t>
    </r>
  </si>
  <si>
    <t>20-40</t>
  </si>
  <si>
    <r>
      <t xml:space="preserve">HELO </t>
    </r>
    <r>
      <rPr>
        <b/>
        <sz val="9"/>
        <rFont val="Arial Cyr"/>
        <charset val="204"/>
      </rPr>
      <t>SAGA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ELECTRO  240 D</t>
    </r>
    <r>
      <rPr>
        <sz val="9"/>
        <rFont val="Arial Cyr"/>
        <family val="2"/>
        <charset val="204"/>
      </rPr>
      <t xml:space="preserve"> 400V3N - 415V3N</t>
    </r>
  </si>
  <si>
    <t>24-50</t>
  </si>
  <si>
    <r>
      <t xml:space="preserve">HELO </t>
    </r>
    <r>
      <rPr>
        <b/>
        <sz val="9"/>
        <rFont val="Arial Cyr"/>
        <family val="2"/>
        <charset val="204"/>
      </rPr>
      <t xml:space="preserve">ROXX 6 DE* </t>
    </r>
    <r>
      <rPr>
        <sz val="9"/>
        <rFont val="Arial Cyr"/>
        <family val="2"/>
        <charset val="204"/>
      </rPr>
      <t>матовая нерж. cталь</t>
    </r>
  </si>
  <si>
    <t>5-10 м3</t>
  </si>
  <si>
    <t>49х28хh83</t>
  </si>
  <si>
    <r>
      <t>HELO</t>
    </r>
    <r>
      <rPr>
        <b/>
        <sz val="9"/>
        <rFont val="Arial Cyr"/>
        <family val="2"/>
        <charset val="204"/>
      </rPr>
      <t xml:space="preserve"> ROXX 9 DE*</t>
    </r>
    <r>
      <rPr>
        <sz val="9"/>
        <rFont val="Arial Cyr"/>
        <family val="2"/>
        <charset val="204"/>
      </rPr>
      <t xml:space="preserve"> матовая нерж. cталь</t>
    </r>
  </si>
  <si>
    <r>
      <t xml:space="preserve">HELO </t>
    </r>
    <r>
      <rPr>
        <b/>
        <sz val="9"/>
        <color indexed="10"/>
        <rFont val="Arial Cyr"/>
        <family val="2"/>
        <charset val="204"/>
      </rPr>
      <t xml:space="preserve">ROXX 6 DET </t>
    </r>
    <r>
      <rPr>
        <sz val="9"/>
        <color indexed="10"/>
        <rFont val="Arial Cyr"/>
        <family val="2"/>
        <charset val="204"/>
      </rPr>
      <t>матовая нерж. cталь</t>
    </r>
  </si>
  <si>
    <r>
      <t>HELO</t>
    </r>
    <r>
      <rPr>
        <b/>
        <sz val="9"/>
        <color indexed="10"/>
        <rFont val="Arial Cyr"/>
        <family val="2"/>
        <charset val="204"/>
      </rPr>
      <t xml:space="preserve"> ROXX 9 DET</t>
    </r>
    <r>
      <rPr>
        <sz val="9"/>
        <color indexed="10"/>
        <rFont val="Arial Cyr"/>
        <family val="2"/>
        <charset val="204"/>
      </rPr>
      <t xml:space="preserve"> матовая нерж. cталь</t>
    </r>
  </si>
  <si>
    <r>
      <t xml:space="preserve">HELO </t>
    </r>
    <r>
      <rPr>
        <b/>
        <sz val="9"/>
        <rFont val="Arial Cyr"/>
        <charset val="204"/>
      </rPr>
      <t>CAVA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6 DE</t>
    </r>
    <r>
      <rPr>
        <sz val="9"/>
        <rFont val="Arial Cyr"/>
        <family val="2"/>
        <charset val="204"/>
      </rPr>
      <t>*, матовая нерж. сталь + талькохлорит (25 кг)</t>
    </r>
  </si>
  <si>
    <t>25+30кг</t>
  </si>
  <si>
    <t>49х23хh83</t>
  </si>
  <si>
    <r>
      <t xml:space="preserve">HELO </t>
    </r>
    <r>
      <rPr>
        <b/>
        <sz val="9"/>
        <rFont val="Arial Cyr"/>
        <charset val="204"/>
      </rPr>
      <t>CAVA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9 DE</t>
    </r>
    <r>
      <rPr>
        <sz val="9"/>
        <rFont val="Arial Cyr"/>
        <family val="2"/>
        <charset val="204"/>
      </rPr>
      <t>*, матовая нерж. сталь + талькохлорит (25 кг)</t>
    </r>
  </si>
  <si>
    <r>
      <t xml:space="preserve">HELO </t>
    </r>
    <r>
      <rPr>
        <b/>
        <sz val="9"/>
        <color indexed="10"/>
        <rFont val="Arial Cyr"/>
        <family val="2"/>
        <charset val="204"/>
      </rPr>
      <t>CAVA</t>
    </r>
    <r>
      <rPr>
        <sz val="9"/>
        <color indexed="10"/>
        <rFont val="Arial Cyr"/>
        <family val="2"/>
        <charset val="204"/>
      </rPr>
      <t xml:space="preserve"> </t>
    </r>
    <r>
      <rPr>
        <b/>
        <sz val="9"/>
        <color indexed="10"/>
        <rFont val="Arial Cyr"/>
        <family val="2"/>
        <charset val="204"/>
      </rPr>
      <t>6 DET</t>
    </r>
    <r>
      <rPr>
        <sz val="9"/>
        <color indexed="10"/>
        <rFont val="Arial Cyr"/>
        <family val="2"/>
        <charset val="204"/>
      </rPr>
      <t>, матовая нерж. сталь + талькохлорит (25 кг)</t>
    </r>
  </si>
  <si>
    <r>
      <t xml:space="preserve">HELO </t>
    </r>
    <r>
      <rPr>
        <b/>
        <sz val="9"/>
        <color indexed="10"/>
        <rFont val="Arial Cyr"/>
        <family val="2"/>
        <charset val="204"/>
      </rPr>
      <t>CAVA</t>
    </r>
    <r>
      <rPr>
        <sz val="9"/>
        <color indexed="10"/>
        <rFont val="Arial Cyr"/>
        <family val="2"/>
        <charset val="204"/>
      </rPr>
      <t xml:space="preserve"> </t>
    </r>
    <r>
      <rPr>
        <b/>
        <sz val="9"/>
        <color indexed="10"/>
        <rFont val="Arial Cyr"/>
        <family val="2"/>
        <charset val="204"/>
      </rPr>
      <t>9 DET</t>
    </r>
    <r>
      <rPr>
        <sz val="9"/>
        <color indexed="10"/>
        <rFont val="Arial Cyr"/>
        <family val="2"/>
        <charset val="204"/>
      </rPr>
      <t>, матовая нерж. сталь + талькохлорит (25 кг)</t>
    </r>
  </si>
  <si>
    <t>Подставка для CAVA (h=15см.)</t>
  </si>
  <si>
    <t>"Воротник" для CAVA (талькохлоритное обрамление для врезки в полати)</t>
  </si>
  <si>
    <r>
      <t>HELO</t>
    </r>
    <r>
      <rPr>
        <b/>
        <sz val="9"/>
        <rFont val="Arial Cyr"/>
        <family val="2"/>
        <charset val="204"/>
      </rPr>
      <t xml:space="preserve"> ROCHER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70 DE</t>
    </r>
    <r>
      <rPr>
        <sz val="9"/>
        <rFont val="Arial Cyr"/>
        <family val="2"/>
        <charset val="204"/>
      </rPr>
      <t>* (корпус сетка хром, заполняется камнями)</t>
    </r>
  </si>
  <si>
    <t>42,5хh114</t>
  </si>
  <si>
    <r>
      <t>HELO</t>
    </r>
    <r>
      <rPr>
        <b/>
        <sz val="9"/>
        <rFont val="Arial Cyr"/>
        <family val="2"/>
        <charset val="204"/>
      </rPr>
      <t xml:space="preserve"> ROCHER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105 DE</t>
    </r>
    <r>
      <rPr>
        <sz val="9"/>
        <rFont val="Arial Cyr"/>
        <family val="2"/>
        <charset val="204"/>
      </rPr>
      <t>* (корпус сетка хром, заполняется камнями)</t>
    </r>
  </si>
  <si>
    <t>8-15 м3</t>
  </si>
  <si>
    <t>42,5хh115</t>
  </si>
  <si>
    <r>
      <t>HELO</t>
    </r>
    <r>
      <rPr>
        <b/>
        <sz val="9"/>
        <color indexed="10"/>
        <rFont val="Arial Cyr"/>
        <family val="2"/>
        <charset val="204"/>
      </rPr>
      <t xml:space="preserve"> ROCHER</t>
    </r>
    <r>
      <rPr>
        <sz val="9"/>
        <color indexed="10"/>
        <rFont val="Arial Cyr"/>
        <family val="2"/>
        <charset val="204"/>
      </rPr>
      <t xml:space="preserve"> </t>
    </r>
    <r>
      <rPr>
        <b/>
        <sz val="9"/>
        <color indexed="10"/>
        <rFont val="Arial Cyr"/>
        <family val="2"/>
        <charset val="204"/>
      </rPr>
      <t>70 DET</t>
    </r>
    <r>
      <rPr>
        <sz val="9"/>
        <color indexed="10"/>
        <rFont val="Arial Cyr"/>
        <family val="2"/>
        <charset val="204"/>
      </rPr>
      <t xml:space="preserve"> (корпус сетка хром, заполняется камнями)</t>
    </r>
  </si>
  <si>
    <r>
      <t>HELO</t>
    </r>
    <r>
      <rPr>
        <b/>
        <sz val="9"/>
        <color indexed="10"/>
        <rFont val="Arial Cyr"/>
        <family val="2"/>
        <charset val="204"/>
      </rPr>
      <t xml:space="preserve"> ROCHER</t>
    </r>
    <r>
      <rPr>
        <sz val="9"/>
        <color indexed="10"/>
        <rFont val="Arial Cyr"/>
        <family val="2"/>
        <charset val="204"/>
      </rPr>
      <t xml:space="preserve"> </t>
    </r>
    <r>
      <rPr>
        <b/>
        <sz val="9"/>
        <color indexed="10"/>
        <rFont val="Arial Cyr"/>
        <family val="2"/>
        <charset val="204"/>
      </rPr>
      <t>105 DET</t>
    </r>
    <r>
      <rPr>
        <sz val="9"/>
        <color indexed="10"/>
        <rFont val="Arial Cyr"/>
        <family val="2"/>
        <charset val="204"/>
      </rPr>
      <t xml:space="preserve"> (корпус сетка хром, заполняется камнями)</t>
    </r>
  </si>
  <si>
    <r>
      <t xml:space="preserve">"Воротник" для ROCHER </t>
    </r>
    <r>
      <rPr>
        <sz val="9"/>
        <color indexed="10"/>
        <rFont val="Tahoma"/>
        <family val="2"/>
        <charset val="204"/>
      </rPr>
      <t>(обрамление из нерж. стали для врезки в полати)</t>
    </r>
  </si>
  <si>
    <r>
      <t>"Воротник" для ROCHER</t>
    </r>
    <r>
      <rPr>
        <sz val="9"/>
        <rFont val="Tahoma"/>
        <family val="2"/>
        <charset val="204"/>
      </rPr>
      <t xml:space="preserve"> (стеклянное обрамление для врезки в полати, Glass collar)</t>
    </r>
  </si>
  <si>
    <r>
      <t xml:space="preserve">HELO </t>
    </r>
    <r>
      <rPr>
        <b/>
        <sz val="9"/>
        <rFont val="Arial Cyr"/>
        <family val="2"/>
        <charset val="204"/>
      </rPr>
      <t>SEIDANKIVI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1052</t>
    </r>
    <r>
      <rPr>
        <sz val="9"/>
        <rFont val="Arial Cyr"/>
        <family val="2"/>
        <charset val="204"/>
      </rPr>
      <t xml:space="preserve"> ** </t>
    </r>
    <r>
      <rPr>
        <b/>
        <sz val="9"/>
        <rFont val="Arial Cyr"/>
        <family val="2"/>
        <charset val="204"/>
      </rPr>
      <t>SEITA</t>
    </r>
    <r>
      <rPr>
        <sz val="9"/>
        <rFont val="Arial Cyr"/>
        <family val="2"/>
        <charset val="204"/>
      </rPr>
      <t>, печь с облицовкой из талькохлорита</t>
    </r>
  </si>
  <si>
    <t>56х56хh70</t>
  </si>
  <si>
    <r>
      <t xml:space="preserve">HELO </t>
    </r>
    <r>
      <rPr>
        <b/>
        <sz val="9"/>
        <rFont val="Arial Cyr"/>
        <family val="2"/>
        <charset val="204"/>
      </rPr>
      <t>SEIDANKIVI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1202</t>
    </r>
    <r>
      <rPr>
        <sz val="9"/>
        <rFont val="Arial Cyr"/>
        <family val="2"/>
        <charset val="204"/>
      </rPr>
      <t xml:space="preserve"> ** </t>
    </r>
    <r>
      <rPr>
        <b/>
        <sz val="9"/>
        <rFont val="Arial Cyr"/>
        <family val="2"/>
        <charset val="204"/>
      </rPr>
      <t>SEITA</t>
    </r>
    <r>
      <rPr>
        <sz val="9"/>
        <rFont val="Arial Cyr"/>
        <family val="2"/>
        <charset val="204"/>
      </rPr>
      <t>, печь с облицовкой из талькохлорита</t>
    </r>
  </si>
  <si>
    <r>
      <t xml:space="preserve">HELO </t>
    </r>
    <r>
      <rPr>
        <b/>
        <sz val="9"/>
        <rFont val="Arial Cyr"/>
        <family val="2"/>
        <charset val="204"/>
      </rPr>
      <t>SEIDANKIVI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1502</t>
    </r>
    <r>
      <rPr>
        <sz val="9"/>
        <rFont val="Arial Cyr"/>
        <family val="2"/>
        <charset val="204"/>
      </rPr>
      <t xml:space="preserve"> ** </t>
    </r>
    <r>
      <rPr>
        <b/>
        <sz val="9"/>
        <rFont val="Arial Cyr"/>
        <family val="2"/>
        <charset val="204"/>
      </rPr>
      <t>SEITA</t>
    </r>
    <r>
      <rPr>
        <sz val="9"/>
        <rFont val="Arial Cyr"/>
        <family val="2"/>
        <charset val="204"/>
      </rPr>
      <t>, печь с облицовкой из талькохлорита</t>
    </r>
  </si>
  <si>
    <r>
      <t xml:space="preserve">HELO </t>
    </r>
    <r>
      <rPr>
        <b/>
        <sz val="9"/>
        <rFont val="Arial Cyr"/>
        <family val="2"/>
        <charset val="204"/>
      </rPr>
      <t>PIKKUTONTTU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4 DE</t>
    </r>
    <r>
      <rPr>
        <sz val="9"/>
        <rFont val="Arial Cyr"/>
        <family val="2"/>
        <charset val="204"/>
      </rPr>
      <t>* (гном без крышки),цвет: чёрный</t>
    </r>
  </si>
  <si>
    <t>3-8 м3</t>
  </si>
  <si>
    <t>46х46хH99</t>
  </si>
  <si>
    <r>
      <t xml:space="preserve">HELO </t>
    </r>
    <r>
      <rPr>
        <b/>
        <sz val="9"/>
        <rFont val="Arial Cyr"/>
        <family val="2"/>
        <charset val="204"/>
      </rPr>
      <t>PIKKUTONTTU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6 DE</t>
    </r>
    <r>
      <rPr>
        <sz val="9"/>
        <rFont val="Arial Cyr"/>
        <family val="2"/>
        <charset val="204"/>
      </rPr>
      <t>* (гном без крышки),цвет: чёрный</t>
    </r>
  </si>
  <si>
    <r>
      <t xml:space="preserve">HELO </t>
    </r>
    <r>
      <rPr>
        <b/>
        <sz val="9"/>
        <rFont val="Arial Cyr"/>
        <family val="2"/>
        <charset val="204"/>
      </rPr>
      <t>PIKKUTONTTU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9 DE</t>
    </r>
    <r>
      <rPr>
        <sz val="9"/>
        <rFont val="Arial Cyr"/>
        <family val="2"/>
        <charset val="204"/>
      </rPr>
      <t>* (гном без крышки),цвет: чёрный</t>
    </r>
  </si>
  <si>
    <r>
      <t xml:space="preserve">HELO </t>
    </r>
    <r>
      <rPr>
        <b/>
        <sz val="9"/>
        <rFont val="Arial Cyr"/>
        <family val="2"/>
        <charset val="204"/>
      </rPr>
      <t xml:space="preserve">GUARD RAIL, </t>
    </r>
    <r>
      <rPr>
        <sz val="9"/>
        <rFont val="Arial Cyr"/>
        <charset val="204"/>
      </rPr>
      <t>ограждение из нерж. стали для печей PIKKUTONTTU</t>
    </r>
  </si>
  <si>
    <t>Электрокаменки НELO напольной установки, под выносной пульт управления SMART и конт.коробку WE 11</t>
  </si>
  <si>
    <r>
      <t xml:space="preserve">HELO </t>
    </r>
    <r>
      <rPr>
        <b/>
        <sz val="9"/>
        <rFont val="Arial Cyr"/>
        <family val="2"/>
        <charset val="204"/>
      </rPr>
      <t xml:space="preserve">TAIKA </t>
    </r>
    <r>
      <rPr>
        <b/>
        <sz val="9"/>
        <rFont val="Arial Cyr"/>
        <charset val="204"/>
      </rPr>
      <t>80</t>
    </r>
    <r>
      <rPr>
        <sz val="9"/>
        <rFont val="Arial Cyr"/>
        <family val="2"/>
        <charset val="204"/>
      </rPr>
      <t>, печь в форме горшка, цвет: чёрный</t>
    </r>
  </si>
  <si>
    <t>65 кг</t>
  </si>
  <si>
    <t>68х68хH77</t>
  </si>
  <si>
    <r>
      <t xml:space="preserve">HELO </t>
    </r>
    <r>
      <rPr>
        <b/>
        <sz val="9"/>
        <rFont val="Arial Cyr"/>
        <family val="2"/>
        <charset val="204"/>
      </rPr>
      <t xml:space="preserve">TAIKA </t>
    </r>
    <r>
      <rPr>
        <b/>
        <sz val="9"/>
        <rFont val="Arial Cyr"/>
        <charset val="204"/>
      </rPr>
      <t>100</t>
    </r>
    <r>
      <rPr>
        <sz val="9"/>
        <rFont val="Arial Cyr"/>
        <family val="2"/>
        <charset val="204"/>
      </rPr>
      <t>, печь в форме горшка, цвет: чёрный</t>
    </r>
  </si>
  <si>
    <r>
      <t xml:space="preserve">HELO </t>
    </r>
    <r>
      <rPr>
        <b/>
        <sz val="9"/>
        <rFont val="Arial Cyr"/>
        <family val="2"/>
        <charset val="204"/>
      </rPr>
      <t xml:space="preserve">TAIKA </t>
    </r>
    <r>
      <rPr>
        <b/>
        <sz val="9"/>
        <rFont val="Arial Cyr"/>
        <charset val="204"/>
      </rPr>
      <t>120</t>
    </r>
    <r>
      <rPr>
        <sz val="9"/>
        <rFont val="Arial Cyr"/>
        <family val="2"/>
        <charset val="204"/>
      </rPr>
      <t>, печь в форме горшка, цвет: чёрный</t>
    </r>
  </si>
  <si>
    <r>
      <t xml:space="preserve">Выносной </t>
    </r>
    <r>
      <rPr>
        <b/>
        <sz val="9"/>
        <rFont val="Arial Cyr"/>
        <family val="2"/>
        <charset val="204"/>
      </rPr>
      <t>пульт</t>
    </r>
    <r>
      <rPr>
        <sz val="9"/>
        <rFont val="Arial Cyr"/>
        <family val="2"/>
        <charset val="204"/>
      </rPr>
      <t xml:space="preserve"> управления </t>
    </r>
    <r>
      <rPr>
        <b/>
        <sz val="9"/>
        <rFont val="Arial Cyr"/>
        <family val="2"/>
        <charset val="204"/>
      </rPr>
      <t>SMART для печи TAIKA</t>
    </r>
  </si>
  <si>
    <r>
      <t>Контакторная коробка</t>
    </r>
    <r>
      <rPr>
        <sz val="9"/>
        <rFont val="Arial Cyr"/>
        <family val="2"/>
        <charset val="204"/>
      </rPr>
      <t xml:space="preserve">  WE 11 </t>
    </r>
    <r>
      <rPr>
        <b/>
        <sz val="9"/>
        <rFont val="Arial Cyr"/>
        <family val="2"/>
        <charset val="204"/>
      </rPr>
      <t>для печи TAIKA</t>
    </r>
  </si>
  <si>
    <t>Электрокаменки НELO напольной установки, "термос", с выносным пультом управления HANDY в комплекте</t>
  </si>
  <si>
    <r>
      <t xml:space="preserve">HELO </t>
    </r>
    <r>
      <rPr>
        <b/>
        <sz val="9"/>
        <rFont val="Arial Cyr"/>
        <family val="2"/>
        <charset val="204"/>
      </rPr>
      <t>SAUNATONTTU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4 DE</t>
    </r>
    <r>
      <rPr>
        <sz val="9"/>
        <rFont val="Arial Cyr"/>
        <family val="2"/>
        <charset val="204"/>
      </rPr>
      <t>, печь-термос (гном с крышкой), цвет: чёрный</t>
    </r>
  </si>
  <si>
    <t>5-11 м3</t>
  </si>
  <si>
    <t>50х50хH109</t>
  </si>
  <si>
    <r>
      <t xml:space="preserve">HELO </t>
    </r>
    <r>
      <rPr>
        <b/>
        <sz val="9"/>
        <rFont val="Arial Cyr"/>
        <family val="2"/>
        <charset val="204"/>
      </rPr>
      <t>SAUNATONTTU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6 DE</t>
    </r>
    <r>
      <rPr>
        <sz val="9"/>
        <rFont val="Arial Cyr"/>
        <family val="2"/>
        <charset val="204"/>
      </rPr>
      <t>, печь-термос (гном с крышкой), цвет: чёрный</t>
    </r>
  </si>
  <si>
    <t>7-14 м3</t>
  </si>
  <si>
    <r>
      <t xml:space="preserve">HELO </t>
    </r>
    <r>
      <rPr>
        <b/>
        <sz val="9"/>
        <rFont val="Arial Cyr"/>
        <family val="2"/>
        <charset val="204"/>
      </rPr>
      <t>SAUNATONTTU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8 DE</t>
    </r>
    <r>
      <rPr>
        <sz val="9"/>
        <rFont val="Arial Cyr"/>
        <family val="2"/>
        <charset val="204"/>
      </rPr>
      <t>, печь-термос (гном с крышкой), цвет: чёрный</t>
    </r>
  </si>
  <si>
    <t>9-17 м3</t>
  </si>
  <si>
    <r>
      <t xml:space="preserve">HELO </t>
    </r>
    <r>
      <rPr>
        <b/>
        <sz val="9"/>
        <rFont val="Arial Cyr"/>
        <family val="2"/>
        <charset val="204"/>
      </rPr>
      <t xml:space="preserve">GUARD RAIL, </t>
    </r>
    <r>
      <rPr>
        <sz val="9"/>
        <rFont val="Arial Cyr"/>
        <charset val="204"/>
      </rPr>
      <t>ограждение из нерж. стали для печей SAUNATONTTU</t>
    </r>
  </si>
  <si>
    <t>Электрокаменки НELO напольной установки, "термос", с выносным пультом управления MIDI в комплекте</t>
  </si>
  <si>
    <r>
      <t xml:space="preserve">HELO </t>
    </r>
    <r>
      <rPr>
        <b/>
        <sz val="9"/>
        <rFont val="Arial Cyr"/>
        <family val="2"/>
        <charset val="204"/>
      </rPr>
      <t>RONDO 450</t>
    </r>
    <r>
      <rPr>
        <sz val="9"/>
        <rFont val="Arial Cyr"/>
        <family val="2"/>
        <charset val="204"/>
      </rPr>
      <t>, печь-термос (с крышкой), цвет: матовая нерж.сталь</t>
    </r>
  </si>
  <si>
    <t>50х50хH85</t>
  </si>
  <si>
    <r>
      <t xml:space="preserve">HELO </t>
    </r>
    <r>
      <rPr>
        <b/>
        <sz val="9"/>
        <rFont val="Arial Cyr"/>
        <family val="2"/>
        <charset val="204"/>
      </rPr>
      <t>RONDO 650</t>
    </r>
    <r>
      <rPr>
        <sz val="9"/>
        <rFont val="Arial Cyr"/>
        <family val="2"/>
        <charset val="204"/>
      </rPr>
      <t>, печь-термос (с крышкой), цвет: матовая нерж.сталь</t>
    </r>
  </si>
  <si>
    <t>7-13 м3</t>
  </si>
  <si>
    <r>
      <t xml:space="preserve">HELO </t>
    </r>
    <r>
      <rPr>
        <b/>
        <sz val="9"/>
        <rFont val="Arial Cyr"/>
        <family val="2"/>
        <charset val="204"/>
      </rPr>
      <t>RONDO 960</t>
    </r>
    <r>
      <rPr>
        <sz val="9"/>
        <rFont val="Arial Cyr"/>
        <family val="2"/>
        <charset val="204"/>
      </rPr>
      <t>, печь-термос (с крышкой), цвет: матовая нерж.сталь</t>
    </r>
  </si>
  <si>
    <t>11-18 м3</t>
  </si>
  <si>
    <t>* -  печи используются только с указанным пультом управления EASY, MIDI, DIGI I, DIGI II</t>
  </si>
  <si>
    <t xml:space="preserve">** -  печи используются только с указанным пультом управления OK 33 PS-3, DIGI I + WE 4, DIGI II + WE 4 или Т2 + WE 14 </t>
  </si>
  <si>
    <t xml:space="preserve">*** -  печи используются только с указанным пультом управления DIGI I + WE 5, DIGI II + WE 5 или Т2 + WE 14 </t>
  </si>
  <si>
    <t>ЭЛЕКТРИЧЕСКИЕ ПЕЧИ "HELO"</t>
  </si>
  <si>
    <t xml:space="preserve">Электрокаменки НELO со встроенным парогенератором, с настенной и возможностью напольной установки    NEW!!! </t>
  </si>
  <si>
    <r>
      <t xml:space="preserve">HELO </t>
    </r>
    <r>
      <rPr>
        <b/>
        <sz val="9"/>
        <rFont val="Arial Cyr"/>
        <charset val="204"/>
      </rPr>
      <t>Fonda DUO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4,4 / 6,6</t>
    </r>
    <r>
      <rPr>
        <sz val="9"/>
        <rFont val="Arial Cyr"/>
        <family val="2"/>
        <charset val="204"/>
      </rPr>
      <t xml:space="preserve"> St (цвет: черный; пульт управления T2 в комплеке)</t>
    </r>
  </si>
  <si>
    <r>
      <t xml:space="preserve">HELO </t>
    </r>
    <r>
      <rPr>
        <b/>
        <sz val="9"/>
        <rFont val="Arial Cyr"/>
        <charset val="204"/>
      </rPr>
      <t>Fonda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DUO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8,0</t>
    </r>
    <r>
      <rPr>
        <sz val="9"/>
        <rFont val="Arial Cyr"/>
        <family val="2"/>
        <charset val="204"/>
      </rPr>
      <t xml:space="preserve"> St (цвет: черный; пульт управления T2 в комплеке)</t>
    </r>
  </si>
  <si>
    <t>Подставка для напольной установки (серый, крас. или черн.)</t>
  </si>
  <si>
    <t>Электрокаменки НELO со встроеным парогенератором (ручной залив) и выносным пультом управл. в комплекте</t>
  </si>
  <si>
    <r>
      <t xml:space="preserve">HELO  </t>
    </r>
    <r>
      <rPr>
        <b/>
        <sz val="9"/>
        <rFont val="Arial Cyr"/>
        <charset val="204"/>
      </rPr>
      <t>FUSION 60</t>
    </r>
    <r>
      <rPr>
        <sz val="9"/>
        <rFont val="Arial Cyr"/>
        <family val="2"/>
        <charset val="204"/>
      </rPr>
      <t xml:space="preserve"> </t>
    </r>
    <r>
      <rPr>
        <sz val="8"/>
        <rFont val="Arial Cyr"/>
        <family val="2"/>
        <charset val="204"/>
      </rPr>
      <t>(ручной залив воды в парогенератор) нерж. сталь</t>
    </r>
  </si>
  <si>
    <t>15-35кг</t>
  </si>
  <si>
    <t>42х42хH58</t>
  </si>
  <si>
    <r>
      <t xml:space="preserve">HELO  </t>
    </r>
    <r>
      <rPr>
        <b/>
        <sz val="9"/>
        <rFont val="Arial Cyr"/>
        <charset val="204"/>
      </rPr>
      <t>FUSION 80</t>
    </r>
    <r>
      <rPr>
        <sz val="9"/>
        <rFont val="Arial Cyr"/>
        <family val="2"/>
        <charset val="204"/>
      </rPr>
      <t xml:space="preserve"> </t>
    </r>
    <r>
      <rPr>
        <sz val="8"/>
        <rFont val="Arial Cyr"/>
        <family val="2"/>
        <charset val="204"/>
      </rPr>
      <t>(ручной залив воды в парогенератор) нерж. сталь</t>
    </r>
  </si>
  <si>
    <r>
      <t xml:space="preserve">HELO  </t>
    </r>
    <r>
      <rPr>
        <b/>
        <sz val="9"/>
        <rFont val="Arial Cyr"/>
        <charset val="204"/>
      </rPr>
      <t>FUSION 90</t>
    </r>
    <r>
      <rPr>
        <sz val="9"/>
        <rFont val="Arial Cyr"/>
        <family val="2"/>
        <charset val="204"/>
      </rPr>
      <t xml:space="preserve"> </t>
    </r>
    <r>
      <rPr>
        <sz val="8"/>
        <rFont val="Arial Cyr"/>
        <family val="2"/>
        <charset val="204"/>
      </rPr>
      <t>(ручной залив воды в парогенератор) нерж. сталь</t>
    </r>
  </si>
  <si>
    <r>
      <t xml:space="preserve">HELO  </t>
    </r>
    <r>
      <rPr>
        <b/>
        <sz val="9"/>
        <rFont val="Arial Cyr"/>
        <charset val="204"/>
      </rPr>
      <t>AD KIT</t>
    </r>
    <r>
      <rPr>
        <sz val="9"/>
        <rFont val="Arial Cyr"/>
        <family val="2"/>
        <charset val="204"/>
      </rPr>
      <t xml:space="preserve"> </t>
    </r>
    <r>
      <rPr>
        <sz val="8"/>
        <rFont val="Arial Cyr"/>
        <family val="2"/>
        <charset val="204"/>
      </rPr>
      <t>(клапан автоматического залива воды в парогенератор)</t>
    </r>
  </si>
  <si>
    <t xml:space="preserve"> ПЕЧИ с ПАРОГЕНЕРАТОРАМИ "HELO"</t>
  </si>
  <si>
    <t>ДРОВЯНЫЕ ПЕЧИ "НARVIA"</t>
  </si>
  <si>
    <r>
      <t>Дровяные печи для бани "</t>
    </r>
    <r>
      <rPr>
        <b/>
        <i/>
        <u/>
        <sz val="9"/>
        <rFont val="Arial Cyr"/>
        <charset val="204"/>
      </rPr>
      <t>НARVIA"</t>
    </r>
    <r>
      <rPr>
        <b/>
        <i/>
        <sz val="9"/>
        <rFont val="Arial Cyr"/>
        <charset val="204"/>
      </rPr>
      <t>:</t>
    </r>
  </si>
  <si>
    <t>НARVIA  М2                    (дверца со стеклом)</t>
  </si>
  <si>
    <t>4,5-13 м3</t>
  </si>
  <si>
    <t>39х43хh71</t>
  </si>
  <si>
    <t>НARVIA  М3                    (дверца со стеклом)</t>
  </si>
  <si>
    <t>НARVIA  М3 SL              (дверца со стеклом,тоннель для топки снаружи)</t>
  </si>
  <si>
    <t>НARVIA  20  PRO           (дверца со стеклом)</t>
  </si>
  <si>
    <t>8-20 м3</t>
  </si>
  <si>
    <t>43х51хh76</t>
  </si>
  <si>
    <r>
      <t xml:space="preserve">НARVIA  20 </t>
    </r>
    <r>
      <rPr>
        <b/>
        <sz val="8"/>
        <rFont val="Arial Cyr"/>
        <family val="2"/>
        <charset val="204"/>
      </rPr>
      <t>BOILER        (дверца со стеклом,</t>
    </r>
    <r>
      <rPr>
        <b/>
        <i/>
        <sz val="8"/>
        <rFont val="Arial Cyr"/>
        <charset val="204"/>
      </rPr>
      <t>бойлер для нагрева воды,</t>
    </r>
    <r>
      <rPr>
        <b/>
        <sz val="8"/>
        <rFont val="Arial Cyr"/>
        <family val="2"/>
        <charset val="204"/>
      </rPr>
      <t>)</t>
    </r>
  </si>
  <si>
    <t>НARVIA  20 SL               (дверца со стеклом,тоннель для топки снаружи)</t>
  </si>
  <si>
    <t>43х(51+22)хh76</t>
  </si>
  <si>
    <r>
      <t>НARVIA  20 SL</t>
    </r>
    <r>
      <rPr>
        <b/>
        <sz val="8"/>
        <rFont val="Arial Cyr"/>
        <family val="2"/>
        <charset val="204"/>
      </rPr>
      <t xml:space="preserve">  BOILER (дверца со стеклом,</t>
    </r>
    <r>
      <rPr>
        <b/>
        <i/>
        <sz val="8"/>
        <rFont val="Arial Cyr"/>
        <charset val="204"/>
      </rPr>
      <t>бойлер для нагрева воды,тоннель для топки снаружи</t>
    </r>
    <r>
      <rPr>
        <b/>
        <sz val="8"/>
        <rFont val="Arial Cyr"/>
        <family val="2"/>
        <charset val="204"/>
      </rPr>
      <t>)</t>
    </r>
  </si>
  <si>
    <r>
      <t xml:space="preserve">НARVIA  20 ES PRO     </t>
    </r>
    <r>
      <rPr>
        <b/>
        <sz val="8"/>
        <rFont val="Arial Cyr"/>
        <family val="2"/>
        <charset val="204"/>
      </rPr>
      <t>(дверца со стеклом, бак 20 литров для нагрева воды)</t>
    </r>
  </si>
  <si>
    <t>43х65хh76</t>
  </si>
  <si>
    <r>
      <t xml:space="preserve">НARVIA  20 ES PRO ST </t>
    </r>
    <r>
      <rPr>
        <b/>
        <sz val="8"/>
        <rFont val="Arial Cyr"/>
        <family val="2"/>
        <charset val="204"/>
      </rPr>
      <t>(дверца со стеклом,</t>
    </r>
    <r>
      <rPr>
        <b/>
        <u/>
        <sz val="8"/>
        <rFont val="Arial Cyr"/>
        <charset val="204"/>
      </rPr>
      <t>кожух нерж.сталь</t>
    </r>
    <r>
      <rPr>
        <b/>
        <sz val="8"/>
        <rFont val="Arial Cyr"/>
        <family val="2"/>
        <charset val="204"/>
      </rPr>
      <t>,бак 20 литров)</t>
    </r>
  </si>
  <si>
    <t>НARVIA Premium (дверца со стеклом, топка из парной)</t>
  </si>
  <si>
    <t>44,5х53хh78</t>
  </si>
  <si>
    <t>НARVIA Premium VS 20 (дверца со стеклом, топка из парной)</t>
  </si>
  <si>
    <t>59х53хh78</t>
  </si>
  <si>
    <r>
      <t xml:space="preserve">НARVIA  20 SL Duo LUХ (ПЕЧЬ - КАМИН) </t>
    </r>
    <r>
      <rPr>
        <b/>
        <sz val="8"/>
        <rFont val="Arial Cyr"/>
        <family val="2"/>
        <charset val="204"/>
      </rPr>
      <t>(тоннель для топки снаружи)</t>
    </r>
  </si>
  <si>
    <t>43х(51+28)хh76</t>
  </si>
  <si>
    <t>НARVIA  26  PRO           (дверца со стеклом)</t>
  </si>
  <si>
    <t>55 кг</t>
  </si>
  <si>
    <t>10-26 м3</t>
  </si>
  <si>
    <t>43х51хh81</t>
  </si>
  <si>
    <t>НARVIA  36                    (дверца со стеклом)</t>
  </si>
  <si>
    <t>14-36 м3</t>
  </si>
  <si>
    <t>51х51хh81</t>
  </si>
  <si>
    <r>
      <t xml:space="preserve">НARVIA  36 SL Duo LUХ (ПЕЧЬ - КАМИН) </t>
    </r>
    <r>
      <rPr>
        <b/>
        <sz val="8"/>
        <rFont val="Arial Cyr"/>
        <family val="2"/>
        <charset val="204"/>
      </rPr>
      <t>(тоннель для топки снаружи)</t>
    </r>
  </si>
  <si>
    <t>51х(51+28)хh81</t>
  </si>
  <si>
    <t>НARVIA  50                    (дверца глухая)</t>
  </si>
  <si>
    <t>20-50 м3</t>
  </si>
  <si>
    <t>51х72хh105</t>
  </si>
  <si>
    <t>НARVIA  50 SL               (тоннель для топки снаружи)</t>
  </si>
  <si>
    <t>51х(71,5+19,5)х105</t>
  </si>
  <si>
    <t>НARVIA Legend 150       (каменная печь, топка из парной)</t>
  </si>
  <si>
    <t>5-15м3</t>
  </si>
  <si>
    <t>D53xh84</t>
  </si>
  <si>
    <t>НARVIA Legend 150 SL (каменная печь,тоннель для топки снаружи)</t>
  </si>
  <si>
    <t>НARVIA Legend 240       (каменная печь, топка из парной)</t>
  </si>
  <si>
    <t>200 кг</t>
  </si>
  <si>
    <t>10-24м3</t>
  </si>
  <si>
    <t>D60x(60+18)хh83</t>
  </si>
  <si>
    <t>НARVIA Legend 240 SL (каменная печь,тоннель для топки снаружи)</t>
  </si>
  <si>
    <r>
      <t>НARVIA Legend 240 Duo (ПЕЧЬ - КАМИН)</t>
    </r>
    <r>
      <rPr>
        <b/>
        <sz val="8"/>
        <rFont val="Arial Cyr"/>
        <family val="2"/>
        <charset val="204"/>
      </rPr>
      <t xml:space="preserve"> (каменная печь,тоннель для топки снаружи)</t>
    </r>
  </si>
  <si>
    <t>НARVIA Legend 300       (каменная печь, топка из парной)</t>
  </si>
  <si>
    <t>260 кг</t>
  </si>
  <si>
    <t>15-30 м3</t>
  </si>
  <si>
    <t>D60xh104</t>
  </si>
  <si>
    <r>
      <t>НARVIA Legend 300 Duo (ПЕЧЬ - КАМИН)</t>
    </r>
    <r>
      <rPr>
        <b/>
        <sz val="8"/>
        <rFont val="Arial Cyr"/>
        <family val="2"/>
        <charset val="204"/>
      </rPr>
      <t xml:space="preserve"> (каменная печь,тоннель для топки снаружи)</t>
    </r>
  </si>
  <si>
    <t>Дополнительное оборудование для дровяных каменок Legend:</t>
  </si>
  <si>
    <t>Защитное основание WL 100 для НARVIA Legend</t>
  </si>
  <si>
    <t>Защитное ограждение корпуса WL 200 для НARVIA Legend</t>
  </si>
  <si>
    <t>Защитное ограждение дымовой трубы WL 300 для НARVIA Legend</t>
  </si>
  <si>
    <t>НARVIA Classic 140       (топка из парной)</t>
  </si>
  <si>
    <t>4,5-14м3</t>
  </si>
  <si>
    <t>44,5х47хh77</t>
  </si>
  <si>
    <t>НARVIA Classic 140 SL (тоннель для топки снаружи)</t>
  </si>
  <si>
    <t>ш44,5xг(47+21)хh77</t>
  </si>
  <si>
    <t>НARVIA Classic 220       (топка из парной)</t>
  </si>
  <si>
    <t>8-22м3</t>
  </si>
  <si>
    <r>
      <t>НARVIA Classic 220 DUO (ПЕЧЬ - КАМИН)</t>
    </r>
    <r>
      <rPr>
        <b/>
        <sz val="8"/>
        <rFont val="Arial Cyr"/>
        <family val="2"/>
        <charset val="204"/>
      </rPr>
      <t xml:space="preserve"> (тоннель для топки снаружи)</t>
    </r>
  </si>
  <si>
    <t>ш47,5xг(51+28)хh80</t>
  </si>
  <si>
    <t>НARVIA Classic 280       (топка из парной)</t>
  </si>
  <si>
    <t>10-28м3</t>
  </si>
  <si>
    <t>НARVIA Classic 280 TOP       (закрытые камни, топка из парной)</t>
  </si>
  <si>
    <t>10-28 м3</t>
  </si>
  <si>
    <t>48,5х52хh93</t>
  </si>
  <si>
    <r>
      <t>НARVIA Classic 400 TOP DUO (ПЕЧЬ - КАМИН)</t>
    </r>
    <r>
      <rPr>
        <b/>
        <sz val="8"/>
        <rFont val="Arial Cyr"/>
        <family val="2"/>
        <charset val="204"/>
      </rPr>
      <t xml:space="preserve"> (закрытые камни,тоннель для топки снаружи)</t>
    </r>
  </si>
  <si>
    <t>14-40 м3</t>
  </si>
  <si>
    <t>ш56xг(52+23)хh96</t>
  </si>
  <si>
    <t>Бак для воды 22 л. На трубу диам 115 мм.</t>
  </si>
  <si>
    <t>Печь HELO (топится внутри сауны)</t>
  </si>
  <si>
    <r>
      <rPr>
        <sz val="9"/>
        <rFont val="Arial Cyr"/>
        <charset val="204"/>
      </rPr>
      <t xml:space="preserve">HELO </t>
    </r>
    <r>
      <rPr>
        <b/>
        <sz val="9"/>
        <rFont val="Arial Cyr"/>
        <family val="2"/>
        <charset val="204"/>
      </rPr>
      <t xml:space="preserve">20K L SL </t>
    </r>
    <r>
      <rPr>
        <sz val="9"/>
        <rFont val="Arial Cyr"/>
        <charset val="204"/>
      </rPr>
      <t>(дверь со стеклом, черн. с тоннельной топкой)</t>
    </r>
  </si>
  <si>
    <t>8-22 м3</t>
  </si>
  <si>
    <t>41х52х73</t>
  </si>
  <si>
    <r>
      <t xml:space="preserve">Печь HELO с удлинённой топкой, </t>
    </r>
    <r>
      <rPr>
        <b/>
        <u/>
        <sz val="11"/>
        <rFont val="Arial Cyr"/>
        <charset val="204"/>
      </rPr>
      <t xml:space="preserve">с большим стеклом топки и нерж. обрамлением </t>
    </r>
    <r>
      <rPr>
        <b/>
        <sz val="8"/>
        <rFont val="Arial Cyr"/>
        <family val="2"/>
        <charset val="204"/>
      </rPr>
      <t>(топится из предбанника сауны)</t>
    </r>
  </si>
  <si>
    <r>
      <rPr>
        <sz val="9"/>
        <rFont val="Arial Cyr"/>
        <charset val="204"/>
      </rPr>
      <t xml:space="preserve">HELO </t>
    </r>
    <r>
      <rPr>
        <b/>
        <sz val="9"/>
        <rFont val="Arial Cyr"/>
        <family val="2"/>
        <charset val="204"/>
      </rPr>
      <t xml:space="preserve">20 SIL </t>
    </r>
    <r>
      <rPr>
        <sz val="9"/>
        <rFont val="Arial Cyr"/>
        <charset val="204"/>
      </rPr>
      <t>(дверца с большим стекл. 29х28 см, тоннель для топки снаружи)</t>
    </r>
  </si>
  <si>
    <t>41х52+24хH73</t>
  </si>
  <si>
    <r>
      <rPr>
        <sz val="9"/>
        <rFont val="Arial Cyr"/>
        <charset val="204"/>
      </rPr>
      <t xml:space="preserve">HELO </t>
    </r>
    <r>
      <rPr>
        <b/>
        <sz val="9"/>
        <rFont val="Arial Cyr"/>
        <family val="2"/>
        <charset val="204"/>
      </rPr>
      <t xml:space="preserve">28 SIL </t>
    </r>
    <r>
      <rPr>
        <sz val="9"/>
        <rFont val="Arial Cyr"/>
        <charset val="204"/>
      </rPr>
      <t>(дверца с большим стекл. 40х40 см, тоннель для топки снаружи)</t>
    </r>
  </si>
  <si>
    <t>12-28 м3</t>
  </si>
  <si>
    <t>48х52+24хH93</t>
  </si>
  <si>
    <r>
      <rPr>
        <sz val="9"/>
        <rFont val="Arial Cyr"/>
        <charset val="204"/>
      </rPr>
      <t xml:space="preserve">HELO </t>
    </r>
    <r>
      <rPr>
        <b/>
        <sz val="9"/>
        <rFont val="Arial Cyr"/>
        <family val="2"/>
        <charset val="204"/>
      </rPr>
      <t xml:space="preserve">38 SIL </t>
    </r>
    <r>
      <rPr>
        <sz val="9"/>
        <rFont val="Arial Cyr"/>
        <charset val="204"/>
      </rPr>
      <t>(дверца с большим стекл. 40х40 см, тоннель для топки снаружи)</t>
    </r>
  </si>
  <si>
    <t>70 кг</t>
  </si>
  <si>
    <t>18-38 м3</t>
  </si>
  <si>
    <t>52х57+24хH93</t>
  </si>
  <si>
    <r>
      <t xml:space="preserve">HELO </t>
    </r>
    <r>
      <rPr>
        <b/>
        <sz val="9"/>
        <rFont val="Arial Cyr"/>
        <charset val="204"/>
      </rPr>
      <t>ROCHER WOOD L SL</t>
    </r>
    <r>
      <rPr>
        <sz val="9"/>
        <rFont val="Arial Cyr"/>
        <family val="2"/>
        <charset val="204"/>
      </rPr>
      <t xml:space="preserve"> (дверь со стеклом, черн. с нерж., тоннельная топка)</t>
    </r>
  </si>
  <si>
    <t>140 кг</t>
  </si>
  <si>
    <t>8-18 м3</t>
  </si>
  <si>
    <t>540xh123</t>
  </si>
  <si>
    <t>ДРОВЯНЫЕ ПЕЧИ "НELO"</t>
  </si>
  <si>
    <t>ДИЗАЙНЕРСКИЕ ДРОВЯНЫЕ ПЕЧИ "НELO"</t>
  </si>
  <si>
    <r>
      <t>Дровяные печи для бани "</t>
    </r>
    <r>
      <rPr>
        <b/>
        <i/>
        <u/>
        <sz val="9"/>
        <rFont val="Arial Cyr"/>
        <charset val="204"/>
      </rPr>
      <t>KASTOR" (дверца со стеклом)</t>
    </r>
  </si>
  <si>
    <t>KARHU-16 PK (дымоход Ø 129 мм)</t>
  </si>
  <si>
    <t>40-45 кг</t>
  </si>
  <si>
    <t>44х49хh71</t>
  </si>
  <si>
    <t>Фин.</t>
  </si>
  <si>
    <t>KARHU-16JK (тоннель для топки снаружи; дымоход Ø 129 мм)</t>
  </si>
  <si>
    <t>KARHU-16JK/VPO (right)(тоннель,змеевик для подогр.воды справа;дым.Ø104 мм)</t>
  </si>
  <si>
    <t>KARHU-16JK/VPV (left)(тоннель,змеевик для подогр.воды слева;дым.Ø104 мм)</t>
  </si>
  <si>
    <t>KARHU-20 PK(дымоход Ø 129 мм)</t>
  </si>
  <si>
    <t>60-65 кг</t>
  </si>
  <si>
    <t>48х50хh78</t>
  </si>
  <si>
    <t>KARHU-20 PK VO (бак для воды справа; дымоход Ø 129 мм)</t>
  </si>
  <si>
    <t>8-17 м3</t>
  </si>
  <si>
    <t>65х50хh78</t>
  </si>
  <si>
    <t>KARHU-20 PK VV (бак для воды слева; дымоход Ø 129 мм)</t>
  </si>
  <si>
    <t>KARHU-20JK  (тоннель для топки снаружи; дымоход Ø 104 мм)</t>
  </si>
  <si>
    <t>KARHU-27 PK (дымоход Ø 129 мм)</t>
  </si>
  <si>
    <t>65-70 кг</t>
  </si>
  <si>
    <t>17-27 м3</t>
  </si>
  <si>
    <t>48х50хh92</t>
  </si>
  <si>
    <t>KARHU-27 PK VO (бак для воды справа; дымоход Ø 129 мм)</t>
  </si>
  <si>
    <t>15-24 м3</t>
  </si>
  <si>
    <t>65х50хh92</t>
  </si>
  <si>
    <t>KARHU-27 PK VV (бак для воды слева; дымоход Ø 129 мм)</t>
  </si>
  <si>
    <t>KARHU-27JK (тоннель для топки снаружи; дымоход Ø 129 мм)</t>
  </si>
  <si>
    <t>KARHU-37 PK (дымоход Ø 129 мм)</t>
  </si>
  <si>
    <t>75-80 кг</t>
  </si>
  <si>
    <t>25-37 м3</t>
  </si>
  <si>
    <t>57х58хh92</t>
  </si>
  <si>
    <t>SAGA 20 (кожух "сетка", без выносной топки; дымоход Ø 104 мм)</t>
  </si>
  <si>
    <t>150 кг</t>
  </si>
  <si>
    <t>60x58x82</t>
  </si>
  <si>
    <t>SAGA 20JK (кожух "сетка", тоннель для топки снаружи; дымоход Ø 104 мм)</t>
  </si>
  <si>
    <t>SAGA 20JK KSIL (кожух "сетка", ПЕЧЬ - КАМИН, тоннель; дымоход Ø 104 мм)</t>
  </si>
  <si>
    <t>SAGA 20JK KSIL S (боковой дымоход, кожух "сетка", ПЕЧЬ - КАМИН, тоннель; дымоход Ø 104 мм)</t>
  </si>
  <si>
    <t>SAGA 20 TS-1 (Каминная, выносная топка INCENDO; дымоход Ø 104 мм)</t>
  </si>
  <si>
    <t>SAGA 27 (кожух "сетка", без выносной топки; дымоход Ø 129 мм)</t>
  </si>
  <si>
    <t>68x58x93</t>
  </si>
  <si>
    <t>SAGA 27JK (кожух "сетка", тоннель для топки снаружи; дымоход Ø 129 мм)</t>
  </si>
  <si>
    <t>SAGA 27JK KSIL (кожух "сетка", ПЕЧЬ - КАМИН, тоннель; дымоход Ø 129 мм)</t>
  </si>
  <si>
    <t>SAGA 27JK KSIL S (боковой дымоход, кожух "сетка", ПЕЧЬ - КАМИН, тоннель; дымоход Ø 129 мм)</t>
  </si>
  <si>
    <t>SAGA 27 TS-1 (Каминная, выносная топка INCENDO; дымоход Ø 129 мм)</t>
  </si>
  <si>
    <t>Сетка для камней SAGA (на трубу)</t>
  </si>
  <si>
    <t>33х33х60</t>
  </si>
  <si>
    <t>KSIS-20 JK (ПЕЧЬ - КАМИН, тоннель; дымоход Ø 129 мм)</t>
  </si>
  <si>
    <t>48х48х78</t>
  </si>
  <si>
    <t>KSIS-20 JK TS (ПЕЧЬ - КАМИН,боковой дымоход, без кожуха, тоннель; дымоход Ø 129 мм)</t>
  </si>
  <si>
    <t>KSIS-20 JK VO (ПЕЧЬ - КАМИН,бак справа, тоннель; дымоход Ø 129 мм)</t>
  </si>
  <si>
    <t>8-16 м3</t>
  </si>
  <si>
    <t>48х48х80</t>
  </si>
  <si>
    <t>KSIS-20 JK VV (ПЕЧЬ - КАМИН,бак слева, тоннель; дымоход Ø 129 мм)</t>
  </si>
  <si>
    <t>48х48х81</t>
  </si>
  <si>
    <t>KSIS-20 TS-1 (Каминная, выносная топка INCENDO; дымоход Ø 129 мм)</t>
  </si>
  <si>
    <t>KSIS-27 JK (ПЕЧЬ - КАМИН, тоннель; дымоход Ø 129 мм)</t>
  </si>
  <si>
    <t>15-27 м3</t>
  </si>
  <si>
    <t>48х48х92</t>
  </si>
  <si>
    <t>KSIS-27 JK TS (ПЕЧЬ - КАМИН,боковой дымоход, без кожуха, тоннель; дымоход Ø 129 мм)</t>
  </si>
  <si>
    <t>KSIS-27 JK VO (ПЕЧЬ - КАМИН,бак справа, тоннель; дымоход Ø 129 мм)</t>
  </si>
  <si>
    <t>15-26 м3</t>
  </si>
  <si>
    <t>KSIS-27 JK VV (ПЕЧЬ - КАМИН,бак слева, тоннель; дымоход Ø 129 мм)</t>
  </si>
  <si>
    <t>KSIS-27 TS-1 (Каминная, выносная топка INCENDO; дымоход Ø 129 мм)</t>
  </si>
  <si>
    <t>KSIS-37 JK (ПЕЧЬ - КАМИН, тоннель; дымоход Ø 129 мм)</t>
  </si>
  <si>
    <t xml:space="preserve">75-80 кг </t>
  </si>
  <si>
    <t>52х58х92</t>
  </si>
  <si>
    <t>KSIS-37 JK TS (ПЕЧЬ - КАМИН,боковой дымоход, без кожуха, тоннель; дымоход Ø 129 мм)</t>
  </si>
  <si>
    <t>INCENDO 20 TS 1 (доп.экран.кожуха;  Каминная топка + стеклянная дверца внутри помещения; дымоход Ø 104 мм)</t>
  </si>
  <si>
    <t>52х55х93</t>
  </si>
  <si>
    <t>INCENDO 27 TS 1 (доп.экран.кожуха;  Каминная топка + стеклянная дверца внутри помещения; дымоход Ø 104 мм)</t>
  </si>
  <si>
    <t>52х55х105</t>
  </si>
  <si>
    <t>FERO   (огонь сквозь камни; дымоход Ø 129 мм)</t>
  </si>
  <si>
    <t>16-25</t>
  </si>
  <si>
    <t>57x52x123</t>
  </si>
  <si>
    <t>FERO JK   (огонь сквозь камни; вынос. Топка; дымоход Ø 129 мм)</t>
  </si>
  <si>
    <t>ДРОВЯНЫЕ ПЕЧИ "KASTOR"</t>
  </si>
  <si>
    <t>Наименование печи</t>
  </si>
  <si>
    <t>Объём парной м3</t>
  </si>
  <si>
    <t>Цена розн.</t>
  </si>
  <si>
    <t>ОБЛИЦОВКА "ПРЕЗИДЕНТ GT" для печей  KASTOR (радиусные формы фасадной части)</t>
  </si>
  <si>
    <t xml:space="preserve">KASTOR KARHU KS -20 </t>
  </si>
  <si>
    <t>8.0-20.0</t>
  </si>
  <si>
    <t>KASTOR KARHU KS-27</t>
  </si>
  <si>
    <t>17.0-27.0</t>
  </si>
  <si>
    <t xml:space="preserve">KASTOR KARHU  KS-20 JK </t>
  </si>
  <si>
    <t>KASTOR KARHU  KS -27 JK</t>
  </si>
  <si>
    <t>25.0-37.0</t>
  </si>
  <si>
    <t>KASTOR KSIS-20 JK</t>
  </si>
  <si>
    <t xml:space="preserve">KASTOR KSIS -27 JK </t>
  </si>
  <si>
    <t xml:space="preserve">KASTOR KSIS -37 JK </t>
  </si>
  <si>
    <t>ОБЛИЦОВКА "ПРИМА- ЛЮКС GT " для печей KASTOR (радиусные формы фасадной части)</t>
  </si>
  <si>
    <t xml:space="preserve">KASTOR KARHU  KS -27 JK </t>
  </si>
  <si>
    <t xml:space="preserve">KASTOR KSIS-20 JK </t>
  </si>
  <si>
    <r>
      <t xml:space="preserve">KASTOR KSIS -37 JK </t>
    </r>
    <r>
      <rPr>
        <b/>
        <sz val="10"/>
        <color indexed="12"/>
        <rFont val="Arial"/>
        <family val="2"/>
        <charset val="204"/>
      </rPr>
      <t>**облицовка с прямой фасадной частью</t>
    </r>
  </si>
  <si>
    <r>
      <t xml:space="preserve">Комплект "РУССКИЙ ВАРИАНТ" </t>
    </r>
    <r>
      <rPr>
        <b/>
        <sz val="12"/>
        <color indexed="12"/>
        <rFont val="Arial"/>
        <family val="2"/>
        <charset val="204"/>
      </rPr>
      <t xml:space="preserve">(ПЕЧЬ + ОБЛИЦОВКА) </t>
    </r>
    <r>
      <rPr>
        <b/>
        <sz val="12"/>
        <color indexed="8"/>
        <rFont val="Arial"/>
        <family val="2"/>
        <charset val="204"/>
      </rPr>
      <t xml:space="preserve">для </t>
    </r>
    <r>
      <rPr>
        <b/>
        <sz val="9"/>
        <color indexed="8"/>
        <rFont val="Arial"/>
        <family val="2"/>
        <charset val="204"/>
      </rPr>
      <t>KS</t>
    </r>
    <r>
      <rPr>
        <b/>
        <sz val="12"/>
        <color indexed="8"/>
        <rFont val="Arial"/>
        <family val="2"/>
        <charset val="204"/>
      </rPr>
      <t>,</t>
    </r>
    <r>
      <rPr>
        <b/>
        <sz val="9"/>
        <color indexed="8"/>
        <rFont val="Arial"/>
        <family val="2"/>
        <charset val="204"/>
      </rPr>
      <t xml:space="preserve"> KS JK  и  KSIS  JK                                                                в облицовке из талькомагнезита с увеличенной ёмкостью для камней                                                                                                                                                                                                    </t>
    </r>
  </si>
  <si>
    <t>KASTOR KSIS -27 JK</t>
  </si>
  <si>
    <t>KASTOR KSIS -37 JK</t>
  </si>
  <si>
    <t xml:space="preserve">Облицовка для печи  KASTOR  FERO  "SMOKY STEAM" для печи по-черному </t>
  </si>
  <si>
    <t xml:space="preserve">KASTOR Fero KS </t>
  </si>
  <si>
    <t>16.0-25.0</t>
  </si>
  <si>
    <t xml:space="preserve">KASTOR Fero KS JK </t>
  </si>
  <si>
    <t>HARVIA - 50 JK "Классическая"</t>
  </si>
  <si>
    <t>20.0-50.0</t>
  </si>
  <si>
    <t>HARVIA - 50 JK "Русский вариант"</t>
  </si>
  <si>
    <t>ФАСАД  для топочной части печи</t>
  </si>
  <si>
    <t>Фасад для KSIS</t>
  </si>
  <si>
    <t>Фасад для IKI  KSIS</t>
  </si>
  <si>
    <t>Фасад ГРАНД  KSIS</t>
  </si>
  <si>
    <t>ПЕЧИ "KASTOR" в ТАЛЬКОХЛОРИТЕ</t>
  </si>
  <si>
    <r>
      <t>КОМПЛЕКТ  "HARVIA 50"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indexed="10"/>
        <rFont val="Arial"/>
        <family val="2"/>
        <charset val="204"/>
      </rPr>
      <t>(ПЕЧЬ + ОБЛИЦОВКА)</t>
    </r>
    <r>
      <rPr>
        <b/>
        <sz val="10"/>
        <rFont val="Arial"/>
        <family val="2"/>
        <charset val="204"/>
      </rPr>
      <t xml:space="preserve"> для парильных помещений больших объёмов.                    Закладка дров из соседнего помещения. Малая  топочная дверца </t>
    </r>
  </si>
  <si>
    <t>ПАРОГЕНЕРАТОРЫ для САУН и ТУРЕЦКИХ БАНЬ "HARVIA"</t>
  </si>
  <si>
    <t>Парогенератор для сауны "НARVIA", Финляндия, в комплекте с пультом управления</t>
  </si>
  <si>
    <t>Настенный, НARVIA SS 20 (220 В, объём 5,5 л, производительность 2,5 л/час)</t>
  </si>
  <si>
    <t>34х68х10</t>
  </si>
  <si>
    <t>Настенный, НARVIA SS 20 Automatic (220 В, объём 5,5 л, производительность 2,5 л/час)</t>
  </si>
  <si>
    <r>
      <t>Парогенераторы</t>
    </r>
    <r>
      <rPr>
        <b/>
        <sz val="9"/>
        <rFont val="Arial Cyr"/>
        <family val="2"/>
        <charset val="204"/>
      </rPr>
      <t xml:space="preserve"> для турецких бань "НARVIA", Финляндия, </t>
    </r>
    <r>
      <rPr>
        <b/>
        <u/>
        <sz val="9"/>
        <rFont val="Arial Cyr"/>
        <charset val="204"/>
      </rPr>
      <t>в комплекте с панелью управления</t>
    </r>
  </si>
  <si>
    <t>HARVIA Парогенератор HELIX HGX45 4.5 кВт с контрольной панелью</t>
  </si>
  <si>
    <t>* 2-7м3</t>
  </si>
  <si>
    <t>52х41,1х19,6</t>
  </si>
  <si>
    <t>HARVIA Парогенератор HELIX HGX60 5.7 кВт с контрольной панелью</t>
  </si>
  <si>
    <t>* 2-11м3</t>
  </si>
  <si>
    <t>HARVIA Парогенератор HELIX HGX90 9.0 кВт с контрольной панелью</t>
  </si>
  <si>
    <t>* 3-17м3</t>
  </si>
  <si>
    <t>HARVIA Парогенератор HELIX HGX11 10.8 кВт с контрольной панелью</t>
  </si>
  <si>
    <t>* 6-21м3</t>
  </si>
  <si>
    <t>HARVIA Парогенератор HELIX HGX11L 10.8 кВт без контрольной панели</t>
  </si>
  <si>
    <t>HARVIA Парогенератор HELIX HGX15 15.0 кВт с контрольной панелью</t>
  </si>
  <si>
    <t>HARVIA Парогенератор HELIX PRO HGP22 21.6 кВт с контрольной панелью</t>
  </si>
  <si>
    <t>HARVIA Парогенератор HELIX PRO HGP30 30.0 кВт с контрольной панелью</t>
  </si>
  <si>
    <t>* Объем парильного помещения зависит от материала стен. Указаны Min. и  Max. Значения</t>
  </si>
  <si>
    <t>Дополнительное оборудование к парогенераторам "НARVIA", Финляндия</t>
  </si>
  <si>
    <t>ZG-500 Паровая форсунка</t>
  </si>
  <si>
    <t>ZG-700 Автоматический клапан очистки</t>
  </si>
  <si>
    <t>ZG-900 Насос дозатор</t>
  </si>
  <si>
    <t>Ароматизатор эвкалипт 5 л., Harvia, для Насоса дозатора Harvia</t>
  </si>
  <si>
    <r>
      <t>Парогенераторы</t>
    </r>
    <r>
      <rPr>
        <b/>
        <sz val="9"/>
        <rFont val="Arial Cyr"/>
        <family val="2"/>
        <charset val="204"/>
      </rPr>
      <t xml:space="preserve"> для турецких бань "TYLO", Швеция (пульт управления в комплект не входит)</t>
    </r>
  </si>
  <si>
    <t>TYLO Парогенератор STEAM 2/4/6VB 3х400V+N, 1/3х230V</t>
  </si>
  <si>
    <t>2,0-6,0</t>
  </si>
  <si>
    <t>14х42х41</t>
  </si>
  <si>
    <t>TYLO Парогенератор STEAM 6VA 3х400V+N, 1/3х230V</t>
  </si>
  <si>
    <t>23х57х49</t>
  </si>
  <si>
    <t>TYLO Парогенератор STEAM 9VA-К 3х400V+N, 1/3х230V</t>
  </si>
  <si>
    <t>TYLO Парогенератор STEAM 12VA 3х400V+N, 1/3х230V</t>
  </si>
  <si>
    <t>TYLO STEAM 18VA 400V+N~ / 230V3~ (парогенератор 18кВт)</t>
  </si>
  <si>
    <t>45х62х49</t>
  </si>
  <si>
    <t>TYLO STEAM 24VA 400V+N~/ 230V3~ (парогенератор 24кВт)</t>
  </si>
  <si>
    <r>
      <t>Парогенераторы профессиональные</t>
    </r>
    <r>
      <rPr>
        <b/>
        <sz val="9"/>
        <rFont val="Arial Cyr"/>
        <family val="2"/>
        <charset val="204"/>
      </rPr>
      <t xml:space="preserve"> для турецких бань "TYLO", </t>
    </r>
    <r>
      <rPr>
        <b/>
        <u/>
        <sz val="9"/>
        <rFont val="Arial Cyr"/>
        <charset val="204"/>
      </rPr>
      <t>в компл. со встроен. сенсорной пан. управления</t>
    </r>
  </si>
  <si>
    <r>
      <t xml:space="preserve">TYLO STEAM 9 PRO 3x400V+N,  1/3х230V  (профессиональный парогенератор </t>
    </r>
    <r>
      <rPr>
        <u/>
        <sz val="9"/>
        <rFont val="Arial Cyr"/>
        <charset val="204"/>
      </rPr>
      <t>в комплекте с сенсорной панелью управления</t>
    </r>
    <r>
      <rPr>
        <sz val="9"/>
        <rFont val="Arial Cyr"/>
        <family val="2"/>
        <charset val="204"/>
      </rPr>
      <t>)</t>
    </r>
  </si>
  <si>
    <t>59х46х88</t>
  </si>
  <si>
    <r>
      <t xml:space="preserve">TYLO STEAM 12 PRO 3x400V+N,  1/3х230V  (профессиональный парогенератор </t>
    </r>
    <r>
      <rPr>
        <u/>
        <sz val="9"/>
        <rFont val="Arial Cyr"/>
        <charset val="204"/>
      </rPr>
      <t>в комплекте с сенсорной панелью управления</t>
    </r>
    <r>
      <rPr>
        <sz val="9"/>
        <rFont val="Arial Cyr"/>
        <family val="2"/>
        <charset val="204"/>
      </rPr>
      <t>)</t>
    </r>
  </si>
  <si>
    <t>TYLO Паровая форсунка GRACE</t>
  </si>
  <si>
    <r>
      <rPr>
        <b/>
        <sz val="11"/>
        <rFont val="Arial Cyr"/>
        <charset val="204"/>
      </rPr>
      <t>ПАРОГЕНЕРАТОРЫ</t>
    </r>
    <r>
      <rPr>
        <b/>
        <sz val="11"/>
        <rFont val="Arial Cyr"/>
        <family val="2"/>
        <charset val="204"/>
      </rPr>
      <t xml:space="preserve"> для ТУРЕЦКИХ БАНЬ "TYLO"</t>
    </r>
  </si>
  <si>
    <t>Дополнительное оборудование для турецких бань и саун</t>
  </si>
  <si>
    <r>
      <t>Автомат освежения</t>
    </r>
    <r>
      <rPr>
        <sz val="9"/>
        <rFont val="Arial Cyr"/>
        <family val="2"/>
        <charset val="204"/>
      </rPr>
      <t xml:space="preserve"> (ароматизации) воздуха  "TYLO Fresh"</t>
    </r>
  </si>
  <si>
    <r>
      <t>Панель управления</t>
    </r>
    <r>
      <rPr>
        <sz val="9"/>
        <rFont val="Arial Cyr"/>
        <family val="2"/>
        <charset val="204"/>
      </rPr>
      <t xml:space="preserve"> "СС Fresh" для </t>
    </r>
    <r>
      <rPr>
        <b/>
        <sz val="9"/>
        <rFont val="Arial Cyr"/>
        <family val="2"/>
        <charset val="204"/>
      </rPr>
      <t>автомата освежения</t>
    </r>
    <r>
      <rPr>
        <sz val="9"/>
        <rFont val="Arial Cyr"/>
        <family val="2"/>
        <charset val="204"/>
      </rPr>
      <t xml:space="preserve"> (ароматизации) "TYLO Fresh"</t>
    </r>
  </si>
  <si>
    <t xml:space="preserve">TYLO Устройство ароматизации FRESH BASIC              </t>
  </si>
  <si>
    <t>Масло концентрированное "эвкалипт" для "TYLO Fresh" 250 гр</t>
  </si>
  <si>
    <t>Масло концентрированное "мята" для "TYLO Fresh" 250 гр</t>
  </si>
  <si>
    <t>Масло концентрированное "хвоя" для "TYLO Fresh" 250 гр</t>
  </si>
  <si>
    <t>Масло концентрированное "лаванда, цитрус" для "TYLO Fresh" 250 гр</t>
  </si>
  <si>
    <t xml:space="preserve">TYLO Средство удаления накипи Сольвент (50 гр) </t>
  </si>
  <si>
    <t>Умягчитель воды TYLO (DECALCIFIER) Декальцинатор (арт. 90907000)</t>
  </si>
  <si>
    <t>TYLO Прибор для автоматической дезинфекции (Steam Clean) (90908020)</t>
  </si>
  <si>
    <t>TYLO Дезинфецирующая жидкость, 5 л (90029100)</t>
  </si>
  <si>
    <r>
      <t>Устройство подлива воды на камни TYLO "Water Splincler"</t>
    </r>
    <r>
      <rPr>
        <sz val="8"/>
        <rFont val="Arial Cyr"/>
        <family val="2"/>
        <charset val="204"/>
      </rPr>
      <t xml:space="preserve"> (устройство, разбрызгиватель, веревка с роликами) 90341000</t>
    </r>
  </si>
  <si>
    <r>
      <t>Парогенераторы HNS-T1</t>
    </r>
    <r>
      <rPr>
        <b/>
        <sz val="9"/>
        <rFont val="Arial Cyr"/>
        <family val="2"/>
        <charset val="204"/>
      </rPr>
      <t xml:space="preserve"> для турецких бань "HELO", Финляндия, </t>
    </r>
    <r>
      <rPr>
        <b/>
        <u/>
        <sz val="9"/>
        <rFont val="Arial Cyr"/>
        <charset val="204"/>
      </rPr>
      <t>без сенсорной панелью управления в комплекте</t>
    </r>
  </si>
  <si>
    <r>
      <t xml:space="preserve">HELO   </t>
    </r>
    <r>
      <rPr>
        <b/>
        <sz val="9"/>
        <rFont val="Arial Cyr"/>
        <family val="2"/>
        <charset val="204"/>
      </rPr>
      <t>НNS 34 T1</t>
    </r>
    <r>
      <rPr>
        <sz val="9"/>
        <rFont val="Arial Cyr"/>
        <family val="2"/>
        <charset val="204"/>
      </rPr>
      <t xml:space="preserve">   (</t>
    </r>
    <r>
      <rPr>
        <sz val="9"/>
        <rFont val="Arial Cyr"/>
        <charset val="204"/>
      </rPr>
      <t>сенсорная панель управления Т1 приобретается отдельно</t>
    </r>
    <r>
      <rPr>
        <sz val="9"/>
        <rFont val="Arial Cyr"/>
        <family val="2"/>
        <charset val="204"/>
      </rPr>
      <t>)</t>
    </r>
  </si>
  <si>
    <t>1,5-2,5 м3</t>
  </si>
  <si>
    <t>16x52xh38</t>
  </si>
  <si>
    <r>
      <t xml:space="preserve">HELO   </t>
    </r>
    <r>
      <rPr>
        <b/>
        <sz val="9"/>
        <rFont val="Arial Cyr"/>
        <family val="2"/>
        <charset val="204"/>
      </rPr>
      <t>НNS 47 T1</t>
    </r>
    <r>
      <rPr>
        <sz val="9"/>
        <rFont val="Arial Cyr"/>
        <family val="2"/>
        <charset val="204"/>
      </rPr>
      <t xml:space="preserve">   (сенсорная панель управления Т1 приобретается отдельно)</t>
    </r>
  </si>
  <si>
    <r>
      <t xml:space="preserve">HELO   </t>
    </r>
    <r>
      <rPr>
        <b/>
        <sz val="9"/>
        <rFont val="Arial Cyr"/>
        <family val="2"/>
        <charset val="204"/>
      </rPr>
      <t>НNS 60 T1</t>
    </r>
    <r>
      <rPr>
        <sz val="9"/>
        <rFont val="Arial Cyr"/>
        <family val="2"/>
        <charset val="204"/>
      </rPr>
      <t xml:space="preserve">   (сенсорная панель управления Т1 приобретается отдельно)</t>
    </r>
  </si>
  <si>
    <t>5-7 м3</t>
  </si>
  <si>
    <r>
      <t xml:space="preserve">HELO   </t>
    </r>
    <r>
      <rPr>
        <b/>
        <sz val="9"/>
        <rFont val="Arial Cyr"/>
        <family val="2"/>
        <charset val="204"/>
      </rPr>
      <t>НNS 77 T1</t>
    </r>
    <r>
      <rPr>
        <sz val="9"/>
        <rFont val="Arial Cyr"/>
        <family val="2"/>
        <charset val="204"/>
      </rPr>
      <t xml:space="preserve">   (сенсорная панель управления Т1 приобретается отдельно)</t>
    </r>
  </si>
  <si>
    <t>7-10 м3</t>
  </si>
  <si>
    <t>16x52xh39</t>
  </si>
  <si>
    <r>
      <t xml:space="preserve">HELO   </t>
    </r>
    <r>
      <rPr>
        <b/>
        <sz val="9"/>
        <rFont val="Arial Cyr"/>
        <family val="2"/>
        <charset val="204"/>
      </rPr>
      <t>НNS 95 T1</t>
    </r>
    <r>
      <rPr>
        <sz val="9"/>
        <rFont val="Arial Cyr"/>
        <family val="2"/>
        <charset val="204"/>
      </rPr>
      <t xml:space="preserve">   (сенсорная панель управления Т1 приобретается отдельно)</t>
    </r>
  </si>
  <si>
    <t>10-12 м3</t>
  </si>
  <si>
    <t>16x52xh40</t>
  </si>
  <si>
    <r>
      <t xml:space="preserve">HELO   </t>
    </r>
    <r>
      <rPr>
        <b/>
        <sz val="9"/>
        <rFont val="Arial Cyr"/>
        <family val="2"/>
        <charset val="204"/>
      </rPr>
      <t>НNS 120 T1</t>
    </r>
    <r>
      <rPr>
        <sz val="9"/>
        <rFont val="Arial Cyr"/>
        <family val="2"/>
        <charset val="204"/>
      </rPr>
      <t xml:space="preserve">   (сенсорная панель управления Т1 приобретается отдельно)</t>
    </r>
  </si>
  <si>
    <t>12-15 м3</t>
  </si>
  <si>
    <t>16x52xh41</t>
  </si>
  <si>
    <r>
      <t xml:space="preserve">HELO   </t>
    </r>
    <r>
      <rPr>
        <b/>
        <sz val="9"/>
        <rFont val="Arial Cyr"/>
        <family val="2"/>
        <charset val="204"/>
      </rPr>
      <t>НNS 140 T1</t>
    </r>
    <r>
      <rPr>
        <sz val="9"/>
        <rFont val="Arial Cyr"/>
        <family val="2"/>
        <charset val="204"/>
      </rPr>
      <t xml:space="preserve">   (сенсорная панель управления Т1 приобретается отдельно)</t>
    </r>
  </si>
  <si>
    <t>15-18 м3</t>
  </si>
  <si>
    <r>
      <t>Кнопка ON/OFF</t>
    </r>
    <r>
      <rPr>
        <sz val="9"/>
        <color indexed="10"/>
        <rFont val="Arial Cyr"/>
        <charset val="204"/>
      </rPr>
      <t xml:space="preserve"> (кнопка включения/выключения парогенератора HNS внутри парного помещения)</t>
    </r>
  </si>
  <si>
    <r>
      <t>AUTO CLEAN VALVE</t>
    </r>
    <r>
      <rPr>
        <sz val="9"/>
        <rFont val="Arial Cyr"/>
        <family val="2"/>
        <charset val="204"/>
      </rPr>
      <t xml:space="preserve"> </t>
    </r>
    <r>
      <rPr>
        <sz val="8"/>
        <rFont val="Arial Cyr"/>
        <family val="2"/>
        <charset val="204"/>
      </rPr>
      <t>(к</t>
    </r>
    <r>
      <rPr>
        <b/>
        <sz val="8"/>
        <rFont val="Arial Cyr"/>
        <family val="2"/>
        <charset val="204"/>
      </rPr>
      <t>лапан автоотчистки</t>
    </r>
    <r>
      <rPr>
        <sz val="8"/>
        <rFont val="Arial Cyr"/>
        <family val="2"/>
        <charset val="204"/>
      </rPr>
      <t xml:space="preserve">) </t>
    </r>
  </si>
  <si>
    <r>
      <t>Форсунка</t>
    </r>
    <r>
      <rPr>
        <sz val="9"/>
        <rFont val="Arial Cyr"/>
        <family val="2"/>
        <charset val="204"/>
      </rPr>
      <t xml:space="preserve"> выпуска пара  "</t>
    </r>
    <r>
      <rPr>
        <b/>
        <sz val="9"/>
        <rFont val="Arial Cyr"/>
        <family val="2"/>
        <charset val="204"/>
      </rPr>
      <t>Steam nozzle</t>
    </r>
    <r>
      <rPr>
        <sz val="9"/>
        <rFont val="Arial Cyr"/>
        <family val="2"/>
        <charset val="204"/>
      </rPr>
      <t>"</t>
    </r>
  </si>
  <si>
    <r>
      <t>ESSENCE  PUMP</t>
    </r>
    <r>
      <rPr>
        <sz val="9"/>
        <rFont val="Arial Cyr"/>
        <family val="2"/>
        <charset val="204"/>
      </rPr>
      <t xml:space="preserve">, HELO </t>
    </r>
    <r>
      <rPr>
        <sz val="8"/>
        <rFont val="Arial Cyr"/>
        <family val="2"/>
        <charset val="204"/>
      </rPr>
      <t>(</t>
    </r>
    <r>
      <rPr>
        <b/>
        <sz val="8"/>
        <rFont val="Arial Cyr"/>
        <family val="2"/>
        <charset val="204"/>
      </rPr>
      <t>насос-дозатор (ароматизация воздуха</t>
    </r>
    <r>
      <rPr>
        <sz val="8"/>
        <rFont val="Arial Cyr"/>
        <family val="2"/>
        <charset val="204"/>
      </rPr>
      <t>) для парогенератора НSХ ___ CD)</t>
    </r>
  </si>
  <si>
    <r>
      <t xml:space="preserve">Канистра 20 л для ESSENCE  PUMP, </t>
    </r>
    <r>
      <rPr>
        <sz val="9"/>
        <rFont val="Arial Cyr"/>
        <family val="2"/>
        <charset val="204"/>
      </rPr>
      <t>HELO</t>
    </r>
    <r>
      <rPr>
        <b/>
        <sz val="9"/>
        <rFont val="Arial Cyr"/>
        <family val="2"/>
        <charset val="204"/>
      </rPr>
      <t xml:space="preserve"> </t>
    </r>
    <r>
      <rPr>
        <b/>
        <sz val="8"/>
        <rFont val="Arial Cyr"/>
        <family val="2"/>
        <charset val="204"/>
      </rPr>
      <t>(насоса-дозатора ароматизации воздуха)</t>
    </r>
  </si>
  <si>
    <r>
      <t>Ароматизатор</t>
    </r>
    <r>
      <rPr>
        <sz val="9"/>
        <rFont val="Arial Cyr"/>
        <family val="2"/>
        <charset val="204"/>
      </rPr>
      <t xml:space="preserve"> для </t>
    </r>
    <r>
      <rPr>
        <sz val="7"/>
        <rFont val="Arial Cyr"/>
        <family val="2"/>
        <charset val="204"/>
      </rPr>
      <t xml:space="preserve">ESSENCE  PUMP,  </t>
    </r>
    <r>
      <rPr>
        <sz val="9"/>
        <rFont val="Arial Cyr"/>
        <family val="2"/>
        <charset val="204"/>
      </rPr>
      <t>HELO</t>
    </r>
    <r>
      <rPr>
        <sz val="7"/>
        <rFont val="Arial Cyr"/>
        <family val="2"/>
        <charset val="204"/>
      </rPr>
      <t xml:space="preserve"> в</t>
    </r>
    <r>
      <rPr>
        <sz val="9"/>
        <rFont val="Arial Cyr"/>
        <family val="2"/>
        <charset val="204"/>
      </rPr>
      <t xml:space="preserve"> турец.банях </t>
    </r>
    <r>
      <rPr>
        <b/>
        <sz val="9"/>
        <rFont val="Arial Cyr"/>
        <family val="2"/>
        <charset val="204"/>
      </rPr>
      <t>"эвкалипт"</t>
    </r>
    <r>
      <rPr>
        <sz val="9"/>
        <rFont val="Arial Cyr"/>
        <family val="2"/>
        <charset val="204"/>
      </rPr>
      <t>, 1 литр</t>
    </r>
  </si>
  <si>
    <r>
      <t>Ароматизатор</t>
    </r>
    <r>
      <rPr>
        <sz val="9"/>
        <rFont val="Arial Cyr"/>
        <family val="2"/>
        <charset val="204"/>
      </rPr>
      <t xml:space="preserve"> для </t>
    </r>
    <r>
      <rPr>
        <sz val="7"/>
        <rFont val="Arial Cyr"/>
        <family val="2"/>
        <charset val="204"/>
      </rPr>
      <t xml:space="preserve">ESSENCE  PUMP,  </t>
    </r>
    <r>
      <rPr>
        <sz val="9"/>
        <rFont val="Arial Cyr"/>
        <family val="2"/>
        <charset val="204"/>
      </rPr>
      <t>HELO</t>
    </r>
    <r>
      <rPr>
        <sz val="7"/>
        <rFont val="Arial Cyr"/>
        <family val="2"/>
        <charset val="204"/>
      </rPr>
      <t xml:space="preserve"> в</t>
    </r>
    <r>
      <rPr>
        <sz val="9"/>
        <rFont val="Arial Cyr"/>
        <family val="2"/>
        <charset val="204"/>
      </rPr>
      <t xml:space="preserve"> турец.банях </t>
    </r>
    <r>
      <rPr>
        <b/>
        <sz val="9"/>
        <rFont val="Arial Cyr"/>
        <family val="2"/>
        <charset val="204"/>
      </rPr>
      <t>"эвкалипт"</t>
    </r>
    <r>
      <rPr>
        <sz val="9"/>
        <rFont val="Arial Cyr"/>
        <family val="2"/>
        <charset val="204"/>
      </rPr>
      <t>, 5 литров</t>
    </r>
  </si>
  <si>
    <t>Тест на жёсткость воды WATER HARDNESS TEST</t>
  </si>
  <si>
    <t>ПАРОГЕНЕРАТОРЫ для ТУРЕЦКИХ БАНЬ "HELO"</t>
  </si>
  <si>
    <t>Дополнительное оборудование к парогенераторам "HELO"</t>
  </si>
  <si>
    <r>
      <t>Двери для саун "НARVIA" STG, (</t>
    </r>
    <r>
      <rPr>
        <b/>
        <u/>
        <sz val="10"/>
        <rFont val="Arial Cyr"/>
        <family val="2"/>
        <charset val="204"/>
      </rPr>
      <t>8-мм закалённое стекло, коробка из ольхи или сосны</t>
    </r>
    <r>
      <rPr>
        <b/>
        <sz val="10"/>
        <rFont val="Arial Cyr"/>
        <family val="2"/>
        <charset val="204"/>
      </rPr>
      <t>)</t>
    </r>
  </si>
  <si>
    <t>прим.</t>
  </si>
  <si>
    <t>Дверь стеклянная "НARVIA" 70х190 см (бронза прозрачная) D71901M</t>
  </si>
  <si>
    <t>коробка сосна</t>
  </si>
  <si>
    <t>Дверь стеклянная "НARVIA" 70х190 см (бронза прозрачная) D71901L</t>
  </si>
  <si>
    <t>коробка ольха</t>
  </si>
  <si>
    <t>Дверь стеклянная "НARVIA" 70х190 см (белая матовая) D71905L</t>
  </si>
  <si>
    <t>Дверь стеклянная "НARVIA" 70х190 см (прозр.зелёная,рис.фигура) D71903MN</t>
  </si>
  <si>
    <t>Дверь стеклянная "НARVIA" 70х190 см (прозр.зелёная,рис.цветок) D71903MK</t>
  </si>
  <si>
    <t>Дверь стеклянная "НARVIA" 70х190 см (прозр.зелёная,рис.фигура) D71903LN</t>
  </si>
  <si>
    <t>Дверь стеклянная "НARVIA" 70х190 см (прозр.зелёная,рис.цветок) D71903LK</t>
  </si>
  <si>
    <t>Дверь стеклянная "НARVIA" 80х210 см (бронза прозрачная) D82101L</t>
  </si>
  <si>
    <t xml:space="preserve">Дверь стеклянная "НARVIA" 80х210 см (белая матовая) D82105L </t>
  </si>
  <si>
    <t>Двери для саун  "LEGEND",  НARVIA</t>
  </si>
  <si>
    <t>Дверь цельностеклянная  70х190  / бронза / тонир. сосна - black D71901ML</t>
  </si>
  <si>
    <t>Дверь цельностеклянная  70х190  / серая / тонир. сосна - black D71902ML</t>
  </si>
  <si>
    <t>Дверь цельностеклянная  70х190  / прозрачная / тонир. сосна - black D71904ML</t>
  </si>
  <si>
    <t>Дверь цельностеклянная  70х190  / сатин / тонир. сосна - black D71905ML</t>
  </si>
  <si>
    <r>
      <t>коробка тонир.сосна</t>
    </r>
    <r>
      <rPr>
        <sz val="9"/>
        <rFont val="Arial Cyr"/>
        <charset val="204"/>
      </rPr>
      <t>/уплот.</t>
    </r>
  </si>
  <si>
    <t>ДВЕРИ для САУН "НARVIA"</t>
  </si>
  <si>
    <t>Двери стеклянные для саун "TYLO", пр-во Швеция (стеклянное полотно "тонированное" или "прозрачное")</t>
  </si>
  <si>
    <r>
      <t>Дверь для сауны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DGB SPRUCE 7х19</t>
    </r>
    <r>
      <rPr>
        <sz val="9"/>
        <rFont val="Arial Cyr"/>
        <family val="2"/>
        <charset val="204"/>
      </rPr>
      <t xml:space="preserve">  - </t>
    </r>
    <r>
      <rPr>
        <u/>
        <sz val="9"/>
        <rFont val="Arial Cyr"/>
        <charset val="204"/>
      </rPr>
      <t>189х69х92</t>
    </r>
    <r>
      <rPr>
        <sz val="9"/>
        <rFont val="Arial Cyr"/>
        <family val="2"/>
        <charset val="204"/>
      </rPr>
      <t xml:space="preserve"> (коробка ель)</t>
    </r>
  </si>
  <si>
    <r>
      <t>Дверь для сауны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DGB SPRUCE 7х20</t>
    </r>
    <r>
      <rPr>
        <sz val="9"/>
        <rFont val="Arial Cyr"/>
        <family val="2"/>
        <charset val="204"/>
      </rPr>
      <t xml:space="preserve">  - </t>
    </r>
    <r>
      <rPr>
        <u/>
        <sz val="9"/>
        <rFont val="Arial Cyr"/>
        <charset val="204"/>
      </rPr>
      <t>199х69х92</t>
    </r>
    <r>
      <rPr>
        <sz val="9"/>
        <rFont val="Arial Cyr"/>
        <family val="2"/>
        <charset val="204"/>
      </rPr>
      <t xml:space="preserve"> (коробка ель)</t>
    </r>
  </si>
  <si>
    <r>
      <t>Дверь для сауны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DGB SPRUCE 7х21</t>
    </r>
    <r>
      <rPr>
        <sz val="9"/>
        <rFont val="Arial Cyr"/>
        <family val="2"/>
        <charset val="204"/>
      </rPr>
      <t xml:space="preserve">  - 20</t>
    </r>
    <r>
      <rPr>
        <u/>
        <sz val="9"/>
        <rFont val="Arial Cyr"/>
        <charset val="204"/>
      </rPr>
      <t>9х69х92</t>
    </r>
    <r>
      <rPr>
        <sz val="9"/>
        <rFont val="Arial Cyr"/>
        <family val="2"/>
        <charset val="204"/>
      </rPr>
      <t xml:space="preserve"> (коробка ель)</t>
    </r>
  </si>
  <si>
    <r>
      <t>Дверь для сауны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DGB SPRUCE 8х19</t>
    </r>
    <r>
      <rPr>
        <sz val="9"/>
        <rFont val="Arial Cyr"/>
        <family val="2"/>
        <charset val="204"/>
      </rPr>
      <t xml:space="preserve">  - </t>
    </r>
    <r>
      <rPr>
        <u/>
        <sz val="9"/>
        <rFont val="Arial Cyr"/>
        <charset val="204"/>
      </rPr>
      <t>189х79х92</t>
    </r>
    <r>
      <rPr>
        <sz val="9"/>
        <rFont val="Arial Cyr"/>
        <family val="2"/>
        <charset val="204"/>
      </rPr>
      <t xml:space="preserve"> (коробка ель)</t>
    </r>
  </si>
  <si>
    <r>
      <t>Дверь для сауны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DGB SPRUCE 8х20</t>
    </r>
    <r>
      <rPr>
        <sz val="9"/>
        <rFont val="Arial Cyr"/>
        <family val="2"/>
        <charset val="204"/>
      </rPr>
      <t xml:space="preserve">  - </t>
    </r>
    <r>
      <rPr>
        <u/>
        <sz val="9"/>
        <rFont val="Arial Cyr"/>
        <charset val="204"/>
      </rPr>
      <t>199х79х92</t>
    </r>
    <r>
      <rPr>
        <sz val="9"/>
        <rFont val="Arial Cyr"/>
        <family val="2"/>
        <charset val="204"/>
      </rPr>
      <t xml:space="preserve"> (коробка ель)</t>
    </r>
  </si>
  <si>
    <r>
      <t>Дверь для сауны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DGB SPRUCE 8х21</t>
    </r>
    <r>
      <rPr>
        <sz val="9"/>
        <rFont val="Arial Cyr"/>
        <family val="2"/>
        <charset val="204"/>
      </rPr>
      <t xml:space="preserve">  - 20</t>
    </r>
    <r>
      <rPr>
        <u/>
        <sz val="9"/>
        <rFont val="Arial Cyr"/>
        <charset val="204"/>
      </rPr>
      <t>9х79х92</t>
    </r>
    <r>
      <rPr>
        <sz val="9"/>
        <rFont val="Arial Cyr"/>
        <family val="2"/>
        <charset val="204"/>
      </rPr>
      <t xml:space="preserve"> (коробка ель)</t>
    </r>
  </si>
  <si>
    <t>Двери стеклянные для саун с порогом "TYLO", пр-во Швеция (стеклянное полотно "тонированное" или "прозрачное")</t>
  </si>
  <si>
    <t>Дверь для сауны "TYLO" DGL SPRUCE 7х19  - 189х69х92 (коробка ель)</t>
  </si>
  <si>
    <t>Дверь для сауны "TYLO" DGL SPRUCE 7х20  - 199х69х92 (коробка ель)</t>
  </si>
  <si>
    <t>Дверь для сауны "TYLO" DGL SPRUCE 7х21  - 209х69х92 (коробка ель)</t>
  </si>
  <si>
    <t>Дверь для сауны "TYLO" DGL SPRUCE 8х19  - 189х79х92 (коробка ель)</t>
  </si>
  <si>
    <t>Дверь для сауны "TYLO" DGL SPRUCE 8х20  - 199х79х92 (коробка ель)</t>
  </si>
  <si>
    <t>Дверь для сауны "TYLO" DGL SPRUCE 8х21  - 209х79х92 (коробка ель)</t>
  </si>
  <si>
    <t>Двери стеклянные для саун "TYLO", пр-во Швеция (стеклянное полотно "дымчатое")</t>
  </si>
  <si>
    <r>
      <t xml:space="preserve">Дверь для сауны "TYLO" DGM-72 190 SPRUCE - </t>
    </r>
    <r>
      <rPr>
        <u/>
        <sz val="9"/>
        <rFont val="Arial Cyr"/>
        <charset val="204"/>
      </rPr>
      <t>185х71х7</t>
    </r>
    <r>
      <rPr>
        <sz val="9"/>
        <rFont val="Arial Cyr"/>
        <family val="2"/>
        <charset val="204"/>
      </rPr>
      <t xml:space="preserve"> (полотно 59, коробка ель)</t>
    </r>
  </si>
  <si>
    <r>
      <t xml:space="preserve">Дверь для сауны "TYLO" DGM-72 190 ASPEN - </t>
    </r>
    <r>
      <rPr>
        <u/>
        <sz val="9"/>
        <rFont val="Arial Cyr"/>
        <charset val="204"/>
      </rPr>
      <t>185х71х7</t>
    </r>
    <r>
      <rPr>
        <sz val="9"/>
        <rFont val="Arial Cyr"/>
        <family val="2"/>
        <charset val="204"/>
      </rPr>
      <t xml:space="preserve"> (полотно 59, коробка осина)</t>
    </r>
  </si>
  <si>
    <r>
      <t xml:space="preserve">Дверь для сауны "TYLO" DGM-72 190 ALDER - </t>
    </r>
    <r>
      <rPr>
        <u/>
        <sz val="9"/>
        <rFont val="Arial Cyr"/>
        <charset val="204"/>
      </rPr>
      <t>185х71х7</t>
    </r>
    <r>
      <rPr>
        <sz val="9"/>
        <rFont val="Arial Cyr"/>
        <family val="2"/>
        <charset val="204"/>
      </rPr>
      <t xml:space="preserve"> (полотно 59, коробка ольха)</t>
    </r>
  </si>
  <si>
    <r>
      <t>Дверь для турецкой бани/душа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60G</t>
    </r>
    <r>
      <rPr>
        <sz val="9"/>
        <rFont val="Arial Cyr"/>
        <family val="2"/>
        <charset val="204"/>
      </rPr>
      <t xml:space="preserve">  </t>
    </r>
    <r>
      <rPr>
        <b/>
        <sz val="9"/>
        <rFont val="Arial Cyr"/>
        <family val="2"/>
        <charset val="204"/>
      </rPr>
      <t>ALU LINE</t>
    </r>
    <r>
      <rPr>
        <sz val="9"/>
        <rFont val="Arial Cyr"/>
        <family val="2"/>
        <charset val="204"/>
      </rPr>
      <t xml:space="preserve">  - 187х78х6 (полотно 67)</t>
    </r>
  </si>
  <si>
    <t>Двери деревянные со стеклом для саун "TYLO", пр-во Швеция:</t>
  </si>
  <si>
    <r>
      <t xml:space="preserve">Дверь для сауны "TYLO" DGP-72 190 NM - </t>
    </r>
    <r>
      <rPr>
        <u/>
        <sz val="9"/>
        <rFont val="Arial Cyr"/>
        <charset val="204"/>
      </rPr>
      <t>190х71х6,8</t>
    </r>
    <r>
      <rPr>
        <sz val="9"/>
        <rFont val="Arial Cyr"/>
        <family val="2"/>
        <charset val="204"/>
      </rPr>
      <t xml:space="preserve"> (коробка ольха)</t>
    </r>
  </si>
  <si>
    <r>
      <t xml:space="preserve">Дверь для сауны "TYLO" DGP-72 190 NM - </t>
    </r>
    <r>
      <rPr>
        <u/>
        <sz val="9"/>
        <rFont val="Arial Cyr"/>
        <charset val="204"/>
      </rPr>
      <t>190х71х6,8</t>
    </r>
    <r>
      <rPr>
        <sz val="9"/>
        <rFont val="Arial Cyr"/>
        <family val="2"/>
        <charset val="204"/>
      </rPr>
      <t xml:space="preserve">  (коробка осина)</t>
    </r>
  </si>
  <si>
    <t>Дверь деревянная с гнутым стеклом для саун "TYLO", пр-во Швеция:</t>
  </si>
  <si>
    <r>
      <t xml:space="preserve">Дверь для сауны "TYLO" DGR 190NM - </t>
    </r>
    <r>
      <rPr>
        <u/>
        <sz val="9"/>
        <rFont val="Arial Cyr"/>
        <charset val="204"/>
      </rPr>
      <t>190х78,6х7,1</t>
    </r>
    <r>
      <rPr>
        <sz val="9"/>
        <rFont val="Arial Cyr"/>
        <family val="2"/>
        <charset val="204"/>
      </rPr>
      <t xml:space="preserve"> (коробка ольха)</t>
    </r>
  </si>
  <si>
    <t>ДВЕРИ для САУН "TYLO"</t>
  </si>
  <si>
    <t xml:space="preserve">                                                              Наименование</t>
  </si>
  <si>
    <t xml:space="preserve">                                                             Наименование</t>
  </si>
  <si>
    <t>ДВЕРИ ДЛЯ САУН И БАНЬ ЭКОНОМ КЛАССА «SAUNA MARKET»</t>
  </si>
  <si>
    <t>Габариты дверной коробки, мм</t>
  </si>
  <si>
    <t>Габариты дверного проема, мм</t>
  </si>
  <si>
    <r>
      <t xml:space="preserve">Дверь для сауны "SAUNA MARKET" бронза (коробка </t>
    </r>
    <r>
      <rPr>
        <b/>
        <u/>
        <sz val="10"/>
        <rFont val="Arial Cyr"/>
        <family val="2"/>
        <charset val="204"/>
      </rPr>
      <t>СОСНА)</t>
    </r>
  </si>
  <si>
    <t>690 x 1890</t>
  </si>
  <si>
    <t>700 x 1900</t>
  </si>
  <si>
    <r>
      <t xml:space="preserve">Дверь для сауны "SAUNA MARKET" бронза (коробка </t>
    </r>
    <r>
      <rPr>
        <b/>
        <u/>
        <sz val="10"/>
        <rFont val="Arial Cyr"/>
        <family val="2"/>
        <charset val="204"/>
      </rPr>
      <t>ОСИНА/БЕРЕЗА)</t>
    </r>
  </si>
  <si>
    <r>
      <t xml:space="preserve">Дверь для сауны "SAUNA MARKET" бронза </t>
    </r>
    <r>
      <rPr>
        <b/>
        <u/>
        <sz val="10"/>
        <rFont val="Arial Cyr"/>
        <charset val="204"/>
      </rPr>
      <t>МАЛАЯ</t>
    </r>
    <r>
      <rPr>
        <b/>
        <sz val="10"/>
        <rFont val="Arial Cyr"/>
        <family val="2"/>
        <charset val="204"/>
      </rPr>
      <t xml:space="preserve"> (коробка СОСНА)</t>
    </r>
    <r>
      <rPr>
        <b/>
        <u/>
        <sz val="10"/>
        <rFont val="Arial Cyr"/>
        <family val="2"/>
        <charset val="204"/>
      </rPr>
      <t xml:space="preserve"> </t>
    </r>
  </si>
  <si>
    <t>690 x 1690</t>
  </si>
  <si>
    <t>700 x 1700</t>
  </si>
  <si>
    <t>Дверь для сауны "SAUNA MARKET" бронза матовая  (коробка СОСНА)</t>
  </si>
  <si>
    <t>Дверь для сауны "SAUNA MARKET" бронза матовая (коробка ОСИНА/БЕРЕЗА)</t>
  </si>
  <si>
    <r>
      <t xml:space="preserve">Дверь для сауны "SAUNA MARKET" Банный день, Банный вечер, Диана, Наоми, Сакура, Морское дно (стекло бронза, коробка </t>
    </r>
    <r>
      <rPr>
        <b/>
        <u/>
        <sz val="10"/>
        <rFont val="Arial Cyr"/>
        <family val="2"/>
        <charset val="204"/>
      </rPr>
      <t>ОСИНА/БЕРЕЗА)</t>
    </r>
  </si>
  <si>
    <t>ТИПОРАЗМЕРЫ: 80х190см., 80х200см. +1000руб.</t>
  </si>
  <si>
    <t>СТАНДАРТНЫЕ ДВЕРИ ДЛЯ САУН "ALDO" (ДС), коробка из лиственных пород (ОСИНА/БЕРЕЗА):</t>
  </si>
  <si>
    <t>дверь для сауны ДС Бронза</t>
  </si>
  <si>
    <t>590 x 1890</t>
  </si>
  <si>
    <t>600 x 1900</t>
  </si>
  <si>
    <t>690 x 1990</t>
  </si>
  <si>
    <t>700 x 2000</t>
  </si>
  <si>
    <t>690 x 2090</t>
  </si>
  <si>
    <t>700 x 2100</t>
  </si>
  <si>
    <t>790 x 1890</t>
  </si>
  <si>
    <t>800 x 1900</t>
  </si>
  <si>
    <t>790 x 1990</t>
  </si>
  <si>
    <t>800 x 2000</t>
  </si>
  <si>
    <t>790 x 2090</t>
  </si>
  <si>
    <t>800 x 2100</t>
  </si>
  <si>
    <t>дверь для сауны ДС Бронза матовая, Сатин</t>
  </si>
  <si>
    <t>дверь для сауны ДС Серая, Прозрачная, Синяя</t>
  </si>
  <si>
    <t>ДВЕРИ ДЛЯ САУН С ФЬЮЗИНГОМ "ALDO" (ДСФ), коробка из лиственных пород (ОСИНА/БЕРЕЗА):</t>
  </si>
  <si>
    <t>ДСФ Береза, ДСФ Волна, ДСФ Морское дно, ДСФ Сакура</t>
  </si>
  <si>
    <t>690х1890</t>
  </si>
  <si>
    <t>700х1900</t>
  </si>
  <si>
    <t>790х1990</t>
  </si>
  <si>
    <t>800х2000</t>
  </si>
  <si>
    <t>ДВЕРИ ДЛЯ САУН С МАТИРОВКОЙ И ГРАВИРОВКОЙ "ALDO" (ДСМ), коробка из лиственных пород:</t>
  </si>
  <si>
    <t>ДСМ Банный день, Диана, Петергоф, Банный вечер, Наоми, Версаль, Египет, Рим, Торнадо, Мокко, Молния, Лед, Камелия, Трафик, Растр, Дженифер, Фараон, Лацио, Вихрь, Арабика, Спрайт, Оазис, Чайный декор, Поток, Муара</t>
  </si>
  <si>
    <t>ДВЕРИ ДЛЯ САУН "ALDO" С ФОТОПЕЧАТЬЮ (ДСП "3П"), коробка из лиственных пород с порогом и тремя петлями:</t>
  </si>
  <si>
    <t>ДСП Водный мир, Поленница, Релакс, Спа, Амбар, Дровница</t>
  </si>
  <si>
    <t xml:space="preserve">заказ двери в коробке из бука  +1000руб. </t>
  </si>
  <si>
    <t>ДВЕРИ ДЛЯ САУН "ALDO" (ДС "3П"), коробка из лиственных пород С ПОРОГОМ И ТРЕМЯ ПЕТЛЯМИ:</t>
  </si>
  <si>
    <t>дверь для сауны АЛЬДО ДС "3П" Бронза</t>
  </si>
  <si>
    <t>дверь для сауны АЛЬДО ДС "3П" Бронза матовая, Сатин</t>
  </si>
  <si>
    <t>ДВЕРИ ДЛЯ САУН "ALDO" С ФЬЮЗИНГОМ (ДСФ "3П"), коробка из лиственных пород с порогом и тремя петлями:</t>
  </si>
  <si>
    <t>ДВЕРИ ДЛЯ САУН С МАТИРОВКОЙ И ГРАВИРОВКОЙ (ДСМ "3П"), коробка из лиственных пород с порогом и тремя петлями:</t>
  </si>
  <si>
    <t>ДСМ Банный день, Диана, Банный вечер, Наоми и т.д.</t>
  </si>
  <si>
    <t>ДВЕРИ ДЛЯ САУН "ALDO" серия "КРУИЗ" (ДСК) фигурное стекло, коробка дуб,бук:</t>
  </si>
  <si>
    <t>дверь для сауны "КРУИЗ" (ДСК) Бронза</t>
  </si>
  <si>
    <t>дверь для сауны "КРУИЗ" (ДСК) Бронза матовая</t>
  </si>
  <si>
    <t>ДВЕРИ ДЛЯ САУН "ALDO" С МАТИРОВКОЙ И ГРАВИРОВКОЙ серия "КРУИЗ" (ДСМК) фигурное стекло, коробка дуб,бук:</t>
  </si>
  <si>
    <t>дверь для сауны "КРУИЗ" (ДСМК) все рисунки (Диана, Наоми и т.д.)</t>
  </si>
  <si>
    <t>ДВЕРИ ДЛЯ САУН "ALDO" С ФЬЮЗИНГОМ серия "КРУИЗ" (ДСФК) фигурное стекло, коробка дуб,бук:</t>
  </si>
  <si>
    <t>дверь для сауны "КРУИЗ" (ДСФК) все рисунки  (Береза, Сакура и т.д.)</t>
  </si>
  <si>
    <t>ДВЕРИ ДЛЯ САУН "ALDO" С ФОТОПЕЧАТЬЮ серия "КРУИЗ" (ДСПК) фигурное стекло, коробка дуб,бук:</t>
  </si>
  <si>
    <t>дверь для сауны "КРУИЗ" (ДСПК) все рисунки  (Релакс, Спа и т.д.)</t>
  </si>
  <si>
    <t>Комплект наличников (БЕРЕЗА)</t>
  </si>
  <si>
    <t>Комплект наличников (БУК)</t>
  </si>
  <si>
    <t xml:space="preserve">Наименование </t>
  </si>
  <si>
    <t>ДВЕРИ для САУН "АЛЬДО":</t>
  </si>
  <si>
    <t xml:space="preserve"> ДВЕРИ для ТУРЕЦКИХ БАНЬ НARVIA</t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</si>
  <si>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70 х 190 </t>
    </r>
    <r>
      <rPr>
        <b/>
        <u/>
        <sz val="9"/>
        <rFont val="Arial Cyr"/>
        <charset val="204"/>
      </rPr>
      <t xml:space="preserve"> (Бронза) DA71901</t>
    </r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</si>
  <si>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70 х 190 </t>
    </r>
    <r>
      <rPr>
        <b/>
        <u/>
        <sz val="9"/>
        <rFont val="Arial Cyr"/>
        <charset val="204"/>
      </rPr>
      <t xml:space="preserve"> (Серая) DA71902</t>
    </r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</si>
  <si>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70 х 190 </t>
    </r>
    <r>
      <rPr>
        <b/>
        <u/>
        <sz val="9"/>
        <rFont val="Arial Cyr"/>
        <charset val="204"/>
      </rPr>
      <t xml:space="preserve"> (Прозрачная) DA71904</t>
    </r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</si>
  <si>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70 х 190 </t>
    </r>
    <r>
      <rPr>
        <b/>
        <u/>
        <sz val="9"/>
        <rFont val="Arial Cyr"/>
        <charset val="204"/>
      </rPr>
      <t xml:space="preserve"> (Белая матовая) DA71905</t>
    </r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</si>
  <si>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80 х 210 </t>
    </r>
    <r>
      <rPr>
        <b/>
        <u/>
        <sz val="9"/>
        <rFont val="Arial Cyr"/>
        <charset val="204"/>
      </rPr>
      <t xml:space="preserve"> (бронза) DA 82101</t>
    </r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</si>
  <si>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80 х 210 </t>
    </r>
    <r>
      <rPr>
        <b/>
        <u/>
        <sz val="9"/>
        <rFont val="Arial Cyr"/>
        <charset val="204"/>
      </rPr>
      <t xml:space="preserve"> (серая) DA 82102</t>
    </r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</si>
  <si>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80 х 210 </t>
    </r>
    <r>
      <rPr>
        <b/>
        <u/>
        <sz val="9"/>
        <rFont val="Arial Cyr"/>
        <charset val="204"/>
      </rPr>
      <t xml:space="preserve"> (прозрачная) DA 82104</t>
    </r>
  </si>
  <si>
    <r>
      <t xml:space="preserve">Дверь для турецкой бани </t>
    </r>
    <r>
      <rPr>
        <b/>
        <sz val="8"/>
        <rFont val="Arial Cyr"/>
        <family val="2"/>
        <charset val="204"/>
      </rPr>
      <t>"НARVIA"</t>
    </r>
    <r>
      <rPr>
        <b/>
        <sz val="9"/>
        <rFont val="Arial Cyr"/>
        <family val="2"/>
        <charset val="204"/>
      </rPr>
      <t xml:space="preserve"> 80 х 210 </t>
    </r>
    <r>
      <rPr>
        <b/>
        <u/>
        <sz val="9"/>
        <rFont val="Arial Cyr"/>
        <charset val="204"/>
      </rPr>
      <t xml:space="preserve"> (белая матовая) DA 82105</t>
    </r>
  </si>
  <si>
    <t xml:space="preserve"> ДВЕРИ для ТУРЕЦКИХ БАНЬ "LEGEND",  НARVIA</t>
  </si>
  <si>
    <t>Дверь цельностеклянная  70х190  / бронза / алюминий - black</t>
  </si>
  <si>
    <t>Дверь цельностеклянная  70х190  / серая / алюминий - black</t>
  </si>
  <si>
    <t>Дверь цельностеклянная  70х190  / прозрачная / алюминий - black</t>
  </si>
  <si>
    <t>Дверь цельностеклянная  70х190  / сатин / алюминий - black</t>
  </si>
  <si>
    <t>ДВЕРИ для ТУРЕЦКИХ БАНЬ "НARVIA"</t>
  </si>
  <si>
    <r>
      <t>коробка тонир. алюм.</t>
    </r>
    <r>
      <rPr>
        <sz val="9"/>
        <rFont val="Arial Cyr"/>
        <charset val="204"/>
      </rPr>
      <t>/уплот.</t>
    </r>
  </si>
  <si>
    <r>
      <t>коробка алюм.</t>
    </r>
    <r>
      <rPr>
        <sz val="9"/>
        <rFont val="Arial Cyr"/>
        <charset val="204"/>
      </rPr>
      <t>/уплот.</t>
    </r>
  </si>
  <si>
    <t>Двери для турецкой бани "TYLO", пр-во Швеция (стеклянное полотно,алюм.коробка,магнит.уплотнитель)</t>
  </si>
  <si>
    <r>
      <t>Дверь для турецкой бани/душа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60G</t>
    </r>
    <r>
      <rPr>
        <sz val="9"/>
        <rFont val="Arial Cyr"/>
        <family val="2"/>
        <charset val="204"/>
      </rPr>
      <t xml:space="preserve">  - 187х78х6 (полотно 67)</t>
    </r>
  </si>
  <si>
    <r>
      <t>Дверь для турецкой бани/душа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60G</t>
    </r>
    <r>
      <rPr>
        <sz val="9"/>
        <rFont val="Arial Cyr"/>
        <family val="2"/>
        <charset val="204"/>
      </rPr>
      <t xml:space="preserve">  - 202х78х6 (полотно 67)</t>
    </r>
  </si>
  <si>
    <r>
      <t>Дверь для турецкой бани/душа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family val="2"/>
        <charset val="204"/>
      </rPr>
      <t>"TYLO" 60G</t>
    </r>
    <r>
      <rPr>
        <sz val="9"/>
        <rFont val="Arial Cyr"/>
        <family val="2"/>
        <charset val="204"/>
      </rPr>
      <t xml:space="preserve">  - 210х78х6 (полотно 67)</t>
    </r>
    <r>
      <rPr>
        <sz val="8"/>
        <rFont val="Arial Cyr"/>
        <family val="2"/>
        <charset val="204"/>
      </rPr>
      <t xml:space="preserve"> (арт. 96985628)</t>
    </r>
  </si>
  <si>
    <r>
      <t>Дверь для турецкой бани/душа "TYLO" 50G</t>
    </r>
    <r>
      <rPr>
        <sz val="9"/>
        <rFont val="Arial Cyr"/>
        <family val="2"/>
        <charset val="204"/>
      </rPr>
      <t xml:space="preserve"> - 185,5х63,5х4,3 (полотно 55) 90911010</t>
    </r>
  </si>
  <si>
    <r>
      <t>TYLO Дверь для турецкой парной 101G правая</t>
    </r>
    <r>
      <rPr>
        <sz val="9"/>
        <rFont val="Arial Cyr"/>
        <family val="2"/>
        <charset val="204"/>
      </rPr>
      <t xml:space="preserve"> - 187х101х6 (полотно 90)   </t>
    </r>
  </si>
  <si>
    <r>
      <t>TYLO Дверь для турецкой парной 101G левая</t>
    </r>
    <r>
      <rPr>
        <sz val="9"/>
        <rFont val="Arial Cyr"/>
        <family val="2"/>
        <charset val="204"/>
      </rPr>
      <t xml:space="preserve"> - 187х101х6 (полотно 90)        </t>
    </r>
    <r>
      <rPr>
        <b/>
        <sz val="9"/>
        <rFont val="Arial Cyr"/>
        <family val="2"/>
        <charset val="204"/>
      </rPr>
      <t xml:space="preserve">   </t>
    </r>
  </si>
  <si>
    <t>Наименование</t>
  </si>
  <si>
    <r>
      <t>коробка алюм./магн.уплот</t>
    </r>
    <r>
      <rPr>
        <sz val="9"/>
        <rFont val="Arial Cyr"/>
        <charset val="204"/>
      </rPr>
      <t>.</t>
    </r>
  </si>
  <si>
    <t>Дверь для турецкой бани/душа "HELO" 60G  187х78х6 см. (полотно 67 см.)</t>
  </si>
  <si>
    <t>ДВЕРИ для ТУРЕЦКИХ БАНЬ "TYLO"</t>
  </si>
  <si>
    <t>ДВЕРИ для ТУРЕЦКИХ БАНЬ "HELO"</t>
  </si>
  <si>
    <t>ДВЕРИ ДЛЯ ТУРЕЦКОЙ ПАРНОЙ / ДУША "НELO", пр-во Финляндия</t>
  </si>
  <si>
    <t>СТАНДАРТНЫЕ ДВЕРИ ДЛЯ ТУРЕЦКИХ БАНЬ (ДТ) коробка из аллюминия</t>
  </si>
  <si>
    <t>ДТ Бронза</t>
  </si>
  <si>
    <t>ДТ Бронза матовая, ДС Сатин, ДС Серая, ДС Прозрачная</t>
  </si>
  <si>
    <t>ДВЕРИ ДЛЯ ТУРЕЦКИХ БАНЬ С ФЬЮЗИНГОМ (ДТФ) коробка из аллюминия</t>
  </si>
  <si>
    <t>ДТФ Береза, ДТФ Волна, ДТФ Морское дно, ДТФ Сакура</t>
  </si>
  <si>
    <t>ДВЕРИ ДЛЯ ТУРЕЦКИХ БАНЬ С МАТИРОВКОЙ И ГРАВИРОВКОЙ (ДТМ) коробка из аллюминия</t>
  </si>
  <si>
    <t>ДТМ Банный день, Диана, Египет, Рим, Торнадо, Мокко, Молния, Лед, Петергоф, Камелия, Трафик, Растр, ДСГ Дженифер, , Караван, Дастархан, Банный вечер, Наоми, Фараон, Лацио, Вихрь, Арабика, Спрайт, Оазис, Версаль, Чайный декор, Поток, Муара, Шелковый Путь, Чайхана</t>
  </si>
  <si>
    <t>ДВЕРИ ДЛЯ ТУРЕЦКИХ БАНЬ С ФОТОПЕЧАТЬЮ (ДТП)  коробка из аллюминия</t>
  </si>
  <si>
    <t>ДВЕРИ для ТУРЕЦКИХ БАНЬ "АЛЬДО":</t>
  </si>
  <si>
    <t>Оптоволоконное освещение для саун и турецких бань "Cariitti", Финляндия</t>
  </si>
  <si>
    <t>Жгут N 211 оптоволоконный на 11 точек 1507001</t>
  </si>
  <si>
    <t>Жгут N 221 оптоволоконный на 21 точку 1507002</t>
  </si>
  <si>
    <t>Комплект подсветки полков VPL 30 - G217 (1516531) 16 + 1 волокно</t>
  </si>
  <si>
    <t>Комплект подсветки полков VPL 30 - G223 (1516532) 22 + 1 волокно</t>
  </si>
  <si>
    <t>Комплект подсветки полков VPL 30 - G229 (1516533) 28 + 1 волокно</t>
  </si>
  <si>
    <t>Комплект подсветки полков VPL 30 C - G217 цветной (1516611) 16 + 1 волокно</t>
  </si>
  <si>
    <t>Комплект подсветки полков VPL 30 C - G223 цветной (1516612) 22 + 1 волокно</t>
  </si>
  <si>
    <t>Комплект подсветки полков VPL 30 C - G229 цветной (1516613) 28 + 1 волокно</t>
  </si>
  <si>
    <t>Комплект для сауны "сауна линеар" с проектором VPL30 - 4M, 2 линейки по 2м (1516640)</t>
  </si>
  <si>
    <t>Комплект для сауны "сауна линеар" с проектором VPL30C - 4M, 2 линейки по 2м, цветной (1516642)</t>
  </si>
  <si>
    <t>Комплект для сауны "сауна линеар" с проектором VPL30C - 8M, 4 линейки по 2м, цветной (1516643)</t>
  </si>
  <si>
    <t>Комплект подсветки подспинника VPL 30 NL-N2M  "СЕВЕРНОЕ СИЯНИЕ 2,0 метра" (1516620)</t>
  </si>
  <si>
    <t>Комплект подсветки подспинника VPL 30 NL-N4M  "СЕВЕРНОЕ СИЯНИЕ 4,0 метра" (1516621)</t>
  </si>
  <si>
    <t>Оптоволоконное освещение для турецких бань "Звездное небо" Cariitti, Финляндия</t>
  </si>
  <si>
    <t>Комплект "Звездное Небо" VPL 30 T с мерцанием CEP75 (75 Волокон+проектор) (1527600)</t>
  </si>
  <si>
    <t>Комплект "Звездное Небо" VPL 30 T с мерцанием CEP100 (100 Волокон+проектор) (1527313)</t>
  </si>
  <si>
    <t>Комплект "Звездное Небо" VPL 30 T с мерцанием CEP150 (150 Волокон+проектор) (1527306)</t>
  </si>
  <si>
    <t>Комплект "Звездное Небо" VPL 30 T с мерцанием CEP200 (200 Волокон+проектор) (1527308)</t>
  </si>
  <si>
    <t>Комплект "Звездное Небо" VPL 30 T с мерцанием CEP300 (300 Волокон+проектор) (1527608)</t>
  </si>
  <si>
    <t>Комплект "Звездное Небо" VPL 30 CT с цветным мерцанием CEP75 (75 Волокон+проектор) (1527604)</t>
  </si>
  <si>
    <t>Комплект "Звездное Небо" VPL 30 CT с цветным мерцанием CEP100 (100 Волокон+проектор) (1527605)</t>
  </si>
  <si>
    <t>Комплект "Звездное Небо" VPL 30 CT с цветным мерцанием CEP150 (150 Волокон+проектор) (1527606)</t>
  </si>
  <si>
    <t>Комплект "Звездное Небо" VPL 30 CT с цветным мерцанием CEP200 (200 Волокон+проектор) (1527607)</t>
  </si>
  <si>
    <t>Комплект "Звездное Небо" VPL 30 CT с цветным мерцанием CEP300 (300 Волокон+проектор) (1527609)</t>
  </si>
  <si>
    <t>Оптоволоконное светильники для саун и турецких бань,  Cariitti, Финляндия</t>
  </si>
  <si>
    <t>IB 320   освещающая шайка с деревянными ручками (1545805)</t>
  </si>
  <si>
    <t>IB 320   освещающая шайка со сливом (1545804)</t>
  </si>
  <si>
    <t>Оптоволоконный светильник Kihla Нерж.сталь (1545830)</t>
  </si>
  <si>
    <t>Оптоволоконный светильник Kihla Золото (1545831)</t>
  </si>
  <si>
    <t>Оптоволоконный светильник "МАЯК" LH-100 (1545802)</t>
  </si>
  <si>
    <t>Оптоволоконный светильник "ФАКЕЛ" TL-100 (1545801)</t>
  </si>
  <si>
    <t>Оптоволоконный светильник "ФАКЕЛ" TL-100 с акриловым стержнем (1545823)</t>
  </si>
  <si>
    <t>Оптоволоконный светильник "ТЕРМОМЕТР" (1545812)</t>
  </si>
  <si>
    <t>Оптоволоконный светильник "ТЕРМОМЕТР-ГИГРОМЕТР" (1545822)</t>
  </si>
  <si>
    <t>Оптоволоконный светильник "ПЕСОЧНЫЕ ЧАСЫ" (1545827)</t>
  </si>
  <si>
    <t>Оптоволоконный светильник ARCTIC SKY (размер панно 500x500x30мм) (1589030)</t>
  </si>
  <si>
    <t>Светодиодные светильники для саун и турецких бань,  Cariitti, Финляндия</t>
  </si>
  <si>
    <t>Светодиодные проекторы для оптоволоконного освещения,  Cariitti, Финляндия</t>
  </si>
  <si>
    <t>Светильники и абажуры HARVIA:</t>
  </si>
  <si>
    <t>Светильник SAS 21060 HARVIA: (настенно - потолочный, до 40 Вт)</t>
  </si>
  <si>
    <t>Светильник  «Harvia»  с абажуром Steel SAS 21106 (нержавеющая сталь)</t>
  </si>
  <si>
    <t>Светильник  «Harvia»  с абажуром Legend, Black SAS 21107 (чёрный, матовый)</t>
  </si>
  <si>
    <t>Светильник Linder (настенно - потолочный, до 60 Вт)</t>
  </si>
  <si>
    <t>Лампа 50 Вт для цветотерапии НARVIA Colour Light</t>
  </si>
  <si>
    <t>Лампа 50 Вт для цветотерапии НARVIA Colour Light FUTURA</t>
  </si>
  <si>
    <t>ОСВЕЩЕНИЕ для САУНЫ и БАНИ "HARVIA"</t>
  </si>
  <si>
    <r>
      <t>Цветотерапия</t>
    </r>
    <r>
      <rPr>
        <b/>
        <sz val="9"/>
        <rFont val="Arial Cyr"/>
        <family val="2"/>
        <charset val="204"/>
      </rPr>
      <t xml:space="preserve"> НARVIA Colour Light </t>
    </r>
    <r>
      <rPr>
        <b/>
        <sz val="8"/>
        <rFont val="Arial Cyr"/>
        <charset val="204"/>
      </rPr>
      <t>без пульта управления</t>
    </r>
    <r>
      <rPr>
        <b/>
        <sz val="9"/>
        <rFont val="Arial Cyr"/>
        <family val="2"/>
        <charset val="204"/>
      </rPr>
      <t>:</t>
    </r>
  </si>
  <si>
    <t>Курны для турецких бань</t>
  </si>
  <si>
    <t>Курна 2, пристенная (430 мм х 430 мм х Н250 мм)</t>
  </si>
  <si>
    <t>Курна 3, пристенная (430 мм х 430 мм х Н300 мм)</t>
  </si>
  <si>
    <t>Курна 4, пристенная (430 мм х 320 мм х Н250 мм)</t>
  </si>
  <si>
    <t>Курна 7, пристенная (500 мм х 400 мм х Н150 мм)</t>
  </si>
  <si>
    <t>Курна 15, пристенная, с ножкой и пером (500 мм х 500 мм х Н1000 мм)</t>
  </si>
  <si>
    <t>Курна 35, пристенная, с ножкой (500 мм х 500 мм х Н350 мм)</t>
  </si>
  <si>
    <t>Курна 37, пристенная (500 мм х 400 мм х Н200 мм)</t>
  </si>
  <si>
    <t>Курна 38, пристенная (450 мм х 300 мм х Н200 мм)</t>
  </si>
  <si>
    <t>Курна 44 (420 мм х 420 мм х Н200 мм) (возможна со сливом)</t>
  </si>
  <si>
    <t>Краны для турецких бань</t>
  </si>
  <si>
    <t>Кран "OSMANLI MUSLUGU", DUZ TIP 1/2 (№1)</t>
  </si>
  <si>
    <t>Кран "OSMANLI MUSLUGU", ESKITME 1/2 (№2)</t>
  </si>
  <si>
    <t>Кран "OSMANLI MUSLUGU", PERLETORLU 1/2 (№3)</t>
  </si>
  <si>
    <t>Кран "OSMANLI MUSLUGU", PERLETORLU ESKITME 1/2 (№4)</t>
  </si>
  <si>
    <t>Кран "OSMANLI MUSLUGU", SARIKLI 1/2 (№5)</t>
  </si>
  <si>
    <t>Кран "OSMANLI MUSLUGU", AS KAP 1/2 (№6)</t>
  </si>
  <si>
    <t>Кран "OSMANLI MUSLUGU", AKAR 1/2 (№ 8) чернёная латунь</t>
  </si>
  <si>
    <t>Кран "OSMANLI MUSLUGU", AC KAP 1/2 (№ 9)</t>
  </si>
  <si>
    <t>Кран "OSMANLI MUSLUGU", AS KAP 1/2 (№ 13) Дракон</t>
  </si>
  <si>
    <t>Кран "OSMANLI MUSLUGU",  1" /32мм/  (№ 12)</t>
  </si>
  <si>
    <r>
      <t xml:space="preserve">Кран "OSMANLI MUSLUGU",  1/2 (№ 20) </t>
    </r>
    <r>
      <rPr>
        <b/>
        <sz val="10"/>
        <rFont val="Arial"/>
        <family val="2"/>
        <charset val="204"/>
      </rPr>
      <t>черненая латунь</t>
    </r>
  </si>
  <si>
    <t>Чаша омовения, цвет "медная" (диам. 20 см)</t>
  </si>
  <si>
    <t>Чаша омовения, цвет "латунная" (диам. 20 см)</t>
  </si>
  <si>
    <t>Чаша омовения, цвет "серебро" (диам. 20 см)</t>
  </si>
  <si>
    <t>Чаши омовения</t>
  </si>
  <si>
    <r>
      <t>HELO</t>
    </r>
    <r>
      <rPr>
        <b/>
        <sz val="9"/>
        <color theme="1"/>
        <rFont val="Arial Cyr"/>
        <family val="2"/>
        <charset val="204"/>
      </rPr>
      <t xml:space="preserve"> HIMALAYA 70 DE</t>
    </r>
    <r>
      <rPr>
        <sz val="9"/>
        <color theme="1"/>
        <rFont val="Arial Cyr"/>
        <family val="2"/>
        <charset val="204"/>
      </rPr>
      <t xml:space="preserve"> сетчатый корпус с резервуаром для воды, пульт MIDI в комплекте, цвет: нерж.сталь, черный</t>
    </r>
  </si>
  <si>
    <r>
      <t xml:space="preserve">HELO </t>
    </r>
    <r>
      <rPr>
        <b/>
        <sz val="9"/>
        <color theme="1"/>
        <rFont val="Arial Cyr"/>
        <family val="2"/>
        <charset val="204"/>
      </rPr>
      <t>HIMALAYA 90 DE</t>
    </r>
    <r>
      <rPr>
        <sz val="9"/>
        <color theme="1"/>
        <rFont val="Arial Cyr"/>
        <family val="2"/>
        <charset val="204"/>
      </rPr>
      <t xml:space="preserve"> сетчатый корпус с резервуаром для воды, пульт MIDI в комплекте, цвет: нерж.сталь, черный</t>
    </r>
  </si>
  <si>
    <r>
      <t xml:space="preserve">HELO </t>
    </r>
    <r>
      <rPr>
        <b/>
        <sz val="9"/>
        <color theme="1"/>
        <rFont val="Arial Cyr"/>
        <family val="2"/>
        <charset val="204"/>
      </rPr>
      <t>HIMALAYA 105 DE</t>
    </r>
    <r>
      <rPr>
        <sz val="9"/>
        <color theme="1"/>
        <rFont val="Arial Cyr"/>
        <family val="2"/>
        <charset val="204"/>
      </rPr>
      <t xml:space="preserve"> сетчатый корпус с резервуаром для воды, пульт MIDI в комплекте, цвет: нерж.сталь, черный</t>
    </r>
  </si>
  <si>
    <r>
      <t>Парогенераторы HNS-М2</t>
    </r>
    <r>
      <rPr>
        <b/>
        <sz val="9"/>
        <color theme="1"/>
        <rFont val="Arial Cyr"/>
        <charset val="204"/>
      </rPr>
      <t xml:space="preserve"> для турецких бань "HELO", Финляндия, </t>
    </r>
    <r>
      <rPr>
        <b/>
        <u/>
        <sz val="9"/>
        <color theme="1"/>
        <rFont val="Arial Cyr"/>
        <charset val="204"/>
      </rPr>
      <t>без сенсорной панелью управления в комплекте</t>
    </r>
  </si>
  <si>
    <r>
      <t xml:space="preserve">HELO   </t>
    </r>
    <r>
      <rPr>
        <b/>
        <sz val="9"/>
        <color theme="1"/>
        <rFont val="Arial Cyr"/>
        <charset val="204"/>
      </rPr>
      <t>НNS 34 M2</t>
    </r>
    <r>
      <rPr>
        <sz val="9"/>
        <color theme="1"/>
        <rFont val="Arial Cyr"/>
        <charset val="204"/>
      </rPr>
      <t xml:space="preserve">   (</t>
    </r>
    <r>
      <rPr>
        <u/>
        <sz val="9"/>
        <color theme="1"/>
        <rFont val="Arial Cyr"/>
        <charset val="204"/>
      </rPr>
      <t>сенсорная панель управления M2 приобретается отдельно</t>
    </r>
    <r>
      <rPr>
        <sz val="9"/>
        <color theme="1"/>
        <rFont val="Arial Cyr"/>
        <charset val="204"/>
      </rPr>
      <t>)</t>
    </r>
  </si>
  <si>
    <r>
      <t xml:space="preserve">HELO   </t>
    </r>
    <r>
      <rPr>
        <b/>
        <sz val="9"/>
        <color theme="1"/>
        <rFont val="Arial Cyr"/>
        <charset val="204"/>
      </rPr>
      <t>НNS 47 M2</t>
    </r>
    <r>
      <rPr>
        <sz val="9"/>
        <color theme="1"/>
        <rFont val="Arial Cyr"/>
        <charset val="204"/>
      </rPr>
      <t xml:space="preserve">   (сенсорная панель управления M2 приобретается отдельно)</t>
    </r>
  </si>
  <si>
    <r>
      <t xml:space="preserve">HELO   </t>
    </r>
    <r>
      <rPr>
        <b/>
        <sz val="9"/>
        <color theme="1"/>
        <rFont val="Arial Cyr"/>
        <charset val="204"/>
      </rPr>
      <t>НNS 60 M2</t>
    </r>
    <r>
      <rPr>
        <sz val="9"/>
        <color theme="1"/>
        <rFont val="Arial Cyr"/>
        <charset val="204"/>
      </rPr>
      <t xml:space="preserve">   (сенсорная панель управления M2 приобретается отдельно)</t>
    </r>
  </si>
  <si>
    <r>
      <t xml:space="preserve">HELO   </t>
    </r>
    <r>
      <rPr>
        <b/>
        <sz val="9"/>
        <color theme="1"/>
        <rFont val="Arial Cyr"/>
        <charset val="204"/>
      </rPr>
      <t>НNS 77 M2</t>
    </r>
    <r>
      <rPr>
        <sz val="9"/>
        <color theme="1"/>
        <rFont val="Arial Cyr"/>
        <charset val="204"/>
      </rPr>
      <t xml:space="preserve">   (сенсорная панель управления M2 приобретается отдельно)</t>
    </r>
  </si>
  <si>
    <r>
      <t xml:space="preserve">HELO   </t>
    </r>
    <r>
      <rPr>
        <b/>
        <sz val="9"/>
        <color theme="1"/>
        <rFont val="Arial Cyr"/>
        <charset val="204"/>
      </rPr>
      <t>НNS 95 M2</t>
    </r>
    <r>
      <rPr>
        <sz val="9"/>
        <color theme="1"/>
        <rFont val="Arial Cyr"/>
        <charset val="204"/>
      </rPr>
      <t xml:space="preserve">   (сенсорная панель управления M2 приобретается отдельно)</t>
    </r>
  </si>
  <si>
    <r>
      <t xml:space="preserve">HELO   </t>
    </r>
    <r>
      <rPr>
        <b/>
        <sz val="9"/>
        <color theme="1"/>
        <rFont val="Arial Cyr"/>
        <charset val="204"/>
      </rPr>
      <t>НNS 120 M2</t>
    </r>
    <r>
      <rPr>
        <sz val="9"/>
        <color theme="1"/>
        <rFont val="Arial Cyr"/>
        <charset val="204"/>
      </rPr>
      <t xml:space="preserve">   (сенсорная панель управления M2 приобретается отдельно)</t>
    </r>
  </si>
  <si>
    <r>
      <t xml:space="preserve">HELO   </t>
    </r>
    <r>
      <rPr>
        <b/>
        <sz val="9"/>
        <color theme="1"/>
        <rFont val="Arial Cyr"/>
        <charset val="204"/>
      </rPr>
      <t>НNS 140 M2</t>
    </r>
    <r>
      <rPr>
        <sz val="9"/>
        <color theme="1"/>
        <rFont val="Arial Cyr"/>
        <charset val="204"/>
      </rPr>
      <t xml:space="preserve">   (сенсорная панель управления M2 приобретается отдельно)</t>
    </r>
  </si>
  <si>
    <r>
      <rPr>
        <sz val="9"/>
        <color theme="1"/>
        <rFont val="Arial Cyr"/>
        <charset val="204"/>
      </rPr>
      <t xml:space="preserve">HELO   </t>
    </r>
    <r>
      <rPr>
        <b/>
        <sz val="9"/>
        <color theme="1"/>
        <rFont val="Arial Cyr"/>
        <charset val="204"/>
      </rPr>
      <t xml:space="preserve">M2  </t>
    </r>
    <r>
      <rPr>
        <sz val="9"/>
        <color theme="1"/>
        <rFont val="Arial Cyr"/>
        <charset val="204"/>
      </rPr>
      <t>(Midi 2 steam RA 29)</t>
    </r>
    <r>
      <rPr>
        <b/>
        <sz val="9"/>
        <color theme="1"/>
        <rFont val="Arial Cyr"/>
        <charset val="204"/>
      </rPr>
      <t xml:space="preserve">   </t>
    </r>
    <r>
      <rPr>
        <sz val="9"/>
        <color theme="1"/>
        <rFont val="Arial Cyr"/>
        <charset val="204"/>
      </rPr>
      <t>пульт управления для парогенераторов HNS-М2</t>
    </r>
  </si>
  <si>
    <r>
      <t>VPL20-</t>
    </r>
    <r>
      <rPr>
        <b/>
        <sz val="9"/>
        <rFont val="Arial Cyr"/>
        <family val="2"/>
        <charset val="204"/>
      </rPr>
      <t>S832</t>
    </r>
    <r>
      <rPr>
        <sz val="9"/>
        <rFont val="Arial Cyr"/>
        <family val="2"/>
        <charset val="204"/>
      </rPr>
      <t xml:space="preserve"> Звездное небо, стекло (7 точек + 1 точка для установки над печью 2,5-3,5м.) 1516204</t>
    </r>
  </si>
  <si>
    <r>
      <t>VPL20-</t>
    </r>
    <r>
      <rPr>
        <b/>
        <sz val="9"/>
        <rFont val="Arial Cyr"/>
        <family val="2"/>
        <charset val="204"/>
      </rPr>
      <t>N211</t>
    </r>
    <r>
      <rPr>
        <sz val="9"/>
        <rFont val="Arial Cyr"/>
        <family val="2"/>
        <charset val="204"/>
      </rPr>
      <t xml:space="preserve"> Звездное небо, стекло (10 точек + 1 точка для установки над печью 3,5-4,0м.) 1516205</t>
    </r>
  </si>
  <si>
    <r>
      <t>VPL20-</t>
    </r>
    <r>
      <rPr>
        <b/>
        <sz val="9"/>
        <rFont val="Arial Cyr"/>
        <family val="2"/>
        <charset val="204"/>
      </rPr>
      <t>N221</t>
    </r>
    <r>
      <rPr>
        <sz val="9"/>
        <rFont val="Arial Cyr"/>
        <family val="2"/>
        <charset val="204"/>
      </rPr>
      <t xml:space="preserve"> Звездное небо, стекло (20 точек + 1 точка для установки над печью 3,5-5,0м.) 1516207</t>
    </r>
  </si>
  <si>
    <t>Оптоволоконное освещение для саун Cariitti, Финляндия</t>
  </si>
  <si>
    <t>Комплект освещения сауны VPL10L-E161  (1524007) 16 волокон</t>
  </si>
  <si>
    <t>Комплект подсветки эл.каменки VPL 30 FL - F 310   "ПЛАМЯ" (1516630)</t>
  </si>
  <si>
    <t>Комплект для сауны "сауна линеар" с проектором VPL30 - 8M, 4 линейки по 2м (1516641)</t>
  </si>
  <si>
    <t>Комплект подсветки полков VPL 30 - G211 (1516530) 10 + 1 волокно</t>
  </si>
  <si>
    <t>Комплект подсветки полков VPL 30 C - G211 цветной (1516610) 10 + 1 волокно</t>
  </si>
  <si>
    <t>Жгут G211     10 + 1 волокно    (1507603)</t>
  </si>
  <si>
    <t>Жгут G217     16 + 1 волокно    (1507604)</t>
  </si>
  <si>
    <t>Жгут G223     22 + 1 волокно    (1507605)</t>
  </si>
  <si>
    <t>Жгут G229     28 + 1 волокно    (1507606)</t>
  </si>
  <si>
    <t>Жгут N2M  "Северное сияние"  2 линейки по 1 м    (1507701)</t>
  </si>
  <si>
    <t>Жгут N4M  "Северное сияние"  4 линейки по 1 м    (1507702)</t>
  </si>
  <si>
    <t>Жгут F310  "ПЛАМЯ"  10 волокон из стекловолокна   (1507602)</t>
  </si>
  <si>
    <t>Комплект "Звездное Небо" VPL 30 T Crystal Star, хром (118 Волокон+18кристалов, с мерцанием ) (1527610)</t>
  </si>
  <si>
    <t>Комплект "Звездное Небо" VPL 30 T Crystal Star, золото (118 Волокон+18кристалов, с мерцанием) (1527611)</t>
  </si>
  <si>
    <t>Комплект "Звездное Небо" VPL 30CT Crystal Star, хром (118 Волокон+18кристалов+проектор с цветным мерцанием 75 Вт) (1527612)</t>
  </si>
  <si>
    <t>Комплект "Звездное Небо" VPL 30CT Crystal Star, золото (118 Волокон+18кристалов+проектор с цветным мерцанием 75 Вт) (1527613)</t>
  </si>
  <si>
    <t>Комплект "Звездное Небо" VPL10K - 75 Led Crystal Star, хром/холодный (75 Волокон+7кристалов+проектор) (1527412)</t>
  </si>
  <si>
    <t>Комплект "Звездное Небо" VPL10L - 75 Led Crystal Star, золото/теплый (75 Волокон+7кристалов+проектор) (1527413)</t>
  </si>
  <si>
    <t>Жгут CEP75          75 волокон    (1509201)</t>
  </si>
  <si>
    <t>Жгут CEP100     100 волокон    (1509202)</t>
  </si>
  <si>
    <t>Жгут CEP150     150 волокон    (1509203)</t>
  </si>
  <si>
    <t>Жгут CEP200     200 волокон    (1509204)</t>
  </si>
  <si>
    <t>Жгут CEP300     300 волокон    (1509200)</t>
  </si>
  <si>
    <t>Жгут Crystal Star         100 + 18 волокон    (1509405)</t>
  </si>
  <si>
    <t>VPL 10        внешней установки  1Вт     (оптоволоконный светопроектор без эфектов) 501402</t>
  </si>
  <si>
    <t>VPL 20        внешней установки  12Вт  (оптоволоконный светопроектор с мерцанием) 1501480</t>
  </si>
  <si>
    <t>VPL 30        внутренней установки  10Вт  (оптоволоконный светопроектор без эфектов) 1501485</t>
  </si>
  <si>
    <t>VPL 30 T    внутренней установки (оптоволоконный светопроектор с мерцанием) 1501452</t>
  </si>
  <si>
    <t>VPL 30 C    внутренней установки (оптоволоконный светопроектор цветной) 1501451</t>
  </si>
  <si>
    <t>VPL 30 CT внутренней установки (оптоволоконный светопроектор - цветное мерцание) 1501453</t>
  </si>
  <si>
    <t>VPL 30 NL внутренней установки (оптоволоконный светопроектор - северное сияние) 1501454</t>
  </si>
  <si>
    <t>VPL 30 FL внутренней установки (оптоволоконный светопроектор - пламя) 1501455</t>
  </si>
  <si>
    <t>VPL 30 KT внутренней установки (оптоволоконный светопроектор - калейдоскоп) 1501456</t>
  </si>
  <si>
    <t>IB 320   освещающая шайка с клапаном (1545826)</t>
  </si>
  <si>
    <t>Оптоволоконный потолочный светильник SCA в деревянной оправе (1545803)</t>
  </si>
  <si>
    <t>Оптоволоконный светильник "ГИГРОМЕТР" (1545820)</t>
  </si>
  <si>
    <t>Оптоволоконный светильник Arctic Cloud (размер панно 300x300x25мм) (1589038)</t>
  </si>
  <si>
    <t>Оптоволоконный светильник FANTASIA (размер панно 1000х500х35мм) (1589017)</t>
  </si>
  <si>
    <t>Хрустальные насадки М8,  Cariitti, Финляндия</t>
  </si>
  <si>
    <r>
      <t xml:space="preserve">Кристал CR30M8 </t>
    </r>
    <r>
      <rPr>
        <sz val="9"/>
        <rFont val="Arial Cyr"/>
        <charset val="204"/>
      </rPr>
      <t>золото</t>
    </r>
    <r>
      <rPr>
        <b/>
        <sz val="9"/>
        <rFont val="Arial Cyr"/>
        <family val="2"/>
        <charset val="204"/>
      </rPr>
      <t xml:space="preserve"> </t>
    </r>
    <r>
      <rPr>
        <sz val="9"/>
        <rFont val="Arial Cyr"/>
        <family val="2"/>
        <charset val="204"/>
      </rPr>
      <t>(огранённый кристалл для установки над печью, диам. 30 мм) 1540074</t>
    </r>
  </si>
  <si>
    <r>
      <t xml:space="preserve">Кристал CR30M8 </t>
    </r>
    <r>
      <rPr>
        <sz val="9"/>
        <rFont val="Arial Cyr"/>
        <charset val="204"/>
      </rPr>
      <t>хром</t>
    </r>
    <r>
      <rPr>
        <sz val="9"/>
        <rFont val="Arial Cyr"/>
        <family val="2"/>
        <charset val="204"/>
      </rPr>
      <t xml:space="preserve">      (огранённый кристалл для установки над печью, диам. 30 мм) 1540073</t>
    </r>
  </si>
  <si>
    <t>Кристал CR-12 золото (1540059)</t>
  </si>
  <si>
    <t>Кристал CR-12 хром (1540060)</t>
  </si>
  <si>
    <t>Кристал CR-16 золото (1540061)</t>
  </si>
  <si>
    <t>Кристал CR-16 хром (1540062)</t>
  </si>
  <si>
    <t>Кристал CR-31 золото (1540063)</t>
  </si>
  <si>
    <t>Кристал CR-31 хром (1540064)</t>
  </si>
  <si>
    <t>Шайка со светодиодной подсветкой без ручек (включает блок питания и кабель 5М)  (1545838)</t>
  </si>
  <si>
    <t>Шайка со светодиодной подсветкой с ручками (включает блок питания и кабель 5М)  (1545200)</t>
  </si>
  <si>
    <t>Шайка со светодиодной подсветкой со сливом (включает блок питания и кабель 5М) (1545220)</t>
  </si>
  <si>
    <t>Шайка со светодиодной подсветкой с клапаном (включает блок питания и кабель 5М) (1545221)</t>
  </si>
  <si>
    <t>Светодиодный светильник Kihla  нержавеющая сталь (включает кабель 5М) (1545184)</t>
  </si>
  <si>
    <t>Светодиодный светильник Kihla, золото (включает кабель 5М)  (1545185)</t>
  </si>
  <si>
    <t>Светодиодный светильник "МАЯК" LH -100 Led (включает кабель 5М)   (1545164)</t>
  </si>
  <si>
    <t>Светодиодный светильник "ФАКЕЛ" TL-100 Led с акриловым стержнем (включает кабель 5М)  (1545165)</t>
  </si>
  <si>
    <t>Светодиодный светильник SY Led  нерж. (включает кабель 5М) свет вверх или вниз (1545170)</t>
  </si>
  <si>
    <t>Светодиодный светильник SY Led  золото (включает кабель 5М) свет вверх или вниз  (1545171)</t>
  </si>
  <si>
    <t>Светодиодный светильник SX II Led нерж. (включает кабель 5М - 2шт.) свет вверх и вниз  (1545191)</t>
  </si>
  <si>
    <t>Светодиодный светильник SX II Led золото (включает кабель 5М - 2шт.) свет вверх и вниз  (1545192)</t>
  </si>
  <si>
    <t>Светодиодный светильник GP65, нерж. (включает кабель 5М)  (1545167)</t>
  </si>
  <si>
    <t>Светодиодный кристал CR-30 Led, хром (включает кабель 5М) (1545188)</t>
  </si>
  <si>
    <t>Светодиодный кристал CR-30 Led, золото (включает кабель 5М) (1545189)</t>
  </si>
  <si>
    <t>Светодиодный светильник S-Paver Led 3200, хром, IP68 подводная установка (включает кабель 5М) (1553034)</t>
  </si>
  <si>
    <t>Светодиодный светильник S-Paver Led 3200, золото, IP68 подводная установка (включает кабель 5М) (1545217)</t>
  </si>
  <si>
    <t>Наборы светодиодных светильников для саун и турецких бань,  Cariitti, Финляндия</t>
  </si>
  <si>
    <t>Набор светодиодных кристалов Crystal Led 9 Kit, хром (9 кристалов+блок питания) (1532127)</t>
  </si>
  <si>
    <t>Набор светодиодных кристалов Crystal Led 9 Kit, золото (9 кристалов+блок питания) (1532129)</t>
  </si>
  <si>
    <t>Наборы подключения светодиодных светильников,  Cariitti, Финляндия</t>
  </si>
  <si>
    <t>Набор OTe 13Вт/350мА 1532283  с модулем для подключения  (6 -12 светильников с проводами 5м)</t>
  </si>
  <si>
    <t>Набор OTe 13Вт/350мА 1532284  с модулем для подключения  (9 -17 светильников с проводами 5м)</t>
  </si>
  <si>
    <t>Набор OTe 13Вт/350мА 1532266  с модулем для подключения  (15-18 светильников с проводами 5м)</t>
  </si>
  <si>
    <t>Набор OTe 13Вт/350мА 1532268  с модулем для подключения  (1-7 светильников с проводами 5м)</t>
  </si>
  <si>
    <t>Световые трубки для саун TYLO</t>
  </si>
  <si>
    <t>Световая трубка, длина 38 см, 12V/12W</t>
  </si>
  <si>
    <t>Световая трубка, длина 50 см, 12V/15W</t>
  </si>
  <si>
    <t>Световая трубка, длина 90 см, 12V/27W</t>
  </si>
  <si>
    <t>Световая трубка, длина 190 см, 12V/57W</t>
  </si>
  <si>
    <t>Светильник для сауны "TYLO", 40 Вт, (Г-образный) (арт. 90011000)</t>
  </si>
  <si>
    <t>Светильники для турецких бань "TYLO"</t>
  </si>
  <si>
    <t>Светильник для турецкой бани "TYLO", Плафон "А" (90901000)</t>
  </si>
  <si>
    <t>Колонки для установки в сауне и турецкой бане</t>
  </si>
  <si>
    <t>Колонки "TYLO", "А"</t>
  </si>
  <si>
    <t>Световая трубка LED 38CM 12V/DC 0,16W</t>
  </si>
  <si>
    <t xml:space="preserve">Световая трубка LED 50CM 12V/DC 0,25W </t>
  </si>
  <si>
    <t xml:space="preserve">Световая трубка LED 90CM 12V/DC 0,5W </t>
  </si>
  <si>
    <t>Световая трубка LED 190CM 12V/DC 1,2W</t>
  </si>
  <si>
    <t>Световые трубки LED для саун TYLO</t>
  </si>
  <si>
    <t>Трансформатор 12В 210Вт</t>
  </si>
  <si>
    <t>Трансформатор 12В 60Вт</t>
  </si>
  <si>
    <t>Трансформатор для LED 230В~/12V DC 15W</t>
  </si>
  <si>
    <t>Трансформаторы для световых трубок</t>
  </si>
  <si>
    <t>ОСВЕЩЕНИЕ для САУН и ТУРЕЦКИХ БАНЬ "TYLO"</t>
  </si>
  <si>
    <t>Светильники для турецкой бани</t>
  </si>
  <si>
    <t>Светильник для турецкой бани HELO, круглый, матовый, керамический патрон, STEAM ROOM LIGHT</t>
  </si>
  <si>
    <t>ОСВЕЩЕНИЕ для САУН и ТУРЕЦКИХ БАНЬ "HELO"</t>
  </si>
  <si>
    <t>Наименование
 изделия</t>
  </si>
  <si>
    <t>Габаритные
размеры мм</t>
  </si>
  <si>
    <t>Кол-во в упаковке</t>
  </si>
  <si>
    <t>Вес упаковки в кг.</t>
  </si>
  <si>
    <t>Кол-во    
   шт
 в 1кв.м</t>
  </si>
  <si>
    <t xml:space="preserve">Цена руб. 
 м.кв. </t>
  </si>
  <si>
    <t xml:space="preserve">Плитка «ПРЕМИУМ" БАРХАТ
</t>
  </si>
  <si>
    <t>шт.</t>
  </si>
  <si>
    <t xml:space="preserve">  90х90х11</t>
  </si>
  <si>
    <t>90шт. / 0,73м.кв.</t>
  </si>
  <si>
    <t xml:space="preserve">Плитка «ПРЕМИУМ" (гладкая)
</t>
  </si>
  <si>
    <t>Плитка "ПРЕМИУМ"(гладкая)</t>
  </si>
  <si>
    <t>250х65х11</t>
  </si>
  <si>
    <t>Плитка «ПРЕМИУМ» (гладкая)</t>
  </si>
  <si>
    <t>300х300х11</t>
  </si>
  <si>
    <t>10шт. / 0,9 м.кв.</t>
  </si>
  <si>
    <t xml:space="preserve">Плитка «ПРЕМИУМ» (БАРХАТ)   шелковисто-бархатная фактурная поверхность
</t>
  </si>
  <si>
    <t>Плитка «АНТИК» (фактурная)</t>
  </si>
  <si>
    <t>90х90х13</t>
  </si>
  <si>
    <t>300х300х13</t>
  </si>
  <si>
    <t>9шт / 0,81 м.кв.</t>
  </si>
  <si>
    <t>Плитка «ДЕКОР» ( рваный камень )</t>
  </si>
  <si>
    <t xml:space="preserve">  200х50х20</t>
  </si>
  <si>
    <t>Уп. / 0,40м.кв.</t>
  </si>
  <si>
    <r>
      <t xml:space="preserve">"ДИЖОН" </t>
    </r>
    <r>
      <rPr>
        <b/>
        <sz val="8"/>
        <rFont val="Arial Cyr"/>
        <charset val="204"/>
      </rPr>
      <t>(дутая форма, полированная)</t>
    </r>
  </si>
  <si>
    <t xml:space="preserve">  90х90х13</t>
  </si>
  <si>
    <t>90шт. / 0,73 м.кв.</t>
  </si>
  <si>
    <t>9шт. / 0,81 м.кв.</t>
  </si>
  <si>
    <t>Плитка "ЭлитДекор"</t>
  </si>
  <si>
    <t>200х40х11</t>
  </si>
  <si>
    <t>уп. 0,5 м2/            63 шт.</t>
  </si>
  <si>
    <t>Плитка "ЭлитДекор - МАКСИ"</t>
  </si>
  <si>
    <t>300х55х13</t>
  </si>
  <si>
    <t>уп. 0,5 м2            30 шт.</t>
  </si>
  <si>
    <t>Плитка "ЭКСТРА"</t>
  </si>
  <si>
    <t>90х90х11</t>
  </si>
  <si>
    <t>90шт / 0,73м.кв.</t>
  </si>
  <si>
    <t xml:space="preserve">Кирпич талькомагнезитный </t>
  </si>
  <si>
    <t>125х250х65</t>
  </si>
  <si>
    <t>Уголок радиусный</t>
  </si>
  <si>
    <t xml:space="preserve"> 300х42х42</t>
  </si>
  <si>
    <t>Уголок</t>
  </si>
  <si>
    <t xml:space="preserve"> 300х40х40</t>
  </si>
  <si>
    <t>Бордюр</t>
  </si>
  <si>
    <t xml:space="preserve"> 300х20х20</t>
  </si>
  <si>
    <t xml:space="preserve">Клей «Фиксатор» для камня  мешок 25 кг.  ( на 4 м.кв.) серый   </t>
  </si>
  <si>
    <t>№П/П</t>
  </si>
  <si>
    <t>Фасад MINI KSIS,  Массивная фаска по контуру 30 мм</t>
  </si>
  <si>
    <t>Фасад MEDIUM KSIS, Массивная фаска по контуру 30 мм</t>
  </si>
  <si>
    <t>Фасад MAXI KSIS, Массивная фаска по контуру 30 мм</t>
  </si>
  <si>
    <t xml:space="preserve">Комплект "РУССКИЙ ВАРИАНТ" (ПЕЧЬ + ОБЛИЦОВКА) для KS, KS JK  и  KSIS  JK в облицовке из талькомагнезита с увеличенной ёмкостью для камней                                                                                                                                                                                                    </t>
  </si>
  <si>
    <t>КОМПЛЕКТ  "HARVIA 50" (ПЕЧЬ + ОБЛИЦОВКА) для парильных помещений больших объёмов</t>
  </si>
  <si>
    <t>Цена опт. EUR</t>
  </si>
  <si>
    <t>Цена опт, руб</t>
  </si>
  <si>
    <t>Цена, розн</t>
  </si>
  <si>
    <t>Цена опт. Руб.</t>
  </si>
  <si>
    <t>Цена опт. USA</t>
  </si>
  <si>
    <t>ИНФРАКРАСНЫЕ СИСТЕМЫ "HARVIA"</t>
  </si>
  <si>
    <r>
      <t>Инфракрасные кабины</t>
    </r>
    <r>
      <rPr>
        <b/>
        <sz val="9"/>
        <rFont val="Arial Cyr"/>
        <family val="2"/>
        <charset val="204"/>
      </rPr>
      <t xml:space="preserve"> "НARVIA", Финляндия</t>
    </r>
  </si>
  <si>
    <t>HARVIA ИК кабина Radiant  SGC0909HE одноместная с цветотерапией, хемлок</t>
  </si>
  <si>
    <t>90х90х191</t>
  </si>
  <si>
    <t>HARVIA ИК кабина Radiant  SGC1210HE двухместная с цветотерапией, хемлок</t>
  </si>
  <si>
    <t>120х105х191</t>
  </si>
  <si>
    <r>
      <t xml:space="preserve">Инфракрасные излучатели, карбоновые </t>
    </r>
    <r>
      <rPr>
        <b/>
        <sz val="9"/>
        <rFont val="Arial Cyr"/>
        <family val="2"/>
        <charset val="204"/>
      </rPr>
      <t xml:space="preserve"> "НARVIA", Финляндия</t>
    </r>
  </si>
  <si>
    <t>HARVIA ИК излучатель Carbon 1000X400мм 380W</t>
  </si>
  <si>
    <t>40х100х0,4</t>
  </si>
  <si>
    <r>
      <rPr>
        <b/>
        <u/>
        <sz val="10"/>
        <rFont val="Arial Cyr"/>
        <family val="2"/>
        <charset val="204"/>
      </rPr>
      <t>ИНФРАКРАСНЫЕ КАБИНЫ</t>
    </r>
    <r>
      <rPr>
        <b/>
        <sz val="10"/>
        <rFont val="Arial Cyr"/>
        <family val="2"/>
        <charset val="204"/>
      </rPr>
      <t xml:space="preserve"> </t>
    </r>
    <r>
      <rPr>
        <b/>
        <u/>
        <sz val="10"/>
        <rFont val="Arial Cyr"/>
        <family val="2"/>
        <charset val="204"/>
      </rPr>
      <t>НELO</t>
    </r>
  </si>
  <si>
    <t xml:space="preserve">Инфракрасные кабины с отделкой ХЕМЛОК (система ИК излучателей "Carbonflex") "HELO", Финляндия  </t>
  </si>
  <si>
    <t>ИК-кабина HELO 10 H (кабина из ХЕМЛОКА)</t>
  </si>
  <si>
    <t>1400 W</t>
  </si>
  <si>
    <t>1-местная</t>
  </si>
  <si>
    <t>102x92x195</t>
  </si>
  <si>
    <t>ИК-кабина HELO 20 H (кабина из ХЕМЛОКА)</t>
  </si>
  <si>
    <t>1550 W</t>
  </si>
  <si>
    <t>2-местная</t>
  </si>
  <si>
    <t>122x112x195</t>
  </si>
  <si>
    <t>ИК-кабина HELO 30 H (кабина из ХЕМЛОКА)</t>
  </si>
  <si>
    <t>2000 W</t>
  </si>
  <si>
    <t>3-местная</t>
  </si>
  <si>
    <t>182x122x195</t>
  </si>
  <si>
    <t>ИК-кабина HELO 40 H (кабина из ХЕМЛОКА)</t>
  </si>
  <si>
    <t>2200 W</t>
  </si>
  <si>
    <t>4-местная</t>
  </si>
  <si>
    <t>182x152x195</t>
  </si>
  <si>
    <t>ИК-кабина HELO 70 H (кабина из ХЕМЛОКА)</t>
  </si>
  <si>
    <t>1700 W</t>
  </si>
  <si>
    <t>3-местная, угл.</t>
  </si>
  <si>
    <t>132x132x195</t>
  </si>
  <si>
    <t>ИК-кабина HELO 80 H (кабина из ХЕМЛОКА)</t>
  </si>
  <si>
    <t>2100 W</t>
  </si>
  <si>
    <t>4-местная, угл.</t>
  </si>
  <si>
    <t>152x152x195</t>
  </si>
  <si>
    <t>ИК-кабина HSI 10 С (кабина из КАНАДСКОГО КЕДРА)</t>
  </si>
  <si>
    <t>102x92x191</t>
  </si>
  <si>
    <t>ИК-кабина HSI 20 С (кабина из КАНАДСКОГО КЕДРА)</t>
  </si>
  <si>
    <t>1740 W</t>
  </si>
  <si>
    <t>112x122x195</t>
  </si>
  <si>
    <t>ИК-кабина HSI 30 С (кабина из КАНАДСКОГО КЕДРА)</t>
  </si>
  <si>
    <t>2040 W</t>
  </si>
  <si>
    <t>122x182x195</t>
  </si>
  <si>
    <t>ИК-кабина HSI 40 С (кабина из КАНАДСКОГО КЕДРА)</t>
  </si>
  <si>
    <t>152x182x195</t>
  </si>
  <si>
    <t>ИК-кабина HSI 70 С (кабина из КАНАДСКОГО КЕДРА)</t>
  </si>
  <si>
    <t>3-местная., угл.</t>
  </si>
  <si>
    <t>ИК-кабина HSI 80 C (кабина из КАНАДСКОГО КЕДРА)</t>
  </si>
  <si>
    <t xml:space="preserve">Инфракрасные кабины с отделкой КАНАДСКИЙ КЕДР (система ИК излучателей "Pure Low EMF")  "HELO", Финляндия </t>
  </si>
  <si>
    <t>ИК-кабина HELO S 10 С (кабина из КАНАДСКОГО КЕДРА)</t>
  </si>
  <si>
    <t>92x92x195</t>
  </si>
  <si>
    <t>ИК-кабина HELO S 20 С (кабина из КАНАДСКОГО КЕДРА)</t>
  </si>
  <si>
    <t>122x102x195</t>
  </si>
  <si>
    <t>ИК-кабина HELO S 25 С (кабина из КАНАДСКОГО КЕДРА)</t>
  </si>
  <si>
    <t>2-3-местная</t>
  </si>
  <si>
    <t>164x108x195</t>
  </si>
  <si>
    <t>ИК-кабина HELO S 30 С (кабина из КАНАДСКОГО КЕДРА)</t>
  </si>
  <si>
    <t>182x108x195</t>
  </si>
  <si>
    <t>ИК-кабина HELO S 40 С (кабина из КАНАДСКОГО КЕДРА)</t>
  </si>
  <si>
    <t>182x144x195</t>
  </si>
  <si>
    <t>ИК-кабина HELO S 70 С (кабина из КАНАДСКОГО КЕДРА)</t>
  </si>
  <si>
    <t>130x130x195</t>
  </si>
  <si>
    <t>ИК-кабина HELO S 80 C (кабина из КАНАДСКОГО КЕДРА)</t>
  </si>
  <si>
    <r>
      <rPr>
        <b/>
        <u/>
        <sz val="10"/>
        <rFont val="Arial Cyr"/>
        <family val="2"/>
        <charset val="204"/>
      </rPr>
      <t>ИНФРАКРАСНЫЕ ИЗЛУЧАТЕЛИ</t>
    </r>
    <r>
      <rPr>
        <b/>
        <sz val="10"/>
        <rFont val="Arial Cyr"/>
        <family val="2"/>
        <charset val="204"/>
      </rPr>
      <t xml:space="preserve"> </t>
    </r>
    <r>
      <rPr>
        <b/>
        <u/>
        <sz val="10"/>
        <rFont val="Arial Cyr"/>
        <family val="2"/>
        <charset val="204"/>
      </rPr>
      <t>НELO</t>
    </r>
  </si>
  <si>
    <t>HELO IR 750 WA 400, инфракрасный излучатель (400 Вт)</t>
  </si>
  <si>
    <t>HELO IR 750 C 400, инфракрасный излучатель угловой (400 Вт)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</si>
</sst>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[$₽-419]"/>
    <numFmt numFmtId="165" formatCode="0.0"/>
    <numFmt numFmtId="166" formatCode="0.00;[Red]0.00"/>
    <numFmt numFmtId="167" formatCode="#,##0.00&quot;р.&quot;"/>
    <numFmt numFmtId="168" formatCode="#,##0_р_."/>
  </numFmts>
  <fonts count="102">
    <font>
      <sz val="11"/>
      <color theme="1"/>
      <name val="Calibri"/>
      <family val="2"/>
      <scheme val="minor"/>
    </font>
    <font>
      <sz val="72"/>
      <color theme="1"/>
      <name val="Castellar"/>
      <family val="1"/>
    </font>
    <font>
      <b/>
      <sz val="11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9"/>
      <name val="Arial"/>
      <family val="2"/>
    </font>
    <font>
      <b/>
      <u/>
      <sz val="9"/>
      <name val="Arial Cyr"/>
      <charset val="204"/>
    </font>
    <font>
      <b/>
      <sz val="8"/>
      <name val="Arial Cyr"/>
      <family val="2"/>
      <charset val="204"/>
    </font>
    <font>
      <b/>
      <sz val="7"/>
      <name val="Arial Cyr"/>
      <family val="2"/>
      <charset val="204"/>
    </font>
    <font>
      <sz val="10"/>
      <color theme="1"/>
      <name val="Castellar"/>
      <family val="1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entury Gothic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0"/>
      <color theme="1"/>
      <name val="Arial"/>
      <family val="2"/>
      <charset val="204"/>
    </font>
    <font>
      <b/>
      <sz val="9"/>
      <name val="Arial Cyr"/>
      <charset val="204"/>
    </font>
    <font>
      <sz val="8"/>
      <name val="Arial Cyr"/>
      <charset val="204"/>
    </font>
    <font>
      <sz val="8"/>
      <color indexed="8"/>
      <name val="Arial Cyr"/>
      <family val="2"/>
      <charset val="204"/>
    </font>
    <font>
      <u/>
      <sz val="8"/>
      <name val="Arial Cyr"/>
      <family val="2"/>
      <charset val="204"/>
    </font>
    <font>
      <u/>
      <sz val="9"/>
      <name val="Arial Cyr"/>
      <charset val="204"/>
    </font>
    <font>
      <b/>
      <sz val="9"/>
      <color indexed="10"/>
      <name val="Arial Cyr"/>
      <charset val="204"/>
    </font>
    <font>
      <b/>
      <u/>
      <sz val="11"/>
      <name val="Arial Cyr"/>
      <charset val="204"/>
    </font>
    <font>
      <b/>
      <sz val="11"/>
      <name val="Arial Cyr"/>
      <charset val="204"/>
    </font>
    <font>
      <b/>
      <u/>
      <sz val="10"/>
      <name val="Arial Cyr"/>
      <family val="2"/>
      <charset val="204"/>
    </font>
    <font>
      <b/>
      <sz val="8"/>
      <color theme="1"/>
      <name val="Arial"/>
      <family val="2"/>
      <charset val="204"/>
    </font>
    <font>
      <sz val="9"/>
      <name val="Arial Cyr"/>
      <charset val="204"/>
    </font>
    <font>
      <sz val="9"/>
      <color indexed="10"/>
      <name val="Arial Cyr"/>
      <family val="2"/>
      <charset val="204"/>
    </font>
    <font>
      <sz val="10"/>
      <color rgb="FFC00000"/>
      <name val="Arial Cyr"/>
      <family val="2"/>
      <charset val="204"/>
    </font>
    <font>
      <sz val="9"/>
      <color rgb="FFC00000"/>
      <name val="Arial Cyr"/>
      <family val="2"/>
      <charset val="204"/>
    </font>
    <font>
      <b/>
      <sz val="9"/>
      <color indexed="10"/>
      <name val="Arial Cyr"/>
      <family val="2"/>
      <charset val="204"/>
    </font>
    <font>
      <sz val="8"/>
      <color rgb="FFC00000"/>
      <name val="Arial Cyr"/>
      <family val="2"/>
      <charset val="204"/>
    </font>
    <font>
      <b/>
      <sz val="9"/>
      <color rgb="FFC00000"/>
      <name val="Arial Cyr"/>
      <family val="2"/>
      <charset val="204"/>
    </font>
    <font>
      <b/>
      <sz val="9"/>
      <color rgb="FFC00000"/>
      <name val="Tahoma"/>
      <family val="2"/>
    </font>
    <font>
      <b/>
      <sz val="9"/>
      <name val="Tahoma"/>
      <family val="2"/>
    </font>
    <font>
      <sz val="9"/>
      <color indexed="10"/>
      <name val="Tahoma"/>
      <family val="2"/>
      <charset val="204"/>
    </font>
    <font>
      <sz val="9"/>
      <name val="Tahoma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9"/>
      <name val="Arial Cyr"/>
      <charset val="204"/>
    </font>
    <font>
      <b/>
      <i/>
      <sz val="9"/>
      <name val="Arial Cyr"/>
      <charset val="204"/>
    </font>
    <font>
      <b/>
      <sz val="11"/>
      <color theme="1"/>
      <name val="Calibri"/>
      <family val="2"/>
      <scheme val="minor"/>
    </font>
    <font>
      <b/>
      <i/>
      <sz val="8"/>
      <name val="Arial Cyr"/>
      <charset val="204"/>
    </font>
    <font>
      <sz val="7"/>
      <name val="Arial Cyr"/>
      <family val="2"/>
      <charset val="204"/>
    </font>
    <font>
      <b/>
      <u/>
      <sz val="8"/>
      <name val="Arial Cyr"/>
      <charset val="204"/>
    </font>
    <font>
      <sz val="10"/>
      <name val="Arial"/>
      <family val="2"/>
    </font>
    <font>
      <sz val="9"/>
      <name val="Conduit Md ITC"/>
      <charset val="204"/>
    </font>
    <font>
      <sz val="10"/>
      <name val="Helv"/>
    </font>
    <font>
      <b/>
      <sz val="10"/>
      <name val="Arial"/>
      <family val="2"/>
      <charset val="204"/>
    </font>
    <font>
      <b/>
      <sz val="9"/>
      <name val="Conduit Md ITC"/>
      <family val="3"/>
      <charset val="204"/>
    </font>
    <font>
      <sz val="9"/>
      <color rgb="FFFF0000"/>
      <name val="Arial Cyr"/>
      <family val="2"/>
      <charset val="204"/>
    </font>
    <font>
      <b/>
      <sz val="9"/>
      <color rgb="FFFF0000"/>
      <name val="Conduit Md ITC"/>
      <charset val="204"/>
    </font>
    <font>
      <sz val="8"/>
      <color rgb="FFFF000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b/>
      <sz val="8"/>
      <name val="Arial Cyr"/>
      <charset val="204"/>
    </font>
    <font>
      <b/>
      <sz val="11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2"/>
      <color indexed="12"/>
      <name val="Arial"/>
      <family val="2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16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Times New Roman"/>
      <family val="1"/>
    </font>
    <font>
      <sz val="8"/>
      <color indexed="8"/>
      <name val="Arial"/>
      <family val="2"/>
    </font>
    <font>
      <sz val="8"/>
      <name val="Arial"/>
      <family val="2"/>
    </font>
    <font>
      <sz val="9"/>
      <color indexed="10"/>
      <name val="Arial Cyr"/>
      <charset val="204"/>
    </font>
    <font>
      <sz val="9"/>
      <color theme="1"/>
      <name val="Arial"/>
      <family val="2"/>
      <charset val="204"/>
    </font>
    <font>
      <b/>
      <i/>
      <u/>
      <sz val="10"/>
      <name val="Arial Cyr"/>
      <charset val="204"/>
    </font>
    <font>
      <b/>
      <sz val="10"/>
      <color indexed="12"/>
      <name val="Arial Cyr"/>
      <family val="2"/>
      <charset val="204"/>
    </font>
    <font>
      <b/>
      <u/>
      <sz val="10"/>
      <name val="Arial Cyr"/>
      <charset val="204"/>
    </font>
    <font>
      <sz val="9"/>
      <name val="Arial"/>
      <family val="2"/>
      <charset val="204"/>
    </font>
    <font>
      <b/>
      <sz val="10"/>
      <name val="Arial"/>
      <family val="2"/>
    </font>
    <font>
      <sz val="9"/>
      <name val="Helv"/>
    </font>
    <font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family val="2"/>
      <charset val="204"/>
    </font>
    <font>
      <b/>
      <u/>
      <sz val="9"/>
      <color theme="1"/>
      <name val="Arial Cyr"/>
      <charset val="204"/>
    </font>
    <font>
      <b/>
      <sz val="9"/>
      <color theme="1"/>
      <name val="Arial Cyr"/>
      <charset val="204"/>
    </font>
    <font>
      <sz val="9"/>
      <color theme="1"/>
      <name val="Arial Cyr"/>
      <charset val="204"/>
    </font>
    <font>
      <u/>
      <sz val="9"/>
      <color theme="1"/>
      <name val="Arial Cyr"/>
      <charset val="204"/>
    </font>
    <font>
      <sz val="8"/>
      <color theme="1"/>
      <name val="Arial Cyr"/>
      <charset val="204"/>
    </font>
    <font>
      <sz val="10"/>
      <color theme="1"/>
      <name val="Arial Cyr"/>
      <charset val="204"/>
    </font>
    <font>
      <b/>
      <sz val="9"/>
      <color indexed="63"/>
      <name val="Arial"/>
      <family val="2"/>
      <charset val="204"/>
    </font>
    <font>
      <b/>
      <sz val="14"/>
      <name val="Arial Cyr"/>
      <charset val="204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sz val="10"/>
      <color rgb="FFFF0000"/>
      <name val="Arial Cyr"/>
      <charset val="204"/>
    </font>
    <font>
      <sz val="10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6" fontId="7" fillId="0" borderId="0"/>
    <xf numFmtId="0" fontId="49" fillId="0" borderId="0"/>
    <xf numFmtId="0" fontId="51" fillId="0" borderId="0"/>
    <xf numFmtId="0" fontId="7" fillId="0" borderId="0"/>
    <xf numFmtId="0" fontId="7" fillId="0" borderId="0"/>
    <xf numFmtId="0" fontId="49" fillId="0" borderId="0"/>
    <xf numFmtId="0" fontId="49" fillId="0" borderId="0"/>
  </cellStyleXfs>
  <cellXfs count="1287">
    <xf numFmtId="0" fontId="0" fillId="0" borderId="0" xfId="0"/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0" borderId="11" xfId="0" applyFont="1" applyFill="1" applyBorder="1"/>
    <xf numFmtId="0" fontId="0" fillId="0" borderId="11" xfId="0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Continuous" vertical="center"/>
    </xf>
    <xf numFmtId="0" fontId="3" fillId="0" borderId="2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/>
    <xf numFmtId="164" fontId="13" fillId="0" borderId="29" xfId="0" applyNumberFormat="1" applyFont="1" applyBorder="1" applyAlignment="1">
      <alignment vertical="center"/>
    </xf>
    <xf numFmtId="164" fontId="14" fillId="0" borderId="39" xfId="0" applyNumberFormat="1" applyFont="1" applyBorder="1" applyAlignment="1">
      <alignment vertical="center"/>
    </xf>
    <xf numFmtId="164" fontId="14" fillId="0" borderId="12" xfId="0" applyNumberFormat="1" applyFont="1" applyBorder="1" applyAlignment="1">
      <alignment vertical="center"/>
    </xf>
    <xf numFmtId="164" fontId="13" fillId="0" borderId="12" xfId="0" applyNumberFormat="1" applyFont="1" applyBorder="1" applyAlignment="1">
      <alignment vertical="center"/>
    </xf>
    <xf numFmtId="164" fontId="13" fillId="0" borderId="19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43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right" vertical="center"/>
    </xf>
    <xf numFmtId="49" fontId="5" fillId="0" borderId="8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5" borderId="4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5" xfId="0" applyBorder="1" applyAlignment="1">
      <alignment vertical="center"/>
    </xf>
    <xf numFmtId="0" fontId="5" fillId="0" borderId="34" xfId="0" applyFont="1" applyBorder="1" applyAlignment="1">
      <alignment horizontal="right" vertical="center"/>
    </xf>
    <xf numFmtId="0" fontId="5" fillId="0" borderId="41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64" fontId="13" fillId="0" borderId="39" xfId="0" applyNumberFormat="1" applyFont="1" applyBorder="1" applyAlignment="1">
      <alignment vertical="center"/>
    </xf>
    <xf numFmtId="164" fontId="13" fillId="0" borderId="18" xfId="0" applyNumberFormat="1" applyFont="1" applyBorder="1" applyAlignment="1">
      <alignment vertical="center"/>
    </xf>
    <xf numFmtId="164" fontId="13" fillId="0" borderId="18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4" fillId="0" borderId="45" xfId="0" applyFont="1" applyBorder="1" applyAlignment="1">
      <alignment vertical="center"/>
    </xf>
    <xf numFmtId="0" fontId="5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5" fillId="4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right" vertical="center"/>
    </xf>
    <xf numFmtId="0" fontId="5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/>
    </xf>
    <xf numFmtId="0" fontId="5" fillId="0" borderId="58" xfId="0" applyFont="1" applyBorder="1" applyAlignment="1">
      <alignment horizontal="right" vertical="center"/>
    </xf>
    <xf numFmtId="0" fontId="7" fillId="0" borderId="58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4" borderId="59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20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0" xfId="0" applyBorder="1" applyAlignment="1">
      <alignment horizontal="left"/>
    </xf>
    <xf numFmtId="164" fontId="14" fillId="0" borderId="9" xfId="0" applyNumberFormat="1" applyFont="1" applyBorder="1" applyAlignment="1">
      <alignment vertical="center"/>
    </xf>
    <xf numFmtId="164" fontId="13" fillId="0" borderId="9" xfId="0" applyNumberFormat="1" applyFont="1" applyBorder="1" applyAlignment="1">
      <alignment vertical="center"/>
    </xf>
    <xf numFmtId="0" fontId="1" fillId="6" borderId="1" xfId="0" applyFont="1" applyFill="1" applyBorder="1"/>
    <xf numFmtId="0" fontId="0" fillId="6" borderId="2" xfId="0" applyFill="1" applyBorder="1"/>
    <xf numFmtId="0" fontId="5" fillId="0" borderId="0" xfId="0" applyFont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4" fillId="0" borderId="21" xfId="0" applyFont="1" applyFill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9" fontId="5" fillId="0" borderId="47" xfId="0" applyNumberFormat="1" applyFont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63" xfId="0" applyFont="1" applyFill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7" fillId="0" borderId="65" xfId="0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4" fillId="0" borderId="33" xfId="0" applyFont="1" applyFill="1" applyBorder="1" applyAlignment="1">
      <alignment vertical="center"/>
    </xf>
    <xf numFmtId="0" fontId="5" fillId="0" borderId="40" xfId="0" applyNumberFormat="1" applyFont="1" applyBorder="1" applyAlignment="1">
      <alignment horizontal="center" vertical="center"/>
    </xf>
    <xf numFmtId="49" fontId="5" fillId="0" borderId="40" xfId="0" applyNumberFormat="1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5" fillId="0" borderId="14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5" fillId="0" borderId="37" xfId="0" applyNumberFormat="1" applyFont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5" fillId="0" borderId="35" xfId="0" applyNumberFormat="1" applyFont="1" applyFill="1" applyBorder="1" applyAlignment="1">
      <alignment horizontal="center" vertical="center"/>
    </xf>
    <xf numFmtId="49" fontId="5" fillId="0" borderId="33" xfId="0" applyNumberFormat="1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Fill="1" applyBorder="1" applyAlignment="1">
      <alignment vertical="center"/>
    </xf>
    <xf numFmtId="0" fontId="4" fillId="0" borderId="48" xfId="0" applyFont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0" fontId="5" fillId="0" borderId="25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14" fillId="0" borderId="18" xfId="0" applyNumberFormat="1" applyFont="1" applyBorder="1" applyAlignment="1">
      <alignment vertical="center"/>
    </xf>
    <xf numFmtId="0" fontId="4" fillId="0" borderId="69" xfId="0" applyFont="1" applyBorder="1" applyAlignment="1">
      <alignment horizontal="center" vertical="center"/>
    </xf>
    <xf numFmtId="0" fontId="4" fillId="0" borderId="35" xfId="0" applyFont="1" applyFill="1" applyBorder="1" applyAlignment="1">
      <alignment vertical="center"/>
    </xf>
    <xf numFmtId="0" fontId="5" fillId="0" borderId="35" xfId="0" applyNumberFormat="1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0" fontId="4" fillId="0" borderId="17" xfId="0" applyFont="1" applyFill="1" applyBorder="1" applyAlignment="1">
      <alignment vertical="center"/>
    </xf>
    <xf numFmtId="0" fontId="5" fillId="0" borderId="17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68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/>
    </xf>
    <xf numFmtId="0" fontId="4" fillId="0" borderId="59" xfId="0" applyFont="1" applyFill="1" applyBorder="1" applyAlignment="1">
      <alignment vertical="center"/>
    </xf>
    <xf numFmtId="0" fontId="7" fillId="0" borderId="42" xfId="0" applyFont="1" applyBorder="1" applyAlignment="1">
      <alignment horizontal="center" vertical="center"/>
    </xf>
    <xf numFmtId="0" fontId="5" fillId="0" borderId="59" xfId="0" applyNumberFormat="1" applyFont="1" applyBorder="1" applyAlignment="1">
      <alignment horizontal="center" vertical="center"/>
    </xf>
    <xf numFmtId="49" fontId="5" fillId="0" borderId="44" xfId="0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5" fillId="0" borderId="46" xfId="0" applyNumberFormat="1" applyFont="1" applyFill="1" applyBorder="1" applyAlignment="1">
      <alignment horizontal="center" vertical="center"/>
    </xf>
    <xf numFmtId="49" fontId="5" fillId="0" borderId="41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4" fillId="0" borderId="41" xfId="0" applyFont="1" applyFill="1" applyBorder="1" applyAlignment="1">
      <alignment vertical="center"/>
    </xf>
    <xf numFmtId="49" fontId="4" fillId="0" borderId="4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" fontId="5" fillId="4" borderId="42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vertical="center"/>
    </xf>
    <xf numFmtId="0" fontId="7" fillId="4" borderId="25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0" fillId="0" borderId="0" xfId="0" applyNumberFormat="1" applyBorder="1" applyAlignment="1">
      <alignment vertical="center"/>
    </xf>
    <xf numFmtId="165" fontId="5" fillId="0" borderId="35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5" fillId="0" borderId="68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4" fontId="14" fillId="0" borderId="19" xfId="0" applyNumberFormat="1" applyFont="1" applyBorder="1" applyAlignment="1">
      <alignment vertical="center"/>
    </xf>
    <xf numFmtId="0" fontId="10" fillId="0" borderId="47" xfId="0" applyFont="1" applyBorder="1" applyAlignment="1">
      <alignment horizontal="center" vertical="center"/>
    </xf>
    <xf numFmtId="0" fontId="4" fillId="0" borderId="25" xfId="0" applyFont="1" applyFill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left" vertical="center"/>
    </xf>
    <xf numFmtId="49" fontId="4" fillId="0" borderId="14" xfId="0" applyNumberFormat="1" applyFont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left" vertical="center"/>
    </xf>
    <xf numFmtId="49" fontId="4" fillId="0" borderId="65" xfId="0" applyNumberFormat="1" applyFont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49" fontId="4" fillId="0" borderId="28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164" fontId="14" fillId="0" borderId="29" xfId="0" applyNumberFormat="1" applyFont="1" applyBorder="1" applyAlignment="1">
      <alignment vertical="center"/>
    </xf>
    <xf numFmtId="0" fontId="10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Continuous" vertical="center"/>
    </xf>
    <xf numFmtId="0" fontId="3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49" fontId="5" fillId="0" borderId="66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vertical="center"/>
    </xf>
    <xf numFmtId="0" fontId="20" fillId="0" borderId="40" xfId="0" applyFont="1" applyFill="1" applyBorder="1" applyAlignment="1">
      <alignment horizontal="center" vertical="center"/>
    </xf>
    <xf numFmtId="49" fontId="5" fillId="0" borderId="40" xfId="0" applyNumberFormat="1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4" fillId="4" borderId="11" xfId="0" applyFont="1" applyFill="1" applyBorder="1" applyAlignment="1">
      <alignment vertical="center"/>
    </xf>
    <xf numFmtId="0" fontId="20" fillId="0" borderId="25" xfId="0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vertical="center"/>
    </xf>
    <xf numFmtId="0" fontId="21" fillId="0" borderId="14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9" fillId="0" borderId="40" xfId="0" applyFont="1" applyFill="1" applyBorder="1" applyAlignment="1">
      <alignment vertical="center"/>
    </xf>
    <xf numFmtId="0" fontId="21" fillId="0" borderId="65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vertical="center"/>
    </xf>
    <xf numFmtId="0" fontId="31" fillId="0" borderId="34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29" fillId="4" borderId="65" xfId="0" applyFont="1" applyFill="1" applyBorder="1" applyAlignment="1">
      <alignment vertical="center"/>
    </xf>
    <xf numFmtId="0" fontId="29" fillId="4" borderId="11" xfId="0" applyFont="1" applyFill="1" applyBorder="1" applyAlignment="1">
      <alignment vertical="center"/>
    </xf>
    <xf numFmtId="0" fontId="21" fillId="0" borderId="11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vertical="center"/>
    </xf>
    <xf numFmtId="0" fontId="29" fillId="0" borderId="11" xfId="0" applyFont="1" applyFill="1" applyBorder="1" applyAlignment="1">
      <alignment vertical="center"/>
    </xf>
    <xf numFmtId="0" fontId="4" fillId="0" borderId="65" xfId="0" applyFont="1" applyFill="1" applyBorder="1" applyAlignment="1">
      <alignment vertical="center"/>
    </xf>
    <xf numFmtId="0" fontId="16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29" fillId="0" borderId="65" xfId="0" applyFont="1" applyFill="1" applyBorder="1" applyAlignment="1">
      <alignment vertical="center"/>
    </xf>
    <xf numFmtId="0" fontId="16" fillId="0" borderId="2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2" fillId="0" borderId="65" xfId="0" applyFont="1" applyFill="1" applyBorder="1" applyAlignment="1">
      <alignment vertical="center"/>
    </xf>
    <xf numFmtId="0" fontId="31" fillId="0" borderId="40" xfId="0" applyFont="1" applyFill="1" applyBorder="1" applyAlignment="1">
      <alignment horizontal="center" vertical="center"/>
    </xf>
    <xf numFmtId="0" fontId="34" fillId="0" borderId="4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/>
    </xf>
    <xf numFmtId="0" fontId="31" fillId="0" borderId="21" xfId="0" applyFont="1" applyFill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  <xf numFmtId="0" fontId="16" fillId="0" borderId="64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/>
    </xf>
    <xf numFmtId="0" fontId="31" fillId="0" borderId="35" xfId="0" applyFont="1" applyFill="1" applyBorder="1" applyAlignment="1">
      <alignment horizontal="center" vertical="center"/>
    </xf>
    <xf numFmtId="0" fontId="34" fillId="0" borderId="65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vertical="center"/>
    </xf>
    <xf numFmtId="0" fontId="36" fillId="0" borderId="36" xfId="0" applyFont="1" applyFill="1" applyBorder="1" applyAlignment="1" applyProtection="1">
      <alignment vertical="center"/>
      <protection hidden="1"/>
    </xf>
    <xf numFmtId="0" fontId="34" fillId="0" borderId="2" xfId="0" applyFont="1" applyFill="1" applyBorder="1" applyAlignment="1">
      <alignment horizontal="center" vertical="center"/>
    </xf>
    <xf numFmtId="0" fontId="34" fillId="0" borderId="37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7" fillId="0" borderId="36" xfId="0" applyFont="1" applyFill="1" applyBorder="1" applyAlignment="1" applyProtection="1">
      <alignment vertical="center"/>
      <protection hidden="1"/>
    </xf>
    <xf numFmtId="0" fontId="5" fillId="0" borderId="2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16" fontId="5" fillId="4" borderId="65" xfId="0" applyNumberFormat="1" applyFont="1" applyFill="1" applyBorder="1" applyAlignment="1">
      <alignment horizontal="center" vertical="center"/>
    </xf>
    <xf numFmtId="0" fontId="21" fillId="4" borderId="65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31" fillId="4" borderId="40" xfId="0" applyFont="1" applyFill="1" applyBorder="1" applyAlignment="1">
      <alignment horizontal="center" vertical="center"/>
    </xf>
    <xf numFmtId="0" fontId="31" fillId="0" borderId="67" xfId="0" applyFont="1" applyFill="1" applyBorder="1" applyAlignment="1">
      <alignment horizontal="center" vertical="center"/>
    </xf>
    <xf numFmtId="16" fontId="34" fillId="4" borderId="65" xfId="0" applyNumberFormat="1" applyFont="1" applyFill="1" applyBorder="1" applyAlignment="1">
      <alignment horizontal="center" vertical="center"/>
    </xf>
    <xf numFmtId="0" fontId="34" fillId="4" borderId="65" xfId="0" applyFont="1" applyFill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horizontal="center" vertical="center"/>
    </xf>
    <xf numFmtId="0" fontId="16" fillId="0" borderId="65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vertical="center"/>
    </xf>
    <xf numFmtId="0" fontId="7" fillId="0" borderId="53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4" fillId="0" borderId="53" xfId="0" applyFont="1" applyFill="1" applyBorder="1" applyAlignment="1">
      <alignment vertical="center"/>
    </xf>
    <xf numFmtId="0" fontId="4" fillId="0" borderId="53" xfId="0" applyFont="1" applyBorder="1" applyAlignment="1">
      <alignment horizontal="center" vertical="center"/>
    </xf>
    <xf numFmtId="1" fontId="4" fillId="0" borderId="5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" fontId="13" fillId="0" borderId="0" xfId="0" applyNumberFormat="1" applyFont="1" applyBorder="1" applyAlignment="1">
      <alignment vertical="center"/>
    </xf>
    <xf numFmtId="1" fontId="18" fillId="0" borderId="0" xfId="0" applyNumberFormat="1" applyFont="1" applyBorder="1" applyAlignment="1">
      <alignment vertical="center"/>
    </xf>
    <xf numFmtId="0" fontId="16" fillId="0" borderId="43" xfId="0" applyFont="1" applyBorder="1" applyAlignment="1">
      <alignment horizontal="center" vertical="center"/>
    </xf>
    <xf numFmtId="0" fontId="4" fillId="4" borderId="25" xfId="0" applyFont="1" applyFill="1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29" fillId="0" borderId="42" xfId="0" applyFont="1" applyFill="1" applyBorder="1" applyAlignment="1">
      <alignment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65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49" fontId="5" fillId="0" borderId="47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/>
    <xf numFmtId="0" fontId="0" fillId="0" borderId="53" xfId="0" applyFont="1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5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165" fontId="47" fillId="0" borderId="11" xfId="0" applyNumberFormat="1" applyFont="1" applyBorder="1" applyAlignment="1">
      <alignment horizontal="center" vertical="center"/>
    </xf>
    <xf numFmtId="165" fontId="5" fillId="0" borderId="1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165" fontId="47" fillId="0" borderId="14" xfId="0" applyNumberFormat="1" applyFont="1" applyBorder="1" applyAlignment="1">
      <alignment horizontal="center" vertical="center"/>
    </xf>
    <xf numFmtId="166" fontId="3" fillId="0" borderId="40" xfId="1" applyFont="1" applyFill="1" applyBorder="1" applyAlignment="1">
      <alignment horizontal="left"/>
    </xf>
    <xf numFmtId="0" fontId="4" fillId="0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49" fontId="4" fillId="0" borderId="40" xfId="0" applyNumberFormat="1" applyFont="1" applyFill="1" applyBorder="1" applyAlignment="1">
      <alignment horizontal="center" vertical="center"/>
    </xf>
    <xf numFmtId="165" fontId="5" fillId="0" borderId="40" xfId="0" applyNumberFormat="1" applyFont="1" applyFill="1" applyBorder="1" applyAlignment="1">
      <alignment horizontal="center" vertical="center"/>
    </xf>
    <xf numFmtId="166" fontId="3" fillId="0" borderId="11" xfId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center" vertical="center"/>
    </xf>
    <xf numFmtId="165" fontId="47" fillId="0" borderId="11" xfId="0" applyNumberFormat="1" applyFont="1" applyFill="1" applyBorder="1" applyAlignment="1">
      <alignment horizontal="center" vertical="center"/>
    </xf>
    <xf numFmtId="166" fontId="3" fillId="0" borderId="73" xfId="1" applyFont="1" applyFill="1" applyBorder="1" applyAlignment="1">
      <alignment horizontal="left"/>
    </xf>
    <xf numFmtId="166" fontId="3" fillId="0" borderId="74" xfId="1" applyFont="1" applyFill="1" applyBorder="1" applyAlignment="1">
      <alignment horizontal="left"/>
    </xf>
    <xf numFmtId="0" fontId="4" fillId="0" borderId="42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49" fontId="4" fillId="0" borderId="42" xfId="0" applyNumberFormat="1" applyFont="1" applyFill="1" applyBorder="1" applyAlignment="1">
      <alignment horizontal="center" vertical="center"/>
    </xf>
    <xf numFmtId="165" fontId="5" fillId="0" borderId="42" xfId="0" applyNumberFormat="1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166" fontId="3" fillId="0" borderId="25" xfId="1" applyFont="1" applyFill="1" applyBorder="1" applyAlignment="1">
      <alignment horizontal="left"/>
    </xf>
    <xf numFmtId="49" fontId="4" fillId="0" borderId="25" xfId="0" applyNumberFormat="1" applyFont="1" applyFill="1" applyBorder="1" applyAlignment="1">
      <alignment horizontal="center" vertical="center"/>
    </xf>
    <xf numFmtId="165" fontId="47" fillId="0" borderId="25" xfId="0" applyNumberFormat="1" applyFont="1" applyFill="1" applyBorder="1" applyAlignment="1">
      <alignment horizontal="center" vertical="center"/>
    </xf>
    <xf numFmtId="166" fontId="3" fillId="0" borderId="21" xfId="1" applyFont="1" applyFill="1" applyBorder="1" applyAlignment="1">
      <alignment horizontal="left"/>
    </xf>
    <xf numFmtId="49" fontId="4" fillId="0" borderId="21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6" fontId="3" fillId="0" borderId="75" xfId="1" applyFont="1" applyFill="1" applyBorder="1" applyAlignment="1">
      <alignment horizontal="left"/>
    </xf>
    <xf numFmtId="0" fontId="4" fillId="0" borderId="14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165" fontId="47" fillId="0" borderId="1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28" xfId="0" applyFont="1" applyFill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165" fontId="47" fillId="0" borderId="28" xfId="0" applyNumberFormat="1" applyFont="1" applyBorder="1" applyAlignment="1">
      <alignment horizontal="center" vertical="center"/>
    </xf>
    <xf numFmtId="0" fontId="0" fillId="5" borderId="0" xfId="0" applyFill="1" applyBorder="1" applyAlignment="1">
      <alignment horizontal="left"/>
    </xf>
    <xf numFmtId="0" fontId="0" fillId="5" borderId="0" xfId="0" applyFont="1" applyFill="1" applyBorder="1" applyAlignment="1">
      <alignment horizontal="center"/>
    </xf>
    <xf numFmtId="0" fontId="19" fillId="0" borderId="25" xfId="0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vertical="center"/>
    </xf>
    <xf numFmtId="0" fontId="47" fillId="0" borderId="25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vertical="center"/>
    </xf>
    <xf numFmtId="165" fontId="7" fillId="0" borderId="31" xfId="0" applyNumberFormat="1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7" fillId="0" borderId="2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4" fillId="0" borderId="76" xfId="3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49" fontId="4" fillId="0" borderId="25" xfId="3" applyNumberFormat="1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4" fillId="0" borderId="14" xfId="3" applyFont="1" applyBorder="1" applyAlignment="1">
      <alignment horizontal="left" vertical="center"/>
    </xf>
    <xf numFmtId="0" fontId="7" fillId="0" borderId="14" xfId="3" applyFont="1" applyBorder="1" applyAlignment="1">
      <alignment vertical="center"/>
    </xf>
    <xf numFmtId="49" fontId="4" fillId="0" borderId="14" xfId="3" applyNumberFormat="1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/>
    </xf>
    <xf numFmtId="0" fontId="4" fillId="0" borderId="40" xfId="3" applyFont="1" applyBorder="1" applyAlignment="1">
      <alignment horizontal="left" vertical="center"/>
    </xf>
    <xf numFmtId="0" fontId="7" fillId="0" borderId="40" xfId="3" applyFont="1" applyBorder="1" applyAlignment="1">
      <alignment vertical="center"/>
    </xf>
    <xf numFmtId="49" fontId="4" fillId="0" borderId="40" xfId="3" applyNumberFormat="1" applyFont="1" applyBorder="1" applyAlignment="1">
      <alignment horizontal="center" vertical="center"/>
    </xf>
    <xf numFmtId="0" fontId="5" fillId="0" borderId="40" xfId="3" applyFont="1" applyBorder="1" applyAlignment="1">
      <alignment horizontal="center" vertical="center"/>
    </xf>
    <xf numFmtId="0" fontId="4" fillId="0" borderId="11" xfId="3" applyFont="1" applyBorder="1" applyAlignment="1">
      <alignment horizontal="left" vertical="center"/>
    </xf>
    <xf numFmtId="0" fontId="7" fillId="0" borderId="11" xfId="3" applyFont="1" applyBorder="1" applyAlignment="1">
      <alignment vertical="center"/>
    </xf>
    <xf numFmtId="49" fontId="4" fillId="0" borderId="11" xfId="3" applyNumberFormat="1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4" fillId="0" borderId="21" xfId="3" applyFont="1" applyBorder="1" applyAlignment="1">
      <alignment horizontal="left" vertical="center"/>
    </xf>
    <xf numFmtId="0" fontId="7" fillId="0" borderId="21" xfId="3" applyFont="1" applyBorder="1" applyAlignment="1">
      <alignment vertical="center"/>
    </xf>
    <xf numFmtId="49" fontId="4" fillId="0" borderId="21" xfId="3" applyNumberFormat="1" applyFont="1" applyBorder="1" applyAlignment="1">
      <alignment horizontal="center" vertical="center"/>
    </xf>
    <xf numFmtId="0" fontId="5" fillId="0" borderId="21" xfId="3" applyFont="1" applyBorder="1" applyAlignment="1">
      <alignment horizontal="center" vertical="center"/>
    </xf>
    <xf numFmtId="0" fontId="4" fillId="0" borderId="8" xfId="3" applyFont="1" applyBorder="1" applyAlignment="1">
      <alignment horizontal="left" vertical="center"/>
    </xf>
    <xf numFmtId="0" fontId="7" fillId="0" borderId="8" xfId="3" applyFont="1" applyBorder="1" applyAlignment="1">
      <alignment vertical="center"/>
    </xf>
    <xf numFmtId="49" fontId="4" fillId="0" borderId="8" xfId="3" applyNumberFormat="1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0" fontId="56" fillId="4" borderId="11" xfId="0" applyFont="1" applyFill="1" applyBorder="1" applyAlignment="1">
      <alignment horizontal="center" vertical="center"/>
    </xf>
    <xf numFmtId="0" fontId="4" fillId="0" borderId="11" xfId="3" applyFont="1" applyBorder="1" applyAlignment="1">
      <alignment vertical="center"/>
    </xf>
    <xf numFmtId="0" fontId="10" fillId="0" borderId="27" xfId="0" applyFont="1" applyFill="1" applyBorder="1" applyAlignment="1">
      <alignment horizontal="center" vertical="center"/>
    </xf>
    <xf numFmtId="0" fontId="50" fillId="0" borderId="8" xfId="2" applyFont="1" applyBorder="1" applyAlignment="1">
      <alignment vertical="center"/>
    </xf>
    <xf numFmtId="0" fontId="50" fillId="0" borderId="11" xfId="2" applyFont="1" applyBorder="1" applyAlignment="1">
      <alignment vertical="center"/>
    </xf>
    <xf numFmtId="0" fontId="50" fillId="0" borderId="14" xfId="2" applyFont="1" applyBorder="1" applyAlignment="1">
      <alignment vertical="center"/>
    </xf>
    <xf numFmtId="0" fontId="50" fillId="0" borderId="40" xfId="2" applyFont="1" applyBorder="1" applyAlignment="1">
      <alignment vertical="center"/>
    </xf>
    <xf numFmtId="0" fontId="53" fillId="0" borderId="40" xfId="2" applyFont="1" applyBorder="1" applyAlignment="1">
      <alignment vertical="center"/>
    </xf>
    <xf numFmtId="49" fontId="4" fillId="0" borderId="33" xfId="3" applyNumberFormat="1" applyFont="1" applyBorder="1" applyAlignment="1">
      <alignment horizontal="left" vertical="center"/>
    </xf>
    <xf numFmtId="49" fontId="4" fillId="0" borderId="40" xfId="3" applyNumberFormat="1" applyFont="1" applyBorder="1" applyAlignment="1">
      <alignment horizontal="center" vertical="center" wrapText="1"/>
    </xf>
    <xf numFmtId="0" fontId="53" fillId="0" borderId="11" xfId="2" applyFont="1" applyBorder="1" applyAlignment="1">
      <alignment vertical="center"/>
    </xf>
    <xf numFmtId="49" fontId="4" fillId="0" borderId="30" xfId="3" applyNumberFormat="1" applyFont="1" applyBorder="1" applyAlignment="1">
      <alignment horizontal="left" vertical="center"/>
    </xf>
    <xf numFmtId="49" fontId="4" fillId="0" borderId="11" xfId="3" applyNumberFormat="1" applyFont="1" applyBorder="1" applyAlignment="1">
      <alignment horizontal="center" vertical="center" wrapText="1"/>
    </xf>
    <xf numFmtId="0" fontId="55" fillId="0" borderId="11" xfId="2" applyFont="1" applyBorder="1" applyAlignment="1">
      <alignment vertical="center"/>
    </xf>
    <xf numFmtId="49" fontId="54" fillId="0" borderId="30" xfId="3" applyNumberFormat="1" applyFont="1" applyBorder="1" applyAlignment="1">
      <alignment horizontal="left" vertical="center"/>
    </xf>
    <xf numFmtId="49" fontId="54" fillId="0" borderId="11" xfId="3" applyNumberFormat="1" applyFont="1" applyBorder="1" applyAlignment="1">
      <alignment horizontal="center" vertical="center" wrapText="1"/>
    </xf>
    <xf numFmtId="0" fontId="53" fillId="0" borderId="14" xfId="2" applyFont="1" applyFill="1" applyBorder="1" applyAlignment="1">
      <alignment vertical="center"/>
    </xf>
    <xf numFmtId="49" fontId="4" fillId="0" borderId="14" xfId="3" applyNumberFormat="1" applyFont="1" applyBorder="1" applyAlignment="1">
      <alignment horizontal="center" vertical="center" wrapText="1"/>
    </xf>
    <xf numFmtId="49" fontId="4" fillId="0" borderId="15" xfId="3" applyNumberFormat="1" applyFont="1" applyBorder="1" applyAlignment="1">
      <alignment horizontal="left" vertical="center"/>
    </xf>
    <xf numFmtId="0" fontId="53" fillId="0" borderId="14" xfId="2" applyFont="1" applyBorder="1" applyAlignment="1">
      <alignment vertical="center"/>
    </xf>
    <xf numFmtId="0" fontId="53" fillId="0" borderId="40" xfId="2" applyFont="1" applyFill="1" applyBorder="1" applyAlignment="1">
      <alignment vertical="center"/>
    </xf>
    <xf numFmtId="0" fontId="53" fillId="0" borderId="11" xfId="2" applyFont="1" applyFill="1" applyBorder="1" applyAlignment="1">
      <alignment vertical="center"/>
    </xf>
    <xf numFmtId="0" fontId="53" fillId="0" borderId="21" xfId="2" applyFont="1" applyBorder="1" applyAlignment="1">
      <alignment vertical="center"/>
    </xf>
    <xf numFmtId="49" fontId="5" fillId="0" borderId="14" xfId="3" applyNumberFormat="1" applyFont="1" applyBorder="1" applyAlignment="1">
      <alignment horizontal="center" vertical="center" wrapText="1"/>
    </xf>
    <xf numFmtId="49" fontId="4" fillId="0" borderId="40" xfId="3" applyNumberFormat="1" applyFont="1" applyBorder="1" applyAlignment="1">
      <alignment horizontal="left" vertical="center"/>
    </xf>
    <xf numFmtId="49" fontId="4" fillId="0" borderId="11" xfId="3" applyNumberFormat="1" applyFont="1" applyBorder="1" applyAlignment="1">
      <alignment horizontal="left" vertical="center"/>
    </xf>
    <xf numFmtId="49" fontId="54" fillId="0" borderId="11" xfId="3" applyNumberFormat="1" applyFont="1" applyBorder="1" applyAlignment="1">
      <alignment horizontal="left" vertical="center"/>
    </xf>
    <xf numFmtId="49" fontId="4" fillId="0" borderId="14" xfId="3" applyNumberFormat="1" applyFont="1" applyBorder="1" applyAlignment="1">
      <alignment horizontal="left" vertical="center"/>
    </xf>
    <xf numFmtId="49" fontId="4" fillId="0" borderId="28" xfId="3" applyNumberFormat="1" applyFont="1" applyBorder="1" applyAlignment="1">
      <alignment horizontal="left" vertical="center"/>
    </xf>
    <xf numFmtId="164" fontId="72" fillId="0" borderId="71" xfId="0" applyNumberFormat="1" applyFont="1" applyBorder="1" applyAlignment="1">
      <alignment horizontal="center" vertical="center"/>
    </xf>
    <xf numFmtId="164" fontId="72" fillId="0" borderId="26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66" fillId="5" borderId="48" xfId="4" applyFont="1" applyFill="1" applyBorder="1" applyAlignment="1">
      <alignment horizontal="left" vertical="center" wrapText="1"/>
    </xf>
    <xf numFmtId="0" fontId="65" fillId="5" borderId="48" xfId="0" applyFont="1" applyFill="1" applyBorder="1" applyAlignment="1">
      <alignment horizontal="left" wrapText="1"/>
    </xf>
    <xf numFmtId="0" fontId="62" fillId="0" borderId="45" xfId="4" applyFont="1" applyBorder="1" applyAlignment="1">
      <alignment vertical="center" wrapText="1"/>
    </xf>
    <xf numFmtId="0" fontId="62" fillId="0" borderId="31" xfId="4" applyFont="1" applyBorder="1" applyAlignment="1">
      <alignment vertical="center" wrapText="1"/>
    </xf>
    <xf numFmtId="0" fontId="62" fillId="0" borderId="16" xfId="4" applyFont="1" applyBorder="1" applyAlignment="1">
      <alignment vertical="center" wrapText="1"/>
    </xf>
    <xf numFmtId="0" fontId="62" fillId="0" borderId="34" xfId="4" applyFont="1" applyBorder="1" applyAlignment="1">
      <alignment vertical="center" wrapText="1"/>
    </xf>
    <xf numFmtId="0" fontId="63" fillId="0" borderId="34" xfId="0" applyFont="1" applyFill="1" applyBorder="1" applyAlignment="1">
      <alignment vertical="center" wrapText="1"/>
    </xf>
    <xf numFmtId="0" fontId="63" fillId="0" borderId="16" xfId="0" applyFont="1" applyFill="1" applyBorder="1" applyAlignment="1">
      <alignment vertical="center" wrapText="1"/>
    </xf>
    <xf numFmtId="0" fontId="0" fillId="5" borderId="0" xfId="0" applyFill="1"/>
    <xf numFmtId="0" fontId="63" fillId="5" borderId="72" xfId="4" applyFont="1" applyFill="1" applyBorder="1" applyAlignment="1">
      <alignment horizontal="center" vertical="center" wrapText="1"/>
    </xf>
    <xf numFmtId="0" fontId="63" fillId="5" borderId="51" xfId="4" applyFont="1" applyFill="1" applyBorder="1" applyAlignment="1">
      <alignment horizontal="center" vertical="center" wrapText="1"/>
    </xf>
    <xf numFmtId="0" fontId="63" fillId="5" borderId="71" xfId="4" applyFont="1" applyFill="1" applyBorder="1" applyAlignment="1">
      <alignment horizontal="center" vertical="center" wrapText="1"/>
    </xf>
    <xf numFmtId="0" fontId="63" fillId="5" borderId="50" xfId="4" applyFont="1" applyFill="1" applyBorder="1" applyAlignment="1">
      <alignment horizontal="center" vertical="center" wrapText="1"/>
    </xf>
    <xf numFmtId="0" fontId="63" fillId="5" borderId="49" xfId="4" applyFont="1" applyFill="1" applyBorder="1" applyAlignment="1">
      <alignment horizontal="center" vertical="center" wrapText="1"/>
    </xf>
    <xf numFmtId="0" fontId="63" fillId="5" borderId="26" xfId="4" applyFont="1" applyFill="1" applyBorder="1" applyAlignment="1">
      <alignment horizontal="center" vertical="center" wrapText="1"/>
    </xf>
    <xf numFmtId="0" fontId="63" fillId="5" borderId="50" xfId="5" applyFont="1" applyFill="1" applyBorder="1" applyAlignment="1">
      <alignment horizontal="center" vertical="center" wrapText="1"/>
    </xf>
    <xf numFmtId="0" fontId="63" fillId="5" borderId="49" xfId="5" applyFont="1" applyFill="1" applyBorder="1" applyAlignment="1">
      <alignment horizontal="center" vertical="center" wrapText="1"/>
    </xf>
    <xf numFmtId="0" fontId="70" fillId="5" borderId="50" xfId="0" applyFont="1" applyFill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/>
    </xf>
    <xf numFmtId="0" fontId="73" fillId="0" borderId="26" xfId="0" applyFont="1" applyBorder="1" applyAlignment="1">
      <alignment horizontal="center" vertical="center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62" fillId="0" borderId="77" xfId="5" applyFont="1" applyFill="1" applyBorder="1" applyAlignment="1">
      <alignment vertical="center" wrapText="1"/>
    </xf>
    <xf numFmtId="0" fontId="62" fillId="0" borderId="75" xfId="5" applyFont="1" applyFill="1" applyBorder="1" applyAlignment="1">
      <alignment vertical="center" wrapText="1"/>
    </xf>
    <xf numFmtId="0" fontId="62" fillId="4" borderId="77" xfId="0" applyFont="1" applyFill="1" applyBorder="1" applyAlignment="1">
      <alignment vertical="center" wrapText="1"/>
    </xf>
    <xf numFmtId="0" fontId="62" fillId="4" borderId="3" xfId="0" applyFont="1" applyFill="1" applyBorder="1" applyAlignment="1">
      <alignment vertical="center" wrapText="1"/>
    </xf>
    <xf numFmtId="0" fontId="70" fillId="5" borderId="49" xfId="0" applyFont="1" applyFill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62" fillId="0" borderId="5" xfId="5" applyFont="1" applyFill="1" applyBorder="1" applyAlignment="1">
      <alignment vertical="center" wrapText="1"/>
    </xf>
    <xf numFmtId="0" fontId="63" fillId="5" borderId="5" xfId="5" applyFont="1" applyFill="1" applyBorder="1" applyAlignment="1">
      <alignment horizontal="center" vertical="center" wrapText="1"/>
    </xf>
    <xf numFmtId="0" fontId="73" fillId="0" borderId="53" xfId="0" applyFont="1" applyBorder="1" applyAlignment="1">
      <alignment horizontal="center" vertical="center"/>
    </xf>
    <xf numFmtId="0" fontId="62" fillId="0" borderId="53" xfId="5" applyFont="1" applyFill="1" applyBorder="1" applyAlignment="1">
      <alignment vertical="center" wrapText="1"/>
    </xf>
    <xf numFmtId="0" fontId="63" fillId="5" borderId="53" xfId="5" applyFont="1" applyFill="1" applyBorder="1" applyAlignment="1">
      <alignment horizontal="center" vertical="center" wrapText="1"/>
    </xf>
    <xf numFmtId="164" fontId="72" fillId="0" borderId="54" xfId="0" applyNumberFormat="1" applyFont="1" applyBorder="1" applyAlignment="1">
      <alignment horizontal="center" vertical="center"/>
    </xf>
    <xf numFmtId="164" fontId="72" fillId="0" borderId="6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62" fillId="0" borderId="0" xfId="5" applyFont="1" applyFill="1" applyBorder="1" applyAlignment="1">
      <alignment vertical="center" wrapText="1"/>
    </xf>
    <xf numFmtId="0" fontId="63" fillId="5" borderId="0" xfId="5" applyFont="1" applyFill="1" applyBorder="1" applyAlignment="1">
      <alignment horizontal="center" vertical="center" wrapText="1"/>
    </xf>
    <xf numFmtId="164" fontId="72" fillId="0" borderId="62" xfId="0" applyNumberFormat="1" applyFont="1" applyBorder="1" applyAlignment="1">
      <alignment horizontal="center" vertical="center"/>
    </xf>
    <xf numFmtId="0" fontId="63" fillId="0" borderId="5" xfId="0" applyFont="1" applyFill="1" applyBorder="1" applyAlignment="1">
      <alignment vertical="center" wrapText="1"/>
    </xf>
    <xf numFmtId="0" fontId="70" fillId="5" borderId="5" xfId="0" applyFont="1" applyFill="1" applyBorder="1" applyAlignment="1">
      <alignment horizontal="center" vertical="center" wrapText="1"/>
    </xf>
    <xf numFmtId="0" fontId="63" fillId="0" borderId="53" xfId="0" applyFont="1" applyFill="1" applyBorder="1" applyAlignment="1">
      <alignment vertical="center" wrapText="1"/>
    </xf>
    <xf numFmtId="0" fontId="70" fillId="5" borderId="53" xfId="0" applyFont="1" applyFill="1" applyBorder="1" applyAlignment="1">
      <alignment horizontal="center" vertical="center" wrapText="1"/>
    </xf>
    <xf numFmtId="164" fontId="72" fillId="0" borderId="53" xfId="0" applyNumberFormat="1" applyFont="1" applyBorder="1" applyAlignment="1">
      <alignment horizontal="center" vertical="center"/>
    </xf>
    <xf numFmtId="0" fontId="63" fillId="0" borderId="0" xfId="0" applyFont="1" applyFill="1" applyBorder="1" applyAlignment="1">
      <alignment vertical="center" wrapText="1"/>
    </xf>
    <xf numFmtId="0" fontId="70" fillId="5" borderId="0" xfId="0" applyFont="1" applyFill="1" applyBorder="1" applyAlignment="1">
      <alignment horizontal="center" vertical="center" wrapText="1"/>
    </xf>
    <xf numFmtId="164" fontId="72" fillId="0" borderId="0" xfId="0" applyNumberFormat="1" applyFont="1" applyBorder="1" applyAlignment="1">
      <alignment horizontal="center" vertical="center"/>
    </xf>
    <xf numFmtId="164" fontId="72" fillId="0" borderId="5" xfId="0" applyNumberFormat="1" applyFont="1" applyBorder="1" applyAlignment="1">
      <alignment horizontal="center" vertical="center"/>
    </xf>
    <xf numFmtId="0" fontId="4" fillId="0" borderId="34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66" fontId="4" fillId="0" borderId="40" xfId="1" applyFont="1" applyFill="1" applyBorder="1"/>
    <xf numFmtId="0" fontId="5" fillId="0" borderId="34" xfId="0" applyFont="1" applyFill="1" applyBorder="1" applyAlignment="1">
      <alignment horizontal="right" vertical="center"/>
    </xf>
    <xf numFmtId="0" fontId="5" fillId="0" borderId="35" xfId="0" applyFont="1" applyFill="1" applyBorder="1" applyAlignment="1">
      <alignment horizontal="center" vertical="center"/>
    </xf>
    <xf numFmtId="166" fontId="4" fillId="0" borderId="11" xfId="1" applyFont="1" applyFill="1" applyBorder="1"/>
    <xf numFmtId="0" fontId="5" fillId="0" borderId="31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center" vertical="center"/>
    </xf>
    <xf numFmtId="166" fontId="4" fillId="0" borderId="14" xfId="1" applyFont="1" applyFill="1" applyBorder="1"/>
    <xf numFmtId="0" fontId="5" fillId="0" borderId="16" xfId="0" applyFont="1" applyFill="1" applyBorder="1" applyAlignment="1">
      <alignment horizontal="right" vertical="center"/>
    </xf>
    <xf numFmtId="49" fontId="5" fillId="0" borderId="14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right" vertical="center"/>
    </xf>
    <xf numFmtId="0" fontId="5" fillId="0" borderId="4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left"/>
    </xf>
    <xf numFmtId="1" fontId="4" fillId="5" borderId="48" xfId="0" applyNumberFormat="1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vertical="center"/>
    </xf>
    <xf numFmtId="2" fontId="45" fillId="5" borderId="0" xfId="0" applyNumberFormat="1" applyFont="1" applyFill="1" applyBorder="1" applyAlignment="1">
      <alignment vertical="center"/>
    </xf>
    <xf numFmtId="0" fontId="0" fillId="0" borderId="4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8" xfId="0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4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5" fillId="0" borderId="11" xfId="0" applyNumberFormat="1" applyFont="1" applyFill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49" fontId="5" fillId="0" borderId="46" xfId="0" applyNumberFormat="1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0" fillId="0" borderId="58" xfId="0" applyBorder="1" applyAlignment="1">
      <alignment vertical="center"/>
    </xf>
    <xf numFmtId="49" fontId="5" fillId="0" borderId="59" xfId="0" applyNumberFormat="1" applyFont="1" applyBorder="1" applyAlignment="1">
      <alignment vertical="center"/>
    </xf>
    <xf numFmtId="0" fontId="4" fillId="0" borderId="4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right" vertical="center"/>
    </xf>
    <xf numFmtId="49" fontId="5" fillId="0" borderId="21" xfId="0" applyNumberFormat="1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8" xfId="0" applyFill="1" applyBorder="1"/>
    <xf numFmtId="0" fontId="0" fillId="0" borderId="0" xfId="0" applyFill="1" applyBorder="1"/>
    <xf numFmtId="0" fontId="4" fillId="0" borderId="34" xfId="0" applyFont="1" applyFill="1" applyBorder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center"/>
    </xf>
    <xf numFmtId="164" fontId="0" fillId="0" borderId="39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vertical="center"/>
    </xf>
    <xf numFmtId="0" fontId="34" fillId="0" borderId="46" xfId="0" applyFont="1" applyFill="1" applyBorder="1" applyAlignment="1">
      <alignment horizontal="center" vertical="center"/>
    </xf>
    <xf numFmtId="0" fontId="0" fillId="0" borderId="31" xfId="0" applyFill="1" applyBorder="1" applyAlignment="1">
      <alignment vertical="center"/>
    </xf>
    <xf numFmtId="0" fontId="32" fillId="0" borderId="27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3" fillId="0" borderId="66" xfId="0" applyNumberFormat="1" applyFont="1" applyBorder="1" applyAlignment="1">
      <alignment vertical="center"/>
    </xf>
    <xf numFmtId="49" fontId="47" fillId="0" borderId="67" xfId="0" applyNumberFormat="1" applyFont="1" applyBorder="1" applyAlignment="1">
      <alignment vertical="center"/>
    </xf>
    <xf numFmtId="164" fontId="13" fillId="0" borderId="29" xfId="0" applyNumberFormat="1" applyFont="1" applyFill="1" applyBorder="1" applyAlignment="1">
      <alignment vertical="center"/>
    </xf>
    <xf numFmtId="49" fontId="3" fillId="0" borderId="34" xfId="0" applyNumberFormat="1" applyFont="1" applyBorder="1" applyAlignment="1">
      <alignment vertical="center"/>
    </xf>
    <xf numFmtId="49" fontId="47" fillId="0" borderId="35" xfId="0" applyNumberFormat="1" applyFont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47" fillId="0" borderId="17" xfId="0" applyNumberFormat="1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6" fillId="0" borderId="45" xfId="0" applyFont="1" applyFill="1" applyBorder="1" applyAlignment="1">
      <alignment vertical="center"/>
    </xf>
    <xf numFmtId="49" fontId="7" fillId="0" borderId="46" xfId="0" applyNumberFormat="1" applyFont="1" applyFill="1" applyBorder="1" applyAlignment="1">
      <alignment horizontal="center" vertical="center"/>
    </xf>
    <xf numFmtId="49" fontId="3" fillId="0" borderId="41" xfId="0" applyNumberFormat="1" applyFont="1" applyFill="1" applyBorder="1" applyAlignment="1">
      <alignment vertical="center"/>
    </xf>
    <xf numFmtId="49" fontId="47" fillId="0" borderId="46" xfId="0" applyNumberFormat="1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49" fontId="7" fillId="0" borderId="59" xfId="0" applyNumberFormat="1" applyFont="1" applyFill="1" applyBorder="1" applyAlignment="1">
      <alignment horizontal="center" vertical="center"/>
    </xf>
    <xf numFmtId="49" fontId="3" fillId="0" borderId="47" xfId="0" applyNumberFormat="1" applyFont="1" applyFill="1" applyBorder="1" applyAlignment="1">
      <alignment vertical="center"/>
    </xf>
    <xf numFmtId="49" fontId="47" fillId="0" borderId="63" xfId="0" applyNumberFormat="1" applyFont="1" applyFill="1" applyBorder="1" applyAlignment="1">
      <alignment vertical="center"/>
    </xf>
    <xf numFmtId="0" fontId="6" fillId="0" borderId="34" xfId="0" applyFont="1" applyFill="1" applyBorder="1" applyAlignment="1">
      <alignment vertical="center"/>
    </xf>
    <xf numFmtId="49" fontId="7" fillId="0" borderId="35" xfId="0" applyNumberFormat="1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vertical="center"/>
    </xf>
    <xf numFmtId="49" fontId="47" fillId="0" borderId="35" xfId="0" applyNumberFormat="1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49" fontId="7" fillId="0" borderId="17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vertical="center"/>
    </xf>
    <xf numFmtId="49" fontId="47" fillId="0" borderId="68" xfId="0" applyNumberFormat="1" applyFont="1" applyFill="1" applyBorder="1" applyAlignment="1">
      <alignment vertical="center"/>
    </xf>
    <xf numFmtId="49" fontId="3" fillId="0" borderId="33" xfId="0" applyNumberFormat="1" applyFont="1" applyBorder="1" applyAlignment="1">
      <alignment vertical="center"/>
    </xf>
    <xf numFmtId="0" fontId="6" fillId="0" borderId="41" xfId="0" applyFont="1" applyFill="1" applyBorder="1" applyAlignment="1">
      <alignment vertical="center"/>
    </xf>
    <xf numFmtId="49" fontId="3" fillId="0" borderId="41" xfId="0" applyNumberFormat="1" applyFont="1" applyBorder="1" applyAlignment="1">
      <alignment vertical="center"/>
    </xf>
    <xf numFmtId="49" fontId="47" fillId="0" borderId="46" xfId="0" applyNumberFormat="1" applyFont="1" applyBorder="1" applyAlignment="1">
      <alignment vertical="center"/>
    </xf>
    <xf numFmtId="0" fontId="5" fillId="4" borderId="45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49" fontId="9" fillId="0" borderId="47" xfId="0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19" fillId="0" borderId="47" xfId="0" applyNumberFormat="1" applyFont="1" applyBorder="1" applyAlignment="1">
      <alignment vertical="center"/>
    </xf>
    <xf numFmtId="49" fontId="19" fillId="0" borderId="11" xfId="0" applyNumberFormat="1" applyFont="1" applyBorder="1" applyAlignment="1">
      <alignment vertical="center"/>
    </xf>
    <xf numFmtId="49" fontId="19" fillId="0" borderId="14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164" fontId="14" fillId="0" borderId="9" xfId="0" applyNumberFormat="1" applyFont="1" applyBorder="1"/>
    <xf numFmtId="164" fontId="14" fillId="0" borderId="19" xfId="0" applyNumberFormat="1" applyFont="1" applyBorder="1"/>
    <xf numFmtId="164" fontId="14" fillId="0" borderId="29" xfId="0" applyNumberFormat="1" applyFont="1" applyBorder="1"/>
    <xf numFmtId="0" fontId="51" fillId="0" borderId="0" xfId="0" applyFont="1" applyBorder="1" applyAlignment="1">
      <alignment horizontal="center"/>
    </xf>
    <xf numFmtId="164" fontId="14" fillId="0" borderId="12" xfId="0" applyNumberFormat="1" applyFont="1" applyBorder="1"/>
    <xf numFmtId="164" fontId="14" fillId="0" borderId="39" xfId="0" applyNumberFormat="1" applyFont="1" applyBorder="1"/>
    <xf numFmtId="164" fontId="14" fillId="0" borderId="18" xfId="0" applyNumberFormat="1" applyFont="1" applyBorder="1"/>
    <xf numFmtId="0" fontId="7" fillId="0" borderId="0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 wrapText="1"/>
    </xf>
    <xf numFmtId="0" fontId="70" fillId="0" borderId="4" xfId="0" applyFont="1" applyBorder="1" applyAlignment="1">
      <alignment horizontal="center" vertical="center"/>
    </xf>
    <xf numFmtId="0" fontId="82" fillId="0" borderId="52" xfId="0" applyFont="1" applyBorder="1" applyAlignment="1">
      <alignment horizontal="center" vertical="center"/>
    </xf>
    <xf numFmtId="0" fontId="82" fillId="0" borderId="60" xfId="0" applyFont="1" applyBorder="1" applyAlignment="1">
      <alignment horizontal="center" vertical="center"/>
    </xf>
    <xf numFmtId="0" fontId="82" fillId="0" borderId="61" xfId="0" applyFont="1" applyBorder="1" applyAlignment="1">
      <alignment horizontal="center" vertical="center"/>
    </xf>
    <xf numFmtId="0" fontId="82" fillId="0" borderId="64" xfId="0" applyFont="1" applyBorder="1" applyAlignment="1">
      <alignment horizontal="center" vertical="center"/>
    </xf>
    <xf numFmtId="0" fontId="82" fillId="0" borderId="48" xfId="0" applyFont="1" applyBorder="1" applyAlignment="1">
      <alignment horizontal="center" vertical="center"/>
    </xf>
    <xf numFmtId="0" fontId="82" fillId="0" borderId="20" xfId="0" applyFont="1" applyBorder="1" applyAlignment="1">
      <alignment horizontal="center" vertical="center"/>
    </xf>
    <xf numFmtId="0" fontId="82" fillId="0" borderId="55" xfId="0" applyFont="1" applyBorder="1" applyAlignment="1">
      <alignment horizontal="center" vertical="center"/>
    </xf>
    <xf numFmtId="0" fontId="82" fillId="0" borderId="56" xfId="0" applyFont="1" applyBorder="1" applyAlignment="1">
      <alignment horizontal="center" vertical="center"/>
    </xf>
    <xf numFmtId="0" fontId="82" fillId="0" borderId="57" xfId="0" applyFont="1" applyBorder="1" applyAlignment="1">
      <alignment horizontal="center" vertical="center"/>
    </xf>
    <xf numFmtId="0" fontId="82" fillId="0" borderId="27" xfId="0" applyFont="1" applyBorder="1" applyAlignment="1">
      <alignment horizontal="center" vertical="center"/>
    </xf>
    <xf numFmtId="0" fontId="82" fillId="0" borderId="13" xfId="0" applyFont="1" applyBorder="1" applyAlignment="1">
      <alignment horizontal="center" vertical="center"/>
    </xf>
    <xf numFmtId="0" fontId="70" fillId="0" borderId="27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0" fillId="0" borderId="69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78" fillId="0" borderId="64" xfId="0" applyFont="1" applyBorder="1" applyAlignment="1">
      <alignment horizontal="center" vertical="center"/>
    </xf>
    <xf numFmtId="0" fontId="78" fillId="0" borderId="13" xfId="0" applyFont="1" applyBorder="1" applyAlignment="1">
      <alignment horizontal="center" vertical="center"/>
    </xf>
    <xf numFmtId="0" fontId="78" fillId="0" borderId="27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82" fillId="0" borderId="8" xfId="0" applyFont="1" applyBorder="1" applyAlignment="1">
      <alignment horizontal="center"/>
    </xf>
    <xf numFmtId="0" fontId="82" fillId="0" borderId="42" xfId="0" applyFont="1" applyBorder="1" applyAlignment="1">
      <alignment horizontal="center"/>
    </xf>
    <xf numFmtId="0" fontId="82" fillId="0" borderId="40" xfId="0" applyFont="1" applyBorder="1" applyAlignment="1">
      <alignment horizontal="center"/>
    </xf>
    <xf numFmtId="0" fontId="82" fillId="0" borderId="11" xfId="0" applyFont="1" applyBorder="1" applyAlignment="1">
      <alignment horizontal="center"/>
    </xf>
    <xf numFmtId="0" fontId="82" fillId="0" borderId="14" xfId="0" applyFont="1" applyBorder="1" applyAlignment="1">
      <alignment horizontal="center"/>
    </xf>
    <xf numFmtId="0" fontId="82" fillId="0" borderId="28" xfId="0" applyFont="1" applyBorder="1" applyAlignment="1">
      <alignment horizontal="center"/>
    </xf>
    <xf numFmtId="0" fontId="78" fillId="0" borderId="35" xfId="0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0" fontId="80" fillId="0" borderId="0" xfId="0" applyFont="1" applyBorder="1" applyAlignment="1">
      <alignment horizontal="left"/>
    </xf>
    <xf numFmtId="0" fontId="78" fillId="0" borderId="2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58" xfId="0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14" fillId="0" borderId="39" xfId="0" applyNumberFormat="1" applyFont="1" applyFill="1" applyBorder="1" applyAlignment="1">
      <alignment vertical="center"/>
    </xf>
    <xf numFmtId="49" fontId="9" fillId="0" borderId="70" xfId="0" applyNumberFormat="1" applyFont="1" applyBorder="1" applyAlignment="1">
      <alignment vertical="center"/>
    </xf>
    <xf numFmtId="49" fontId="9" fillId="0" borderId="33" xfId="0" applyNumberFormat="1" applyFont="1" applyBorder="1" applyAlignment="1">
      <alignment vertical="center"/>
    </xf>
    <xf numFmtId="49" fontId="9" fillId="0" borderId="30" xfId="0" applyNumberFormat="1" applyFont="1" applyBorder="1" applyAlignment="1">
      <alignment vertical="center"/>
    </xf>
    <xf numFmtId="49" fontId="9" fillId="0" borderId="44" xfId="0" applyNumberFormat="1" applyFont="1" applyBorder="1" applyAlignment="1">
      <alignment vertical="center"/>
    </xf>
    <xf numFmtId="49" fontId="9" fillId="0" borderId="15" xfId="0" applyNumberFormat="1" applyFont="1" applyBorder="1" applyAlignment="1">
      <alignment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0" xfId="0" applyFont="1"/>
    <xf numFmtId="49" fontId="23" fillId="0" borderId="41" xfId="0" applyNumberFormat="1" applyFont="1" applyBorder="1" applyAlignment="1">
      <alignment vertical="center"/>
    </xf>
    <xf numFmtId="49" fontId="23" fillId="0" borderId="30" xfId="0" applyNumberFormat="1" applyFont="1" applyBorder="1" applyAlignment="1">
      <alignment vertical="center"/>
    </xf>
    <xf numFmtId="49" fontId="23" fillId="0" borderId="70" xfId="0" applyNumberFormat="1" applyFont="1" applyBorder="1" applyAlignment="1">
      <alignment vertical="center"/>
    </xf>
    <xf numFmtId="49" fontId="23" fillId="0" borderId="36" xfId="0" applyNumberFormat="1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167" fontId="45" fillId="0" borderId="0" xfId="0" applyNumberFormat="1" applyFont="1" applyAlignment="1">
      <alignment vertical="center"/>
    </xf>
    <xf numFmtId="0" fontId="4" fillId="0" borderId="34" xfId="0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164" fontId="13" fillId="0" borderId="39" xfId="0" applyNumberFormat="1" applyFont="1" applyFill="1" applyBorder="1" applyAlignment="1">
      <alignment vertical="center"/>
    </xf>
    <xf numFmtId="0" fontId="4" fillId="0" borderId="31" xfId="0" applyFont="1" applyFill="1" applyBorder="1" applyAlignment="1">
      <alignment horizontal="center" vertical="center"/>
    </xf>
    <xf numFmtId="49" fontId="4" fillId="0" borderId="31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49" fontId="4" fillId="0" borderId="33" xfId="7" applyNumberFormat="1" applyFont="1" applyFill="1" applyBorder="1"/>
    <xf numFmtId="0" fontId="4" fillId="0" borderId="35" xfId="0" applyFont="1" applyFill="1" applyBorder="1" applyAlignment="1">
      <alignment horizontal="center" vertical="center"/>
    </xf>
    <xf numFmtId="49" fontId="4" fillId="0" borderId="30" xfId="7" applyNumberFormat="1" applyFont="1" applyBorder="1"/>
    <xf numFmtId="0" fontId="4" fillId="0" borderId="32" xfId="0" applyFont="1" applyFill="1" applyBorder="1" applyAlignment="1">
      <alignment horizontal="center" vertical="center"/>
    </xf>
    <xf numFmtId="49" fontId="4" fillId="0" borderId="15" xfId="7" applyNumberFormat="1" applyFont="1" applyBorder="1"/>
    <xf numFmtId="0" fontId="29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49" fontId="4" fillId="0" borderId="53" xfId="0" applyNumberFormat="1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vertical="center"/>
    </xf>
    <xf numFmtId="0" fontId="4" fillId="0" borderId="58" xfId="0" applyFont="1" applyFill="1" applyBorder="1" applyAlignment="1">
      <alignment horizontal="center" vertical="center"/>
    </xf>
    <xf numFmtId="49" fontId="4" fillId="0" borderId="58" xfId="0" applyNumberFormat="1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49" fontId="8" fillId="0" borderId="34" xfId="7" applyNumberFormat="1" applyFont="1" applyFill="1" applyBorder="1"/>
    <xf numFmtId="0" fontId="29" fillId="0" borderId="34" xfId="0" applyFont="1" applyFill="1" applyBorder="1" applyAlignment="1">
      <alignment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45" xfId="0" applyFont="1" applyFill="1" applyBorder="1" applyAlignment="1">
      <alignment vertical="center"/>
    </xf>
    <xf numFmtId="0" fontId="4" fillId="0" borderId="45" xfId="0" applyFont="1" applyFill="1" applyBorder="1" applyAlignment="1">
      <alignment horizontal="center" vertical="center"/>
    </xf>
    <xf numFmtId="49" fontId="4" fillId="0" borderId="45" xfId="0" applyNumberFormat="1" applyFont="1" applyFill="1" applyBorder="1" applyAlignment="1">
      <alignment horizontal="center" vertical="center"/>
    </xf>
    <xf numFmtId="0" fontId="29" fillId="0" borderId="4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13" fillId="0" borderId="38" xfId="0" applyNumberFormat="1" applyFont="1" applyFill="1" applyBorder="1" applyAlignment="1">
      <alignment vertical="center"/>
    </xf>
    <xf numFmtId="0" fontId="29" fillId="0" borderId="44" xfId="0" applyFont="1" applyFill="1" applyBorder="1" applyAlignment="1">
      <alignment vertical="center"/>
    </xf>
    <xf numFmtId="0" fontId="29" fillId="0" borderId="58" xfId="0" applyFont="1" applyFill="1" applyBorder="1" applyAlignment="1">
      <alignment vertical="center"/>
    </xf>
    <xf numFmtId="0" fontId="29" fillId="0" borderId="59" xfId="0" applyFont="1" applyFill="1" applyBorder="1" applyAlignment="1">
      <alignment horizontal="center" vertical="center"/>
    </xf>
    <xf numFmtId="0" fontId="0" fillId="0" borderId="45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83" fillId="0" borderId="30" xfId="0" applyFont="1" applyBorder="1" applyAlignment="1">
      <alignment vertical="top"/>
    </xf>
    <xf numFmtId="0" fontId="0" fillId="0" borderId="32" xfId="0" applyFill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79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right" vertical="center" wrapText="1"/>
    </xf>
    <xf numFmtId="0" fontId="60" fillId="7" borderId="1" xfId="4" applyFont="1" applyFill="1" applyBorder="1" applyAlignment="1">
      <alignment horizontal="left" vertical="center" wrapText="1"/>
    </xf>
    <xf numFmtId="0" fontId="69" fillId="7" borderId="1" xfId="0" applyFont="1" applyFill="1" applyBorder="1" applyAlignment="1">
      <alignment horizontal="left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/>
    </xf>
    <xf numFmtId="0" fontId="71" fillId="4" borderId="1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0" fontId="65" fillId="2" borderId="1" xfId="0" applyFont="1" applyFill="1" applyBorder="1" applyAlignment="1">
      <alignment horizontal="left" wrapText="1"/>
    </xf>
    <xf numFmtId="0" fontId="85" fillId="0" borderId="7" xfId="0" applyFont="1" applyBorder="1" applyAlignment="1">
      <alignment horizontal="center" vertical="center"/>
    </xf>
    <xf numFmtId="0" fontId="86" fillId="4" borderId="8" xfId="0" applyFont="1" applyFill="1" applyBorder="1" applyAlignment="1">
      <alignment vertical="center"/>
    </xf>
    <xf numFmtId="0" fontId="85" fillId="0" borderId="25" xfId="0" applyFont="1" applyFill="1" applyBorder="1" applyAlignment="1">
      <alignment horizontal="center" vertical="center"/>
    </xf>
    <xf numFmtId="0" fontId="85" fillId="0" borderId="45" xfId="0" applyFont="1" applyFill="1" applyBorder="1" applyAlignment="1">
      <alignment horizontal="center" vertical="center"/>
    </xf>
    <xf numFmtId="49" fontId="88" fillId="0" borderId="8" xfId="0" applyNumberFormat="1" applyFont="1" applyFill="1" applyBorder="1" applyAlignment="1">
      <alignment horizontal="center" vertical="center"/>
    </xf>
    <xf numFmtId="0" fontId="88" fillId="0" borderId="25" xfId="0" applyFont="1" applyFill="1" applyBorder="1" applyAlignment="1">
      <alignment horizontal="center" vertical="center"/>
    </xf>
    <xf numFmtId="0" fontId="88" fillId="0" borderId="8" xfId="0" applyFont="1" applyFill="1" applyBorder="1" applyAlignment="1">
      <alignment horizontal="center" vertical="center"/>
    </xf>
    <xf numFmtId="0" fontId="85" fillId="0" borderId="13" xfId="0" applyFont="1" applyBorder="1" applyAlignment="1">
      <alignment horizontal="center" vertical="center"/>
    </xf>
    <xf numFmtId="0" fontId="86" fillId="4" borderId="21" xfId="0" applyFont="1" applyFill="1" applyBorder="1" applyAlignment="1">
      <alignment vertical="center"/>
    </xf>
    <xf numFmtId="0" fontId="85" fillId="0" borderId="14" xfId="0" applyFont="1" applyFill="1" applyBorder="1" applyAlignment="1">
      <alignment horizontal="center" vertical="center"/>
    </xf>
    <xf numFmtId="0" fontId="85" fillId="0" borderId="5" xfId="0" applyFont="1" applyFill="1" applyBorder="1" applyAlignment="1">
      <alignment horizontal="center" vertical="center"/>
    </xf>
    <xf numFmtId="0" fontId="88" fillId="0" borderId="14" xfId="0" applyFont="1" applyFill="1" applyBorder="1" applyAlignment="1">
      <alignment horizontal="center" vertical="center"/>
    </xf>
    <xf numFmtId="0" fontId="85" fillId="0" borderId="43" xfId="0" applyFont="1" applyBorder="1" applyAlignment="1">
      <alignment horizontal="center" vertical="center"/>
    </xf>
    <xf numFmtId="0" fontId="86" fillId="4" borderId="25" xfId="0" applyFont="1" applyFill="1" applyBorder="1" applyAlignment="1">
      <alignment vertical="center"/>
    </xf>
    <xf numFmtId="0" fontId="85" fillId="0" borderId="42" xfId="0" applyFont="1" applyFill="1" applyBorder="1" applyAlignment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88" fillId="0" borderId="42" xfId="0" applyFont="1" applyFill="1" applyBorder="1" applyAlignment="1">
      <alignment horizontal="center" vertical="center"/>
    </xf>
    <xf numFmtId="0" fontId="91" fillId="0" borderId="10" xfId="0" applyFont="1" applyFill="1" applyBorder="1" applyAlignment="1">
      <alignment horizontal="center" vertical="center"/>
    </xf>
    <xf numFmtId="0" fontId="91" fillId="0" borderId="31" xfId="0" applyFont="1" applyFill="1" applyBorder="1" applyAlignment="1">
      <alignment horizontal="left" vertical="center"/>
    </xf>
    <xf numFmtId="0" fontId="93" fillId="0" borderId="31" xfId="0" applyFont="1" applyFill="1" applyBorder="1" applyAlignment="1">
      <alignment horizontal="right" vertical="center"/>
    </xf>
    <xf numFmtId="0" fontId="94" fillId="0" borderId="11" xfId="0" applyFont="1" applyFill="1" applyBorder="1" applyAlignment="1">
      <alignment horizontal="center" vertical="center"/>
    </xf>
    <xf numFmtId="49" fontId="93" fillId="0" borderId="11" xfId="0" applyNumberFormat="1" applyFont="1" applyFill="1" applyBorder="1" applyAlignment="1">
      <alignment horizontal="center" vertical="center"/>
    </xf>
    <xf numFmtId="0" fontId="93" fillId="0" borderId="11" xfId="0" applyFont="1" applyFill="1" applyBorder="1" applyAlignment="1">
      <alignment horizontal="center" vertical="center"/>
    </xf>
    <xf numFmtId="0" fontId="93" fillId="0" borderId="32" xfId="0" applyFont="1" applyFill="1" applyBorder="1" applyAlignment="1">
      <alignment horizontal="center" vertical="center"/>
    </xf>
    <xf numFmtId="0" fontId="91" fillId="0" borderId="13" xfId="0" applyFont="1" applyFill="1" applyBorder="1" applyAlignment="1">
      <alignment horizontal="center" vertical="center"/>
    </xf>
    <xf numFmtId="0" fontId="91" fillId="0" borderId="58" xfId="0" applyFont="1" applyFill="1" applyBorder="1" applyAlignment="1">
      <alignment horizontal="left" vertical="center"/>
    </xf>
    <xf numFmtId="0" fontId="93" fillId="0" borderId="58" xfId="0" applyFont="1" applyFill="1" applyBorder="1" applyAlignment="1">
      <alignment horizontal="right" vertical="center"/>
    </xf>
    <xf numFmtId="0" fontId="94" fillId="0" borderId="42" xfId="0" applyFont="1" applyFill="1" applyBorder="1" applyAlignment="1">
      <alignment horizontal="center" vertical="center"/>
    </xf>
    <xf numFmtId="49" fontId="93" fillId="0" borderId="42" xfId="0" applyNumberFormat="1" applyFont="1" applyFill="1" applyBorder="1" applyAlignment="1">
      <alignment horizontal="center" vertical="center"/>
    </xf>
    <xf numFmtId="0" fontId="93" fillId="0" borderId="42" xfId="0" applyFont="1" applyFill="1" applyBorder="1" applyAlignment="1">
      <alignment horizontal="center" vertical="center"/>
    </xf>
    <xf numFmtId="0" fontId="93" fillId="0" borderId="59" xfId="0" applyFont="1" applyFill="1" applyBorder="1" applyAlignment="1">
      <alignment horizontal="center" vertical="center"/>
    </xf>
    <xf numFmtId="0" fontId="91" fillId="0" borderId="27" xfId="0" applyFont="1" applyFill="1" applyBorder="1" applyAlignment="1">
      <alignment horizontal="center" vertical="center"/>
    </xf>
    <xf numFmtId="0" fontId="93" fillId="0" borderId="37" xfId="0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9" fontId="4" fillId="0" borderId="30" xfId="7" applyNumberFormat="1" applyFont="1" applyFill="1" applyBorder="1"/>
    <xf numFmtId="0" fontId="4" fillId="0" borderId="31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vertical="center" wrapText="1"/>
    </xf>
    <xf numFmtId="0" fontId="29" fillId="0" borderId="41" xfId="0" applyFont="1" applyFill="1" applyBorder="1" applyAlignment="1">
      <alignment vertical="center"/>
    </xf>
    <xf numFmtId="0" fontId="29" fillId="0" borderId="45" xfId="0" applyFont="1" applyFill="1" applyBorder="1" applyAlignment="1">
      <alignment horizontal="center" vertical="center"/>
    </xf>
    <xf numFmtId="49" fontId="4" fillId="0" borderId="70" xfId="7" applyNumberFormat="1" applyFont="1" applyBorder="1"/>
    <xf numFmtId="0" fontId="4" fillId="0" borderId="68" xfId="0" applyFont="1" applyFill="1" applyBorder="1" applyAlignment="1">
      <alignment horizontal="center" vertical="center"/>
    </xf>
    <xf numFmtId="164" fontId="13" fillId="0" borderId="0" xfId="0" applyNumberFormat="1" applyFont="1" applyFill="1" applyAlignment="1">
      <alignment vertical="center"/>
    </xf>
    <xf numFmtId="164" fontId="13" fillId="0" borderId="0" xfId="0" applyNumberFormat="1" applyFont="1" applyAlignment="1">
      <alignment vertical="center"/>
    </xf>
    <xf numFmtId="164" fontId="13" fillId="0" borderId="0" xfId="0" applyNumberFormat="1" applyFont="1" applyFill="1" applyBorder="1" applyAlignment="1">
      <alignment vertical="center"/>
    </xf>
    <xf numFmtId="0" fontId="70" fillId="0" borderId="28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>
      <alignment horizontal="center" vertical="center" wrapText="1"/>
    </xf>
    <xf numFmtId="0" fontId="70" fillId="0" borderId="28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/>
    </xf>
    <xf numFmtId="0" fontId="0" fillId="0" borderId="48" xfId="0" applyBorder="1"/>
    <xf numFmtId="0" fontId="52" fillId="0" borderId="28" xfId="0" applyFont="1" applyBorder="1" applyAlignment="1">
      <alignment horizontal="center" vertical="center" wrapText="1"/>
    </xf>
    <xf numFmtId="0" fontId="52" fillId="0" borderId="29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164" fontId="18" fillId="0" borderId="29" xfId="0" applyNumberFormat="1" applyFont="1" applyBorder="1" applyAlignment="1">
      <alignment horizontal="center" vertical="center"/>
    </xf>
    <xf numFmtId="0" fontId="95" fillId="0" borderId="28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6" borderId="1" xfId="0" applyFont="1" applyFill="1" applyBorder="1" applyAlignment="1">
      <alignment horizontal="left" vertical="top"/>
    </xf>
    <xf numFmtId="0" fontId="6" fillId="5" borderId="71" xfId="0" applyFont="1" applyFill="1" applyBorder="1" applyAlignment="1">
      <alignment horizontal="center" vertical="center"/>
    </xf>
    <xf numFmtId="0" fontId="59" fillId="5" borderId="48" xfId="0" applyFont="1" applyFill="1" applyBorder="1" applyAlignment="1">
      <alignment horizontal="center" vertical="center" wrapText="1"/>
    </xf>
    <xf numFmtId="0" fontId="59" fillId="5" borderId="78" xfId="0" applyFont="1" applyFill="1" applyBorder="1" applyAlignment="1">
      <alignment horizontal="center" vertical="center" wrapText="1"/>
    </xf>
    <xf numFmtId="0" fontId="61" fillId="5" borderId="78" xfId="0" applyFont="1" applyFill="1" applyBorder="1" applyAlignment="1">
      <alignment horizontal="center" vertical="center"/>
    </xf>
    <xf numFmtId="164" fontId="13" fillId="0" borderId="77" xfId="0" applyNumberFormat="1" applyFont="1" applyBorder="1" applyAlignment="1">
      <alignment vertical="center"/>
    </xf>
    <xf numFmtId="164" fontId="13" fillId="0" borderId="75" xfId="0" applyNumberFormat="1" applyFont="1" applyBorder="1" applyAlignment="1">
      <alignment vertical="center"/>
    </xf>
    <xf numFmtId="164" fontId="13" fillId="0" borderId="73" xfId="0" applyNumberFormat="1" applyFont="1" applyBorder="1" applyAlignment="1">
      <alignment vertical="center"/>
    </xf>
    <xf numFmtId="164" fontId="14" fillId="0" borderId="73" xfId="0" applyNumberFormat="1" applyFont="1" applyBorder="1" applyAlignment="1">
      <alignment vertical="center"/>
    </xf>
    <xf numFmtId="2" fontId="16" fillId="4" borderId="41" xfId="0" applyNumberFormat="1" applyFont="1" applyFill="1" applyBorder="1" applyAlignment="1">
      <alignment horizontal="center" vertical="center"/>
    </xf>
    <xf numFmtId="2" fontId="16" fillId="4" borderId="47" xfId="0" applyNumberFormat="1" applyFont="1" applyFill="1" applyBorder="1" applyAlignment="1">
      <alignment horizontal="center" vertical="center"/>
    </xf>
    <xf numFmtId="4" fontId="16" fillId="4" borderId="53" xfId="0" applyNumberFormat="1" applyFont="1" applyFill="1" applyBorder="1" applyAlignment="1">
      <alignment horizontal="center" vertical="center"/>
    </xf>
    <xf numFmtId="2" fontId="16" fillId="4" borderId="53" xfId="0" applyNumberFormat="1" applyFont="1" applyFill="1" applyBorder="1" applyAlignment="1">
      <alignment horizontal="center" vertical="center"/>
    </xf>
    <xf numFmtId="4" fontId="16" fillId="4" borderId="0" xfId="0" applyNumberFormat="1" applyFont="1" applyFill="1" applyBorder="1" applyAlignment="1">
      <alignment horizontal="center" vertical="center"/>
    </xf>
    <xf numFmtId="2" fontId="16" fillId="4" borderId="0" xfId="0" applyNumberFormat="1" applyFont="1" applyFill="1" applyBorder="1" applyAlignment="1">
      <alignment horizontal="center" vertical="center"/>
    </xf>
    <xf numFmtId="4" fontId="16" fillId="4" borderId="5" xfId="0" applyNumberFormat="1" applyFont="1" applyFill="1" applyBorder="1" applyAlignment="1">
      <alignment horizontal="center" vertical="center"/>
    </xf>
    <xf numFmtId="2" fontId="16" fillId="4" borderId="5" xfId="0" applyNumberFormat="1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Continuous" vertical="center"/>
    </xf>
    <xf numFmtId="0" fontId="11" fillId="0" borderId="65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164" fontId="13" fillId="0" borderId="74" xfId="0" applyNumberFormat="1" applyFont="1" applyFill="1" applyBorder="1" applyAlignment="1">
      <alignment vertical="center"/>
    </xf>
    <xf numFmtId="0" fontId="8" fillId="0" borderId="42" xfId="0" applyFont="1" applyFill="1" applyBorder="1"/>
    <xf numFmtId="164" fontId="14" fillId="0" borderId="79" xfId="0" applyNumberFormat="1" applyFont="1" applyBorder="1" applyAlignment="1">
      <alignment vertical="center"/>
    </xf>
    <xf numFmtId="164" fontId="13" fillId="0" borderId="79" xfId="0" applyNumberFormat="1" applyFont="1" applyBorder="1" applyAlignment="1">
      <alignment vertical="center"/>
    </xf>
    <xf numFmtId="164" fontId="13" fillId="0" borderId="22" xfId="0" applyNumberFormat="1" applyFont="1" applyBorder="1" applyAlignment="1">
      <alignment vertical="center"/>
    </xf>
    <xf numFmtId="2" fontId="16" fillId="4" borderId="40" xfId="0" applyNumberFormat="1" applyFont="1" applyFill="1" applyBorder="1" applyAlignment="1">
      <alignment horizontal="center" vertical="center"/>
    </xf>
    <xf numFmtId="2" fontId="16" fillId="4" borderId="14" xfId="0" applyNumberFormat="1" applyFont="1" applyFill="1" applyBorder="1" applyAlignment="1">
      <alignment horizontal="center" vertical="center"/>
    </xf>
    <xf numFmtId="2" fontId="16" fillId="4" borderId="11" xfId="0" applyNumberFormat="1" applyFont="1" applyFill="1" applyBorder="1" applyAlignment="1">
      <alignment horizontal="center" vertical="center"/>
    </xf>
    <xf numFmtId="4" fontId="16" fillId="4" borderId="35" xfId="0" applyNumberFormat="1" applyFont="1" applyFill="1" applyBorder="1" applyAlignment="1">
      <alignment horizontal="center" vertical="center"/>
    </xf>
    <xf numFmtId="4" fontId="16" fillId="4" borderId="17" xfId="0" applyNumberFormat="1" applyFont="1" applyFill="1" applyBorder="1" applyAlignment="1">
      <alignment horizontal="center" vertical="center"/>
    </xf>
    <xf numFmtId="4" fontId="16" fillId="4" borderId="32" xfId="0" applyNumberFormat="1" applyFont="1" applyFill="1" applyBorder="1" applyAlignment="1">
      <alignment horizontal="center" vertical="center"/>
    </xf>
    <xf numFmtId="1" fontId="7" fillId="0" borderId="40" xfId="0" applyNumberFormat="1" applyFont="1" applyBorder="1" applyAlignment="1">
      <alignment vertical="center"/>
    </xf>
    <xf numFmtId="1" fontId="7" fillId="0" borderId="21" xfId="0" applyNumberFormat="1" applyFont="1" applyBorder="1" applyAlignment="1">
      <alignment vertical="center"/>
    </xf>
    <xf numFmtId="1" fontId="7" fillId="0" borderId="8" xfId="0" applyNumberFormat="1" applyFont="1" applyBorder="1" applyAlignment="1">
      <alignment vertical="center"/>
    </xf>
    <xf numFmtId="1" fontId="7" fillId="0" borderId="11" xfId="0" applyNumberFormat="1" applyFont="1" applyFill="1" applyBorder="1" applyAlignment="1">
      <alignment horizontal="right" vertical="center"/>
    </xf>
    <xf numFmtId="1" fontId="7" fillId="0" borderId="11" xfId="0" applyNumberFormat="1" applyFont="1" applyBorder="1" applyAlignment="1">
      <alignment vertical="center"/>
    </xf>
    <xf numFmtId="1" fontId="7" fillId="0" borderId="14" xfId="0" applyNumberFormat="1" applyFont="1" applyFill="1" applyBorder="1" applyAlignment="1">
      <alignment horizontal="right" vertical="center"/>
    </xf>
    <xf numFmtId="4" fontId="16" fillId="4" borderId="45" xfId="0" applyNumberFormat="1" applyFont="1" applyFill="1" applyBorder="1" applyAlignment="1">
      <alignment horizontal="center" vertical="center"/>
    </xf>
    <xf numFmtId="168" fontId="7" fillId="0" borderId="28" xfId="0" applyNumberFormat="1" applyFont="1" applyBorder="1" applyAlignment="1">
      <alignment vertical="center"/>
    </xf>
    <xf numFmtId="168" fontId="7" fillId="0" borderId="40" xfId="0" applyNumberFormat="1" applyFont="1" applyBorder="1" applyAlignment="1">
      <alignment vertical="center"/>
    </xf>
    <xf numFmtId="168" fontId="7" fillId="0" borderId="11" xfId="0" applyNumberFormat="1" applyFont="1" applyBorder="1" applyAlignment="1">
      <alignment vertical="center"/>
    </xf>
    <xf numFmtId="168" fontId="7" fillId="0" borderId="14" xfId="0" applyNumberFormat="1" applyFont="1" applyBorder="1" applyAlignment="1">
      <alignment vertical="center"/>
    </xf>
    <xf numFmtId="1" fontId="7" fillId="0" borderId="42" xfId="0" applyNumberFormat="1" applyFont="1" applyBorder="1" applyAlignment="1">
      <alignment vertical="center"/>
    </xf>
    <xf numFmtId="1" fontId="7" fillId="0" borderId="14" xfId="0" applyNumberFormat="1" applyFont="1" applyBorder="1" applyAlignment="1">
      <alignment vertical="center"/>
    </xf>
    <xf numFmtId="0" fontId="5" fillId="0" borderId="59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164" fontId="13" fillId="0" borderId="38" xfId="0" applyNumberFormat="1" applyFont="1" applyBorder="1" applyAlignment="1">
      <alignment vertical="center"/>
    </xf>
    <xf numFmtId="0" fontId="28" fillId="0" borderId="22" xfId="0" applyFont="1" applyBorder="1" applyAlignment="1">
      <alignment horizontal="center" vertical="center"/>
    </xf>
    <xf numFmtId="164" fontId="13" fillId="0" borderId="54" xfId="0" applyNumberFormat="1" applyFont="1" applyBorder="1" applyAlignment="1">
      <alignment vertical="center"/>
    </xf>
    <xf numFmtId="164" fontId="13" fillId="0" borderId="74" xfId="0" applyNumberFormat="1" applyFont="1" applyBorder="1" applyAlignment="1">
      <alignment vertical="center"/>
    </xf>
    <xf numFmtId="164" fontId="13" fillId="0" borderId="3" xfId="0" applyNumberFormat="1" applyFont="1" applyBorder="1" applyAlignment="1">
      <alignment vertical="center"/>
    </xf>
    <xf numFmtId="164" fontId="14" fillId="0" borderId="62" xfId="0" applyNumberFormat="1" applyFont="1" applyBorder="1" applyAlignment="1">
      <alignment vertical="center"/>
    </xf>
    <xf numFmtId="164" fontId="14" fillId="0" borderId="75" xfId="0" applyNumberFormat="1" applyFont="1" applyBorder="1" applyAlignment="1">
      <alignment vertical="center"/>
    </xf>
    <xf numFmtId="1" fontId="7" fillId="0" borderId="40" xfId="0" applyNumberFormat="1" applyFont="1" applyFill="1" applyBorder="1" applyAlignment="1">
      <alignment vertical="center"/>
    </xf>
    <xf numFmtId="2" fontId="16" fillId="0" borderId="40" xfId="0" applyNumberFormat="1" applyFont="1" applyBorder="1" applyAlignment="1">
      <alignment horizontal="center" vertical="center"/>
    </xf>
    <xf numFmtId="1" fontId="7" fillId="0" borderId="11" xfId="0" applyNumberFormat="1" applyFont="1" applyFill="1" applyBorder="1" applyAlignment="1">
      <alignment vertical="center"/>
    </xf>
    <xf numFmtId="2" fontId="16" fillId="0" borderId="11" xfId="0" applyNumberFormat="1" applyFont="1" applyBorder="1" applyAlignment="1">
      <alignment horizontal="center" vertical="center"/>
    </xf>
    <xf numFmtId="1" fontId="7" fillId="0" borderId="14" xfId="0" applyNumberFormat="1" applyFont="1" applyFill="1" applyBorder="1" applyAlignment="1">
      <alignment vertical="center"/>
    </xf>
    <xf numFmtId="2" fontId="16" fillId="0" borderId="14" xfId="0" applyNumberFormat="1" applyFont="1" applyBorder="1" applyAlignment="1">
      <alignment horizontal="center" vertical="center"/>
    </xf>
    <xf numFmtId="1" fontId="7" fillId="0" borderId="28" xfId="0" applyNumberFormat="1" applyFont="1" applyFill="1" applyBorder="1" applyAlignment="1">
      <alignment vertical="center"/>
    </xf>
    <xf numFmtId="2" fontId="16" fillId="0" borderId="28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vertical="center"/>
    </xf>
    <xf numFmtId="1" fontId="7" fillId="0" borderId="40" xfId="0" applyNumberFormat="1" applyFont="1" applyBorder="1" applyAlignment="1">
      <alignment horizontal="right" vertical="center"/>
    </xf>
    <xf numFmtId="1" fontId="7" fillId="0" borderId="11" xfId="0" applyNumberFormat="1" applyFont="1" applyBorder="1" applyAlignment="1">
      <alignment horizontal="right" vertical="center"/>
    </xf>
    <xf numFmtId="1" fontId="7" fillId="0" borderId="14" xfId="0" applyNumberFormat="1" applyFont="1" applyBorder="1" applyAlignment="1">
      <alignment horizontal="right" vertical="center"/>
    </xf>
    <xf numFmtId="2" fontId="16" fillId="0" borderId="8" xfId="0" applyNumberFormat="1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vertical="center"/>
    </xf>
    <xf numFmtId="0" fontId="19" fillId="0" borderId="44" xfId="0" applyFont="1" applyFill="1" applyBorder="1" applyAlignment="1">
      <alignment vertical="center"/>
    </xf>
    <xf numFmtId="0" fontId="47" fillId="0" borderId="4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Continuous" vertical="center"/>
    </xf>
    <xf numFmtId="0" fontId="3" fillId="0" borderId="2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164" fontId="13" fillId="0" borderId="23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2" fontId="16" fillId="4" borderId="28" xfId="0" applyNumberFormat="1" applyFont="1" applyFill="1" applyBorder="1" applyAlignment="1">
      <alignment horizontal="center" vertical="center"/>
    </xf>
    <xf numFmtId="1" fontId="99" fillId="0" borderId="11" xfId="0" applyNumberFormat="1" applyFont="1" applyBorder="1" applyAlignment="1">
      <alignment vertical="center"/>
    </xf>
    <xf numFmtId="2" fontId="16" fillId="4" borderId="34" xfId="0" applyNumberFormat="1" applyFont="1" applyFill="1" applyBorder="1" applyAlignment="1">
      <alignment horizontal="center" vertical="center"/>
    </xf>
    <xf numFmtId="1" fontId="94" fillId="0" borderId="40" xfId="0" applyNumberFormat="1" applyFont="1" applyFill="1" applyBorder="1" applyAlignment="1">
      <alignment vertical="center"/>
    </xf>
    <xf numFmtId="1" fontId="94" fillId="0" borderId="11" xfId="0" applyNumberFormat="1" applyFont="1" applyFill="1" applyBorder="1" applyAlignment="1">
      <alignment vertical="center"/>
    </xf>
    <xf numFmtId="1" fontId="94" fillId="0" borderId="11" xfId="0" applyNumberFormat="1" applyFont="1" applyBorder="1" applyAlignment="1">
      <alignment vertical="center"/>
    </xf>
    <xf numFmtId="165" fontId="94" fillId="0" borderId="14" xfId="0" applyNumberFormat="1" applyFont="1" applyBorder="1" applyAlignment="1">
      <alignment vertical="center"/>
    </xf>
    <xf numFmtId="1" fontId="94" fillId="0" borderId="28" xfId="0" applyNumberFormat="1" applyFont="1" applyFill="1" applyBorder="1" applyAlignment="1">
      <alignment vertical="center"/>
    </xf>
    <xf numFmtId="2" fontId="7" fillId="0" borderId="40" xfId="0" applyNumberFormat="1" applyFont="1" applyFill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1" fontId="0" fillId="0" borderId="0" xfId="0" applyNumberFormat="1"/>
    <xf numFmtId="2" fontId="16" fillId="0" borderId="53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0" fontId="78" fillId="0" borderId="1" xfId="0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right" vertical="center"/>
    </xf>
    <xf numFmtId="2" fontId="16" fillId="0" borderId="28" xfId="0" applyNumberFormat="1" applyFont="1" applyBorder="1" applyAlignment="1">
      <alignment horizontal="center"/>
    </xf>
    <xf numFmtId="2" fontId="16" fillId="0" borderId="40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1" fontId="7" fillId="0" borderId="40" xfId="0" applyNumberFormat="1" applyFont="1" applyFill="1" applyBorder="1" applyAlignment="1">
      <alignment horizontal="right" vertical="center"/>
    </xf>
    <xf numFmtId="2" fontId="16" fillId="0" borderId="11" xfId="0" applyNumberFormat="1" applyFont="1" applyBorder="1" applyAlignment="1">
      <alignment horizontal="center"/>
    </xf>
    <xf numFmtId="0" fontId="82" fillId="0" borderId="10" xfId="0" applyFont="1" applyBorder="1" applyAlignment="1">
      <alignment horizontal="center" vertical="center"/>
    </xf>
    <xf numFmtId="0" fontId="16" fillId="4" borderId="28" xfId="0" applyFont="1" applyFill="1" applyBorder="1" applyAlignment="1">
      <alignment horizontal="right" vertical="center"/>
    </xf>
    <xf numFmtId="0" fontId="10" fillId="0" borderId="36" xfId="0" applyFont="1" applyBorder="1" applyAlignment="1">
      <alignment horizontal="center" vertical="center" wrapText="1"/>
    </xf>
    <xf numFmtId="1" fontId="7" fillId="0" borderId="40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2" fontId="16" fillId="0" borderId="53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2" fontId="16" fillId="0" borderId="40" xfId="0" applyNumberFormat="1" applyFont="1" applyFill="1" applyBorder="1" applyAlignment="1">
      <alignment horizontal="center" vertical="center"/>
    </xf>
    <xf numFmtId="2" fontId="16" fillId="0" borderId="11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1" fontId="16" fillId="0" borderId="40" xfId="0" applyNumberFormat="1" applyFont="1" applyFill="1" applyBorder="1" applyAlignment="1">
      <alignment vertical="center"/>
    </xf>
    <xf numFmtId="1" fontId="16" fillId="0" borderId="14" xfId="0" applyNumberFormat="1" applyFont="1" applyFill="1" applyBorder="1" applyAlignment="1">
      <alignment vertical="center"/>
    </xf>
    <xf numFmtId="1" fontId="16" fillId="0" borderId="11" xfId="0" applyNumberFormat="1" applyFont="1" applyFill="1" applyBorder="1" applyAlignment="1">
      <alignment vertical="center"/>
    </xf>
    <xf numFmtId="1" fontId="16" fillId="0" borderId="28" xfId="0" applyNumberFormat="1" applyFont="1" applyFill="1" applyBorder="1" applyAlignment="1">
      <alignment vertical="center"/>
    </xf>
    <xf numFmtId="2" fontId="16" fillId="0" borderId="28" xfId="0" applyNumberFormat="1" applyFont="1" applyFill="1" applyBorder="1" applyAlignment="1">
      <alignment horizontal="center" vertical="center"/>
    </xf>
    <xf numFmtId="1" fontId="13" fillId="0" borderId="40" xfId="0" applyNumberFormat="1" applyFont="1" applyBorder="1" applyAlignment="1">
      <alignment vertical="center"/>
    </xf>
    <xf numFmtId="1" fontId="13" fillId="0" borderId="14" xfId="0" applyNumberFormat="1" applyFont="1" applyBorder="1" applyAlignment="1">
      <alignment vertical="center"/>
    </xf>
    <xf numFmtId="165" fontId="13" fillId="0" borderId="40" xfId="0" applyNumberFormat="1" applyFont="1" applyFill="1" applyBorder="1" applyAlignment="1">
      <alignment vertical="center"/>
    </xf>
    <xf numFmtId="1" fontId="13" fillId="0" borderId="11" xfId="0" applyNumberFormat="1" applyFont="1" applyFill="1" applyBorder="1" applyAlignment="1">
      <alignment vertical="center"/>
    </xf>
    <xf numFmtId="1" fontId="13" fillId="0" borderId="14" xfId="0" applyNumberFormat="1" applyFont="1" applyFill="1" applyBorder="1" applyAlignment="1">
      <alignment vertical="center"/>
    </xf>
    <xf numFmtId="0" fontId="16" fillId="0" borderId="40" xfId="0" applyFont="1" applyBorder="1" applyAlignment="1">
      <alignment horizontal="right" vertical="center"/>
    </xf>
    <xf numFmtId="0" fontId="16" fillId="4" borderId="11" xfId="0" applyFont="1" applyFill="1" applyBorder="1" applyAlignment="1">
      <alignment horizontal="right" vertical="center"/>
    </xf>
    <xf numFmtId="0" fontId="16" fillId="4" borderId="14" xfId="0" applyFont="1" applyFill="1" applyBorder="1" applyAlignment="1">
      <alignment horizontal="right" vertical="center"/>
    </xf>
    <xf numFmtId="0" fontId="16" fillId="0" borderId="28" xfId="0" applyFont="1" applyBorder="1" applyAlignment="1">
      <alignment horizontal="right" vertical="center"/>
    </xf>
    <xf numFmtId="2" fontId="0" fillId="0" borderId="34" xfId="0" applyNumberFormat="1" applyBorder="1" applyAlignment="1">
      <alignment horizontal="center" vertical="center"/>
    </xf>
    <xf numFmtId="0" fontId="0" fillId="0" borderId="40" xfId="0" applyBorder="1" applyAlignment="1">
      <alignment vertical="center"/>
    </xf>
    <xf numFmtId="2" fontId="0" fillId="0" borderId="4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4" fillId="0" borderId="33" xfId="1" applyFont="1" applyFill="1" applyBorder="1"/>
    <xf numFmtId="49" fontId="5" fillId="0" borderId="35" xfId="0" applyNumberFormat="1" applyFont="1" applyFill="1" applyBorder="1" applyAlignment="1">
      <alignment horizontal="center" vertical="center"/>
    </xf>
    <xf numFmtId="166" fontId="4" fillId="0" borderId="36" xfId="1" applyFont="1" applyFill="1" applyBorder="1"/>
    <xf numFmtId="0" fontId="5" fillId="0" borderId="2" xfId="0" applyFont="1" applyFill="1" applyBorder="1" applyAlignment="1">
      <alignment horizontal="right" vertical="center"/>
    </xf>
    <xf numFmtId="49" fontId="5" fillId="0" borderId="37" xfId="0" applyNumberFormat="1" applyFont="1" applyFill="1" applyBorder="1" applyAlignment="1">
      <alignment horizontal="center" vertical="center"/>
    </xf>
    <xf numFmtId="166" fontId="4" fillId="0" borderId="44" xfId="1" applyFont="1" applyFill="1" applyBorder="1"/>
    <xf numFmtId="0" fontId="5" fillId="0" borderId="58" xfId="0" applyFont="1" applyFill="1" applyBorder="1" applyAlignment="1">
      <alignment horizontal="right" vertical="center"/>
    </xf>
    <xf numFmtId="49" fontId="5" fillId="0" borderId="59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41" xfId="0" applyFont="1" applyBorder="1" applyAlignment="1"/>
    <xf numFmtId="0" fontId="7" fillId="0" borderId="45" xfId="0" applyFont="1" applyBorder="1" applyAlignment="1">
      <alignment vertical="center"/>
    </xf>
    <xf numFmtId="0" fontId="5" fillId="0" borderId="41" xfId="0" applyFont="1" applyBorder="1" applyAlignment="1"/>
    <xf numFmtId="0" fontId="10" fillId="0" borderId="8" xfId="0" applyFont="1" applyBorder="1" applyAlignment="1"/>
    <xf numFmtId="0" fontId="4" fillId="0" borderId="45" xfId="0" applyFont="1" applyBorder="1" applyAlignment="1">
      <alignment horizontal="left"/>
    </xf>
    <xf numFmtId="0" fontId="4" fillId="4" borderId="46" xfId="0" applyFont="1" applyFill="1" applyBorder="1" applyAlignment="1">
      <alignment horizontal="center" vertical="center"/>
    </xf>
    <xf numFmtId="0" fontId="3" fillId="0" borderId="30" xfId="0" applyFont="1" applyBorder="1" applyAlignment="1"/>
    <xf numFmtId="0" fontId="7" fillId="0" borderId="31" xfId="0" applyFont="1" applyBorder="1" applyAlignment="1">
      <alignment vertical="center"/>
    </xf>
    <xf numFmtId="0" fontId="5" fillId="0" borderId="11" xfId="0" applyFont="1" applyBorder="1" applyAlignment="1"/>
    <xf numFmtId="0" fontId="10" fillId="0" borderId="11" xfId="0" applyFont="1" applyBorder="1" applyAlignment="1"/>
    <xf numFmtId="0" fontId="4" fillId="0" borderId="30" xfId="0" applyFont="1" applyBorder="1" applyAlignment="1"/>
    <xf numFmtId="0" fontId="4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/>
    <xf numFmtId="0" fontId="4" fillId="4" borderId="35" xfId="0" applyFont="1" applyFill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0" fontId="4" fillId="0" borderId="47" xfId="0" applyFont="1" applyBorder="1" applyAlignment="1"/>
    <xf numFmtId="0" fontId="4" fillId="4" borderId="63" xfId="0" applyFont="1" applyFill="1" applyBorder="1" applyAlignment="1">
      <alignment horizontal="center" vertical="center"/>
    </xf>
    <xf numFmtId="0" fontId="4" fillId="0" borderId="44" xfId="0" applyFont="1" applyBorder="1" applyAlignment="1"/>
    <xf numFmtId="0" fontId="4" fillId="4" borderId="59" xfId="0" applyFont="1" applyFill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3" fillId="0" borderId="44" xfId="0" applyFont="1" applyBorder="1" applyAlignment="1"/>
    <xf numFmtId="0" fontId="7" fillId="0" borderId="58" xfId="0" applyFont="1" applyBorder="1" applyAlignment="1">
      <alignment vertical="center"/>
    </xf>
    <xf numFmtId="0" fontId="5" fillId="0" borderId="42" xfId="0" applyFont="1" applyBorder="1" applyAlignment="1"/>
    <xf numFmtId="0" fontId="10" fillId="0" borderId="42" xfId="0" applyFont="1" applyBorder="1" applyAlignment="1"/>
    <xf numFmtId="0" fontId="7" fillId="0" borderId="59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2" fontId="13" fillId="0" borderId="40" xfId="0" applyNumberFormat="1" applyFont="1" applyBorder="1" applyAlignment="1">
      <alignment vertical="center"/>
    </xf>
    <xf numFmtId="2" fontId="13" fillId="0" borderId="11" xfId="0" applyNumberFormat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2" fontId="13" fillId="0" borderId="14" xfId="0" applyNumberFormat="1" applyFont="1" applyBorder="1" applyAlignment="1">
      <alignment vertical="center"/>
    </xf>
    <xf numFmtId="2" fontId="13" fillId="0" borderId="28" xfId="0" applyNumberFormat="1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2" fontId="13" fillId="0" borderId="8" xfId="0" applyNumberFormat="1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6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2" xfId="0" applyBorder="1" applyAlignment="1"/>
    <xf numFmtId="0" fontId="0" fillId="0" borderId="53" xfId="0" applyBorder="1" applyAlignment="1"/>
    <xf numFmtId="0" fontId="0" fillId="0" borderId="3" xfId="0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4" fillId="0" borderId="41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Border="1" applyAlignment="1"/>
    <xf numFmtId="0" fontId="0" fillId="0" borderId="44" xfId="0" applyFill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15" fillId="6" borderId="2" xfId="0" applyFont="1" applyFill="1" applyBorder="1" applyAlignment="1">
      <alignment horizontal="right" vertical="center" wrapText="1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3" xfId="0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9" fillId="3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98" fillId="2" borderId="1" xfId="0" applyFont="1" applyFill="1" applyBorder="1" applyAlignment="1">
      <alignment horizontal="center" vertical="center"/>
    </xf>
    <xf numFmtId="0" fontId="97" fillId="0" borderId="2" xfId="0" applyFont="1" applyBorder="1" applyAlignment="1"/>
    <xf numFmtId="0" fontId="97" fillId="0" borderId="3" xfId="0" applyFont="1" applyBorder="1" applyAlignment="1"/>
    <xf numFmtId="0" fontId="96" fillId="2" borderId="1" xfId="0" applyFont="1" applyFill="1" applyBorder="1" applyAlignment="1">
      <alignment horizontal="center" vertical="center"/>
    </xf>
    <xf numFmtId="0" fontId="60" fillId="7" borderId="1" xfId="4" applyFont="1" applyFill="1" applyBorder="1" applyAlignment="1">
      <alignment horizontal="left" vertical="center" wrapText="1"/>
    </xf>
    <xf numFmtId="0" fontId="65" fillId="7" borderId="1" xfId="4" applyFont="1" applyFill="1" applyBorder="1" applyAlignment="1">
      <alignment horizontal="left" vertical="center" wrapText="1"/>
    </xf>
    <xf numFmtId="0" fontId="61" fillId="3" borderId="2" xfId="0" applyFont="1" applyFill="1" applyBorder="1" applyAlignment="1">
      <alignment wrapText="1"/>
    </xf>
    <xf numFmtId="0" fontId="61" fillId="3" borderId="3" xfId="0" applyFont="1" applyFill="1" applyBorder="1" applyAlignment="1">
      <alignment wrapText="1"/>
    </xf>
    <xf numFmtId="0" fontId="61" fillId="3" borderId="2" xfId="0" applyFont="1" applyFill="1" applyBorder="1" applyAlignment="1"/>
    <xf numFmtId="0" fontId="61" fillId="3" borderId="3" xfId="0" applyFont="1" applyFill="1" applyBorder="1" applyAlignment="1"/>
    <xf numFmtId="0" fontId="61" fillId="2" borderId="2" xfId="0" applyFont="1" applyFill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35" fillId="0" borderId="2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3" fillId="0" borderId="3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3" fillId="0" borderId="70" xfId="0" applyFont="1" applyFill="1" applyBorder="1" applyAlignment="1">
      <alignment horizontal="center" vertical="center"/>
    </xf>
    <xf numFmtId="0" fontId="0" fillId="0" borderId="68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76" fillId="0" borderId="30" xfId="0" applyFont="1" applyBorder="1" applyAlignment="1">
      <alignment vertical="center" wrapText="1"/>
    </xf>
    <xf numFmtId="0" fontId="4" fillId="0" borderId="15" xfId="0" applyFont="1" applyBorder="1" applyAlignment="1">
      <alignment vertical="center"/>
    </xf>
    <xf numFmtId="0" fontId="89" fillId="3" borderId="1" xfId="0" applyFont="1" applyFill="1" applyBorder="1" applyAlignment="1">
      <alignment vertical="center"/>
    </xf>
    <xf numFmtId="0" fontId="90" fillId="0" borderId="36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74" fillId="0" borderId="33" xfId="6" applyFont="1" applyBorder="1" applyAlignment="1">
      <alignment vertical="center" wrapText="1"/>
    </xf>
    <xf numFmtId="0" fontId="4" fillId="0" borderId="36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5" fillId="0" borderId="30" xfId="0" applyFont="1" applyFill="1" applyBorder="1" applyAlignment="1"/>
    <xf numFmtId="0" fontId="0" fillId="0" borderId="31" xfId="0" applyBorder="1" applyAlignment="1"/>
    <xf numFmtId="0" fontId="0" fillId="0" borderId="32" xfId="0" applyBorder="1" applyAlignment="1"/>
    <xf numFmtId="0" fontId="3" fillId="0" borderId="33" xfId="0" applyFont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4" fillId="0" borderId="30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74" fillId="0" borderId="15" xfId="6" applyFont="1" applyBorder="1" applyAlignment="1">
      <alignment vertical="center" wrapText="1"/>
    </xf>
    <xf numFmtId="0" fontId="74" fillId="0" borderId="30" xfId="6" applyFont="1" applyFill="1" applyBorder="1" applyAlignment="1">
      <alignment vertical="center" wrapText="1"/>
    </xf>
    <xf numFmtId="0" fontId="74" fillId="0" borderId="30" xfId="6" applyFont="1" applyBorder="1" applyAlignment="1">
      <alignment vertical="center" wrapText="1"/>
    </xf>
    <xf numFmtId="166" fontId="4" fillId="0" borderId="33" xfId="1" applyFont="1" applyFill="1" applyBorder="1" applyAlignment="1">
      <alignment horizontal="left"/>
    </xf>
    <xf numFmtId="166" fontId="4" fillId="0" borderId="30" xfId="1" applyFont="1" applyFill="1" applyBorder="1" applyAlignment="1">
      <alignment horizontal="left"/>
    </xf>
    <xf numFmtId="166" fontId="4" fillId="0" borderId="15" xfId="1" applyFont="1" applyFill="1" applyBorder="1" applyAlignment="1">
      <alignment horizontal="left"/>
    </xf>
    <xf numFmtId="0" fontId="0" fillId="0" borderId="16" xfId="0" applyBorder="1" applyAlignment="1"/>
    <xf numFmtId="0" fontId="0" fillId="0" borderId="17" xfId="0" applyBorder="1" applyAlignment="1"/>
    <xf numFmtId="0" fontId="6" fillId="3" borderId="1" xfId="0" applyFont="1" applyFill="1" applyBorder="1" applyAlignment="1">
      <alignment horizontal="left" vertical="center"/>
    </xf>
    <xf numFmtId="0" fontId="6" fillId="0" borderId="40" xfId="0" applyFont="1" applyBorder="1" applyAlignment="1"/>
    <xf numFmtId="0" fontId="0" fillId="0" borderId="40" xfId="0" applyBorder="1" applyAlignment="1"/>
    <xf numFmtId="0" fontId="6" fillId="0" borderId="14" xfId="0" applyFont="1" applyBorder="1" applyAlignment="1"/>
    <xf numFmtId="0" fontId="0" fillId="0" borderId="14" xfId="0" applyBorder="1" applyAlignment="1"/>
    <xf numFmtId="0" fontId="57" fillId="0" borderId="1" xfId="0" applyFont="1" applyBorder="1" applyAlignment="1"/>
    <xf numFmtId="0" fontId="82" fillId="0" borderId="40" xfId="0" applyFont="1" applyBorder="1" applyAlignment="1">
      <alignment horizontal="center"/>
    </xf>
    <xf numFmtId="0" fontId="78" fillId="0" borderId="40" xfId="0" applyFont="1" applyBorder="1" applyAlignment="1"/>
    <xf numFmtId="0" fontId="82" fillId="0" borderId="14" xfId="0" applyFont="1" applyBorder="1" applyAlignment="1">
      <alignment horizontal="center"/>
    </xf>
    <xf numFmtId="0" fontId="78" fillId="0" borderId="14" xfId="0" applyFont="1" applyBorder="1" applyAlignment="1"/>
    <xf numFmtId="1" fontId="7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7" fillId="0" borderId="40" xfId="0" applyNumberFormat="1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0" borderId="11" xfId="0" applyFont="1" applyBorder="1" applyAlignment="1"/>
    <xf numFmtId="0" fontId="0" fillId="0" borderId="11" xfId="0" applyBorder="1" applyAlignment="1"/>
    <xf numFmtId="1" fontId="7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28" xfId="0" applyFont="1" applyBorder="1" applyAlignment="1">
      <alignment vertical="center" wrapText="1"/>
    </xf>
    <xf numFmtId="0" fontId="0" fillId="0" borderId="28" xfId="0" applyBorder="1" applyAlignment="1"/>
    <xf numFmtId="0" fontId="82" fillId="0" borderId="28" xfId="0" applyFont="1" applyBorder="1" applyAlignment="1">
      <alignment horizontal="center"/>
    </xf>
    <xf numFmtId="0" fontId="78" fillId="0" borderId="28" xfId="0" applyFont="1" applyBorder="1" applyAlignment="1"/>
    <xf numFmtId="1" fontId="7" fillId="0" borderId="14" xfId="0" applyNumberFormat="1" applyFont="1" applyFill="1" applyBorder="1" applyAlignment="1">
      <alignment horizontal="center"/>
    </xf>
    <xf numFmtId="0" fontId="82" fillId="0" borderId="11" xfId="0" applyFont="1" applyBorder="1" applyAlignment="1">
      <alignment horizontal="center"/>
    </xf>
    <xf numFmtId="0" fontId="78" fillId="0" borderId="11" xfId="0" applyFont="1" applyBorder="1" applyAlignment="1"/>
    <xf numFmtId="0" fontId="6" fillId="0" borderId="40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3" fillId="0" borderId="65" xfId="0" applyFont="1" applyBorder="1" applyAlignment="1">
      <alignment horizontal="center" vertical="center"/>
    </xf>
    <xf numFmtId="0" fontId="0" fillId="0" borderId="65" xfId="0" applyBorder="1" applyAlignment="1"/>
    <xf numFmtId="0" fontId="18" fillId="3" borderId="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10" fillId="0" borderId="65" xfId="0" applyFont="1" applyBorder="1" applyAlignment="1">
      <alignment horizontal="center" vertical="center" wrapText="1"/>
    </xf>
    <xf numFmtId="0" fontId="42" fillId="0" borderId="65" xfId="0" applyFont="1" applyBorder="1" applyAlignment="1"/>
    <xf numFmtId="0" fontId="6" fillId="0" borderId="28" xfId="0" applyFont="1" applyBorder="1" applyAlignment="1"/>
    <xf numFmtId="0" fontId="57" fillId="0" borderId="36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0" fillId="0" borderId="40" xfId="0" applyBorder="1" applyAlignment="1">
      <alignment vertical="center"/>
    </xf>
    <xf numFmtId="0" fontId="3" fillId="0" borderId="14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3" fillId="0" borderId="28" xfId="0" applyFont="1" applyBorder="1" applyAlignment="1">
      <alignment horizontal="left" vertical="center"/>
    </xf>
    <xf numFmtId="0" fontId="0" fillId="0" borderId="28" xfId="0" applyBorder="1" applyAlignment="1">
      <alignment vertical="center"/>
    </xf>
    <xf numFmtId="166" fontId="3" fillId="4" borderId="15" xfId="1" applyFont="1" applyFill="1" applyBorder="1" applyAlignment="1"/>
    <xf numFmtId="166" fontId="3" fillId="4" borderId="30" xfId="1" applyFont="1" applyFill="1" applyBorder="1" applyAlignment="1"/>
    <xf numFmtId="166" fontId="3" fillId="4" borderId="33" xfId="1" applyFont="1" applyFill="1" applyBorder="1" applyAlignment="1"/>
    <xf numFmtId="0" fontId="6" fillId="0" borderId="15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41" fillId="0" borderId="37" xfId="0" applyFont="1" applyBorder="1" applyAlignment="1"/>
    <xf numFmtId="0" fontId="0" fillId="0" borderId="5" xfId="0" applyBorder="1" applyAlignment="1"/>
    <xf numFmtId="0" fontId="3" fillId="0" borderId="36" xfId="0" applyFont="1" applyBorder="1" applyAlignment="1">
      <alignment vertical="center"/>
    </xf>
    <xf numFmtId="0" fontId="41" fillId="0" borderId="2" xfId="0" applyFont="1" applyBorder="1" applyAlignment="1"/>
    <xf numFmtId="0" fontId="6" fillId="0" borderId="36" xfId="0" applyFont="1" applyFill="1" applyBorder="1" applyAlignment="1">
      <alignment vertical="center"/>
    </xf>
    <xf numFmtId="0" fontId="0" fillId="0" borderId="37" xfId="0" applyBorder="1" applyAlignment="1"/>
    <xf numFmtId="0" fontId="6" fillId="0" borderId="36" xfId="0" applyFont="1" applyBorder="1" applyAlignment="1">
      <alignment horizontal="center" vertical="center" wrapText="1"/>
    </xf>
    <xf numFmtId="0" fontId="100" fillId="0" borderId="37" xfId="0" applyFont="1" applyBorder="1" applyAlignment="1">
      <alignment horizontal="center"/>
    </xf>
    <xf numFmtId="1" fontId="7" fillId="0" borderId="28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1" fontId="7" fillId="0" borderId="40" xfId="0" applyNumberFormat="1" applyFont="1" applyFill="1" applyBorder="1" applyAlignment="1">
      <alignment horizontal="center"/>
    </xf>
    <xf numFmtId="0" fontId="83" fillId="3" borderId="1" xfId="0" applyFont="1" applyFill="1" applyBorder="1" applyAlignment="1">
      <alignment horizontal="left"/>
    </xf>
    <xf numFmtId="0" fontId="84" fillId="0" borderId="14" xfId="0" applyFont="1" applyBorder="1" applyAlignment="1">
      <alignment horizontal="center"/>
    </xf>
    <xf numFmtId="0" fontId="41" fillId="0" borderId="14" xfId="0" applyFont="1" applyBorder="1" applyAlignment="1"/>
    <xf numFmtId="0" fontId="84" fillId="0" borderId="40" xfId="0" applyFont="1" applyBorder="1" applyAlignment="1">
      <alignment horizontal="center"/>
    </xf>
    <xf numFmtId="0" fontId="41" fillId="0" borderId="40" xfId="0" applyFont="1" applyBorder="1" applyAlignment="1"/>
    <xf numFmtId="0" fontId="3" fillId="0" borderId="28" xfId="0" applyFont="1" applyBorder="1" applyAlignment="1">
      <alignment horizontal="center" vertical="center"/>
    </xf>
    <xf numFmtId="0" fontId="41" fillId="0" borderId="28" xfId="0" applyFont="1" applyBorder="1" applyAlignment="1"/>
    <xf numFmtId="0" fontId="84" fillId="0" borderId="11" xfId="0" applyFont="1" applyBorder="1" applyAlignment="1">
      <alignment horizontal="center"/>
    </xf>
    <xf numFmtId="0" fontId="41" fillId="0" borderId="11" xfId="0" applyFont="1" applyBorder="1" applyAlignment="1"/>
    <xf numFmtId="0" fontId="3" fillId="0" borderId="15" xfId="0" applyFont="1" applyFill="1" applyBorder="1" applyAlignment="1">
      <alignment horizontal="left" vertical="center"/>
    </xf>
    <xf numFmtId="0" fontId="10" fillId="0" borderId="28" xfId="0" applyFont="1" applyBorder="1" applyAlignment="1">
      <alignment horizontal="center" vertical="center" wrapText="1"/>
    </xf>
    <xf numFmtId="0" fontId="42" fillId="0" borderId="28" xfId="0" applyFont="1" applyBorder="1" applyAlignment="1"/>
    <xf numFmtId="0" fontId="41" fillId="0" borderId="2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37" xfId="0" applyFont="1" applyBorder="1" applyAlignment="1">
      <alignment vertical="center"/>
    </xf>
    <xf numFmtId="0" fontId="3" fillId="0" borderId="36" xfId="0" applyFont="1" applyBorder="1" applyAlignment="1">
      <alignment horizontal="left" vertical="center"/>
    </xf>
    <xf numFmtId="0" fontId="10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2" fontId="16" fillId="0" borderId="4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 vertical="center"/>
    </xf>
    <xf numFmtId="2" fontId="16" fillId="0" borderId="14" xfId="0" applyNumberFormat="1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5" fillId="0" borderId="11" xfId="0" applyFont="1" applyBorder="1" applyAlignment="1"/>
    <xf numFmtId="0" fontId="45" fillId="0" borderId="14" xfId="0" applyFont="1" applyBorder="1" applyAlignment="1"/>
    <xf numFmtId="0" fontId="45" fillId="0" borderId="40" xfId="0" applyFont="1" applyBorder="1" applyAlignment="1"/>
    <xf numFmtId="0" fontId="45" fillId="0" borderId="2" xfId="0" applyFont="1" applyBorder="1" applyAlignment="1"/>
    <xf numFmtId="0" fontId="45" fillId="0" borderId="37" xfId="0" applyFont="1" applyBorder="1" applyAlignment="1"/>
    <xf numFmtId="0" fontId="3" fillId="0" borderId="70" xfId="0" applyFont="1" applyFill="1" applyBorder="1" applyAlignment="1" applyProtection="1">
      <alignment horizontal="left" vertical="center"/>
      <protection hidden="1"/>
    </xf>
    <xf numFmtId="0" fontId="3" fillId="0" borderId="5" xfId="0" applyFont="1" applyFill="1" applyBorder="1" applyAlignment="1" applyProtection="1">
      <alignment horizontal="left" vertical="center"/>
      <protection hidden="1"/>
    </xf>
    <xf numFmtId="0" fontId="3" fillId="0" borderId="68" xfId="0" applyFont="1" applyFill="1" applyBorder="1" applyAlignment="1" applyProtection="1">
      <alignment horizontal="left" vertical="center"/>
      <protection hidden="1"/>
    </xf>
    <xf numFmtId="0" fontId="2" fillId="2" borderId="52" xfId="0" applyFont="1" applyFill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1" fillId="0" borderId="2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2" fillId="4" borderId="36" xfId="0" applyFont="1" applyFill="1" applyBorder="1" applyAlignment="1">
      <alignment horizontal="left" vertical="top" wrapText="1"/>
    </xf>
    <xf numFmtId="0" fontId="0" fillId="0" borderId="37" xfId="0" applyBorder="1" applyAlignment="1">
      <alignment wrapText="1"/>
    </xf>
    <xf numFmtId="0" fontId="52" fillId="0" borderId="36" xfId="0" applyFont="1" applyFill="1" applyBorder="1" applyAlignment="1">
      <alignment horizontal="justify" vertical="top" wrapText="1"/>
    </xf>
    <xf numFmtId="0" fontId="52" fillId="4" borderId="36" xfId="0" applyFont="1" applyFill="1" applyBorder="1" applyAlignment="1">
      <alignment horizontal="justify" vertical="top" wrapText="1"/>
    </xf>
    <xf numFmtId="0" fontId="70" fillId="8" borderId="36" xfId="0" applyFont="1" applyFill="1" applyBorder="1" applyAlignment="1">
      <alignment horizontal="justify" vertical="top" wrapText="1"/>
    </xf>
    <xf numFmtId="0" fontId="17" fillId="0" borderId="36" xfId="0" applyFont="1" applyFill="1" applyBorder="1" applyAlignment="1">
      <alignment horizontal="left" vertical="top" wrapText="1"/>
    </xf>
    <xf numFmtId="0" fontId="52" fillId="0" borderId="36" xfId="0" applyFont="1" applyFill="1" applyBorder="1" applyAlignment="1">
      <alignment horizontal="left" vertical="top" wrapText="1"/>
    </xf>
    <xf numFmtId="0" fontId="15" fillId="6" borderId="3" xfId="0" applyFont="1" applyFill="1" applyBorder="1" applyAlignment="1">
      <alignment horizontal="right" vertical="center" wrapText="1"/>
    </xf>
    <xf numFmtId="0" fontId="52" fillId="0" borderId="36" xfId="0" applyFont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53" xfId="0" applyFill="1" applyBorder="1" applyAlignment="1">
      <alignment vertical="center"/>
    </xf>
    <xf numFmtId="0" fontId="0" fillId="3" borderId="54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6" fillId="2" borderId="52" xfId="0" applyFont="1" applyFill="1" applyBorder="1" applyAlignment="1">
      <alignment horizontal="center" vertical="center"/>
    </xf>
    <xf numFmtId="0" fontId="0" fillId="0" borderId="62" xfId="0" applyBorder="1" applyAlignment="1"/>
    <xf numFmtId="0" fontId="0" fillId="0" borderId="48" xfId="0" applyBorder="1" applyAlignment="1">
      <alignment vertical="center" wrapText="1"/>
    </xf>
    <xf numFmtId="0" fontId="101" fillId="0" borderId="0" xfId="0" applyFont="1" applyBorder="1" applyAlignment="1">
      <alignment horizontal="center" vertical="center"/>
    </xf>
  </cellXfs>
  <cellStyles count="8">
    <cellStyle name="Normaali_hinnasto_2007_01_09_2007_vanhat_ja_uudet 2" xfId="2"/>
    <cellStyle name="Normal 8" xfId="6"/>
    <cellStyle name="Обычный" xfId="0" builtinId="0"/>
    <cellStyle name="Обычный_6,Освещение 06.2009_КАРИИТИ 04 13" xfId="7"/>
    <cellStyle name="Обычный_Лист1" xfId="4"/>
    <cellStyle name="Обычный_Лист1_4,KASTOR 03.2011" xfId="3"/>
    <cellStyle name="Обычный_Лист1_Лист2" xfId="5"/>
    <cellStyle name="Обычный_Прайс-лист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1.pn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w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6.jp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wmf"/><Relationship Id="rId4" Type="http://schemas.openxmlformats.org/officeDocument/2006/relationships/image" Target="../media/image4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7.jpg"/><Relationship Id="rId4" Type="http://schemas.openxmlformats.org/officeDocument/2006/relationships/image" Target="../media/image4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595028</xdr:colOff>
      <xdr:row>0</xdr:row>
      <xdr:rowOff>1104900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947452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</xdr:row>
      <xdr:rowOff>171450</xdr:rowOff>
    </xdr:from>
    <xdr:to>
      <xdr:col>1</xdr:col>
      <xdr:colOff>276225</xdr:colOff>
      <xdr:row>4</xdr:row>
      <xdr:rowOff>171450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352550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16</xdr:row>
      <xdr:rowOff>180975</xdr:rowOff>
    </xdr:from>
    <xdr:to>
      <xdr:col>1</xdr:col>
      <xdr:colOff>428625</xdr:colOff>
      <xdr:row>19</xdr:row>
      <xdr:rowOff>180975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400550"/>
          <a:ext cx="7524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33</xdr:row>
      <xdr:rowOff>171450</xdr:rowOff>
    </xdr:from>
    <xdr:to>
      <xdr:col>1</xdr:col>
      <xdr:colOff>381000</xdr:colOff>
      <xdr:row>36</xdr:row>
      <xdr:rowOff>171450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800975"/>
          <a:ext cx="676275" cy="571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552450</xdr:colOff>
      <xdr:row>0</xdr:row>
      <xdr:rowOff>1085851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14399" cy="1085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523875</xdr:colOff>
      <xdr:row>0</xdr:row>
      <xdr:rowOff>1104899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933450" cy="1104899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13</xdr:row>
      <xdr:rowOff>0</xdr:rowOff>
    </xdr:from>
    <xdr:to>
      <xdr:col>1</xdr:col>
      <xdr:colOff>1495425</xdr:colOff>
      <xdr:row>13</xdr:row>
      <xdr:rowOff>0</xdr:rowOff>
    </xdr:to>
    <xdr:pic>
      <xdr:nvPicPr>
        <xdr:cNvPr id="55" name="Picture 3" descr="Копия (2) 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991850"/>
          <a:ext cx="8096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704850</xdr:colOff>
      <xdr:row>13</xdr:row>
      <xdr:rowOff>0</xdr:rowOff>
    </xdr:from>
    <xdr:to>
      <xdr:col>1</xdr:col>
      <xdr:colOff>1514475</xdr:colOff>
      <xdr:row>13</xdr:row>
      <xdr:rowOff>0</xdr:rowOff>
    </xdr:to>
    <xdr:pic>
      <xdr:nvPicPr>
        <xdr:cNvPr id="58" name="Picture 8" descr="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0991850"/>
          <a:ext cx="8096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704850</xdr:colOff>
      <xdr:row>13</xdr:row>
      <xdr:rowOff>0</xdr:rowOff>
    </xdr:from>
    <xdr:to>
      <xdr:col>1</xdr:col>
      <xdr:colOff>1514475</xdr:colOff>
      <xdr:row>13</xdr:row>
      <xdr:rowOff>0</xdr:rowOff>
    </xdr:to>
    <xdr:pic>
      <xdr:nvPicPr>
        <xdr:cNvPr id="61" name="Picture 18" descr="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0991850"/>
          <a:ext cx="8096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685800</xdr:colOff>
      <xdr:row>13</xdr:row>
      <xdr:rowOff>0</xdr:rowOff>
    </xdr:from>
    <xdr:to>
      <xdr:col>1</xdr:col>
      <xdr:colOff>1495425</xdr:colOff>
      <xdr:row>13</xdr:row>
      <xdr:rowOff>0</xdr:rowOff>
    </xdr:to>
    <xdr:pic>
      <xdr:nvPicPr>
        <xdr:cNvPr id="62" name="Picture 45" descr="Копия (2) 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991850"/>
          <a:ext cx="8096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685800</xdr:colOff>
      <xdr:row>13</xdr:row>
      <xdr:rowOff>0</xdr:rowOff>
    </xdr:from>
    <xdr:to>
      <xdr:col>1</xdr:col>
      <xdr:colOff>1495425</xdr:colOff>
      <xdr:row>13</xdr:row>
      <xdr:rowOff>0</xdr:rowOff>
    </xdr:to>
    <xdr:pic>
      <xdr:nvPicPr>
        <xdr:cNvPr id="63" name="Picture 50" descr="Копия (2) 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991850"/>
          <a:ext cx="8096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685800</xdr:colOff>
      <xdr:row>8</xdr:row>
      <xdr:rowOff>0</xdr:rowOff>
    </xdr:from>
    <xdr:to>
      <xdr:col>1</xdr:col>
      <xdr:colOff>1514475</xdr:colOff>
      <xdr:row>8</xdr:row>
      <xdr:rowOff>0</xdr:rowOff>
    </xdr:to>
    <xdr:pic>
      <xdr:nvPicPr>
        <xdr:cNvPr id="64" name="Picture 54" descr="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76700"/>
          <a:ext cx="8286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685800</xdr:colOff>
      <xdr:row>10</xdr:row>
      <xdr:rowOff>0</xdr:rowOff>
    </xdr:from>
    <xdr:to>
      <xdr:col>1</xdr:col>
      <xdr:colOff>1495425</xdr:colOff>
      <xdr:row>10</xdr:row>
      <xdr:rowOff>0</xdr:rowOff>
    </xdr:to>
    <xdr:pic>
      <xdr:nvPicPr>
        <xdr:cNvPr id="65" name="Picture 61" descr="Копия (2) 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57950"/>
          <a:ext cx="8096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685800</xdr:colOff>
      <xdr:row>10</xdr:row>
      <xdr:rowOff>0</xdr:rowOff>
    </xdr:from>
    <xdr:to>
      <xdr:col>1</xdr:col>
      <xdr:colOff>1533525</xdr:colOff>
      <xdr:row>10</xdr:row>
      <xdr:rowOff>0</xdr:rowOff>
    </xdr:to>
    <xdr:pic>
      <xdr:nvPicPr>
        <xdr:cNvPr id="66" name="Picture 62" descr="Копия (2) 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457950"/>
          <a:ext cx="8477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685800</xdr:colOff>
      <xdr:row>13</xdr:row>
      <xdr:rowOff>0</xdr:rowOff>
    </xdr:from>
    <xdr:to>
      <xdr:col>1</xdr:col>
      <xdr:colOff>1590675</xdr:colOff>
      <xdr:row>13</xdr:row>
      <xdr:rowOff>0</xdr:rowOff>
    </xdr:to>
    <xdr:pic>
      <xdr:nvPicPr>
        <xdr:cNvPr id="67" name="Picture 69" descr="Копия (2) ПЛИТКА_ДЛЯ _Рассылки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991850"/>
          <a:ext cx="9048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18</xdr:row>
      <xdr:rowOff>161925</xdr:rowOff>
    </xdr:from>
    <xdr:to>
      <xdr:col>1</xdr:col>
      <xdr:colOff>666750</xdr:colOff>
      <xdr:row>19</xdr:row>
      <xdr:rowOff>123825</xdr:rowOff>
    </xdr:to>
    <xdr:pic>
      <xdr:nvPicPr>
        <xdr:cNvPr id="73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7259300"/>
          <a:ext cx="1714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11</xdr:row>
      <xdr:rowOff>219075</xdr:rowOff>
    </xdr:from>
    <xdr:to>
      <xdr:col>1</xdr:col>
      <xdr:colOff>657225</xdr:colOff>
      <xdr:row>12</xdr:row>
      <xdr:rowOff>285750</xdr:rowOff>
    </xdr:to>
    <xdr:pic>
      <xdr:nvPicPr>
        <xdr:cNvPr id="7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8467725"/>
          <a:ext cx="17240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1</xdr:rowOff>
    </xdr:from>
    <xdr:to>
      <xdr:col>1</xdr:col>
      <xdr:colOff>323850</xdr:colOff>
      <xdr:row>0</xdr:row>
      <xdr:rowOff>1066800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33448" cy="106679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171450</xdr:rowOff>
    </xdr:from>
    <xdr:to>
      <xdr:col>0</xdr:col>
      <xdr:colOff>590550</xdr:colOff>
      <xdr:row>4</xdr:row>
      <xdr:rowOff>171450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62075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180975</xdr:rowOff>
    </xdr:from>
    <xdr:to>
      <xdr:col>1</xdr:col>
      <xdr:colOff>66675</xdr:colOff>
      <xdr:row>16</xdr:row>
      <xdr:rowOff>180975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33800"/>
          <a:ext cx="67627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0</xdr:row>
      <xdr:rowOff>1133475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500" cy="11334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</xdr:row>
      <xdr:rowOff>171450</xdr:rowOff>
    </xdr:from>
    <xdr:to>
      <xdr:col>1</xdr:col>
      <xdr:colOff>209550</xdr:colOff>
      <xdr:row>4</xdr:row>
      <xdr:rowOff>171450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23975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94</xdr:row>
      <xdr:rowOff>171450</xdr:rowOff>
    </xdr:from>
    <xdr:to>
      <xdr:col>1</xdr:col>
      <xdr:colOff>371475</xdr:colOff>
      <xdr:row>97</xdr:row>
      <xdr:rowOff>171450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9516725"/>
          <a:ext cx="7524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117</xdr:row>
      <xdr:rowOff>171450</xdr:rowOff>
    </xdr:from>
    <xdr:to>
      <xdr:col>1</xdr:col>
      <xdr:colOff>295275</xdr:colOff>
      <xdr:row>120</xdr:row>
      <xdr:rowOff>171450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4279225"/>
          <a:ext cx="676275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619126</xdr:colOff>
      <xdr:row>0</xdr:row>
      <xdr:rowOff>1133475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952500" cy="11334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180975</xdr:rowOff>
    </xdr:from>
    <xdr:to>
      <xdr:col>1</xdr:col>
      <xdr:colOff>285750</xdr:colOff>
      <xdr:row>4</xdr:row>
      <xdr:rowOff>180975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71600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180975</xdr:rowOff>
    </xdr:from>
    <xdr:to>
      <xdr:col>1</xdr:col>
      <xdr:colOff>419100</xdr:colOff>
      <xdr:row>33</xdr:row>
      <xdr:rowOff>180975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34225"/>
          <a:ext cx="7524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41</xdr:row>
      <xdr:rowOff>142875</xdr:rowOff>
    </xdr:from>
    <xdr:to>
      <xdr:col>1</xdr:col>
      <xdr:colOff>352425</xdr:colOff>
      <xdr:row>44</xdr:row>
      <xdr:rowOff>142875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401175"/>
          <a:ext cx="676275" cy="571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619125</xdr:colOff>
      <xdr:row>0</xdr:row>
      <xdr:rowOff>1143001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52499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180975</xdr:rowOff>
    </xdr:from>
    <xdr:to>
      <xdr:col>1</xdr:col>
      <xdr:colOff>285750</xdr:colOff>
      <xdr:row>4</xdr:row>
      <xdr:rowOff>180975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71600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45</xdr:row>
      <xdr:rowOff>152400</xdr:rowOff>
    </xdr:from>
    <xdr:to>
      <xdr:col>1</xdr:col>
      <xdr:colOff>352425</xdr:colOff>
      <xdr:row>48</xdr:row>
      <xdr:rowOff>152400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953625"/>
          <a:ext cx="6762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105</xdr:row>
      <xdr:rowOff>0</xdr:rowOff>
    </xdr:from>
    <xdr:to>
      <xdr:col>1</xdr:col>
      <xdr:colOff>495300</xdr:colOff>
      <xdr:row>105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330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59</xdr:row>
      <xdr:rowOff>180975</xdr:rowOff>
    </xdr:from>
    <xdr:to>
      <xdr:col>1</xdr:col>
      <xdr:colOff>161925</xdr:colOff>
      <xdr:row>62</xdr:row>
      <xdr:rowOff>180975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954000"/>
          <a:ext cx="476250" cy="571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2</xdr:col>
      <xdr:colOff>447675</xdr:colOff>
      <xdr:row>0</xdr:row>
      <xdr:rowOff>1114426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"/>
          <a:ext cx="876300" cy="1114424"/>
        </a:xfrm>
        <a:prstGeom prst="rect">
          <a:avLst/>
        </a:prstGeom>
      </xdr:spPr>
    </xdr:pic>
    <xdr:clientData/>
  </xdr:twoCellAnchor>
  <xdr:twoCellAnchor editAs="oneCell">
    <xdr:from>
      <xdr:col>1</xdr:col>
      <xdr:colOff>21165</xdr:colOff>
      <xdr:row>2</xdr:row>
      <xdr:rowOff>25399</xdr:rowOff>
    </xdr:from>
    <xdr:to>
      <xdr:col>2</xdr:col>
      <xdr:colOff>148166</xdr:colOff>
      <xdr:row>4</xdr:row>
      <xdr:rowOff>211667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5" y="1464732"/>
          <a:ext cx="560918" cy="67310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35</xdr:row>
      <xdr:rowOff>116416</xdr:rowOff>
    </xdr:from>
    <xdr:to>
      <xdr:col>2</xdr:col>
      <xdr:colOff>168274</xdr:colOff>
      <xdr:row>37</xdr:row>
      <xdr:rowOff>201083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11377083"/>
          <a:ext cx="581025" cy="57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571500</xdr:colOff>
      <xdr:row>0</xdr:row>
      <xdr:rowOff>1152525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933449" cy="1152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180975</xdr:rowOff>
    </xdr:from>
    <xdr:to>
      <xdr:col>1</xdr:col>
      <xdr:colOff>219075</xdr:colOff>
      <xdr:row>4</xdr:row>
      <xdr:rowOff>180975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1600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26</xdr:row>
      <xdr:rowOff>180975</xdr:rowOff>
    </xdr:from>
    <xdr:to>
      <xdr:col>1</xdr:col>
      <xdr:colOff>419100</xdr:colOff>
      <xdr:row>29</xdr:row>
      <xdr:rowOff>180975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572250"/>
          <a:ext cx="7524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57</xdr:row>
      <xdr:rowOff>180975</xdr:rowOff>
    </xdr:from>
    <xdr:to>
      <xdr:col>1</xdr:col>
      <xdr:colOff>333375</xdr:colOff>
      <xdr:row>60</xdr:row>
      <xdr:rowOff>180975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658725"/>
          <a:ext cx="67627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1</xdr:col>
      <xdr:colOff>495300</xdr:colOff>
      <xdr:row>78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885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542925</xdr:colOff>
      <xdr:row>0</xdr:row>
      <xdr:rowOff>1114425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875" cy="11144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180975</xdr:rowOff>
    </xdr:from>
    <xdr:to>
      <xdr:col>1</xdr:col>
      <xdr:colOff>228600</xdr:colOff>
      <xdr:row>4</xdr:row>
      <xdr:rowOff>180975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71600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180975</xdr:rowOff>
    </xdr:from>
    <xdr:to>
      <xdr:col>1</xdr:col>
      <xdr:colOff>409575</xdr:colOff>
      <xdr:row>27</xdr:row>
      <xdr:rowOff>180975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010275"/>
          <a:ext cx="7524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171450</xdr:rowOff>
    </xdr:from>
    <xdr:to>
      <xdr:col>1</xdr:col>
      <xdr:colOff>600075</xdr:colOff>
      <xdr:row>57</xdr:row>
      <xdr:rowOff>171450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87225"/>
          <a:ext cx="962025" cy="571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0</xdr:row>
      <xdr:rowOff>1114425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111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</xdr:row>
      <xdr:rowOff>152400</xdr:rowOff>
    </xdr:from>
    <xdr:to>
      <xdr:col>1</xdr:col>
      <xdr:colOff>209550</xdr:colOff>
      <xdr:row>4</xdr:row>
      <xdr:rowOff>152400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343025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171450</xdr:rowOff>
    </xdr:from>
    <xdr:to>
      <xdr:col>1</xdr:col>
      <xdr:colOff>361950</xdr:colOff>
      <xdr:row>24</xdr:row>
      <xdr:rowOff>171450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62575"/>
          <a:ext cx="7524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34</xdr:row>
      <xdr:rowOff>161925</xdr:rowOff>
    </xdr:from>
    <xdr:to>
      <xdr:col>1</xdr:col>
      <xdr:colOff>304800</xdr:colOff>
      <xdr:row>37</xdr:row>
      <xdr:rowOff>161925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01000"/>
          <a:ext cx="6762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42</xdr:row>
      <xdr:rowOff>171450</xdr:rowOff>
    </xdr:from>
    <xdr:to>
      <xdr:col>1</xdr:col>
      <xdr:colOff>581025</xdr:colOff>
      <xdr:row>45</xdr:row>
      <xdr:rowOff>171450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744075"/>
          <a:ext cx="962025" cy="571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0</xdr:row>
      <xdr:rowOff>1114425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500" cy="1114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133350</xdr:rowOff>
    </xdr:from>
    <xdr:to>
      <xdr:col>1</xdr:col>
      <xdr:colOff>628650</xdr:colOff>
      <xdr:row>4</xdr:row>
      <xdr:rowOff>133350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"/>
          <a:ext cx="10191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161925</xdr:rowOff>
    </xdr:from>
    <xdr:to>
      <xdr:col>1</xdr:col>
      <xdr:colOff>190500</xdr:colOff>
      <xdr:row>124</xdr:row>
      <xdr:rowOff>161925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88500"/>
          <a:ext cx="58102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180975</xdr:rowOff>
    </xdr:from>
    <xdr:to>
      <xdr:col>1</xdr:col>
      <xdr:colOff>361950</xdr:colOff>
      <xdr:row>138</xdr:row>
      <xdr:rowOff>180975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832050"/>
          <a:ext cx="7524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171450</xdr:rowOff>
    </xdr:from>
    <xdr:to>
      <xdr:col>1</xdr:col>
      <xdr:colOff>285750</xdr:colOff>
      <xdr:row>163</xdr:row>
      <xdr:rowOff>171450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861250"/>
          <a:ext cx="6762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B2" sqref="B2"/>
    </sheetView>
  </sheetViews>
  <sheetFormatPr defaultRowHeight="15"/>
  <cols>
    <col min="1" max="1" width="5.28515625" customWidth="1"/>
    <col min="2" max="2" width="53.7109375" customWidth="1"/>
    <col min="5" max="5" width="6.42578125" customWidth="1"/>
    <col min="6" max="6" width="10.7109375" customWidth="1"/>
    <col min="7" max="7" width="9" customWidth="1"/>
    <col min="8" max="8" width="0.140625" hidden="1" customWidth="1"/>
    <col min="9" max="9" width="11.7109375" hidden="1" customWidth="1"/>
    <col min="10" max="10" width="12.140625" hidden="1" customWidth="1"/>
    <col min="11" max="11" width="11.5703125" customWidth="1"/>
    <col min="12" max="12" width="14.7109375" customWidth="1"/>
    <col min="13" max="13" width="12.85546875" customWidth="1"/>
  </cols>
  <sheetData>
    <row r="1" spans="1:14" ht="93" customHeight="1" thickBot="1">
      <c r="A1" s="107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2" spans="1:14" ht="15" customHeight="1">
      <c r="A2" s="28"/>
    </row>
    <row r="3" spans="1:14" ht="15" customHeight="1">
      <c r="A3" s="28"/>
    </row>
    <row r="4" spans="1:14" ht="15" customHeight="1">
      <c r="A4" s="28"/>
    </row>
    <row r="5" spans="1:14" ht="15.75" thickBot="1"/>
    <row r="6" spans="1:14" ht="24.75" customHeight="1" thickBot="1">
      <c r="A6" s="1051" t="s">
        <v>284</v>
      </c>
      <c r="B6" s="1061"/>
      <c r="C6" s="1061"/>
      <c r="D6" s="1061"/>
      <c r="E6" s="1061"/>
      <c r="F6" s="1061"/>
      <c r="G6" s="1061"/>
      <c r="H6" s="1061"/>
      <c r="I6" s="1061"/>
      <c r="J6" s="1061"/>
      <c r="K6" s="1063"/>
    </row>
    <row r="7" spans="1:14" ht="15.75" thickBot="1">
      <c r="A7" s="20" t="s">
        <v>20</v>
      </c>
      <c r="B7" s="21" t="s">
        <v>21</v>
      </c>
      <c r="C7" s="1057" t="s">
        <v>23</v>
      </c>
      <c r="D7" s="1058"/>
      <c r="E7" s="1059"/>
      <c r="F7" s="23" t="s">
        <v>25</v>
      </c>
      <c r="G7" s="24" t="s">
        <v>26</v>
      </c>
      <c r="H7" s="231" t="s">
        <v>1105</v>
      </c>
      <c r="I7" s="231" t="s">
        <v>1106</v>
      </c>
      <c r="J7" s="231" t="s">
        <v>1107</v>
      </c>
      <c r="K7" s="25" t="s">
        <v>27</v>
      </c>
      <c r="L7" s="26"/>
      <c r="M7" s="26"/>
      <c r="N7" s="27"/>
    </row>
    <row r="8" spans="1:14" ht="15.75" thickBot="1">
      <c r="A8" s="1060" t="s">
        <v>1</v>
      </c>
      <c r="B8" s="1061"/>
      <c r="C8" s="1061"/>
      <c r="D8" s="1061"/>
      <c r="E8" s="1061"/>
      <c r="F8" s="1061"/>
      <c r="G8" s="1061"/>
      <c r="H8" s="1061"/>
      <c r="I8" s="1061"/>
      <c r="J8" s="1061"/>
      <c r="K8" s="1063"/>
    </row>
    <row r="9" spans="1:14">
      <c r="A9" s="1">
        <v>1</v>
      </c>
      <c r="B9" s="2" t="s">
        <v>2</v>
      </c>
      <c r="C9" s="1088" t="s">
        <v>3</v>
      </c>
      <c r="D9" s="1069"/>
      <c r="E9" s="1070"/>
      <c r="F9" s="3" t="s">
        <v>4</v>
      </c>
      <c r="G9" s="4" t="s">
        <v>5</v>
      </c>
      <c r="H9" s="908">
        <v>178.2</v>
      </c>
      <c r="I9" s="906">
        <f>H9*$M$1</f>
        <v>11465.387999999999</v>
      </c>
      <c r="J9" s="875">
        <f>I9*1.2</f>
        <v>13758.465599999998</v>
      </c>
      <c r="K9" s="105">
        <v>13800</v>
      </c>
    </row>
    <row r="10" spans="1:14">
      <c r="A10" s="5">
        <v>2</v>
      </c>
      <c r="B10" s="6" t="s">
        <v>6</v>
      </c>
      <c r="C10" s="1087" t="s">
        <v>7</v>
      </c>
      <c r="D10" s="1066"/>
      <c r="E10" s="1067"/>
      <c r="F10" s="7" t="s">
        <v>4</v>
      </c>
      <c r="G10" s="8" t="s">
        <v>5</v>
      </c>
      <c r="H10" s="909">
        <v>238.7</v>
      </c>
      <c r="I10" s="906">
        <f t="shared" ref="I10:I51" si="0">H10*$M$1</f>
        <v>15357.958000000001</v>
      </c>
      <c r="J10" s="875">
        <f t="shared" ref="J10:J51" si="1">I10*1.2</f>
        <v>18429.549599999998</v>
      </c>
      <c r="K10" s="31">
        <v>18500</v>
      </c>
    </row>
    <row r="11" spans="1:14">
      <c r="A11" s="5">
        <f>A10+1</f>
        <v>3</v>
      </c>
      <c r="B11" s="6" t="s">
        <v>8</v>
      </c>
      <c r="C11" s="1087" t="s">
        <v>9</v>
      </c>
      <c r="D11" s="1066"/>
      <c r="E11" s="1067"/>
      <c r="F11" s="7" t="s">
        <v>4</v>
      </c>
      <c r="G11" s="8" t="s">
        <v>5</v>
      </c>
      <c r="H11" s="909">
        <v>522.5</v>
      </c>
      <c r="I11" s="906">
        <f t="shared" si="0"/>
        <v>33617.65</v>
      </c>
      <c r="J11" s="875">
        <f t="shared" si="1"/>
        <v>40341.18</v>
      </c>
      <c r="K11" s="31">
        <v>40350</v>
      </c>
    </row>
    <row r="12" spans="1:14">
      <c r="A12" s="5">
        <f>A11+1</f>
        <v>4</v>
      </c>
      <c r="B12" s="9" t="s">
        <v>10</v>
      </c>
      <c r="C12" s="1087" t="s">
        <v>11</v>
      </c>
      <c r="D12" s="1066"/>
      <c r="E12" s="1067"/>
      <c r="F12" s="7" t="s">
        <v>12</v>
      </c>
      <c r="G12" s="8" t="s">
        <v>5</v>
      </c>
      <c r="H12" s="909">
        <v>250.8</v>
      </c>
      <c r="I12" s="906">
        <f t="shared" si="0"/>
        <v>16136.472000000002</v>
      </c>
      <c r="J12" s="875">
        <f t="shared" si="1"/>
        <v>19363.7664</v>
      </c>
      <c r="K12" s="32">
        <v>19400</v>
      </c>
    </row>
    <row r="13" spans="1:14">
      <c r="A13" s="5">
        <f>A12+1</f>
        <v>5</v>
      </c>
      <c r="B13" s="9" t="s">
        <v>13</v>
      </c>
      <c r="C13" s="1087" t="s">
        <v>14</v>
      </c>
      <c r="D13" s="1066"/>
      <c r="E13" s="1067"/>
      <c r="F13" s="7" t="s">
        <v>12</v>
      </c>
      <c r="G13" s="8" t="s">
        <v>5</v>
      </c>
      <c r="H13" s="909">
        <v>291.5</v>
      </c>
      <c r="I13" s="906">
        <f t="shared" si="0"/>
        <v>18755.11</v>
      </c>
      <c r="J13" s="875">
        <f t="shared" si="1"/>
        <v>22506.132000000001</v>
      </c>
      <c r="K13" s="32">
        <v>22550</v>
      </c>
    </row>
    <row r="14" spans="1:14" ht="15.75" thickBot="1">
      <c r="A14" s="164">
        <f>A13+1</f>
        <v>6</v>
      </c>
      <c r="B14" s="890" t="s">
        <v>15</v>
      </c>
      <c r="C14" s="1084" t="s">
        <v>16</v>
      </c>
      <c r="D14" s="1085"/>
      <c r="E14" s="1086"/>
      <c r="F14" s="49" t="s">
        <v>17</v>
      </c>
      <c r="G14" s="423" t="s">
        <v>5</v>
      </c>
      <c r="H14" s="910">
        <v>204.6</v>
      </c>
      <c r="I14" s="879">
        <f t="shared" si="0"/>
        <v>13163.964</v>
      </c>
      <c r="J14" s="876">
        <f t="shared" si="1"/>
        <v>15796.756799999999</v>
      </c>
      <c r="K14" s="33">
        <v>15800</v>
      </c>
    </row>
    <row r="15" spans="1:14" ht="15.75" thickBot="1">
      <c r="A15" s="1060" t="s">
        <v>18</v>
      </c>
      <c r="B15" s="1061"/>
      <c r="C15" s="1061"/>
      <c r="D15" s="1061"/>
      <c r="E15" s="1061"/>
      <c r="F15" s="1061"/>
      <c r="G15" s="1061"/>
      <c r="H15" s="1061"/>
      <c r="I15" s="1061"/>
      <c r="J15" s="1061"/>
      <c r="K15" s="1063"/>
    </row>
    <row r="16" spans="1:14" ht="15.75" thickBot="1">
      <c r="A16" s="14">
        <f>A14+1</f>
        <v>7</v>
      </c>
      <c r="B16" s="15" t="s">
        <v>19</v>
      </c>
      <c r="C16" s="16"/>
      <c r="D16" s="17"/>
      <c r="E16" s="18"/>
      <c r="F16" s="17" t="s">
        <v>12</v>
      </c>
      <c r="G16" s="19" t="s">
        <v>5</v>
      </c>
      <c r="H16" s="907">
        <v>248.6</v>
      </c>
      <c r="I16" s="879">
        <f t="shared" si="0"/>
        <v>15994.924000000001</v>
      </c>
      <c r="J16" s="876">
        <f t="shared" si="1"/>
        <v>19193.908800000001</v>
      </c>
      <c r="K16" s="893">
        <v>19200</v>
      </c>
    </row>
    <row r="17" spans="1:14">
      <c r="I17" s="877"/>
      <c r="J17" s="878"/>
    </row>
    <row r="18" spans="1:14">
      <c r="I18" s="879"/>
      <c r="J18" s="880"/>
    </row>
    <row r="19" spans="1:14">
      <c r="I19" s="879"/>
      <c r="J19" s="880"/>
    </row>
    <row r="20" spans="1:14" ht="15" customHeight="1" thickBot="1">
      <c r="I20" s="881"/>
      <c r="J20" s="882"/>
    </row>
    <row r="21" spans="1:14" ht="24.75" customHeight="1" thickBot="1">
      <c r="A21" s="1051" t="s">
        <v>285</v>
      </c>
      <c r="B21" s="1052"/>
      <c r="C21" s="1052"/>
      <c r="D21" s="1052"/>
      <c r="E21" s="1052"/>
      <c r="F21" s="1052"/>
      <c r="G21" s="1052"/>
      <c r="H21" s="1052"/>
      <c r="I21" s="1052"/>
      <c r="J21" s="1052"/>
      <c r="K21" s="1053"/>
    </row>
    <row r="22" spans="1:14" ht="15.75" thickBot="1">
      <c r="A22" s="883" t="s">
        <v>20</v>
      </c>
      <c r="B22" s="884" t="s">
        <v>21</v>
      </c>
      <c r="C22" s="1054" t="s">
        <v>23</v>
      </c>
      <c r="D22" s="1055"/>
      <c r="E22" s="1056"/>
      <c r="F22" s="885" t="s">
        <v>25</v>
      </c>
      <c r="G22" s="886" t="s">
        <v>26</v>
      </c>
      <c r="H22" s="887" t="s">
        <v>1105</v>
      </c>
      <c r="I22" s="887" t="s">
        <v>1106</v>
      </c>
      <c r="J22" s="887" t="s">
        <v>1107</v>
      </c>
      <c r="K22" s="888" t="s">
        <v>27</v>
      </c>
      <c r="L22" s="26"/>
      <c r="M22" s="26"/>
      <c r="N22" s="27"/>
    </row>
    <row r="23" spans="1:14" ht="15.75" thickBot="1">
      <c r="A23" s="1075" t="s">
        <v>29</v>
      </c>
      <c r="B23" s="1061"/>
      <c r="C23" s="1061"/>
      <c r="D23" s="1061"/>
      <c r="E23" s="1061"/>
      <c r="F23" s="1061"/>
      <c r="G23" s="1061"/>
      <c r="H23" s="1061"/>
      <c r="I23" s="1062"/>
      <c r="J23" s="1062"/>
      <c r="K23" s="1063"/>
      <c r="L23" s="52"/>
      <c r="M23" s="53"/>
    </row>
    <row r="24" spans="1:14">
      <c r="A24" s="34">
        <v>8</v>
      </c>
      <c r="B24" s="1068" t="s">
        <v>30</v>
      </c>
      <c r="C24" s="1069"/>
      <c r="D24" s="1069"/>
      <c r="E24" s="1069"/>
      <c r="F24" s="1070"/>
      <c r="G24" s="142" t="s">
        <v>31</v>
      </c>
      <c r="H24" s="900">
        <v>274</v>
      </c>
      <c r="I24" s="897">
        <f t="shared" si="0"/>
        <v>17629.16</v>
      </c>
      <c r="J24" s="894">
        <f t="shared" si="1"/>
        <v>21154.991999999998</v>
      </c>
      <c r="K24" s="892">
        <v>21200</v>
      </c>
    </row>
    <row r="25" spans="1:14">
      <c r="A25" s="34">
        <f>A24+1</f>
        <v>9</v>
      </c>
      <c r="B25" s="1065" t="s">
        <v>32</v>
      </c>
      <c r="C25" s="1066"/>
      <c r="D25" s="1066"/>
      <c r="E25" s="1066"/>
      <c r="F25" s="1067"/>
      <c r="G25" s="3" t="s">
        <v>31</v>
      </c>
      <c r="H25" s="902">
        <v>159</v>
      </c>
      <c r="I25" s="899">
        <f t="shared" si="0"/>
        <v>10230.060000000001</v>
      </c>
      <c r="J25" s="896">
        <f t="shared" si="1"/>
        <v>12276.072000000002</v>
      </c>
      <c r="K25" s="873">
        <v>12300</v>
      </c>
    </row>
    <row r="26" spans="1:14">
      <c r="A26" s="34">
        <f t="shared" ref="A26:A30" si="2">A25+1</f>
        <v>10</v>
      </c>
      <c r="B26" s="1083" t="s">
        <v>33</v>
      </c>
      <c r="C26" s="1066"/>
      <c r="D26" s="1066"/>
      <c r="E26" s="1066"/>
      <c r="F26" s="1067"/>
      <c r="G26" s="266" t="s">
        <v>31</v>
      </c>
      <c r="H26" s="903">
        <v>321</v>
      </c>
      <c r="I26" s="899">
        <f t="shared" si="0"/>
        <v>20653.14</v>
      </c>
      <c r="J26" s="896">
        <f t="shared" si="1"/>
        <v>24783.768</v>
      </c>
      <c r="K26" s="873">
        <v>24800</v>
      </c>
    </row>
    <row r="27" spans="1:14">
      <c r="A27" s="34">
        <f t="shared" si="2"/>
        <v>11</v>
      </c>
      <c r="B27" s="1083" t="s">
        <v>34</v>
      </c>
      <c r="C27" s="1066"/>
      <c r="D27" s="1066"/>
      <c r="E27" s="1066"/>
      <c r="F27" s="1067"/>
      <c r="G27" s="266" t="s">
        <v>31</v>
      </c>
      <c r="H27" s="903">
        <v>321</v>
      </c>
      <c r="I27" s="899">
        <f t="shared" si="0"/>
        <v>20653.14</v>
      </c>
      <c r="J27" s="896">
        <f t="shared" si="1"/>
        <v>24783.768</v>
      </c>
      <c r="K27" s="873">
        <v>24800</v>
      </c>
    </row>
    <row r="28" spans="1:14">
      <c r="A28" s="34">
        <f t="shared" si="2"/>
        <v>12</v>
      </c>
      <c r="B28" s="1065" t="s">
        <v>35</v>
      </c>
      <c r="C28" s="1066"/>
      <c r="D28" s="1066"/>
      <c r="E28" s="1066"/>
      <c r="F28" s="1067"/>
      <c r="G28" s="7" t="s">
        <v>31</v>
      </c>
      <c r="H28" s="904">
        <v>621</v>
      </c>
      <c r="I28" s="899">
        <f t="shared" si="0"/>
        <v>39955.14</v>
      </c>
      <c r="J28" s="896">
        <f t="shared" si="1"/>
        <v>47946.167999999998</v>
      </c>
      <c r="K28" s="873">
        <v>48000</v>
      </c>
    </row>
    <row r="29" spans="1:14">
      <c r="A29" s="34">
        <f t="shared" si="2"/>
        <v>13</v>
      </c>
      <c r="B29" s="1065" t="s">
        <v>36</v>
      </c>
      <c r="C29" s="1066"/>
      <c r="D29" s="1066"/>
      <c r="E29" s="1066"/>
      <c r="F29" s="1067"/>
      <c r="G29" s="7" t="s">
        <v>31</v>
      </c>
      <c r="H29" s="904">
        <v>964</v>
      </c>
      <c r="I29" s="899">
        <f t="shared" si="0"/>
        <v>62023.76</v>
      </c>
      <c r="J29" s="896">
        <f t="shared" si="1"/>
        <v>74428.512000000002</v>
      </c>
      <c r="K29" s="873">
        <v>74450</v>
      </c>
    </row>
    <row r="30" spans="1:14" ht="15.75" thickBot="1">
      <c r="A30" s="201">
        <f t="shared" si="2"/>
        <v>14</v>
      </c>
      <c r="B30" s="1077" t="s">
        <v>37</v>
      </c>
      <c r="C30" s="1078"/>
      <c r="D30" s="1078"/>
      <c r="E30" s="1078"/>
      <c r="F30" s="1079"/>
      <c r="G30" s="163" t="s">
        <v>31</v>
      </c>
      <c r="H30" s="905">
        <v>321</v>
      </c>
      <c r="I30" s="898">
        <f t="shared" si="0"/>
        <v>20653.14</v>
      </c>
      <c r="J30" s="895">
        <f t="shared" si="1"/>
        <v>24783.768</v>
      </c>
      <c r="K30" s="889">
        <v>24800</v>
      </c>
    </row>
    <row r="31" spans="1:14" ht="15.75" thickBot="1">
      <c r="A31" s="1075" t="s">
        <v>38</v>
      </c>
      <c r="B31" s="1061"/>
      <c r="C31" s="1061"/>
      <c r="D31" s="1061"/>
      <c r="E31" s="1061"/>
      <c r="F31" s="1061"/>
      <c r="G31" s="1061"/>
      <c r="H31" s="1061"/>
      <c r="I31" s="1076"/>
      <c r="J31" s="1076"/>
      <c r="K31" s="1063"/>
      <c r="L31" s="52"/>
    </row>
    <row r="32" spans="1:14">
      <c r="A32" s="1">
        <f>A30+1</f>
        <v>15</v>
      </c>
      <c r="B32" s="1071" t="s">
        <v>39</v>
      </c>
      <c r="C32" s="1069"/>
      <c r="D32" s="1069"/>
      <c r="E32" s="1069"/>
      <c r="F32" s="1070"/>
      <c r="G32" s="142" t="s">
        <v>31</v>
      </c>
      <c r="H32" s="900">
        <v>312</v>
      </c>
      <c r="I32" s="897">
        <f t="shared" si="0"/>
        <v>20074.080000000002</v>
      </c>
      <c r="J32" s="894">
        <f t="shared" si="1"/>
        <v>24088.896000000001</v>
      </c>
      <c r="K32" s="892">
        <v>24100</v>
      </c>
    </row>
    <row r="33" spans="1:15" ht="15.75" thickBot="1">
      <c r="A33" s="54">
        <f>A32+1</f>
        <v>16</v>
      </c>
      <c r="B33" s="1072" t="s">
        <v>40</v>
      </c>
      <c r="C33" s="1073"/>
      <c r="D33" s="1073"/>
      <c r="E33" s="1073"/>
      <c r="F33" s="1074"/>
      <c r="G33" s="12" t="s">
        <v>31</v>
      </c>
      <c r="H33" s="901">
        <v>736</v>
      </c>
      <c r="I33" s="898">
        <f t="shared" si="0"/>
        <v>47354.240000000005</v>
      </c>
      <c r="J33" s="895">
        <f t="shared" si="1"/>
        <v>56825.088000000003</v>
      </c>
      <c r="K33" s="872">
        <v>56850</v>
      </c>
    </row>
    <row r="34" spans="1:15">
      <c r="I34" s="879"/>
      <c r="J34" s="880"/>
    </row>
    <row r="35" spans="1:15">
      <c r="I35" s="879"/>
      <c r="J35" s="880"/>
    </row>
    <row r="36" spans="1:15">
      <c r="I36" s="879"/>
      <c r="J36" s="880"/>
    </row>
    <row r="37" spans="1:15" ht="15.75" thickBot="1">
      <c r="I37" s="879"/>
      <c r="J37" s="880"/>
    </row>
    <row r="38" spans="1:15" ht="24" customHeight="1" thickBot="1">
      <c r="A38" s="1064" t="s">
        <v>286</v>
      </c>
      <c r="B38" s="1061"/>
      <c r="C38" s="1061"/>
      <c r="D38" s="1061"/>
      <c r="E38" s="1061"/>
      <c r="F38" s="1061"/>
      <c r="G38" s="1061"/>
      <c r="H38" s="1061"/>
      <c r="I38" s="1061"/>
      <c r="J38" s="1061"/>
      <c r="K38" s="1063"/>
      <c r="L38" s="101"/>
      <c r="M38" s="102"/>
      <c r="N38" s="102"/>
      <c r="O38" s="26"/>
    </row>
    <row r="39" spans="1:15" ht="15.75" thickBot="1">
      <c r="A39" s="20" t="s">
        <v>20</v>
      </c>
      <c r="B39" s="21" t="s">
        <v>21</v>
      </c>
      <c r="C39" s="1057" t="s">
        <v>23</v>
      </c>
      <c r="D39" s="1058"/>
      <c r="E39" s="1059"/>
      <c r="F39" s="23" t="s">
        <v>25</v>
      </c>
      <c r="G39" s="24" t="s">
        <v>26</v>
      </c>
      <c r="H39" s="231" t="s">
        <v>1105</v>
      </c>
      <c r="I39" s="231" t="s">
        <v>1106</v>
      </c>
      <c r="J39" s="887" t="s">
        <v>1107</v>
      </c>
      <c r="K39" s="25" t="s">
        <v>27</v>
      </c>
      <c r="L39" s="26"/>
      <c r="M39" s="26"/>
      <c r="N39" s="27"/>
    </row>
    <row r="40" spans="1:15" ht="15.75" thickBot="1">
      <c r="A40" s="1060" t="s">
        <v>41</v>
      </c>
      <c r="B40" s="1061"/>
      <c r="C40" s="1061"/>
      <c r="D40" s="1061"/>
      <c r="E40" s="1061"/>
      <c r="F40" s="1061"/>
      <c r="G40" s="1061"/>
      <c r="H40" s="1061"/>
      <c r="I40" s="1062"/>
      <c r="J40" s="1062"/>
      <c r="K40" s="1063"/>
      <c r="L40" s="103"/>
      <c r="M40" s="104"/>
      <c r="N40" s="104"/>
      <c r="O40" s="72"/>
    </row>
    <row r="41" spans="1:15">
      <c r="A41" s="73">
        <f>A33+1</f>
        <v>17</v>
      </c>
      <c r="B41" s="74" t="s">
        <v>42</v>
      </c>
      <c r="C41" s="75"/>
      <c r="D41" s="76"/>
      <c r="E41" s="75"/>
      <c r="F41" s="77"/>
      <c r="G41" s="146" t="s">
        <v>5</v>
      </c>
      <c r="H41" s="900">
        <v>82.569599999999994</v>
      </c>
      <c r="I41" s="897">
        <f t="shared" si="0"/>
        <v>5312.5280640000001</v>
      </c>
      <c r="J41" s="894">
        <f t="shared" si="1"/>
        <v>6375.0336767999997</v>
      </c>
      <c r="K41" s="891">
        <v>6400</v>
      </c>
    </row>
    <row r="42" spans="1:15">
      <c r="A42" s="73">
        <f>A41+1</f>
        <v>18</v>
      </c>
      <c r="B42" s="74" t="s">
        <v>43</v>
      </c>
      <c r="C42" s="43"/>
      <c r="D42" s="76"/>
      <c r="E42" s="45"/>
      <c r="F42" s="79"/>
      <c r="G42" s="4" t="s">
        <v>5</v>
      </c>
      <c r="H42" s="902">
        <v>146.99999999999997</v>
      </c>
      <c r="I42" s="899">
        <f t="shared" si="0"/>
        <v>9457.98</v>
      </c>
      <c r="J42" s="896">
        <f t="shared" si="1"/>
        <v>11349.575999999999</v>
      </c>
      <c r="K42" s="874">
        <v>11400</v>
      </c>
    </row>
    <row r="43" spans="1:15">
      <c r="A43" s="73">
        <f t="shared" ref="A43:A51" si="3">A42+1</f>
        <v>19</v>
      </c>
      <c r="B43" s="74" t="s">
        <v>44</v>
      </c>
      <c r="C43" s="80"/>
      <c r="D43" s="81"/>
      <c r="E43" s="82"/>
      <c r="F43" s="79"/>
      <c r="G43" s="8" t="s">
        <v>5</v>
      </c>
      <c r="H43" s="904">
        <v>150.68220000000002</v>
      </c>
      <c r="I43" s="899">
        <f t="shared" si="0"/>
        <v>9694.892748000002</v>
      </c>
      <c r="J43" s="896">
        <f t="shared" si="1"/>
        <v>11633.871297600002</v>
      </c>
      <c r="K43" s="873">
        <v>11650</v>
      </c>
    </row>
    <row r="44" spans="1:15">
      <c r="A44" s="73">
        <f t="shared" si="3"/>
        <v>20</v>
      </c>
      <c r="B44" s="74" t="s">
        <v>45</v>
      </c>
      <c r="C44" s="80"/>
      <c r="D44" s="81"/>
      <c r="E44" s="82"/>
      <c r="F44" s="79"/>
      <c r="G44" s="8" t="s">
        <v>5</v>
      </c>
      <c r="H44" s="904">
        <v>177.01223999999999</v>
      </c>
      <c r="I44" s="899">
        <f t="shared" si="0"/>
        <v>11388.9675216</v>
      </c>
      <c r="J44" s="896">
        <f t="shared" si="1"/>
        <v>13666.761025919999</v>
      </c>
      <c r="K44" s="873">
        <v>13700</v>
      </c>
    </row>
    <row r="45" spans="1:15" ht="15.75" thickBot="1">
      <c r="A45" s="94">
        <f t="shared" si="3"/>
        <v>21</v>
      </c>
      <c r="B45" s="83" t="s">
        <v>46</v>
      </c>
      <c r="C45" s="84"/>
      <c r="D45" s="85" t="s">
        <v>3</v>
      </c>
      <c r="E45" s="86"/>
      <c r="F45" s="87"/>
      <c r="G45" s="423" t="s">
        <v>5</v>
      </c>
      <c r="H45" s="911">
        <v>199.99999999999991</v>
      </c>
      <c r="I45" s="898">
        <f t="shared" si="0"/>
        <v>12867.999999999995</v>
      </c>
      <c r="J45" s="895">
        <f t="shared" si="1"/>
        <v>15441.599999999993</v>
      </c>
      <c r="K45" s="872">
        <v>15460</v>
      </c>
    </row>
    <row r="46" spans="1:15">
      <c r="A46" s="73">
        <f t="shared" si="3"/>
        <v>22</v>
      </c>
      <c r="B46" s="89" t="s">
        <v>47</v>
      </c>
      <c r="C46" s="65"/>
      <c r="D46" s="90" t="s">
        <v>48</v>
      </c>
      <c r="E46" s="91"/>
      <c r="F46" s="92"/>
      <c r="G46" s="146" t="s">
        <v>5</v>
      </c>
      <c r="H46" s="900">
        <v>199.68960000000001</v>
      </c>
      <c r="I46" s="897">
        <f t="shared" si="0"/>
        <v>12848.028864000002</v>
      </c>
      <c r="J46" s="894">
        <f t="shared" si="1"/>
        <v>15417.634636800001</v>
      </c>
      <c r="K46" s="871">
        <v>15450</v>
      </c>
    </row>
    <row r="47" spans="1:15" ht="15.75" thickBot="1">
      <c r="A47" s="94">
        <f t="shared" si="3"/>
        <v>23</v>
      </c>
      <c r="B47" s="95" t="s">
        <v>49</v>
      </c>
      <c r="C47" s="56"/>
      <c r="D47" s="96" t="s">
        <v>50</v>
      </c>
      <c r="E47" s="57"/>
      <c r="F47" s="97"/>
      <c r="G47" s="13" t="s">
        <v>5</v>
      </c>
      <c r="H47" s="912">
        <v>338.18399999999997</v>
      </c>
      <c r="I47" s="898">
        <f t="shared" si="0"/>
        <v>21758.758559999998</v>
      </c>
      <c r="J47" s="895">
        <f t="shared" si="1"/>
        <v>26110.510271999996</v>
      </c>
      <c r="K47" s="872">
        <v>26150</v>
      </c>
    </row>
    <row r="48" spans="1:15">
      <c r="A48" s="73">
        <f t="shared" si="3"/>
        <v>24</v>
      </c>
      <c r="B48" s="89" t="s">
        <v>51</v>
      </c>
      <c r="C48" s="65"/>
      <c r="D48" s="99"/>
      <c r="E48" s="91"/>
      <c r="F48" s="92"/>
      <c r="G48" s="146" t="s">
        <v>5</v>
      </c>
      <c r="H48" s="900">
        <v>277.26695999999998</v>
      </c>
      <c r="I48" s="897">
        <f t="shared" si="0"/>
        <v>17839.3562064</v>
      </c>
      <c r="J48" s="894">
        <f t="shared" si="1"/>
        <v>21407.227447679998</v>
      </c>
      <c r="K48" s="871">
        <v>21450</v>
      </c>
    </row>
    <row r="49" spans="1:11" ht="15.75" thickBot="1">
      <c r="A49" s="94">
        <f t="shared" si="3"/>
        <v>25</v>
      </c>
      <c r="B49" s="95" t="s">
        <v>52</v>
      </c>
      <c r="C49" s="56"/>
      <c r="D49" s="58"/>
      <c r="E49" s="57"/>
      <c r="F49" s="97"/>
      <c r="G49" s="13" t="s">
        <v>5</v>
      </c>
      <c r="H49" s="912">
        <v>77.299199999999999</v>
      </c>
      <c r="I49" s="898">
        <f t="shared" si="0"/>
        <v>4973.4305279999999</v>
      </c>
      <c r="J49" s="895">
        <f t="shared" si="1"/>
        <v>5968.1166335999997</v>
      </c>
      <c r="K49" s="872">
        <v>6000</v>
      </c>
    </row>
    <row r="50" spans="1:11">
      <c r="A50" s="73">
        <f t="shared" si="3"/>
        <v>26</v>
      </c>
      <c r="B50" s="89" t="s">
        <v>53</v>
      </c>
      <c r="C50" s="65"/>
      <c r="D50" s="99"/>
      <c r="E50" s="91"/>
      <c r="F50" s="92"/>
      <c r="G50" s="146" t="s">
        <v>5</v>
      </c>
      <c r="H50" s="900">
        <v>365.63399999999996</v>
      </c>
      <c r="I50" s="897">
        <f t="shared" si="0"/>
        <v>23524.89156</v>
      </c>
      <c r="J50" s="894">
        <f t="shared" si="1"/>
        <v>28229.869871999999</v>
      </c>
      <c r="K50" s="871">
        <v>28250</v>
      </c>
    </row>
    <row r="51" spans="1:11" ht="15.75" thickBot="1">
      <c r="A51" s="94">
        <f t="shared" si="3"/>
        <v>27</v>
      </c>
      <c r="B51" s="95" t="s">
        <v>54</v>
      </c>
      <c r="C51" s="56"/>
      <c r="D51" s="100"/>
      <c r="E51" s="57"/>
      <c r="F51" s="97"/>
      <c r="G51" s="13" t="s">
        <v>5</v>
      </c>
      <c r="H51" s="912">
        <v>482.63688000000008</v>
      </c>
      <c r="I51" s="898">
        <f t="shared" si="0"/>
        <v>31052.856859200008</v>
      </c>
      <c r="J51" s="895">
        <f t="shared" si="1"/>
        <v>37263.428231040009</v>
      </c>
      <c r="K51" s="872">
        <v>37300</v>
      </c>
    </row>
  </sheetData>
  <sheetProtection password="E015" sheet="1" objects="1" scenarios="1"/>
  <mergeCells count="27">
    <mergeCell ref="C7:E7"/>
    <mergeCell ref="F1:K1"/>
    <mergeCell ref="A23:K23"/>
    <mergeCell ref="B29:F29"/>
    <mergeCell ref="B28:F28"/>
    <mergeCell ref="B27:F27"/>
    <mergeCell ref="B26:F26"/>
    <mergeCell ref="A6:K6"/>
    <mergeCell ref="A8:K8"/>
    <mergeCell ref="C14:E14"/>
    <mergeCell ref="A15:K15"/>
    <mergeCell ref="C12:E12"/>
    <mergeCell ref="C13:E13"/>
    <mergeCell ref="C10:E10"/>
    <mergeCell ref="C9:E9"/>
    <mergeCell ref="C11:E11"/>
    <mergeCell ref="A21:K21"/>
    <mergeCell ref="C22:E22"/>
    <mergeCell ref="C39:E39"/>
    <mergeCell ref="A40:K40"/>
    <mergeCell ref="A38:K38"/>
    <mergeCell ref="B25:F25"/>
    <mergeCell ref="B24:F24"/>
    <mergeCell ref="B32:F32"/>
    <mergeCell ref="B33:F33"/>
    <mergeCell ref="A31:K31"/>
    <mergeCell ref="B30:F3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2" sqref="B2"/>
    </sheetView>
  </sheetViews>
  <sheetFormatPr defaultRowHeight="15"/>
  <cols>
    <col min="1" max="1" width="5.42578125" customWidth="1"/>
    <col min="2" max="2" width="38.5703125" customWidth="1"/>
    <col min="3" max="3" width="16.85546875" customWidth="1"/>
    <col min="7" max="7" width="6.85546875" customWidth="1"/>
    <col min="8" max="10" width="12" hidden="1" customWidth="1"/>
    <col min="11" max="11" width="15.28515625" customWidth="1"/>
    <col min="12" max="12" width="12.85546875" customWidth="1"/>
  </cols>
  <sheetData>
    <row r="1" spans="1:15" ht="93.75" thickBot="1">
      <c r="A1" s="708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58.77</v>
      </c>
    </row>
    <row r="6" spans="1:15" ht="15.75" thickBot="1"/>
    <row r="7" spans="1:15" ht="28.5" customHeight="1" thickBot="1">
      <c r="A7" s="1064" t="s">
        <v>916</v>
      </c>
      <c r="B7" s="1260"/>
      <c r="C7" s="1260"/>
      <c r="D7" s="1260"/>
      <c r="E7" s="1260"/>
      <c r="F7" s="1260"/>
      <c r="G7" s="1260"/>
      <c r="H7" s="1260"/>
      <c r="I7" s="1260"/>
      <c r="J7" s="1260"/>
      <c r="K7" s="1261"/>
      <c r="L7" s="26"/>
      <c r="M7" s="26"/>
      <c r="N7" s="26"/>
      <c r="O7" s="26"/>
    </row>
    <row r="8" spans="1:15" ht="17.25" customHeight="1" thickBot="1">
      <c r="A8" s="689" t="s">
        <v>20</v>
      </c>
      <c r="B8" s="1203" t="s">
        <v>853</v>
      </c>
      <c r="C8" s="1258"/>
      <c r="D8" s="1258"/>
      <c r="E8" s="1258"/>
      <c r="F8" s="1258"/>
      <c r="G8" s="1259"/>
      <c r="H8" s="231" t="s">
        <v>1109</v>
      </c>
      <c r="I8" s="231" t="s">
        <v>1106</v>
      </c>
      <c r="J8" s="231" t="s">
        <v>1107</v>
      </c>
      <c r="K8" s="779" t="s">
        <v>27</v>
      </c>
      <c r="L8" s="587"/>
      <c r="M8" s="588"/>
      <c r="N8" s="588"/>
      <c r="O8" s="224"/>
    </row>
    <row r="9" spans="1:15">
      <c r="A9" s="756">
        <v>1</v>
      </c>
      <c r="B9" s="1202" t="s">
        <v>917</v>
      </c>
      <c r="C9" s="1134"/>
      <c r="D9" s="1134"/>
      <c r="E9" s="1134"/>
      <c r="F9" s="1134"/>
      <c r="G9" s="1135"/>
      <c r="H9" s="925">
        <v>398.00000000000006</v>
      </c>
      <c r="I9" s="1000">
        <f>H9*$M$1</f>
        <v>23390.460000000006</v>
      </c>
      <c r="J9" s="1000">
        <f>I9*1.2</f>
        <v>28068.552000000007</v>
      </c>
      <c r="K9" s="618">
        <v>28100</v>
      </c>
    </row>
    <row r="10" spans="1:15">
      <c r="A10" s="39">
        <f t="shared" ref="A10:A16" si="0">A9+1</f>
        <v>2</v>
      </c>
      <c r="B10" s="1255" t="s">
        <v>918</v>
      </c>
      <c r="C10" s="1066"/>
      <c r="D10" s="1066"/>
      <c r="E10" s="1066"/>
      <c r="F10" s="1066"/>
      <c r="G10" s="1067"/>
      <c r="H10" s="927">
        <v>591</v>
      </c>
      <c r="I10" s="1001">
        <f t="shared" ref="I10:I36" si="1">H10*$M$1</f>
        <v>34733.07</v>
      </c>
      <c r="J10" s="1001">
        <f t="shared" ref="J10:J36" si="2">I10*1.2</f>
        <v>41679.684000000001</v>
      </c>
      <c r="K10" s="619">
        <v>41700</v>
      </c>
    </row>
    <row r="11" spans="1:15">
      <c r="A11" s="39">
        <f t="shared" si="0"/>
        <v>3</v>
      </c>
      <c r="B11" s="1255" t="s">
        <v>919</v>
      </c>
      <c r="C11" s="1066"/>
      <c r="D11" s="1066"/>
      <c r="E11" s="1066"/>
      <c r="F11" s="1066"/>
      <c r="G11" s="1067"/>
      <c r="H11" s="927">
        <v>624.99999999999989</v>
      </c>
      <c r="I11" s="1001">
        <f t="shared" si="1"/>
        <v>36731.249999999993</v>
      </c>
      <c r="J11" s="1001">
        <f t="shared" si="2"/>
        <v>44077.499999999993</v>
      </c>
      <c r="K11" s="619">
        <v>44100</v>
      </c>
    </row>
    <row r="12" spans="1:15">
      <c r="A12" s="39">
        <f t="shared" si="0"/>
        <v>4</v>
      </c>
      <c r="B12" s="1255" t="s">
        <v>920</v>
      </c>
      <c r="C12" s="1066"/>
      <c r="D12" s="1066"/>
      <c r="E12" s="1066"/>
      <c r="F12" s="1066"/>
      <c r="G12" s="1067"/>
      <c r="H12" s="927">
        <v>681</v>
      </c>
      <c r="I12" s="1001">
        <f t="shared" si="1"/>
        <v>40022.370000000003</v>
      </c>
      <c r="J12" s="1001">
        <f t="shared" si="2"/>
        <v>48026.844000000005</v>
      </c>
      <c r="K12" s="619">
        <v>48100</v>
      </c>
    </row>
    <row r="13" spans="1:15">
      <c r="A13" s="39">
        <f t="shared" si="0"/>
        <v>5</v>
      </c>
      <c r="B13" s="1255" t="s">
        <v>921</v>
      </c>
      <c r="C13" s="1066"/>
      <c r="D13" s="1066"/>
      <c r="E13" s="1066"/>
      <c r="F13" s="1066"/>
      <c r="G13" s="1067"/>
      <c r="H13" s="927">
        <v>941</v>
      </c>
      <c r="I13" s="1001">
        <f t="shared" si="1"/>
        <v>55302.57</v>
      </c>
      <c r="J13" s="1001">
        <f t="shared" si="2"/>
        <v>66363.084000000003</v>
      </c>
      <c r="K13" s="619">
        <v>66400</v>
      </c>
    </row>
    <row r="14" spans="1:15">
      <c r="A14" s="39">
        <f t="shared" si="0"/>
        <v>6</v>
      </c>
      <c r="B14" s="1255" t="s">
        <v>922</v>
      </c>
      <c r="C14" s="1066"/>
      <c r="D14" s="1066"/>
      <c r="E14" s="1066"/>
      <c r="F14" s="1066"/>
      <c r="G14" s="1067"/>
      <c r="H14" s="927">
        <v>880</v>
      </c>
      <c r="I14" s="1001">
        <f t="shared" si="1"/>
        <v>51717.600000000006</v>
      </c>
      <c r="J14" s="1001">
        <f t="shared" si="2"/>
        <v>62061.120000000003</v>
      </c>
      <c r="K14" s="619">
        <v>62100</v>
      </c>
    </row>
    <row r="15" spans="1:15">
      <c r="A15" s="42">
        <f t="shared" si="0"/>
        <v>7</v>
      </c>
      <c r="B15" s="1255" t="s">
        <v>923</v>
      </c>
      <c r="C15" s="1066"/>
      <c r="D15" s="1066"/>
      <c r="E15" s="1066"/>
      <c r="F15" s="1066"/>
      <c r="G15" s="1067"/>
      <c r="H15" s="927">
        <v>825</v>
      </c>
      <c r="I15" s="1001">
        <f t="shared" si="1"/>
        <v>48485.25</v>
      </c>
      <c r="J15" s="1001">
        <f t="shared" si="2"/>
        <v>58182.299999999996</v>
      </c>
      <c r="K15" s="619">
        <v>58200</v>
      </c>
    </row>
    <row r="16" spans="1:15">
      <c r="A16" s="39">
        <f t="shared" si="0"/>
        <v>8</v>
      </c>
      <c r="B16" s="1255" t="s">
        <v>924</v>
      </c>
      <c r="C16" s="1066"/>
      <c r="D16" s="1066"/>
      <c r="E16" s="1066"/>
      <c r="F16" s="1066"/>
      <c r="G16" s="1067"/>
      <c r="H16" s="927">
        <v>825.00000000000011</v>
      </c>
      <c r="I16" s="1001">
        <f t="shared" si="1"/>
        <v>48485.250000000007</v>
      </c>
      <c r="J16" s="1001">
        <f t="shared" si="2"/>
        <v>58182.30000000001</v>
      </c>
      <c r="K16" s="619">
        <v>58200</v>
      </c>
    </row>
    <row r="17" spans="1:11" ht="15.75" thickBot="1">
      <c r="A17" s="54">
        <f>A16+1</f>
        <v>9</v>
      </c>
      <c r="B17" s="1201" t="s">
        <v>925</v>
      </c>
      <c r="C17" s="1073"/>
      <c r="D17" s="1073"/>
      <c r="E17" s="1073"/>
      <c r="F17" s="1073"/>
      <c r="G17" s="1074"/>
      <c r="H17" s="929">
        <v>343</v>
      </c>
      <c r="I17" s="1002">
        <f t="shared" si="1"/>
        <v>20158.11</v>
      </c>
      <c r="J17" s="1002">
        <f t="shared" si="2"/>
        <v>24189.732</v>
      </c>
      <c r="K17" s="620">
        <v>24200</v>
      </c>
    </row>
    <row r="18" spans="1:11" ht="15.75" thickBot="1">
      <c r="A18" s="792"/>
      <c r="B18" s="435"/>
      <c r="C18" s="793"/>
      <c r="D18" s="794"/>
      <c r="E18" s="795"/>
      <c r="F18" s="796"/>
      <c r="G18" s="793"/>
      <c r="H18" s="793"/>
      <c r="I18" s="998"/>
      <c r="J18" s="998"/>
      <c r="K18" s="26"/>
    </row>
    <row r="19" spans="1:11" ht="27" customHeight="1" thickBot="1">
      <c r="A19" s="1064" t="s">
        <v>926</v>
      </c>
      <c r="B19" s="1256"/>
      <c r="C19" s="1256"/>
      <c r="D19" s="1256"/>
      <c r="E19" s="1256"/>
      <c r="F19" s="1256"/>
      <c r="G19" s="1256"/>
      <c r="H19" s="1256"/>
      <c r="I19" s="1256"/>
      <c r="J19" s="1256"/>
      <c r="K19" s="1257"/>
    </row>
    <row r="20" spans="1:11" ht="15.75" thickBot="1">
      <c r="A20" s="689" t="s">
        <v>20</v>
      </c>
      <c r="B20" s="1203" t="s">
        <v>853</v>
      </c>
      <c r="C20" s="1258"/>
      <c r="D20" s="1258"/>
      <c r="E20" s="1258"/>
      <c r="F20" s="1258"/>
      <c r="G20" s="1259"/>
      <c r="H20" s="231" t="s">
        <v>1109</v>
      </c>
      <c r="I20" s="231" t="s">
        <v>1106</v>
      </c>
      <c r="J20" s="231" t="s">
        <v>1107</v>
      </c>
      <c r="K20" s="779" t="s">
        <v>27</v>
      </c>
    </row>
    <row r="21" spans="1:11">
      <c r="A21" s="756">
        <f>A17+1</f>
        <v>10</v>
      </c>
      <c r="B21" s="1202" t="s">
        <v>927</v>
      </c>
      <c r="C21" s="1134"/>
      <c r="D21" s="1134"/>
      <c r="E21" s="1134"/>
      <c r="F21" s="1134"/>
      <c r="G21" s="1135"/>
      <c r="H21" s="925">
        <v>73.92</v>
      </c>
      <c r="I21" s="1000">
        <f t="shared" si="1"/>
        <v>4344.2784000000001</v>
      </c>
      <c r="J21" s="1000">
        <f t="shared" si="2"/>
        <v>5213.1340799999998</v>
      </c>
      <c r="K21" s="618">
        <v>5250</v>
      </c>
    </row>
    <row r="22" spans="1:11">
      <c r="A22" s="39">
        <f>A21+1</f>
        <v>11</v>
      </c>
      <c r="B22" s="1255" t="s">
        <v>928</v>
      </c>
      <c r="C22" s="1066"/>
      <c r="D22" s="1066"/>
      <c r="E22" s="1066"/>
      <c r="F22" s="1066"/>
      <c r="G22" s="1067"/>
      <c r="H22" s="927">
        <v>77.88</v>
      </c>
      <c r="I22" s="1001">
        <f t="shared" si="1"/>
        <v>4577.0075999999999</v>
      </c>
      <c r="J22" s="1001">
        <f t="shared" si="2"/>
        <v>5492.4091199999993</v>
      </c>
      <c r="K22" s="619">
        <v>5500</v>
      </c>
    </row>
    <row r="23" spans="1:11">
      <c r="A23" s="47">
        <f t="shared" ref="A23:A28" si="3">A22+1</f>
        <v>12</v>
      </c>
      <c r="B23" s="1255" t="s">
        <v>929</v>
      </c>
      <c r="C23" s="1066"/>
      <c r="D23" s="1066"/>
      <c r="E23" s="1066"/>
      <c r="F23" s="1066"/>
      <c r="G23" s="1067"/>
      <c r="H23" s="927">
        <v>78</v>
      </c>
      <c r="I23" s="1001">
        <f t="shared" si="1"/>
        <v>4584.0600000000004</v>
      </c>
      <c r="J23" s="1001">
        <f t="shared" si="2"/>
        <v>5500.8720000000003</v>
      </c>
      <c r="K23" s="619">
        <v>5550</v>
      </c>
    </row>
    <row r="24" spans="1:11">
      <c r="A24" s="39">
        <f t="shared" si="3"/>
        <v>13</v>
      </c>
      <c r="B24" s="1255" t="s">
        <v>930</v>
      </c>
      <c r="C24" s="1066"/>
      <c r="D24" s="1066"/>
      <c r="E24" s="1066"/>
      <c r="F24" s="1066"/>
      <c r="G24" s="1067"/>
      <c r="H24" s="927">
        <v>80</v>
      </c>
      <c r="I24" s="1001">
        <f t="shared" si="1"/>
        <v>4701.6000000000004</v>
      </c>
      <c r="J24" s="1001">
        <f t="shared" si="2"/>
        <v>5641.92</v>
      </c>
      <c r="K24" s="619">
        <v>5700</v>
      </c>
    </row>
    <row r="25" spans="1:11">
      <c r="A25" s="47">
        <f t="shared" si="3"/>
        <v>14</v>
      </c>
      <c r="B25" s="1255" t="s">
        <v>931</v>
      </c>
      <c r="C25" s="1066"/>
      <c r="D25" s="1066"/>
      <c r="E25" s="1066"/>
      <c r="F25" s="1066"/>
      <c r="G25" s="1067"/>
      <c r="H25" s="927">
        <v>73.92</v>
      </c>
      <c r="I25" s="1001">
        <f t="shared" si="1"/>
        <v>4344.2784000000001</v>
      </c>
      <c r="J25" s="1001">
        <f t="shared" si="2"/>
        <v>5213.1340799999998</v>
      </c>
      <c r="K25" s="619">
        <v>5250</v>
      </c>
    </row>
    <row r="26" spans="1:11">
      <c r="A26" s="39">
        <f t="shared" si="3"/>
        <v>15</v>
      </c>
      <c r="B26" s="1255" t="s">
        <v>932</v>
      </c>
      <c r="C26" s="1066"/>
      <c r="D26" s="1066"/>
      <c r="E26" s="1066"/>
      <c r="F26" s="1066"/>
      <c r="G26" s="1067"/>
      <c r="H26" s="927">
        <v>78</v>
      </c>
      <c r="I26" s="1001">
        <f t="shared" si="1"/>
        <v>4584.0600000000004</v>
      </c>
      <c r="J26" s="1001">
        <f t="shared" si="2"/>
        <v>5500.8720000000003</v>
      </c>
      <c r="K26" s="619">
        <v>5550</v>
      </c>
    </row>
    <row r="27" spans="1:11">
      <c r="A27" s="47">
        <f t="shared" si="3"/>
        <v>16</v>
      </c>
      <c r="B27" s="1255" t="s">
        <v>933</v>
      </c>
      <c r="C27" s="1066"/>
      <c r="D27" s="1066"/>
      <c r="E27" s="1066"/>
      <c r="F27" s="1066"/>
      <c r="G27" s="1067"/>
      <c r="H27" s="927">
        <v>77.88</v>
      </c>
      <c r="I27" s="1001">
        <f t="shared" si="1"/>
        <v>4577.0075999999999</v>
      </c>
      <c r="J27" s="1001">
        <f t="shared" si="2"/>
        <v>5492.4091199999993</v>
      </c>
      <c r="K27" s="619">
        <v>5500</v>
      </c>
    </row>
    <row r="28" spans="1:11">
      <c r="A28" s="39">
        <f t="shared" si="3"/>
        <v>17</v>
      </c>
      <c r="B28" s="1255" t="s">
        <v>934</v>
      </c>
      <c r="C28" s="1066"/>
      <c r="D28" s="1066"/>
      <c r="E28" s="1066"/>
      <c r="F28" s="1066"/>
      <c r="G28" s="1067"/>
      <c r="H28" s="927">
        <v>73.92</v>
      </c>
      <c r="I28" s="1001">
        <f t="shared" si="1"/>
        <v>4344.2784000000001</v>
      </c>
      <c r="J28" s="1001">
        <f t="shared" si="2"/>
        <v>5213.1340799999998</v>
      </c>
      <c r="K28" s="619">
        <v>5250</v>
      </c>
    </row>
    <row r="29" spans="1:11" ht="15.75" thickBot="1">
      <c r="A29" s="236">
        <f>A28+1</f>
        <v>18</v>
      </c>
      <c r="B29" s="1201" t="s">
        <v>935</v>
      </c>
      <c r="C29" s="1073"/>
      <c r="D29" s="1073"/>
      <c r="E29" s="1073"/>
      <c r="F29" s="1073"/>
      <c r="G29" s="1074"/>
      <c r="H29" s="929">
        <v>80</v>
      </c>
      <c r="I29" s="1002">
        <f t="shared" si="1"/>
        <v>4701.6000000000004</v>
      </c>
      <c r="J29" s="1002">
        <f t="shared" si="2"/>
        <v>5641.92</v>
      </c>
      <c r="K29" s="620">
        <v>5700</v>
      </c>
    </row>
    <row r="30" spans="1:11">
      <c r="A30" s="39">
        <f>A29+1</f>
        <v>19</v>
      </c>
      <c r="B30" s="1202" t="s">
        <v>936</v>
      </c>
      <c r="C30" s="1134"/>
      <c r="D30" s="1134"/>
      <c r="E30" s="1134"/>
      <c r="F30" s="1134"/>
      <c r="G30" s="1135"/>
      <c r="H30" s="925">
        <v>87</v>
      </c>
      <c r="I30" s="1000">
        <f t="shared" si="1"/>
        <v>5112.9900000000007</v>
      </c>
      <c r="J30" s="1000">
        <f t="shared" si="2"/>
        <v>6135.5880000000006</v>
      </c>
      <c r="K30" s="618">
        <v>6150</v>
      </c>
    </row>
    <row r="31" spans="1:11" ht="15.75" thickBot="1">
      <c r="A31" s="236">
        <f>A30+1</f>
        <v>20</v>
      </c>
      <c r="B31" s="1201" t="s">
        <v>937</v>
      </c>
      <c r="C31" s="1073"/>
      <c r="D31" s="1073"/>
      <c r="E31" s="1073"/>
      <c r="F31" s="1073"/>
      <c r="G31" s="1074"/>
      <c r="H31" s="929">
        <v>87</v>
      </c>
      <c r="I31" s="1002">
        <f t="shared" si="1"/>
        <v>5112.9900000000007</v>
      </c>
      <c r="J31" s="1002">
        <f t="shared" si="2"/>
        <v>6135.5880000000006</v>
      </c>
      <c r="K31" s="620">
        <v>6150</v>
      </c>
    </row>
    <row r="32" spans="1:11" ht="15.75" thickBot="1">
      <c r="A32" s="224"/>
      <c r="B32" s="224"/>
      <c r="C32" s="224"/>
      <c r="D32" s="224"/>
      <c r="E32" s="224"/>
      <c r="F32" s="224"/>
      <c r="G32" s="224"/>
      <c r="H32" s="224"/>
      <c r="I32" s="998"/>
      <c r="J32" s="998"/>
      <c r="K32" s="26"/>
    </row>
    <row r="33" spans="1:11" ht="24" customHeight="1" thickBot="1">
      <c r="A33" s="1064" t="s">
        <v>941</v>
      </c>
      <c r="B33" s="1256"/>
      <c r="C33" s="1256"/>
      <c r="D33" s="1256"/>
      <c r="E33" s="1256"/>
      <c r="F33" s="1256"/>
      <c r="G33" s="1256"/>
      <c r="H33" s="1256"/>
      <c r="I33" s="1256"/>
      <c r="J33" s="1256"/>
      <c r="K33" s="1257"/>
    </row>
    <row r="34" spans="1:11">
      <c r="A34" s="756">
        <f>A29+1</f>
        <v>19</v>
      </c>
      <c r="B34" s="1202" t="s">
        <v>938</v>
      </c>
      <c r="C34" s="1134"/>
      <c r="D34" s="1134"/>
      <c r="E34" s="1134"/>
      <c r="F34" s="1134"/>
      <c r="G34" s="1135"/>
      <c r="H34" s="999">
        <v>37</v>
      </c>
      <c r="I34" s="1000">
        <f t="shared" si="1"/>
        <v>2174.4900000000002</v>
      </c>
      <c r="J34" s="1000">
        <f t="shared" si="2"/>
        <v>2609.3880000000004</v>
      </c>
      <c r="K34" s="618">
        <v>2650</v>
      </c>
    </row>
    <row r="35" spans="1:11">
      <c r="A35" s="39">
        <f>A34+1</f>
        <v>20</v>
      </c>
      <c r="B35" s="1255" t="s">
        <v>939</v>
      </c>
      <c r="C35" s="1066"/>
      <c r="D35" s="1066"/>
      <c r="E35" s="1066"/>
      <c r="F35" s="1066"/>
      <c r="G35" s="1067"/>
      <c r="H35" s="10">
        <v>41</v>
      </c>
      <c r="I35" s="1001">
        <f t="shared" si="1"/>
        <v>2409.5700000000002</v>
      </c>
      <c r="J35" s="1001">
        <f t="shared" si="2"/>
        <v>2891.4839999999999</v>
      </c>
      <c r="K35" s="619">
        <v>2900</v>
      </c>
    </row>
    <row r="36" spans="1:11" ht="15.75" thickBot="1">
      <c r="A36" s="236">
        <f>A35+1</f>
        <v>21</v>
      </c>
      <c r="B36" s="1201" t="s">
        <v>940</v>
      </c>
      <c r="C36" s="1073"/>
      <c r="D36" s="1073"/>
      <c r="E36" s="1073"/>
      <c r="F36" s="1073"/>
      <c r="G36" s="1074"/>
      <c r="H36" s="407">
        <v>37</v>
      </c>
      <c r="I36" s="1002">
        <f t="shared" si="1"/>
        <v>2174.4900000000002</v>
      </c>
      <c r="J36" s="1002">
        <f t="shared" si="2"/>
        <v>2609.3880000000004</v>
      </c>
      <c r="K36" s="620">
        <v>2650</v>
      </c>
    </row>
  </sheetData>
  <sheetProtection password="E015" sheet="1" objects="1" scenarios="1"/>
  <mergeCells count="29">
    <mergeCell ref="F1:K1"/>
    <mergeCell ref="B8:G8"/>
    <mergeCell ref="B10:G10"/>
    <mergeCell ref="B11:G11"/>
    <mergeCell ref="B12:G12"/>
    <mergeCell ref="A7:K7"/>
    <mergeCell ref="B9:G9"/>
    <mergeCell ref="B20:G20"/>
    <mergeCell ref="B13:G13"/>
    <mergeCell ref="B14:G14"/>
    <mergeCell ref="A19:K19"/>
    <mergeCell ref="B15:G15"/>
    <mergeCell ref="B16:G16"/>
    <mergeCell ref="B17:G17"/>
    <mergeCell ref="B34:G34"/>
    <mergeCell ref="B35:G35"/>
    <mergeCell ref="B36:G36"/>
    <mergeCell ref="B21:G21"/>
    <mergeCell ref="B22:G22"/>
    <mergeCell ref="B23:G23"/>
    <mergeCell ref="B30:G30"/>
    <mergeCell ref="A33:K33"/>
    <mergeCell ref="B24:G24"/>
    <mergeCell ref="B25:G25"/>
    <mergeCell ref="B26:G26"/>
    <mergeCell ref="B27:G27"/>
    <mergeCell ref="B28:G28"/>
    <mergeCell ref="B29:G29"/>
    <mergeCell ref="B31:G3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2" sqref="B2"/>
    </sheetView>
  </sheetViews>
  <sheetFormatPr defaultRowHeight="15"/>
  <cols>
    <col min="1" max="1" width="7.140625" style="864" customWidth="1"/>
    <col min="2" max="2" width="34.28515625" customWidth="1"/>
    <col min="4" max="4" width="14.85546875" customWidth="1"/>
    <col min="5" max="5" width="11.28515625" customWidth="1"/>
    <col min="8" max="8" width="12.7109375" customWidth="1"/>
    <col min="9" max="9" width="11.42578125" customWidth="1"/>
  </cols>
  <sheetData>
    <row r="1" spans="1:9" ht="93.75" customHeight="1" thickBot="1">
      <c r="A1" s="866" t="s">
        <v>0</v>
      </c>
      <c r="B1" s="856"/>
      <c r="C1" s="108"/>
      <c r="D1" s="108"/>
      <c r="E1" s="108"/>
      <c r="F1" s="1080" t="s">
        <v>28</v>
      </c>
      <c r="G1" s="1080"/>
      <c r="H1" s="1269"/>
    </row>
    <row r="5" spans="1:9" ht="15.75" thickBot="1"/>
    <row r="6" spans="1:9" ht="51" customHeight="1" thickBot="1">
      <c r="A6" s="863" t="s">
        <v>1099</v>
      </c>
      <c r="B6" s="1270" t="s">
        <v>1053</v>
      </c>
      <c r="C6" s="1263"/>
      <c r="D6" s="858" t="s">
        <v>1054</v>
      </c>
      <c r="E6" s="858" t="s">
        <v>1055</v>
      </c>
      <c r="F6" s="858" t="s">
        <v>1056</v>
      </c>
      <c r="G6" s="858" t="s">
        <v>1057</v>
      </c>
      <c r="H6" s="859" t="s">
        <v>1058</v>
      </c>
      <c r="I6" s="857"/>
    </row>
    <row r="7" spans="1:9" ht="29.25" customHeight="1" thickBot="1">
      <c r="A7" s="865">
        <v>1</v>
      </c>
      <c r="B7" s="1262" t="s">
        <v>1059</v>
      </c>
      <c r="C7" s="1263"/>
      <c r="D7" s="855" t="s">
        <v>1061</v>
      </c>
      <c r="E7" s="860" t="s">
        <v>1062</v>
      </c>
      <c r="F7" s="858">
        <v>27</v>
      </c>
      <c r="G7" s="855">
        <v>124</v>
      </c>
      <c r="H7" s="861">
        <v>8500</v>
      </c>
    </row>
    <row r="8" spans="1:9" ht="29.25" customHeight="1" thickBot="1">
      <c r="A8" s="865">
        <f>A7+1</f>
        <v>2</v>
      </c>
      <c r="B8" s="1268" t="s">
        <v>1063</v>
      </c>
      <c r="C8" s="1263"/>
      <c r="D8" s="853" t="s">
        <v>1061</v>
      </c>
      <c r="E8" s="854" t="s">
        <v>1062</v>
      </c>
      <c r="F8" s="854">
        <v>27</v>
      </c>
      <c r="G8" s="853">
        <v>124</v>
      </c>
      <c r="H8" s="861">
        <v>7100</v>
      </c>
    </row>
    <row r="9" spans="1:9" ht="29.25" customHeight="1" thickBot="1">
      <c r="A9" s="865">
        <f>A8+1</f>
        <v>3</v>
      </c>
      <c r="B9" s="1268" t="s">
        <v>1064</v>
      </c>
      <c r="C9" s="1263"/>
      <c r="D9" s="853" t="s">
        <v>1065</v>
      </c>
      <c r="E9" s="853"/>
      <c r="F9" s="853"/>
      <c r="G9" s="853">
        <v>62</v>
      </c>
      <c r="H9" s="861">
        <v>7300</v>
      </c>
    </row>
    <row r="10" spans="1:9" ht="29.25" customHeight="1" thickBot="1">
      <c r="A10" s="865">
        <f t="shared" ref="A10:A24" si="0">A9+1</f>
        <v>4</v>
      </c>
      <c r="B10" s="1268" t="s">
        <v>1066</v>
      </c>
      <c r="C10" s="1263"/>
      <c r="D10" s="853" t="s">
        <v>1067</v>
      </c>
      <c r="E10" s="853" t="s">
        <v>1068</v>
      </c>
      <c r="F10" s="853">
        <v>30</v>
      </c>
      <c r="G10" s="853">
        <v>11</v>
      </c>
      <c r="H10" s="861">
        <v>5800</v>
      </c>
    </row>
    <row r="11" spans="1:9" ht="29.25" customHeight="1" thickBot="1">
      <c r="A11" s="865">
        <f t="shared" si="0"/>
        <v>5</v>
      </c>
      <c r="B11" s="1268" t="s">
        <v>1069</v>
      </c>
      <c r="C11" s="1263"/>
      <c r="D11" s="853" t="s">
        <v>1067</v>
      </c>
      <c r="E11" s="853" t="s">
        <v>1068</v>
      </c>
      <c r="F11" s="853">
        <v>30</v>
      </c>
      <c r="G11" s="853">
        <v>11</v>
      </c>
      <c r="H11" s="861">
        <v>7800</v>
      </c>
    </row>
    <row r="12" spans="1:9" ht="29.25" customHeight="1" thickBot="1">
      <c r="A12" s="865">
        <f t="shared" si="0"/>
        <v>6</v>
      </c>
      <c r="B12" s="1268" t="s">
        <v>1070</v>
      </c>
      <c r="C12" s="1263"/>
      <c r="D12" s="853" t="s">
        <v>1071</v>
      </c>
      <c r="E12" s="854" t="s">
        <v>1062</v>
      </c>
      <c r="F12" s="854">
        <v>27</v>
      </c>
      <c r="G12" s="854">
        <v>124</v>
      </c>
      <c r="H12" s="861">
        <v>9300</v>
      </c>
    </row>
    <row r="13" spans="1:9" ht="29.25" customHeight="1" thickBot="1">
      <c r="A13" s="865">
        <f t="shared" si="0"/>
        <v>7</v>
      </c>
      <c r="B13" s="1268" t="s">
        <v>1070</v>
      </c>
      <c r="C13" s="1263"/>
      <c r="D13" s="853" t="s">
        <v>1072</v>
      </c>
      <c r="E13" s="853" t="s">
        <v>1073</v>
      </c>
      <c r="F13" s="853">
        <v>30</v>
      </c>
      <c r="G13" s="853">
        <v>11</v>
      </c>
      <c r="H13" s="861">
        <v>8600</v>
      </c>
    </row>
    <row r="14" spans="1:9" ht="29.25" customHeight="1" thickBot="1">
      <c r="A14" s="865">
        <f t="shared" si="0"/>
        <v>8</v>
      </c>
      <c r="B14" s="1268" t="s">
        <v>1074</v>
      </c>
      <c r="C14" s="1263"/>
      <c r="D14" s="862" t="s">
        <v>1075</v>
      </c>
      <c r="E14" s="853" t="s">
        <v>1076</v>
      </c>
      <c r="F14" s="853">
        <v>40</v>
      </c>
      <c r="G14" s="853">
        <v>100</v>
      </c>
      <c r="H14" s="861">
        <v>8800</v>
      </c>
    </row>
    <row r="15" spans="1:9" ht="29.25" customHeight="1" thickBot="1">
      <c r="A15" s="865">
        <f t="shared" si="0"/>
        <v>9</v>
      </c>
      <c r="B15" s="1267" t="s">
        <v>1077</v>
      </c>
      <c r="C15" s="1263"/>
      <c r="D15" s="853" t="s">
        <v>1078</v>
      </c>
      <c r="E15" s="854" t="s">
        <v>1079</v>
      </c>
      <c r="F15" s="854">
        <v>27</v>
      </c>
      <c r="G15" s="853">
        <v>124</v>
      </c>
      <c r="H15" s="861">
        <v>12100</v>
      </c>
    </row>
    <row r="16" spans="1:9" ht="29.25" customHeight="1" thickBot="1">
      <c r="A16" s="865">
        <f t="shared" si="0"/>
        <v>10</v>
      </c>
      <c r="B16" s="1267" t="s">
        <v>1077</v>
      </c>
      <c r="C16" s="1263"/>
      <c r="D16" s="853" t="s">
        <v>1072</v>
      </c>
      <c r="E16" s="853" t="s">
        <v>1080</v>
      </c>
      <c r="F16" s="853"/>
      <c r="G16" s="853">
        <v>11</v>
      </c>
      <c r="H16" s="861">
        <v>9800</v>
      </c>
    </row>
    <row r="17" spans="1:8" ht="29.25" customHeight="1" thickBot="1">
      <c r="A17" s="865">
        <f t="shared" si="0"/>
        <v>11</v>
      </c>
      <c r="B17" s="1268" t="s">
        <v>1081</v>
      </c>
      <c r="C17" s="1263"/>
      <c r="D17" s="862" t="s">
        <v>1082</v>
      </c>
      <c r="E17" s="853" t="s">
        <v>1083</v>
      </c>
      <c r="F17" s="853"/>
      <c r="G17" s="853">
        <v>125</v>
      </c>
      <c r="H17" s="861">
        <v>12500</v>
      </c>
    </row>
    <row r="18" spans="1:8" ht="29.25" customHeight="1" thickBot="1">
      <c r="A18" s="865">
        <f t="shared" si="0"/>
        <v>12</v>
      </c>
      <c r="B18" s="1268" t="s">
        <v>1084</v>
      </c>
      <c r="C18" s="1263"/>
      <c r="D18" s="862" t="s">
        <v>1085</v>
      </c>
      <c r="E18" s="853" t="s">
        <v>1086</v>
      </c>
      <c r="F18" s="853"/>
      <c r="G18" s="853">
        <v>60</v>
      </c>
      <c r="H18" s="861">
        <v>10800</v>
      </c>
    </row>
    <row r="19" spans="1:8" ht="29.25" customHeight="1" thickBot="1">
      <c r="A19" s="865">
        <f t="shared" si="0"/>
        <v>13</v>
      </c>
      <c r="B19" s="1268" t="s">
        <v>1087</v>
      </c>
      <c r="C19" s="1263"/>
      <c r="D19" s="862" t="s">
        <v>1088</v>
      </c>
      <c r="E19" s="860" t="s">
        <v>1089</v>
      </c>
      <c r="F19" s="853"/>
      <c r="G19" s="853">
        <v>124</v>
      </c>
      <c r="H19" s="861">
        <v>10950</v>
      </c>
    </row>
    <row r="20" spans="1:8" ht="29.25" customHeight="1" thickBot="1">
      <c r="A20" s="865">
        <f t="shared" si="0"/>
        <v>14</v>
      </c>
      <c r="B20" s="1262" t="s">
        <v>1090</v>
      </c>
      <c r="C20" s="1263"/>
      <c r="D20" s="855" t="s">
        <v>1091</v>
      </c>
      <c r="E20" s="855" t="s">
        <v>1060</v>
      </c>
      <c r="F20" s="855"/>
      <c r="G20" s="855"/>
      <c r="H20" s="861"/>
    </row>
    <row r="21" spans="1:8" ht="29.25" customHeight="1" thickBot="1">
      <c r="A21" s="865">
        <f t="shared" si="0"/>
        <v>15</v>
      </c>
      <c r="B21" s="1264" t="s">
        <v>1092</v>
      </c>
      <c r="C21" s="1263"/>
      <c r="D21" s="853" t="s">
        <v>1093</v>
      </c>
      <c r="E21" s="853" t="s">
        <v>1060</v>
      </c>
      <c r="F21" s="853"/>
      <c r="G21" s="853"/>
      <c r="H21" s="861"/>
    </row>
    <row r="22" spans="1:8" ht="29.25" customHeight="1" thickBot="1">
      <c r="A22" s="865">
        <f t="shared" si="0"/>
        <v>16</v>
      </c>
      <c r="B22" s="1265" t="s">
        <v>1094</v>
      </c>
      <c r="C22" s="1263"/>
      <c r="D22" s="855" t="s">
        <v>1095</v>
      </c>
      <c r="E22" s="855" t="s">
        <v>1060</v>
      </c>
      <c r="F22" s="855"/>
      <c r="G22" s="855"/>
      <c r="H22" s="861"/>
    </row>
    <row r="23" spans="1:8" ht="29.25" customHeight="1" thickBot="1">
      <c r="A23" s="865">
        <f t="shared" si="0"/>
        <v>17</v>
      </c>
      <c r="B23" s="1265" t="s">
        <v>1096</v>
      </c>
      <c r="C23" s="1263"/>
      <c r="D23" s="855" t="s">
        <v>1097</v>
      </c>
      <c r="E23" s="855" t="s">
        <v>1060</v>
      </c>
      <c r="F23" s="855"/>
      <c r="G23" s="855"/>
      <c r="H23" s="861"/>
    </row>
    <row r="24" spans="1:8" ht="27" customHeight="1" thickBot="1">
      <c r="A24" s="865">
        <f t="shared" si="0"/>
        <v>18</v>
      </c>
      <c r="B24" s="1266" t="s">
        <v>1098</v>
      </c>
      <c r="C24" s="1263"/>
      <c r="D24" s="855"/>
      <c r="E24" s="855" t="s">
        <v>1060</v>
      </c>
      <c r="F24" s="855">
        <v>25</v>
      </c>
      <c r="G24" s="855"/>
      <c r="H24" s="861"/>
    </row>
  </sheetData>
  <sheetProtection password="E015" sheet="1" objects="1" scenarios="1"/>
  <protectedRanges>
    <protectedRange sqref="C6:H6 C7:G24 B6:B24" name="Диапазон1_1_19_2"/>
  </protectedRanges>
  <mergeCells count="20">
    <mergeCell ref="F1:H1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2" sqref="B2"/>
    </sheetView>
  </sheetViews>
  <sheetFormatPr defaultRowHeight="15"/>
  <cols>
    <col min="3" max="3" width="36.28515625" customWidth="1"/>
    <col min="5" max="5" width="15.7109375" customWidth="1"/>
    <col min="6" max="6" width="10.5703125" customWidth="1"/>
    <col min="7" max="7" width="8.28515625" customWidth="1"/>
    <col min="8" max="8" width="12.140625" hidden="1" customWidth="1"/>
    <col min="9" max="9" width="10" hidden="1" customWidth="1"/>
    <col min="10" max="10" width="10.28515625" hidden="1" customWidth="1"/>
    <col min="11" max="12" width="13.85546875" customWidth="1"/>
  </cols>
  <sheetData>
    <row r="1" spans="1:13" ht="86.25" customHeight="1" thickBot="1">
      <c r="A1" s="708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3" ht="15.75" thickBot="1"/>
    <row r="6" spans="1:13" ht="15.75" thickBot="1">
      <c r="A6" s="1273" t="s">
        <v>1110</v>
      </c>
      <c r="B6" s="1274"/>
      <c r="C6" s="1274"/>
      <c r="D6" s="1274"/>
      <c r="E6" s="1274"/>
      <c r="F6" s="1274"/>
      <c r="G6" s="1274"/>
      <c r="H6" s="1274"/>
      <c r="I6" s="1274"/>
      <c r="J6" s="1274"/>
      <c r="K6" s="1275"/>
    </row>
    <row r="7" spans="1:13" ht="15.75" thickBot="1">
      <c r="A7" s="1124" t="s">
        <v>1111</v>
      </c>
      <c r="B7" s="1271"/>
      <c r="C7" s="1271"/>
      <c r="D7" s="1271"/>
      <c r="E7" s="1271"/>
      <c r="F7" s="1271"/>
      <c r="G7" s="1271"/>
      <c r="H7" s="1271"/>
      <c r="I7" s="1271"/>
      <c r="J7" s="1271"/>
      <c r="K7" s="1272"/>
    </row>
    <row r="8" spans="1:13" ht="15.75" thickBot="1">
      <c r="A8" s="483" t="s">
        <v>20</v>
      </c>
      <c r="B8" s="1276" t="s">
        <v>21</v>
      </c>
      <c r="C8" s="1089"/>
      <c r="D8" s="1089"/>
      <c r="E8" s="1114"/>
      <c r="F8" s="566" t="s">
        <v>25</v>
      </c>
      <c r="G8" s="567" t="s">
        <v>26</v>
      </c>
      <c r="H8" s="231" t="s">
        <v>1105</v>
      </c>
      <c r="I8" s="231" t="s">
        <v>1106</v>
      </c>
      <c r="J8" s="231" t="s">
        <v>1107</v>
      </c>
      <c r="K8" s="568" t="s">
        <v>27</v>
      </c>
    </row>
    <row r="9" spans="1:13">
      <c r="A9" s="131">
        <f>A5+1</f>
        <v>1</v>
      </c>
      <c r="B9" s="1003" t="s">
        <v>1112</v>
      </c>
      <c r="C9" s="570"/>
      <c r="D9" s="289"/>
      <c r="E9" s="1004"/>
      <c r="F9" s="159" t="s">
        <v>1113</v>
      </c>
      <c r="G9" s="571" t="s">
        <v>5</v>
      </c>
      <c r="H9" s="925">
        <v>996.91200000000003</v>
      </c>
      <c r="I9" s="1041">
        <f>H9*$M$1</f>
        <v>64141.318080000005</v>
      </c>
      <c r="J9" s="1042">
        <f>I9*1.2</f>
        <v>76969.581696000008</v>
      </c>
      <c r="K9" s="892">
        <v>77000</v>
      </c>
    </row>
    <row r="10" spans="1:13" ht="15.75" thickBot="1">
      <c r="A10" s="164">
        <f>A9+1</f>
        <v>2</v>
      </c>
      <c r="B10" s="1008" t="s">
        <v>1114</v>
      </c>
      <c r="C10" s="1009"/>
      <c r="D10" s="360"/>
      <c r="E10" s="1010"/>
      <c r="F10" s="288" t="s">
        <v>1115</v>
      </c>
      <c r="G10" s="913" t="s">
        <v>5</v>
      </c>
      <c r="H10" s="929">
        <v>1151.136</v>
      </c>
      <c r="I10" s="1044">
        <f t="shared" ref="I10" si="0">H10*$M$1</f>
        <v>74064.090240000005</v>
      </c>
      <c r="J10" s="1045">
        <f t="shared" ref="J10:J13" si="1">I10*1.2</f>
        <v>88876.908288000006</v>
      </c>
      <c r="K10" s="921">
        <v>88900</v>
      </c>
    </row>
    <row r="11" spans="1:13" ht="15.75" thickBot="1">
      <c r="A11" s="1124" t="s">
        <v>1116</v>
      </c>
      <c r="B11" s="1061"/>
      <c r="C11" s="1061"/>
      <c r="D11" s="1061"/>
      <c r="E11" s="1061"/>
      <c r="F11" s="1061"/>
      <c r="G11" s="1061"/>
      <c r="H11" s="1061"/>
      <c r="I11" s="1061"/>
      <c r="J11" s="1061"/>
      <c r="K11" s="1063"/>
    </row>
    <row r="12" spans="1:13" ht="15.75" thickBot="1">
      <c r="A12" s="483" t="s">
        <v>20</v>
      </c>
      <c r="B12" s="1276" t="s">
        <v>21</v>
      </c>
      <c r="C12" s="1089"/>
      <c r="D12" s="1089"/>
      <c r="E12" s="1114"/>
      <c r="F12" s="566" t="s">
        <v>25</v>
      </c>
      <c r="G12" s="567" t="s">
        <v>26</v>
      </c>
      <c r="H12" s="231" t="s">
        <v>1105</v>
      </c>
      <c r="I12" s="231" t="s">
        <v>1106</v>
      </c>
      <c r="J12" s="231" t="s">
        <v>1107</v>
      </c>
      <c r="K12" s="568" t="s">
        <v>27</v>
      </c>
    </row>
    <row r="13" spans="1:13" ht="15.75" thickBot="1">
      <c r="A13" s="150">
        <f>A10+1</f>
        <v>3</v>
      </c>
      <c r="B13" s="1005" t="s">
        <v>1117</v>
      </c>
      <c r="C13" s="1006"/>
      <c r="D13" s="309"/>
      <c r="E13" s="1007"/>
      <c r="F13" s="310" t="s">
        <v>1118</v>
      </c>
      <c r="G13" s="397" t="s">
        <v>5</v>
      </c>
      <c r="H13" s="931">
        <v>36.287999999999997</v>
      </c>
      <c r="I13" s="1047">
        <f>H13*$M$1</f>
        <v>2334.7699199999997</v>
      </c>
      <c r="J13" s="1046">
        <f t="shared" si="1"/>
        <v>2801.7239039999995</v>
      </c>
      <c r="K13" s="922">
        <v>2850</v>
      </c>
    </row>
    <row r="17" spans="1:11" ht="15.75" thickBot="1"/>
    <row r="18" spans="1:11" ht="24" customHeight="1" thickBot="1">
      <c r="A18" s="1138" t="s">
        <v>1119</v>
      </c>
      <c r="B18" s="1256"/>
      <c r="C18" s="1256"/>
      <c r="D18" s="1256"/>
      <c r="E18" s="1256"/>
      <c r="F18" s="1256"/>
      <c r="G18" s="1256"/>
      <c r="H18" s="1256"/>
      <c r="I18" s="1256"/>
      <c r="J18" s="1256"/>
      <c r="K18" s="1257"/>
    </row>
    <row r="19" spans="1:11" ht="15.75" thickBot="1">
      <c r="A19" s="20" t="s">
        <v>20</v>
      </c>
      <c r="B19" s="1203" t="s">
        <v>21</v>
      </c>
      <c r="C19" s="1114"/>
      <c r="D19" s="22" t="s">
        <v>23</v>
      </c>
      <c r="E19" s="22" t="s">
        <v>24</v>
      </c>
      <c r="F19" s="1035" t="s">
        <v>25</v>
      </c>
      <c r="G19" s="27"/>
      <c r="H19" s="231" t="s">
        <v>1105</v>
      </c>
      <c r="I19" s="231" t="s">
        <v>1106</v>
      </c>
      <c r="J19" s="231" t="s">
        <v>1107</v>
      </c>
      <c r="K19" s="1011" t="s">
        <v>27</v>
      </c>
    </row>
    <row r="20" spans="1:11" ht="15.75" thickBot="1">
      <c r="A20" s="1075" t="s">
        <v>1120</v>
      </c>
      <c r="B20" s="1277"/>
      <c r="C20" s="1277"/>
      <c r="D20" s="1277"/>
      <c r="E20" s="1277"/>
      <c r="F20" s="1277"/>
      <c r="G20" s="1277"/>
      <c r="H20" s="1278"/>
      <c r="I20" s="1278"/>
      <c r="J20" s="1278"/>
      <c r="K20" s="1279"/>
    </row>
    <row r="21" spans="1:11">
      <c r="A21" s="34">
        <f>A13+1</f>
        <v>4</v>
      </c>
      <c r="B21" s="1015" t="s">
        <v>1121</v>
      </c>
      <c r="C21" s="1016"/>
      <c r="D21" s="1017" t="s">
        <v>1122</v>
      </c>
      <c r="E21" s="1018" t="s">
        <v>1123</v>
      </c>
      <c r="F21" s="1019" t="s">
        <v>1124</v>
      </c>
      <c r="G21" s="1020"/>
      <c r="H21" s="900">
        <v>1348.0000000000002</v>
      </c>
      <c r="I21" s="1041">
        <f>H21*$M$1</f>
        <v>86730.320000000022</v>
      </c>
      <c r="J21" s="1042">
        <f>I21*1.2</f>
        <v>104076.38400000002</v>
      </c>
      <c r="K21" s="69">
        <v>104100</v>
      </c>
    </row>
    <row r="22" spans="1:11">
      <c r="A22" s="5">
        <f>A21+1</f>
        <v>5</v>
      </c>
      <c r="B22" s="1021" t="s">
        <v>1125</v>
      </c>
      <c r="C22" s="1022"/>
      <c r="D22" s="1023" t="s">
        <v>1126</v>
      </c>
      <c r="E22" s="1024" t="s">
        <v>1127</v>
      </c>
      <c r="F22" s="1025" t="s">
        <v>1128</v>
      </c>
      <c r="G22" s="1026"/>
      <c r="H22" s="904">
        <v>1618.0000000000002</v>
      </c>
      <c r="I22" s="460">
        <f t="shared" ref="I22:I47" si="2">H22*$M$1</f>
        <v>104102.12000000002</v>
      </c>
      <c r="J22" s="1043">
        <f t="shared" ref="J22:J47" si="3">I22*1.2</f>
        <v>124922.54400000002</v>
      </c>
      <c r="K22" s="32">
        <v>125000</v>
      </c>
    </row>
    <row r="23" spans="1:11">
      <c r="A23" s="5">
        <f>A22+1</f>
        <v>6</v>
      </c>
      <c r="B23" s="1021" t="s">
        <v>1129</v>
      </c>
      <c r="C23" s="1022"/>
      <c r="D23" s="1023" t="s">
        <v>1130</v>
      </c>
      <c r="E23" s="1024" t="s">
        <v>1131</v>
      </c>
      <c r="F23" s="1025" t="s">
        <v>1132</v>
      </c>
      <c r="G23" s="1026"/>
      <c r="H23" s="904">
        <v>2280</v>
      </c>
      <c r="I23" s="460">
        <f t="shared" si="2"/>
        <v>146695.20000000001</v>
      </c>
      <c r="J23" s="1043">
        <f t="shared" si="3"/>
        <v>176034.24000000002</v>
      </c>
      <c r="K23" s="32">
        <v>176100</v>
      </c>
    </row>
    <row r="24" spans="1:11">
      <c r="A24" s="5">
        <f>A23+1</f>
        <v>7</v>
      </c>
      <c r="B24" s="1021" t="s">
        <v>1133</v>
      </c>
      <c r="C24" s="1022"/>
      <c r="D24" s="1023" t="s">
        <v>1134</v>
      </c>
      <c r="E24" s="1024" t="s">
        <v>1135</v>
      </c>
      <c r="F24" s="1025" t="s">
        <v>1136</v>
      </c>
      <c r="G24" s="1026"/>
      <c r="H24" s="904">
        <v>2574.9999999999982</v>
      </c>
      <c r="I24" s="460">
        <f t="shared" si="2"/>
        <v>165675.49999999988</v>
      </c>
      <c r="J24" s="1043">
        <f t="shared" si="3"/>
        <v>198810.59999999986</v>
      </c>
      <c r="K24" s="32">
        <v>198850</v>
      </c>
    </row>
    <row r="25" spans="1:11">
      <c r="A25" s="5">
        <f>A24+1</f>
        <v>8</v>
      </c>
      <c r="B25" s="1021" t="s">
        <v>1137</v>
      </c>
      <c r="C25" s="1022"/>
      <c r="D25" s="1023" t="s">
        <v>1138</v>
      </c>
      <c r="E25" s="1024" t="s">
        <v>1139</v>
      </c>
      <c r="F25" s="1025" t="s">
        <v>1140</v>
      </c>
      <c r="G25" s="1026"/>
      <c r="H25" s="904">
        <v>2029.9999999999995</v>
      </c>
      <c r="I25" s="460">
        <f t="shared" si="2"/>
        <v>130610.19999999998</v>
      </c>
      <c r="J25" s="1043">
        <f t="shared" si="3"/>
        <v>156732.23999999996</v>
      </c>
      <c r="K25" s="32">
        <v>156750</v>
      </c>
    </row>
    <row r="26" spans="1:11" ht="15.75" thickBot="1">
      <c r="A26" s="164">
        <f>A25+1</f>
        <v>9</v>
      </c>
      <c r="B26" s="1036" t="s">
        <v>1141</v>
      </c>
      <c r="C26" s="1037"/>
      <c r="D26" s="1038" t="s">
        <v>1142</v>
      </c>
      <c r="E26" s="1039" t="s">
        <v>1143</v>
      </c>
      <c r="F26" s="1032" t="s">
        <v>1144</v>
      </c>
      <c r="G26" s="1033"/>
      <c r="H26" s="912">
        <v>2574.9999999999982</v>
      </c>
      <c r="I26" s="1044">
        <f t="shared" si="2"/>
        <v>165675.49999999988</v>
      </c>
      <c r="J26" s="1045">
        <f t="shared" si="3"/>
        <v>198810.59999999986</v>
      </c>
      <c r="K26" s="70">
        <v>198850</v>
      </c>
    </row>
    <row r="27" spans="1:11" ht="15.75" thickBot="1">
      <c r="A27" s="1280"/>
      <c r="B27" s="1277"/>
      <c r="C27" s="1277"/>
      <c r="D27" s="1277"/>
      <c r="E27" s="1277"/>
      <c r="F27" s="1277"/>
      <c r="G27" s="1277"/>
      <c r="H27" s="1281"/>
      <c r="I27" s="1281"/>
      <c r="J27" s="1281"/>
      <c r="K27" s="1282"/>
    </row>
    <row r="28" spans="1:11" ht="15.75" thickBot="1">
      <c r="A28" s="252" t="s">
        <v>20</v>
      </c>
      <c r="B28" s="1203" t="s">
        <v>21</v>
      </c>
      <c r="C28" s="1114"/>
      <c r="D28" s="254" t="s">
        <v>23</v>
      </c>
      <c r="E28" s="254" t="s">
        <v>24</v>
      </c>
      <c r="F28" s="1012" t="s">
        <v>25</v>
      </c>
      <c r="G28" s="1013"/>
      <c r="H28" s="231" t="s">
        <v>1105</v>
      </c>
      <c r="I28" s="231" t="s">
        <v>1106</v>
      </c>
      <c r="J28" s="231" t="s">
        <v>1107</v>
      </c>
      <c r="K28" s="1011" t="s">
        <v>27</v>
      </c>
    </row>
    <row r="29" spans="1:11">
      <c r="A29" s="5">
        <f>A26+1</f>
        <v>10</v>
      </c>
      <c r="B29" s="1015" t="s">
        <v>1145</v>
      </c>
      <c r="C29" s="1022"/>
      <c r="D29" s="1023" t="s">
        <v>1122</v>
      </c>
      <c r="E29" s="1024" t="s">
        <v>1123</v>
      </c>
      <c r="F29" s="1027" t="s">
        <v>1146</v>
      </c>
      <c r="G29" s="1028"/>
      <c r="H29" s="900">
        <v>1919.9999999999995</v>
      </c>
      <c r="I29" s="1041">
        <f t="shared" si="2"/>
        <v>123532.79999999997</v>
      </c>
      <c r="J29" s="1042">
        <f t="shared" si="3"/>
        <v>148239.35999999996</v>
      </c>
      <c r="K29" s="69">
        <v>148300</v>
      </c>
    </row>
    <row r="30" spans="1:11">
      <c r="A30" s="5">
        <f>A29+1</f>
        <v>11</v>
      </c>
      <c r="B30" s="1021" t="s">
        <v>1147</v>
      </c>
      <c r="C30" s="1029"/>
      <c r="D30" s="1023" t="s">
        <v>1148</v>
      </c>
      <c r="E30" s="1024" t="s">
        <v>1127</v>
      </c>
      <c r="F30" s="1025" t="s">
        <v>1149</v>
      </c>
      <c r="G30" s="1026"/>
      <c r="H30" s="904">
        <v>2430.0000000000005</v>
      </c>
      <c r="I30" s="460">
        <f t="shared" si="2"/>
        <v>156346.20000000004</v>
      </c>
      <c r="J30" s="1043">
        <f t="shared" si="3"/>
        <v>187615.44000000003</v>
      </c>
      <c r="K30" s="32">
        <v>187650</v>
      </c>
    </row>
    <row r="31" spans="1:11">
      <c r="A31" s="5">
        <f>A30+1</f>
        <v>12</v>
      </c>
      <c r="B31" s="1021" t="s">
        <v>1150</v>
      </c>
      <c r="C31" s="1029"/>
      <c r="D31" s="1023" t="s">
        <v>1151</v>
      </c>
      <c r="E31" s="1024" t="s">
        <v>1131</v>
      </c>
      <c r="F31" s="1025" t="s">
        <v>1152</v>
      </c>
      <c r="G31" s="1026"/>
      <c r="H31" s="904">
        <v>3278</v>
      </c>
      <c r="I31" s="460">
        <f t="shared" si="2"/>
        <v>210906.52000000002</v>
      </c>
      <c r="J31" s="1043">
        <f t="shared" si="3"/>
        <v>253087.82400000002</v>
      </c>
      <c r="K31" s="32">
        <v>253100</v>
      </c>
    </row>
    <row r="32" spans="1:11">
      <c r="A32" s="5">
        <f>A31+1</f>
        <v>13</v>
      </c>
      <c r="B32" s="1021" t="s">
        <v>1153</v>
      </c>
      <c r="C32" s="1029"/>
      <c r="D32" s="1023" t="s">
        <v>1134</v>
      </c>
      <c r="E32" s="1024" t="s">
        <v>1135</v>
      </c>
      <c r="F32" s="1025" t="s">
        <v>1154</v>
      </c>
      <c r="G32" s="1026"/>
      <c r="H32" s="904">
        <v>3860.0000000000009</v>
      </c>
      <c r="I32" s="460">
        <f t="shared" si="2"/>
        <v>248352.40000000008</v>
      </c>
      <c r="J32" s="1043">
        <f t="shared" si="3"/>
        <v>298022.88000000006</v>
      </c>
      <c r="K32" s="32">
        <v>298050</v>
      </c>
    </row>
    <row r="33" spans="1:11">
      <c r="A33" s="5">
        <f>A32+1</f>
        <v>14</v>
      </c>
      <c r="B33" s="1021" t="s">
        <v>1155</v>
      </c>
      <c r="C33" s="1029"/>
      <c r="D33" s="1023" t="s">
        <v>1148</v>
      </c>
      <c r="E33" s="1024" t="s">
        <v>1156</v>
      </c>
      <c r="F33" s="1030" t="s">
        <v>1140</v>
      </c>
      <c r="G33" s="1031"/>
      <c r="H33" s="904">
        <v>2855</v>
      </c>
      <c r="I33" s="460">
        <f t="shared" si="2"/>
        <v>183690.7</v>
      </c>
      <c r="J33" s="1043">
        <f t="shared" si="3"/>
        <v>220428.84</v>
      </c>
      <c r="K33" s="32">
        <v>220450</v>
      </c>
    </row>
    <row r="34" spans="1:11" ht="15.75" thickBot="1">
      <c r="A34" s="164">
        <f>A33+1</f>
        <v>15</v>
      </c>
      <c r="B34" s="1036" t="s">
        <v>1157</v>
      </c>
      <c r="C34" s="1040"/>
      <c r="D34" s="1038" t="s">
        <v>1151</v>
      </c>
      <c r="E34" s="1039" t="s">
        <v>1143</v>
      </c>
      <c r="F34" s="1032" t="s">
        <v>1144</v>
      </c>
      <c r="G34" s="1033"/>
      <c r="H34" s="912">
        <v>3749.9999999999995</v>
      </c>
      <c r="I34" s="1044">
        <f t="shared" si="2"/>
        <v>241274.99999999997</v>
      </c>
      <c r="J34" s="1045">
        <f t="shared" si="3"/>
        <v>289529.99999999994</v>
      </c>
      <c r="K34" s="70">
        <v>289550</v>
      </c>
    </row>
    <row r="35" spans="1:11" ht="15.75" thickBot="1">
      <c r="A35" s="1075" t="s">
        <v>1158</v>
      </c>
      <c r="B35" s="1277"/>
      <c r="C35" s="1277"/>
      <c r="D35" s="1277"/>
      <c r="E35" s="1277"/>
      <c r="F35" s="1277"/>
      <c r="G35" s="1277"/>
      <c r="H35" s="1281"/>
      <c r="I35" s="1281"/>
      <c r="J35" s="1281"/>
      <c r="K35" s="1282"/>
    </row>
    <row r="36" spans="1:11" ht="15.75" thickBot="1">
      <c r="A36" s="252" t="s">
        <v>20</v>
      </c>
      <c r="B36" s="1203" t="s">
        <v>21</v>
      </c>
      <c r="C36" s="1114"/>
      <c r="D36" s="254" t="s">
        <v>23</v>
      </c>
      <c r="E36" s="254" t="s">
        <v>24</v>
      </c>
      <c r="F36" s="1012" t="s">
        <v>25</v>
      </c>
      <c r="G36" s="1013"/>
      <c r="H36" s="231" t="s">
        <v>1105</v>
      </c>
      <c r="I36" s="231" t="s">
        <v>1106</v>
      </c>
      <c r="J36" s="231" t="s">
        <v>1107</v>
      </c>
      <c r="K36" s="1011" t="s">
        <v>27</v>
      </c>
    </row>
    <row r="37" spans="1:11">
      <c r="A37" s="5">
        <f>A34+1</f>
        <v>16</v>
      </c>
      <c r="B37" s="1015" t="s">
        <v>1159</v>
      </c>
      <c r="C37" s="1022"/>
      <c r="D37" s="1023" t="s">
        <v>1122</v>
      </c>
      <c r="E37" s="1024" t="s">
        <v>1123</v>
      </c>
      <c r="F37" s="1032" t="s">
        <v>1160</v>
      </c>
      <c r="G37" s="1033"/>
      <c r="H37" s="900">
        <v>1946.2416000000001</v>
      </c>
      <c r="I37" s="1041">
        <f t="shared" si="2"/>
        <v>125221.184544</v>
      </c>
      <c r="J37" s="1042">
        <f t="shared" si="3"/>
        <v>150265.42145279999</v>
      </c>
      <c r="K37" s="69">
        <v>150300</v>
      </c>
    </row>
    <row r="38" spans="1:11">
      <c r="A38" s="5">
        <f t="shared" ref="A38:A43" si="4">A37+1</f>
        <v>17</v>
      </c>
      <c r="B38" s="1021" t="s">
        <v>1161</v>
      </c>
      <c r="C38" s="1029"/>
      <c r="D38" s="1023" t="s">
        <v>1126</v>
      </c>
      <c r="E38" s="1024" t="s">
        <v>1127</v>
      </c>
      <c r="F38" s="1025" t="s">
        <v>1162</v>
      </c>
      <c r="G38" s="1026"/>
      <c r="H38" s="904">
        <v>2488.3607999999999</v>
      </c>
      <c r="I38" s="460">
        <f t="shared" si="2"/>
        <v>160101.13387200001</v>
      </c>
      <c r="J38" s="1043">
        <f t="shared" si="3"/>
        <v>192121.36064639999</v>
      </c>
      <c r="K38" s="32">
        <v>192150</v>
      </c>
    </row>
    <row r="39" spans="1:11">
      <c r="A39" s="5">
        <f t="shared" si="4"/>
        <v>18</v>
      </c>
      <c r="B39" s="1021" t="s">
        <v>1163</v>
      </c>
      <c r="C39" s="1029"/>
      <c r="D39" s="1023" t="s">
        <v>1130</v>
      </c>
      <c r="E39" s="1024" t="s">
        <v>1164</v>
      </c>
      <c r="F39" s="1025" t="s">
        <v>1165</v>
      </c>
      <c r="G39" s="1026"/>
      <c r="H39" s="904">
        <v>2820.0299999999997</v>
      </c>
      <c r="I39" s="460">
        <f t="shared" si="2"/>
        <v>181440.73019999999</v>
      </c>
      <c r="J39" s="1043">
        <f t="shared" si="3"/>
        <v>217728.87623999998</v>
      </c>
      <c r="K39" s="32">
        <v>217750</v>
      </c>
    </row>
    <row r="40" spans="1:11">
      <c r="A40" s="5">
        <f t="shared" si="4"/>
        <v>19</v>
      </c>
      <c r="B40" s="1021" t="s">
        <v>1166</v>
      </c>
      <c r="C40" s="1029"/>
      <c r="D40" s="1023" t="s">
        <v>1130</v>
      </c>
      <c r="E40" s="1024" t="s">
        <v>1131</v>
      </c>
      <c r="F40" s="1030" t="s">
        <v>1167</v>
      </c>
      <c r="G40" s="1031"/>
      <c r="H40" s="904">
        <v>3352.8893999999996</v>
      </c>
      <c r="I40" s="460">
        <f t="shared" si="2"/>
        <v>215724.90399599998</v>
      </c>
      <c r="J40" s="1043">
        <f t="shared" si="3"/>
        <v>258869.88479519996</v>
      </c>
      <c r="K40" s="32">
        <v>258900</v>
      </c>
    </row>
    <row r="41" spans="1:11">
      <c r="A41" s="5">
        <f t="shared" si="4"/>
        <v>20</v>
      </c>
      <c r="B41" s="1021" t="s">
        <v>1168</v>
      </c>
      <c r="C41" s="1029"/>
      <c r="D41" s="1023" t="s">
        <v>1134</v>
      </c>
      <c r="E41" s="1024" t="s">
        <v>1135</v>
      </c>
      <c r="F41" s="1025" t="s">
        <v>1169</v>
      </c>
      <c r="G41" s="1026"/>
      <c r="H41" s="904">
        <v>3894.1668</v>
      </c>
      <c r="I41" s="460">
        <f t="shared" si="2"/>
        <v>250550.69191200001</v>
      </c>
      <c r="J41" s="1043">
        <f t="shared" si="3"/>
        <v>300660.83029439999</v>
      </c>
      <c r="K41" s="32">
        <v>300700</v>
      </c>
    </row>
    <row r="42" spans="1:11">
      <c r="A42" s="5">
        <f t="shared" si="4"/>
        <v>21</v>
      </c>
      <c r="B42" s="1021" t="s">
        <v>1170</v>
      </c>
      <c r="C42" s="1029"/>
      <c r="D42" s="1023" t="s">
        <v>1138</v>
      </c>
      <c r="E42" s="1024" t="s">
        <v>1156</v>
      </c>
      <c r="F42" s="1030" t="s">
        <v>1171</v>
      </c>
      <c r="G42" s="1031"/>
      <c r="H42" s="904">
        <v>2921.0459999999998</v>
      </c>
      <c r="I42" s="460">
        <f t="shared" si="2"/>
        <v>187940.09964</v>
      </c>
      <c r="J42" s="1043">
        <f t="shared" si="3"/>
        <v>225528.11956799999</v>
      </c>
      <c r="K42" s="32">
        <v>225600</v>
      </c>
    </row>
    <row r="43" spans="1:11" ht="15.75" thickBot="1">
      <c r="A43" s="164">
        <f t="shared" si="4"/>
        <v>22</v>
      </c>
      <c r="B43" s="1036" t="s">
        <v>1172</v>
      </c>
      <c r="C43" s="1040"/>
      <c r="D43" s="1038" t="s">
        <v>1142</v>
      </c>
      <c r="E43" s="1039" t="s">
        <v>1143</v>
      </c>
      <c r="F43" s="1032" t="s">
        <v>1144</v>
      </c>
      <c r="G43" s="1033"/>
      <c r="H43" s="912">
        <v>3786.4163999999996</v>
      </c>
      <c r="I43" s="1044">
        <f t="shared" si="2"/>
        <v>243618.03117599999</v>
      </c>
      <c r="J43" s="1045">
        <f t="shared" si="3"/>
        <v>292341.63741119998</v>
      </c>
      <c r="K43" s="70">
        <v>292400</v>
      </c>
    </row>
    <row r="44" spans="1:11" ht="27" customHeight="1" thickBot="1">
      <c r="A44" s="1283" t="s">
        <v>1173</v>
      </c>
      <c r="B44" s="1062"/>
      <c r="C44" s="1062"/>
      <c r="D44" s="1062"/>
      <c r="E44" s="1062"/>
      <c r="F44" s="1062"/>
      <c r="G44" s="1062"/>
      <c r="H44" s="1076"/>
      <c r="I44" s="1076"/>
      <c r="J44" s="1076"/>
      <c r="K44" s="1284"/>
    </row>
    <row r="45" spans="1:11" ht="15.75" thickBot="1">
      <c r="A45" s="1014" t="s">
        <v>20</v>
      </c>
      <c r="B45" s="1220" t="s">
        <v>21</v>
      </c>
      <c r="C45" s="1197"/>
      <c r="D45" s="1197"/>
      <c r="E45" s="1197"/>
      <c r="F45" s="1197"/>
      <c r="G45" s="1049" t="s">
        <v>26</v>
      </c>
      <c r="H45" s="1049" t="s">
        <v>1105</v>
      </c>
      <c r="I45" s="1049" t="s">
        <v>1106</v>
      </c>
      <c r="J45" s="1049" t="s">
        <v>1107</v>
      </c>
      <c r="K45" s="1050" t="s">
        <v>27</v>
      </c>
    </row>
    <row r="46" spans="1:11">
      <c r="A46" s="73">
        <f>A43+1</f>
        <v>23</v>
      </c>
      <c r="B46" s="74" t="s">
        <v>1174</v>
      </c>
      <c r="C46" s="48"/>
      <c r="D46" s="76"/>
      <c r="E46" s="45"/>
      <c r="F46" s="51"/>
      <c r="G46" s="4" t="s">
        <v>5</v>
      </c>
      <c r="H46" s="902">
        <v>99.552000000000007</v>
      </c>
      <c r="I46" s="457">
        <f t="shared" si="2"/>
        <v>6405.1756800000012</v>
      </c>
      <c r="J46" s="1048">
        <f t="shared" si="3"/>
        <v>7686.2108160000007</v>
      </c>
      <c r="K46" s="69">
        <v>7700</v>
      </c>
    </row>
    <row r="47" spans="1:11" ht="15.75" thickBot="1">
      <c r="A47" s="94">
        <f>A46+1</f>
        <v>24</v>
      </c>
      <c r="B47" s="1034" t="s">
        <v>1175</v>
      </c>
      <c r="C47" s="56"/>
      <c r="D47" s="58"/>
      <c r="E47" s="57"/>
      <c r="F47" s="58"/>
      <c r="G47" s="13" t="s">
        <v>5</v>
      </c>
      <c r="H47" s="912">
        <v>99.552000000000007</v>
      </c>
      <c r="I47" s="1044">
        <f t="shared" si="2"/>
        <v>6405.1756800000012</v>
      </c>
      <c r="J47" s="1045">
        <f t="shared" si="3"/>
        <v>7686.2108160000007</v>
      </c>
      <c r="K47" s="70">
        <v>7700</v>
      </c>
    </row>
  </sheetData>
  <sheetProtection password="E015" sheet="1" objects="1" scenarios="1"/>
  <mergeCells count="15">
    <mergeCell ref="B45:F45"/>
    <mergeCell ref="A20:K20"/>
    <mergeCell ref="A27:K27"/>
    <mergeCell ref="A35:K35"/>
    <mergeCell ref="A44:K44"/>
    <mergeCell ref="A18:K18"/>
    <mergeCell ref="B19:C19"/>
    <mergeCell ref="B28:C28"/>
    <mergeCell ref="B36:C36"/>
    <mergeCell ref="F1:K1"/>
    <mergeCell ref="A7:K7"/>
    <mergeCell ref="A11:K11"/>
    <mergeCell ref="A6:K6"/>
    <mergeCell ref="B12:E12"/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9"/>
  <sheetViews>
    <sheetView zoomScaleNormal="100" workbookViewId="0">
      <selection activeCell="B2" sqref="B2"/>
    </sheetView>
  </sheetViews>
  <sheetFormatPr defaultRowHeight="15"/>
  <cols>
    <col min="1" max="1" width="5.85546875" customWidth="1"/>
    <col min="2" max="2" width="58.5703125" customWidth="1"/>
    <col min="6" max="6" width="10.5703125" customWidth="1"/>
    <col min="7" max="7" width="9.140625" customWidth="1"/>
    <col min="8" max="10" width="11.42578125" hidden="1" customWidth="1"/>
    <col min="11" max="11" width="13" customWidth="1"/>
    <col min="12" max="12" width="14.140625" customWidth="1"/>
    <col min="13" max="13" width="11.42578125" customWidth="1"/>
    <col min="15" max="15" width="12.85546875" customWidth="1"/>
  </cols>
  <sheetData>
    <row r="1" spans="1:13" ht="90.75" customHeight="1" thickBot="1">
      <c r="A1" s="107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3" ht="15.75" thickBot="1"/>
    <row r="6" spans="1:13" ht="27.75" customHeight="1" thickBot="1">
      <c r="A6" s="1064" t="s">
        <v>287</v>
      </c>
      <c r="B6" s="1061"/>
      <c r="C6" s="1061"/>
      <c r="D6" s="1061"/>
      <c r="E6" s="1061"/>
      <c r="F6" s="1061"/>
      <c r="G6" s="1061"/>
      <c r="H6" s="1061"/>
      <c r="I6" s="1061"/>
      <c r="J6" s="1061"/>
      <c r="K6" s="1063"/>
      <c r="L6" s="109"/>
    </row>
    <row r="7" spans="1:13" ht="15.75" thickBot="1">
      <c r="A7" s="20" t="s">
        <v>20</v>
      </c>
      <c r="B7" s="21" t="s">
        <v>21</v>
      </c>
      <c r="C7" s="22" t="s">
        <v>22</v>
      </c>
      <c r="D7" s="22" t="s">
        <v>23</v>
      </c>
      <c r="E7" s="22" t="s">
        <v>24</v>
      </c>
      <c r="F7" s="23" t="s">
        <v>25</v>
      </c>
      <c r="G7" s="24" t="s">
        <v>26</v>
      </c>
      <c r="H7" s="231" t="s">
        <v>1105</v>
      </c>
      <c r="I7" s="231" t="s">
        <v>1106</v>
      </c>
      <c r="J7" s="231" t="s">
        <v>1107</v>
      </c>
      <c r="K7" s="25" t="s">
        <v>27</v>
      </c>
      <c r="L7" s="26"/>
    </row>
    <row r="8" spans="1:13" ht="15.75" thickBot="1">
      <c r="A8" s="1060" t="s">
        <v>55</v>
      </c>
      <c r="B8" s="1061"/>
      <c r="C8" s="1061"/>
      <c r="D8" s="1061"/>
      <c r="E8" s="1061"/>
      <c r="F8" s="1061"/>
      <c r="G8" s="1061"/>
      <c r="H8" s="1062"/>
      <c r="I8" s="1062"/>
      <c r="J8" s="1062"/>
      <c r="K8" s="1063"/>
      <c r="L8" s="26"/>
    </row>
    <row r="9" spans="1:13">
      <c r="A9" s="34">
        <v>1</v>
      </c>
      <c r="B9" s="110" t="s">
        <v>56</v>
      </c>
      <c r="C9" s="111" t="s">
        <v>57</v>
      </c>
      <c r="D9" s="112">
        <v>2.2999999999999998</v>
      </c>
      <c r="E9" s="44" t="s">
        <v>58</v>
      </c>
      <c r="F9" s="3" t="s">
        <v>59</v>
      </c>
      <c r="G9" s="3" t="s">
        <v>5</v>
      </c>
      <c r="H9" s="900">
        <v>223.3</v>
      </c>
      <c r="I9" s="926">
        <f>H9*$M$1</f>
        <v>14367.122000000001</v>
      </c>
      <c r="J9" s="926">
        <f>I9*1.2</f>
        <v>17240.546399999999</v>
      </c>
      <c r="K9" s="106">
        <v>17250</v>
      </c>
    </row>
    <row r="10" spans="1:13" ht="15.75" thickBot="1">
      <c r="A10" s="11">
        <f t="shared" ref="A10:A18" si="0">A9+1</f>
        <v>2</v>
      </c>
      <c r="B10" s="113" t="s">
        <v>60</v>
      </c>
      <c r="C10" s="114" t="s">
        <v>57</v>
      </c>
      <c r="D10" s="115">
        <v>3.6</v>
      </c>
      <c r="E10" s="116" t="s">
        <v>61</v>
      </c>
      <c r="F10" s="17" t="s">
        <v>59</v>
      </c>
      <c r="G10" s="17" t="s">
        <v>5</v>
      </c>
      <c r="H10" s="912">
        <v>223.3</v>
      </c>
      <c r="I10" s="930">
        <f t="shared" ref="I10:I73" si="1">H10*$M$1</f>
        <v>14367.122000000001</v>
      </c>
      <c r="J10" s="930">
        <f t="shared" ref="J10:J73" si="2">I10*1.2</f>
        <v>17240.546399999999</v>
      </c>
      <c r="K10" s="70">
        <v>17250</v>
      </c>
    </row>
    <row r="11" spans="1:13">
      <c r="A11" s="34">
        <f t="shared" si="0"/>
        <v>3</v>
      </c>
      <c r="B11" s="110" t="s">
        <v>62</v>
      </c>
      <c r="C11" s="117" t="s">
        <v>63</v>
      </c>
      <c r="D11" s="46">
        <v>4.5</v>
      </c>
      <c r="E11" s="118" t="s">
        <v>64</v>
      </c>
      <c r="F11" s="119" t="s">
        <v>65</v>
      </c>
      <c r="G11" s="120" t="s">
        <v>5</v>
      </c>
      <c r="H11" s="900">
        <v>144.1</v>
      </c>
      <c r="I11" s="926">
        <f t="shared" si="1"/>
        <v>9271.3940000000002</v>
      </c>
      <c r="J11" s="926">
        <f t="shared" si="2"/>
        <v>11125.6728</v>
      </c>
      <c r="K11" s="69">
        <v>11150</v>
      </c>
    </row>
    <row r="12" spans="1:13">
      <c r="A12" s="5">
        <f t="shared" si="0"/>
        <v>4</v>
      </c>
      <c r="B12" s="121" t="s">
        <v>66</v>
      </c>
      <c r="C12" s="122" t="s">
        <v>63</v>
      </c>
      <c r="D12" s="76">
        <v>6</v>
      </c>
      <c r="E12" s="123" t="s">
        <v>67</v>
      </c>
      <c r="F12" s="124" t="s">
        <v>65</v>
      </c>
      <c r="G12" s="7" t="s">
        <v>5</v>
      </c>
      <c r="H12" s="904">
        <v>144.1</v>
      </c>
      <c r="I12" s="928">
        <f t="shared" si="1"/>
        <v>9271.3940000000002</v>
      </c>
      <c r="J12" s="928">
        <f t="shared" si="2"/>
        <v>11125.6728</v>
      </c>
      <c r="K12" s="32">
        <v>11150</v>
      </c>
    </row>
    <row r="13" spans="1:13">
      <c r="A13" s="5">
        <f t="shared" si="0"/>
        <v>5</v>
      </c>
      <c r="B13" s="125" t="s">
        <v>68</v>
      </c>
      <c r="C13" s="126" t="s">
        <v>63</v>
      </c>
      <c r="D13" s="76">
        <v>8</v>
      </c>
      <c r="E13" s="7" t="s">
        <v>69</v>
      </c>
      <c r="F13" s="124" t="s">
        <v>65</v>
      </c>
      <c r="G13" s="7" t="s">
        <v>5</v>
      </c>
      <c r="H13" s="904">
        <v>155.1</v>
      </c>
      <c r="I13" s="928">
        <f t="shared" si="1"/>
        <v>9979.134</v>
      </c>
      <c r="J13" s="928">
        <f t="shared" si="2"/>
        <v>11974.960799999999</v>
      </c>
      <c r="K13" s="32">
        <v>12000</v>
      </c>
    </row>
    <row r="14" spans="1:13" ht="15.75" thickBot="1">
      <c r="A14" s="11">
        <f t="shared" si="0"/>
        <v>6</v>
      </c>
      <c r="B14" s="127" t="s">
        <v>70</v>
      </c>
      <c r="C14" s="128" t="s">
        <v>63</v>
      </c>
      <c r="D14" s="129">
        <v>9</v>
      </c>
      <c r="E14" s="12" t="s">
        <v>71</v>
      </c>
      <c r="F14" s="130" t="s">
        <v>65</v>
      </c>
      <c r="G14" s="17" t="s">
        <v>5</v>
      </c>
      <c r="H14" s="912">
        <v>167.2</v>
      </c>
      <c r="I14" s="930">
        <f t="shared" si="1"/>
        <v>10757.647999999999</v>
      </c>
      <c r="J14" s="930">
        <f t="shared" si="2"/>
        <v>12909.177599999999</v>
      </c>
      <c r="K14" s="70">
        <v>12950</v>
      </c>
    </row>
    <row r="15" spans="1:13">
      <c r="A15" s="131">
        <f t="shared" si="0"/>
        <v>7</v>
      </c>
      <c r="B15" s="132" t="s">
        <v>72</v>
      </c>
      <c r="C15" s="133" t="s">
        <v>63</v>
      </c>
      <c r="D15" s="92">
        <v>4.5</v>
      </c>
      <c r="E15" s="134" t="s">
        <v>64</v>
      </c>
      <c r="F15" s="135" t="s">
        <v>65</v>
      </c>
      <c r="G15" s="136" t="s">
        <v>5</v>
      </c>
      <c r="H15" s="900">
        <v>144.1</v>
      </c>
      <c r="I15" s="926">
        <f t="shared" si="1"/>
        <v>9271.3940000000002</v>
      </c>
      <c r="J15" s="926">
        <f t="shared" si="2"/>
        <v>11125.6728</v>
      </c>
      <c r="K15" s="69">
        <v>11150</v>
      </c>
    </row>
    <row r="16" spans="1:13">
      <c r="A16" s="5">
        <f t="shared" si="0"/>
        <v>8</v>
      </c>
      <c r="B16" s="121" t="s">
        <v>73</v>
      </c>
      <c r="C16" s="122" t="s">
        <v>63</v>
      </c>
      <c r="D16" s="76">
        <v>6</v>
      </c>
      <c r="E16" s="123" t="s">
        <v>67</v>
      </c>
      <c r="F16" s="124" t="s">
        <v>65</v>
      </c>
      <c r="G16" s="7" t="s">
        <v>5</v>
      </c>
      <c r="H16" s="904">
        <v>144.1</v>
      </c>
      <c r="I16" s="928">
        <f t="shared" si="1"/>
        <v>9271.3940000000002</v>
      </c>
      <c r="J16" s="928">
        <f t="shared" si="2"/>
        <v>11125.6728</v>
      </c>
      <c r="K16" s="32">
        <v>11150</v>
      </c>
    </row>
    <row r="17" spans="1:11">
      <c r="A17" s="5">
        <f t="shared" si="0"/>
        <v>9</v>
      </c>
      <c r="B17" s="125" t="s">
        <v>74</v>
      </c>
      <c r="C17" s="126" t="s">
        <v>63</v>
      </c>
      <c r="D17" s="76">
        <v>8</v>
      </c>
      <c r="E17" s="7" t="s">
        <v>69</v>
      </c>
      <c r="F17" s="124" t="s">
        <v>65</v>
      </c>
      <c r="G17" s="7" t="s">
        <v>5</v>
      </c>
      <c r="H17" s="904">
        <v>155.1</v>
      </c>
      <c r="I17" s="928">
        <f t="shared" si="1"/>
        <v>9979.134</v>
      </c>
      <c r="J17" s="928">
        <f t="shared" si="2"/>
        <v>11974.960799999999</v>
      </c>
      <c r="K17" s="32">
        <v>12000</v>
      </c>
    </row>
    <row r="18" spans="1:11" ht="15.75" thickBot="1">
      <c r="A18" s="11">
        <f t="shared" si="0"/>
        <v>10</v>
      </c>
      <c r="B18" s="127" t="s">
        <v>75</v>
      </c>
      <c r="C18" s="128" t="s">
        <v>63</v>
      </c>
      <c r="D18" s="129">
        <v>9</v>
      </c>
      <c r="E18" s="12" t="s">
        <v>71</v>
      </c>
      <c r="F18" s="130" t="s">
        <v>65</v>
      </c>
      <c r="G18" s="17" t="s">
        <v>5</v>
      </c>
      <c r="H18" s="912">
        <v>167.2</v>
      </c>
      <c r="I18" s="930">
        <f t="shared" si="1"/>
        <v>10757.647999999999</v>
      </c>
      <c r="J18" s="930">
        <f t="shared" si="2"/>
        <v>12909.177599999999</v>
      </c>
      <c r="K18" s="70">
        <v>12950</v>
      </c>
    </row>
    <row r="19" spans="1:11">
      <c r="A19" s="131">
        <v>9</v>
      </c>
      <c r="B19" s="137" t="s">
        <v>76</v>
      </c>
      <c r="C19" s="133" t="s">
        <v>77</v>
      </c>
      <c r="D19" s="92">
        <v>4.5</v>
      </c>
      <c r="E19" s="134" t="s">
        <v>64</v>
      </c>
      <c r="F19" s="135" t="s">
        <v>78</v>
      </c>
      <c r="G19" s="136" t="s">
        <v>5</v>
      </c>
      <c r="H19" s="900">
        <v>148.5</v>
      </c>
      <c r="I19" s="926">
        <f t="shared" si="1"/>
        <v>9554.49</v>
      </c>
      <c r="J19" s="926">
        <f t="shared" si="2"/>
        <v>11465.387999999999</v>
      </c>
      <c r="K19" s="69">
        <v>11500</v>
      </c>
    </row>
    <row r="20" spans="1:11">
      <c r="A20" s="5">
        <f>A19+1</f>
        <v>10</v>
      </c>
      <c r="B20" s="138" t="s">
        <v>79</v>
      </c>
      <c r="C20" s="122" t="s">
        <v>77</v>
      </c>
      <c r="D20" s="76">
        <v>6</v>
      </c>
      <c r="E20" s="123" t="s">
        <v>67</v>
      </c>
      <c r="F20" s="124" t="s">
        <v>78</v>
      </c>
      <c r="G20" s="7" t="s">
        <v>5</v>
      </c>
      <c r="H20" s="904">
        <v>154</v>
      </c>
      <c r="I20" s="928">
        <f t="shared" si="1"/>
        <v>9908.36</v>
      </c>
      <c r="J20" s="928">
        <f t="shared" si="2"/>
        <v>11890.032000000001</v>
      </c>
      <c r="K20" s="32">
        <v>11900</v>
      </c>
    </row>
    <row r="21" spans="1:11">
      <c r="A21" s="5">
        <f>A20+1</f>
        <v>11</v>
      </c>
      <c r="B21" s="138" t="s">
        <v>80</v>
      </c>
      <c r="C21" s="126" t="s">
        <v>77</v>
      </c>
      <c r="D21" s="76">
        <v>8</v>
      </c>
      <c r="E21" s="7" t="s">
        <v>69</v>
      </c>
      <c r="F21" s="124" t="s">
        <v>78</v>
      </c>
      <c r="G21" s="7" t="s">
        <v>5</v>
      </c>
      <c r="H21" s="904">
        <v>161.69999999999999</v>
      </c>
      <c r="I21" s="928">
        <f t="shared" si="1"/>
        <v>10403.778</v>
      </c>
      <c r="J21" s="928">
        <f t="shared" si="2"/>
        <v>12484.533600000001</v>
      </c>
      <c r="K21" s="32">
        <v>12500</v>
      </c>
    </row>
    <row r="22" spans="1:11" ht="15.75" thickBot="1">
      <c r="A22" s="11">
        <f>A21+1</f>
        <v>12</v>
      </c>
      <c r="B22" s="139" t="s">
        <v>81</v>
      </c>
      <c r="C22" s="128" t="s">
        <v>77</v>
      </c>
      <c r="D22" s="129">
        <v>9</v>
      </c>
      <c r="E22" s="12" t="s">
        <v>71</v>
      </c>
      <c r="F22" s="130" t="s">
        <v>78</v>
      </c>
      <c r="G22" s="17" t="s">
        <v>5</v>
      </c>
      <c r="H22" s="912">
        <v>166.1</v>
      </c>
      <c r="I22" s="930">
        <f t="shared" si="1"/>
        <v>10686.874</v>
      </c>
      <c r="J22" s="930">
        <f t="shared" si="2"/>
        <v>12824.248799999999</v>
      </c>
      <c r="K22" s="70">
        <v>12850</v>
      </c>
    </row>
    <row r="23" spans="1:11">
      <c r="A23" s="131">
        <v>13</v>
      </c>
      <c r="B23" s="132" t="s">
        <v>82</v>
      </c>
      <c r="C23" s="133" t="s">
        <v>77</v>
      </c>
      <c r="D23" s="92">
        <v>4.5</v>
      </c>
      <c r="E23" s="134" t="s">
        <v>64</v>
      </c>
      <c r="F23" s="136" t="s">
        <v>83</v>
      </c>
      <c r="G23" s="136" t="s">
        <v>5</v>
      </c>
      <c r="H23" s="900">
        <v>193.6</v>
      </c>
      <c r="I23" s="926">
        <f t="shared" si="1"/>
        <v>12456.224</v>
      </c>
      <c r="J23" s="926">
        <f t="shared" si="2"/>
        <v>14947.468799999999</v>
      </c>
      <c r="K23" s="69">
        <v>15000</v>
      </c>
    </row>
    <row r="24" spans="1:11">
      <c r="A24" s="5">
        <f t="shared" ref="A24:A42" si="3">A23+1</f>
        <v>14</v>
      </c>
      <c r="B24" s="110" t="s">
        <v>84</v>
      </c>
      <c r="C24" s="122" t="s">
        <v>77</v>
      </c>
      <c r="D24" s="76">
        <v>6</v>
      </c>
      <c r="E24" s="123" t="s">
        <v>67</v>
      </c>
      <c r="F24" s="7" t="s">
        <v>83</v>
      </c>
      <c r="G24" s="49" t="s">
        <v>5</v>
      </c>
      <c r="H24" s="904">
        <v>196.9</v>
      </c>
      <c r="I24" s="928">
        <f t="shared" si="1"/>
        <v>12668.546</v>
      </c>
      <c r="J24" s="928">
        <f t="shared" si="2"/>
        <v>15202.2552</v>
      </c>
      <c r="K24" s="32">
        <v>15250</v>
      </c>
    </row>
    <row r="25" spans="1:11">
      <c r="A25" s="5">
        <f t="shared" si="3"/>
        <v>15</v>
      </c>
      <c r="B25" s="110" t="s">
        <v>85</v>
      </c>
      <c r="C25" s="122" t="s">
        <v>77</v>
      </c>
      <c r="D25" s="76">
        <v>8</v>
      </c>
      <c r="E25" s="7" t="s">
        <v>69</v>
      </c>
      <c r="F25" s="7" t="s">
        <v>83</v>
      </c>
      <c r="G25" s="49" t="s">
        <v>5</v>
      </c>
      <c r="H25" s="904">
        <v>215.6</v>
      </c>
      <c r="I25" s="928">
        <f t="shared" si="1"/>
        <v>13871.704</v>
      </c>
      <c r="J25" s="928">
        <f t="shared" si="2"/>
        <v>16646.0448</v>
      </c>
      <c r="K25" s="32">
        <v>16650</v>
      </c>
    </row>
    <row r="26" spans="1:11" ht="15.75" thickBot="1">
      <c r="A26" s="11">
        <f t="shared" si="3"/>
        <v>16</v>
      </c>
      <c r="B26" s="113" t="s">
        <v>86</v>
      </c>
      <c r="C26" s="140" t="s">
        <v>77</v>
      </c>
      <c r="D26" s="129">
        <v>9</v>
      </c>
      <c r="E26" s="12" t="s">
        <v>71</v>
      </c>
      <c r="F26" s="12" t="s">
        <v>83</v>
      </c>
      <c r="G26" s="12" t="s">
        <v>5</v>
      </c>
      <c r="H26" s="912">
        <v>224.4</v>
      </c>
      <c r="I26" s="930">
        <f t="shared" si="1"/>
        <v>14437.896000000001</v>
      </c>
      <c r="J26" s="930">
        <f t="shared" si="2"/>
        <v>17325.475200000001</v>
      </c>
      <c r="K26" s="70">
        <v>17350</v>
      </c>
    </row>
    <row r="27" spans="1:11">
      <c r="A27" s="131">
        <f t="shared" si="3"/>
        <v>17</v>
      </c>
      <c r="B27" s="132" t="s">
        <v>87</v>
      </c>
      <c r="C27" s="141" t="s">
        <v>63</v>
      </c>
      <c r="D27" s="99">
        <v>6</v>
      </c>
      <c r="E27" s="142" t="s">
        <v>67</v>
      </c>
      <c r="F27" s="142" t="s">
        <v>88</v>
      </c>
      <c r="G27" s="136" t="s">
        <v>5</v>
      </c>
      <c r="H27" s="900">
        <v>232.1</v>
      </c>
      <c r="I27" s="926">
        <f t="shared" si="1"/>
        <v>14933.314</v>
      </c>
      <c r="J27" s="926">
        <f t="shared" si="2"/>
        <v>17919.9768</v>
      </c>
      <c r="K27" s="69">
        <v>17950</v>
      </c>
    </row>
    <row r="28" spans="1:11" ht="15.75" thickBot="1">
      <c r="A28" s="11">
        <f t="shared" si="3"/>
        <v>18</v>
      </c>
      <c r="B28" s="113" t="s">
        <v>89</v>
      </c>
      <c r="C28" s="114" t="s">
        <v>63</v>
      </c>
      <c r="D28" s="129">
        <v>8</v>
      </c>
      <c r="E28" s="12" t="s">
        <v>69</v>
      </c>
      <c r="F28" s="12" t="s">
        <v>88</v>
      </c>
      <c r="G28" s="12" t="s">
        <v>5</v>
      </c>
      <c r="H28" s="912">
        <v>242</v>
      </c>
      <c r="I28" s="930">
        <f t="shared" si="1"/>
        <v>15570.28</v>
      </c>
      <c r="J28" s="930">
        <f t="shared" si="2"/>
        <v>18684.335999999999</v>
      </c>
      <c r="K28" s="872">
        <v>18700</v>
      </c>
    </row>
    <row r="29" spans="1:11">
      <c r="A29" s="131">
        <f t="shared" si="3"/>
        <v>19</v>
      </c>
      <c r="B29" s="132" t="s">
        <v>90</v>
      </c>
      <c r="C29" s="141" t="s">
        <v>91</v>
      </c>
      <c r="D29" s="99">
        <v>7</v>
      </c>
      <c r="E29" s="142" t="s">
        <v>92</v>
      </c>
      <c r="F29" s="142" t="s">
        <v>93</v>
      </c>
      <c r="G29" s="136" t="s">
        <v>5</v>
      </c>
      <c r="H29" s="902">
        <v>243.1</v>
      </c>
      <c r="I29" s="937">
        <f t="shared" si="1"/>
        <v>15641.054</v>
      </c>
      <c r="J29" s="937">
        <f t="shared" si="2"/>
        <v>18769.264800000001</v>
      </c>
      <c r="K29" s="871">
        <v>18800</v>
      </c>
    </row>
    <row r="30" spans="1:11" ht="15.75" thickBot="1">
      <c r="A30" s="11">
        <f t="shared" si="3"/>
        <v>20</v>
      </c>
      <c r="B30" s="113" t="s">
        <v>94</v>
      </c>
      <c r="C30" s="114" t="s">
        <v>91</v>
      </c>
      <c r="D30" s="129">
        <v>9</v>
      </c>
      <c r="E30" s="12" t="s">
        <v>95</v>
      </c>
      <c r="F30" s="12" t="s">
        <v>96</v>
      </c>
      <c r="G30" s="12" t="s">
        <v>5</v>
      </c>
      <c r="H30" s="912">
        <v>269.5</v>
      </c>
      <c r="I30" s="930">
        <f t="shared" si="1"/>
        <v>17339.63</v>
      </c>
      <c r="J30" s="930">
        <f t="shared" si="2"/>
        <v>20807.556</v>
      </c>
      <c r="K30" s="872">
        <v>20850</v>
      </c>
    </row>
    <row r="31" spans="1:11">
      <c r="A31" s="131">
        <f t="shared" si="3"/>
        <v>21</v>
      </c>
      <c r="B31" s="143" t="s">
        <v>97</v>
      </c>
      <c r="C31" s="141" t="s">
        <v>98</v>
      </c>
      <c r="D31" s="144">
        <v>7</v>
      </c>
      <c r="E31" s="145" t="s">
        <v>99</v>
      </c>
      <c r="F31" s="142" t="s">
        <v>100</v>
      </c>
      <c r="G31" s="146" t="s">
        <v>5</v>
      </c>
      <c r="H31" s="900">
        <v>243.1</v>
      </c>
      <c r="I31" s="926">
        <f t="shared" si="1"/>
        <v>15641.054</v>
      </c>
      <c r="J31" s="926">
        <f t="shared" si="2"/>
        <v>18769.264800000001</v>
      </c>
      <c r="K31" s="871">
        <v>18800</v>
      </c>
    </row>
    <row r="32" spans="1:11" ht="15.75" thickBot="1">
      <c r="A32" s="14">
        <f t="shared" si="3"/>
        <v>22</v>
      </c>
      <c r="B32" s="147" t="s">
        <v>101</v>
      </c>
      <c r="C32" s="114" t="s">
        <v>98</v>
      </c>
      <c r="D32" s="148">
        <v>9</v>
      </c>
      <c r="E32" s="149" t="s">
        <v>71</v>
      </c>
      <c r="F32" s="17" t="s">
        <v>100</v>
      </c>
      <c r="G32" s="13" t="s">
        <v>5</v>
      </c>
      <c r="H32" s="912">
        <v>269.5</v>
      </c>
      <c r="I32" s="930">
        <f t="shared" si="1"/>
        <v>17339.63</v>
      </c>
      <c r="J32" s="930">
        <f t="shared" si="2"/>
        <v>20807.556</v>
      </c>
      <c r="K32" s="872">
        <v>20850</v>
      </c>
    </row>
    <row r="33" spans="1:11">
      <c r="A33" s="131">
        <f t="shared" si="3"/>
        <v>23</v>
      </c>
      <c r="B33" s="143" t="s">
        <v>102</v>
      </c>
      <c r="C33" s="141" t="s">
        <v>98</v>
      </c>
      <c r="D33" s="144">
        <v>7</v>
      </c>
      <c r="E33" s="145" t="s">
        <v>99</v>
      </c>
      <c r="F33" s="142" t="s">
        <v>100</v>
      </c>
      <c r="G33" s="146" t="s">
        <v>5</v>
      </c>
      <c r="H33" s="900">
        <v>282.7</v>
      </c>
      <c r="I33" s="926">
        <f t="shared" si="1"/>
        <v>18188.918000000001</v>
      </c>
      <c r="J33" s="926">
        <f t="shared" si="2"/>
        <v>21826.7016</v>
      </c>
      <c r="K33" s="871">
        <v>21850</v>
      </c>
    </row>
    <row r="34" spans="1:11" ht="15.75" thickBot="1">
      <c r="A34" s="14">
        <f t="shared" si="3"/>
        <v>24</v>
      </c>
      <c r="B34" s="147" t="s">
        <v>103</v>
      </c>
      <c r="C34" s="114" t="s">
        <v>98</v>
      </c>
      <c r="D34" s="148">
        <v>9</v>
      </c>
      <c r="E34" s="149" t="s">
        <v>71</v>
      </c>
      <c r="F34" s="17" t="s">
        <v>100</v>
      </c>
      <c r="G34" s="13" t="s">
        <v>5</v>
      </c>
      <c r="H34" s="912">
        <v>315.7</v>
      </c>
      <c r="I34" s="930">
        <f t="shared" si="1"/>
        <v>20312.137999999999</v>
      </c>
      <c r="J34" s="930">
        <f t="shared" si="2"/>
        <v>24374.565599999998</v>
      </c>
      <c r="K34" s="872">
        <v>24400</v>
      </c>
    </row>
    <row r="35" spans="1:11">
      <c r="A35" s="131">
        <f t="shared" si="3"/>
        <v>25</v>
      </c>
      <c r="B35" s="143" t="s">
        <v>104</v>
      </c>
      <c r="C35" s="141" t="s">
        <v>98</v>
      </c>
      <c r="D35" s="144">
        <v>7</v>
      </c>
      <c r="E35" s="145" t="s">
        <v>99</v>
      </c>
      <c r="F35" s="142" t="s">
        <v>100</v>
      </c>
      <c r="G35" s="146" t="s">
        <v>5</v>
      </c>
      <c r="H35" s="900">
        <v>282.7</v>
      </c>
      <c r="I35" s="926">
        <f t="shared" si="1"/>
        <v>18188.918000000001</v>
      </c>
      <c r="J35" s="926">
        <f t="shared" si="2"/>
        <v>21826.7016</v>
      </c>
      <c r="K35" s="871">
        <v>21850</v>
      </c>
    </row>
    <row r="36" spans="1:11" ht="15.75" thickBot="1">
      <c r="A36" s="14">
        <f t="shared" si="3"/>
        <v>26</v>
      </c>
      <c r="B36" s="147" t="s">
        <v>105</v>
      </c>
      <c r="C36" s="114" t="s">
        <v>98</v>
      </c>
      <c r="D36" s="148">
        <v>9</v>
      </c>
      <c r="E36" s="149" t="s">
        <v>71</v>
      </c>
      <c r="F36" s="12" t="s">
        <v>100</v>
      </c>
      <c r="G36" s="13" t="s">
        <v>5</v>
      </c>
      <c r="H36" s="912">
        <v>315.7</v>
      </c>
      <c r="I36" s="930">
        <f t="shared" si="1"/>
        <v>20312.137999999999</v>
      </c>
      <c r="J36" s="930">
        <f t="shared" si="2"/>
        <v>24374.565599999998</v>
      </c>
      <c r="K36" s="872">
        <v>24400</v>
      </c>
    </row>
    <row r="37" spans="1:11" ht="15.75" thickBot="1">
      <c r="A37" s="150">
        <f t="shared" si="3"/>
        <v>27</v>
      </c>
      <c r="B37" s="151" t="s">
        <v>106</v>
      </c>
      <c r="C37" s="152"/>
      <c r="D37" s="153"/>
      <c r="E37" s="154"/>
      <c r="F37" s="17" t="s">
        <v>107</v>
      </c>
      <c r="G37" s="155"/>
      <c r="H37" s="933">
        <v>50.6</v>
      </c>
      <c r="I37" s="932">
        <f t="shared" si="1"/>
        <v>3255.6040000000003</v>
      </c>
      <c r="J37" s="932">
        <f t="shared" si="2"/>
        <v>3906.7248</v>
      </c>
      <c r="K37" s="922">
        <v>3950</v>
      </c>
    </row>
    <row r="38" spans="1:11">
      <c r="A38" s="131">
        <f t="shared" si="3"/>
        <v>28</v>
      </c>
      <c r="B38" s="132" t="s">
        <v>108</v>
      </c>
      <c r="C38" s="156" t="s">
        <v>109</v>
      </c>
      <c r="D38" s="157">
        <v>6.8</v>
      </c>
      <c r="E38" s="158" t="s">
        <v>110</v>
      </c>
      <c r="F38" s="159" t="s">
        <v>111</v>
      </c>
      <c r="G38" s="142" t="s">
        <v>5</v>
      </c>
      <c r="H38" s="934">
        <v>327.8</v>
      </c>
      <c r="I38" s="926">
        <f t="shared" si="1"/>
        <v>21090.652000000002</v>
      </c>
      <c r="J38" s="926">
        <f t="shared" si="2"/>
        <v>25308.7824</v>
      </c>
      <c r="K38" s="871">
        <v>25350</v>
      </c>
    </row>
    <row r="39" spans="1:11" ht="15.75" thickBot="1">
      <c r="A39" s="11">
        <f t="shared" si="3"/>
        <v>29</v>
      </c>
      <c r="B39" s="127" t="s">
        <v>112</v>
      </c>
      <c r="C39" s="160" t="s">
        <v>109</v>
      </c>
      <c r="D39" s="161">
        <v>9</v>
      </c>
      <c r="E39" s="162" t="s">
        <v>113</v>
      </c>
      <c r="F39" s="163" t="s">
        <v>114</v>
      </c>
      <c r="G39" s="12" t="s">
        <v>5</v>
      </c>
      <c r="H39" s="936">
        <v>363</v>
      </c>
      <c r="I39" s="930">
        <f t="shared" si="1"/>
        <v>23355.420000000002</v>
      </c>
      <c r="J39" s="930">
        <f t="shared" si="2"/>
        <v>28026.504000000001</v>
      </c>
      <c r="K39" s="872">
        <v>28050</v>
      </c>
    </row>
    <row r="40" spans="1:11">
      <c r="A40" s="131">
        <f t="shared" si="3"/>
        <v>30</v>
      </c>
      <c r="B40" s="132" t="s">
        <v>115</v>
      </c>
      <c r="C40" s="141" t="s">
        <v>98</v>
      </c>
      <c r="D40" s="99">
        <v>4</v>
      </c>
      <c r="E40" s="142" t="s">
        <v>67</v>
      </c>
      <c r="F40" s="142" t="s">
        <v>116</v>
      </c>
      <c r="G40" s="142" t="s">
        <v>5</v>
      </c>
      <c r="H40" s="900">
        <v>1356.3</v>
      </c>
      <c r="I40" s="926">
        <f t="shared" si="1"/>
        <v>87264.342000000004</v>
      </c>
      <c r="J40" s="926">
        <f t="shared" si="2"/>
        <v>104717.2104</v>
      </c>
      <c r="K40" s="871">
        <v>104750</v>
      </c>
    </row>
    <row r="41" spans="1:11">
      <c r="A41" s="34">
        <f t="shared" si="3"/>
        <v>31</v>
      </c>
      <c r="B41" s="110" t="s">
        <v>117</v>
      </c>
      <c r="C41" s="111" t="s">
        <v>98</v>
      </c>
      <c r="D41" s="76">
        <v>6</v>
      </c>
      <c r="E41" s="3" t="s">
        <v>69</v>
      </c>
      <c r="F41" s="3" t="s">
        <v>116</v>
      </c>
      <c r="G41" s="3" t="s">
        <v>5</v>
      </c>
      <c r="H41" s="904">
        <v>1356.3</v>
      </c>
      <c r="I41" s="928">
        <f t="shared" si="1"/>
        <v>87264.342000000004</v>
      </c>
      <c r="J41" s="928">
        <f t="shared" si="2"/>
        <v>104717.2104</v>
      </c>
      <c r="K41" s="873">
        <v>104750</v>
      </c>
    </row>
    <row r="42" spans="1:11" ht="15.75" thickBot="1">
      <c r="A42" s="164">
        <f t="shared" si="3"/>
        <v>32</v>
      </c>
      <c r="B42" s="165" t="s">
        <v>118</v>
      </c>
      <c r="C42" s="117" t="s">
        <v>98</v>
      </c>
      <c r="D42" s="51">
        <v>9</v>
      </c>
      <c r="E42" s="49" t="s">
        <v>119</v>
      </c>
      <c r="F42" s="49" t="s">
        <v>116</v>
      </c>
      <c r="G42" s="49" t="s">
        <v>5</v>
      </c>
      <c r="H42" s="912">
        <v>1445.4</v>
      </c>
      <c r="I42" s="930">
        <f t="shared" si="1"/>
        <v>92997.036000000007</v>
      </c>
      <c r="J42" s="930">
        <f t="shared" si="2"/>
        <v>111596.44320000001</v>
      </c>
      <c r="K42" s="921">
        <v>111650</v>
      </c>
    </row>
    <row r="43" spans="1:11" ht="15.75" thickBot="1">
      <c r="A43" s="1060" t="s">
        <v>120</v>
      </c>
      <c r="B43" s="1061"/>
      <c r="C43" s="1061"/>
      <c r="D43" s="1061"/>
      <c r="E43" s="1061"/>
      <c r="F43" s="1061"/>
      <c r="G43" s="1061"/>
      <c r="H43" s="1076"/>
      <c r="I43" s="1076"/>
      <c r="J43" s="1076"/>
      <c r="K43" s="1063"/>
    </row>
    <row r="44" spans="1:11">
      <c r="A44" s="166">
        <f>A42+1</f>
        <v>33</v>
      </c>
      <c r="B44" s="167" t="s">
        <v>121</v>
      </c>
      <c r="C44" s="117" t="s">
        <v>57</v>
      </c>
      <c r="D44" s="168">
        <v>2.2999999999999998</v>
      </c>
      <c r="E44" s="169" t="s">
        <v>58</v>
      </c>
      <c r="F44" s="120" t="s">
        <v>59</v>
      </c>
      <c r="G44" s="120" t="s">
        <v>5</v>
      </c>
      <c r="H44" s="934">
        <v>312.39999999999998</v>
      </c>
      <c r="I44" s="926">
        <f t="shared" si="1"/>
        <v>20099.815999999999</v>
      </c>
      <c r="J44" s="926">
        <f t="shared" si="2"/>
        <v>24119.779199999997</v>
      </c>
      <c r="K44" s="891">
        <v>24150</v>
      </c>
    </row>
    <row r="45" spans="1:11">
      <c r="A45" s="170">
        <f t="shared" ref="A45:A65" si="4">A44+1</f>
        <v>34</v>
      </c>
      <c r="B45" s="125" t="s">
        <v>122</v>
      </c>
      <c r="C45" s="122" t="s">
        <v>57</v>
      </c>
      <c r="D45" s="171">
        <v>2.9</v>
      </c>
      <c r="E45" s="123" t="s">
        <v>123</v>
      </c>
      <c r="F45" s="7" t="s">
        <v>59</v>
      </c>
      <c r="G45" s="7" t="s">
        <v>5</v>
      </c>
      <c r="H45" s="935">
        <v>312.39999999999998</v>
      </c>
      <c r="I45" s="928">
        <f t="shared" si="1"/>
        <v>20099.815999999999</v>
      </c>
      <c r="J45" s="928">
        <f t="shared" si="2"/>
        <v>24119.779199999997</v>
      </c>
      <c r="K45" s="874">
        <v>24150</v>
      </c>
    </row>
    <row r="46" spans="1:11" ht="15.75" thickBot="1">
      <c r="A46" s="172">
        <f t="shared" si="4"/>
        <v>35</v>
      </c>
      <c r="B46" s="113" t="s">
        <v>124</v>
      </c>
      <c r="C46" s="114" t="s">
        <v>57</v>
      </c>
      <c r="D46" s="115">
        <v>3.6</v>
      </c>
      <c r="E46" s="116" t="s">
        <v>125</v>
      </c>
      <c r="F46" s="17" t="s">
        <v>59</v>
      </c>
      <c r="G46" s="17" t="s">
        <v>5</v>
      </c>
      <c r="H46" s="936">
        <v>312.39999999999998</v>
      </c>
      <c r="I46" s="930">
        <f t="shared" si="1"/>
        <v>20099.815999999999</v>
      </c>
      <c r="J46" s="930">
        <f t="shared" si="2"/>
        <v>24119.779199999997</v>
      </c>
      <c r="K46" s="924">
        <v>24150</v>
      </c>
    </row>
    <row r="47" spans="1:11">
      <c r="A47" s="174">
        <f t="shared" si="4"/>
        <v>36</v>
      </c>
      <c r="B47" s="175" t="s">
        <v>126</v>
      </c>
      <c r="C47" s="133" t="s">
        <v>77</v>
      </c>
      <c r="D47" s="176">
        <v>4.5</v>
      </c>
      <c r="E47" s="177" t="s">
        <v>64</v>
      </c>
      <c r="F47" s="142" t="s">
        <v>127</v>
      </c>
      <c r="G47" s="142" t="s">
        <v>5</v>
      </c>
      <c r="H47" s="934">
        <v>326.7</v>
      </c>
      <c r="I47" s="926">
        <f t="shared" si="1"/>
        <v>21019.878000000001</v>
      </c>
      <c r="J47" s="926">
        <f t="shared" si="2"/>
        <v>25223.853599999999</v>
      </c>
      <c r="K47" s="871">
        <v>25250</v>
      </c>
    </row>
    <row r="48" spans="1:11">
      <c r="A48" s="5">
        <f t="shared" si="4"/>
        <v>37</v>
      </c>
      <c r="B48" s="138" t="s">
        <v>128</v>
      </c>
      <c r="C48" s="122" t="s">
        <v>77</v>
      </c>
      <c r="D48" s="178">
        <v>6</v>
      </c>
      <c r="E48" s="179" t="s">
        <v>67</v>
      </c>
      <c r="F48" s="7" t="s">
        <v>127</v>
      </c>
      <c r="G48" s="7" t="s">
        <v>5</v>
      </c>
      <c r="H48" s="935">
        <v>331.1</v>
      </c>
      <c r="I48" s="928">
        <f t="shared" si="1"/>
        <v>21302.974000000002</v>
      </c>
      <c r="J48" s="928">
        <f t="shared" si="2"/>
        <v>25563.568800000001</v>
      </c>
      <c r="K48" s="873">
        <v>25600</v>
      </c>
    </row>
    <row r="49" spans="1:11" ht="15.75" thickBot="1">
      <c r="A49" s="34">
        <f t="shared" si="4"/>
        <v>38</v>
      </c>
      <c r="B49" s="180" t="s">
        <v>129</v>
      </c>
      <c r="C49" s="114" t="s">
        <v>77</v>
      </c>
      <c r="D49" s="181">
        <v>8</v>
      </c>
      <c r="E49" s="182" t="s">
        <v>69</v>
      </c>
      <c r="F49" s="12" t="s">
        <v>127</v>
      </c>
      <c r="G49" s="12" t="s">
        <v>5</v>
      </c>
      <c r="H49" s="936">
        <v>344.3</v>
      </c>
      <c r="I49" s="930">
        <f t="shared" si="1"/>
        <v>22152.262000000002</v>
      </c>
      <c r="J49" s="930">
        <f t="shared" si="2"/>
        <v>26582.714400000001</v>
      </c>
      <c r="K49" s="872">
        <v>26600</v>
      </c>
    </row>
    <row r="50" spans="1:11">
      <c r="A50" s="131">
        <f t="shared" si="4"/>
        <v>39</v>
      </c>
      <c r="B50" s="175" t="s">
        <v>130</v>
      </c>
      <c r="C50" s="141" t="s">
        <v>131</v>
      </c>
      <c r="D50" s="176">
        <v>6</v>
      </c>
      <c r="E50" s="177" t="s">
        <v>67</v>
      </c>
      <c r="F50" s="142" t="s">
        <v>132</v>
      </c>
      <c r="G50" s="142" t="s">
        <v>5</v>
      </c>
      <c r="H50" s="934">
        <v>644.6</v>
      </c>
      <c r="I50" s="926">
        <f t="shared" si="1"/>
        <v>41473.564000000006</v>
      </c>
      <c r="J50" s="926">
        <f t="shared" si="2"/>
        <v>49768.276800000007</v>
      </c>
      <c r="K50" s="871">
        <v>49800</v>
      </c>
    </row>
    <row r="51" spans="1:11" ht="15.75" thickBot="1">
      <c r="A51" s="14">
        <f t="shared" si="4"/>
        <v>40</v>
      </c>
      <c r="B51" s="180" t="s">
        <v>133</v>
      </c>
      <c r="C51" s="140" t="s">
        <v>131</v>
      </c>
      <c r="D51" s="181">
        <v>9</v>
      </c>
      <c r="E51" s="182" t="s">
        <v>71</v>
      </c>
      <c r="F51" s="12" t="s">
        <v>132</v>
      </c>
      <c r="G51" s="12" t="s">
        <v>5</v>
      </c>
      <c r="H51" s="936">
        <v>695.2</v>
      </c>
      <c r="I51" s="930">
        <f t="shared" si="1"/>
        <v>44729.168000000005</v>
      </c>
      <c r="J51" s="930">
        <f t="shared" si="2"/>
        <v>53675.001600000003</v>
      </c>
      <c r="K51" s="872">
        <v>53700</v>
      </c>
    </row>
    <row r="52" spans="1:11">
      <c r="A52" s="131">
        <f t="shared" si="4"/>
        <v>41</v>
      </c>
      <c r="B52" s="175" t="s">
        <v>134</v>
      </c>
      <c r="C52" s="141" t="s">
        <v>135</v>
      </c>
      <c r="D52" s="176">
        <v>6.9</v>
      </c>
      <c r="E52" s="177" t="s">
        <v>99</v>
      </c>
      <c r="F52" s="142" t="s">
        <v>136</v>
      </c>
      <c r="G52" s="142" t="s">
        <v>5</v>
      </c>
      <c r="H52" s="934">
        <v>585.20000000000005</v>
      </c>
      <c r="I52" s="926">
        <f t="shared" si="1"/>
        <v>37651.768000000004</v>
      </c>
      <c r="J52" s="926">
        <f t="shared" si="2"/>
        <v>45182.121600000006</v>
      </c>
      <c r="K52" s="871">
        <v>45200</v>
      </c>
    </row>
    <row r="53" spans="1:11" ht="15.75" thickBot="1">
      <c r="A53" s="11">
        <f t="shared" si="4"/>
        <v>42</v>
      </c>
      <c r="B53" s="180" t="s">
        <v>137</v>
      </c>
      <c r="C53" s="140" t="s">
        <v>91</v>
      </c>
      <c r="D53" s="181">
        <v>10.5</v>
      </c>
      <c r="E53" s="183" t="s">
        <v>138</v>
      </c>
      <c r="F53" s="12" t="s">
        <v>139</v>
      </c>
      <c r="G53" s="12" t="s">
        <v>5</v>
      </c>
      <c r="H53" s="936">
        <v>715</v>
      </c>
      <c r="I53" s="930">
        <f t="shared" si="1"/>
        <v>46003.100000000006</v>
      </c>
      <c r="J53" s="930">
        <f t="shared" si="2"/>
        <v>55203.720000000008</v>
      </c>
      <c r="K53" s="872">
        <v>55250</v>
      </c>
    </row>
    <row r="54" spans="1:11">
      <c r="A54" s="34">
        <f t="shared" si="4"/>
        <v>43</v>
      </c>
      <c r="B54" s="110" t="s">
        <v>140</v>
      </c>
      <c r="C54" s="111"/>
      <c r="D54" s="112"/>
      <c r="E54" s="44"/>
      <c r="F54" s="3"/>
      <c r="G54" s="3"/>
      <c r="H54" s="934">
        <v>101.2</v>
      </c>
      <c r="I54" s="926">
        <f t="shared" si="1"/>
        <v>6511.2080000000005</v>
      </c>
      <c r="J54" s="926">
        <f t="shared" si="2"/>
        <v>7813.4495999999999</v>
      </c>
      <c r="K54" s="871">
        <v>7850</v>
      </c>
    </row>
    <row r="55" spans="1:11">
      <c r="A55" s="5">
        <f t="shared" si="4"/>
        <v>44</v>
      </c>
      <c r="B55" s="125" t="s">
        <v>141</v>
      </c>
      <c r="C55" s="122"/>
      <c r="D55" s="171"/>
      <c r="E55" s="123"/>
      <c r="F55" s="7"/>
      <c r="G55" s="7"/>
      <c r="H55" s="935">
        <v>114.4</v>
      </c>
      <c r="I55" s="928">
        <f t="shared" si="1"/>
        <v>7360.496000000001</v>
      </c>
      <c r="J55" s="928">
        <f t="shared" si="2"/>
        <v>8832.5952000000016</v>
      </c>
      <c r="K55" s="873">
        <v>8900</v>
      </c>
    </row>
    <row r="56" spans="1:11">
      <c r="A56" s="5">
        <f t="shared" si="4"/>
        <v>45</v>
      </c>
      <c r="B56" s="125" t="s">
        <v>142</v>
      </c>
      <c r="C56" s="122"/>
      <c r="D56" s="171"/>
      <c r="E56" s="123"/>
      <c r="F56" s="7"/>
      <c r="G56" s="7"/>
      <c r="H56" s="935">
        <v>234.3</v>
      </c>
      <c r="I56" s="928">
        <f t="shared" si="1"/>
        <v>15074.862000000001</v>
      </c>
      <c r="J56" s="928">
        <f t="shared" si="2"/>
        <v>18089.8344</v>
      </c>
      <c r="K56" s="873">
        <v>18100</v>
      </c>
    </row>
    <row r="57" spans="1:11">
      <c r="A57" s="5">
        <f t="shared" si="4"/>
        <v>46</v>
      </c>
      <c r="B57" s="125" t="s">
        <v>143</v>
      </c>
      <c r="C57" s="122"/>
      <c r="D57" s="171"/>
      <c r="E57" s="123"/>
      <c r="F57" s="7"/>
      <c r="G57" s="7"/>
      <c r="H57" s="935">
        <v>188.1</v>
      </c>
      <c r="I57" s="928">
        <f t="shared" si="1"/>
        <v>12102.354000000001</v>
      </c>
      <c r="J57" s="928">
        <f t="shared" si="2"/>
        <v>14522.8248</v>
      </c>
      <c r="K57" s="873">
        <v>14550</v>
      </c>
    </row>
    <row r="58" spans="1:11">
      <c r="A58" s="5">
        <f t="shared" si="4"/>
        <v>47</v>
      </c>
      <c r="B58" s="125" t="s">
        <v>144</v>
      </c>
      <c r="C58" s="122"/>
      <c r="D58" s="171"/>
      <c r="E58" s="123"/>
      <c r="F58" s="7"/>
      <c r="G58" s="7"/>
      <c r="H58" s="935">
        <v>173.8</v>
      </c>
      <c r="I58" s="928">
        <f t="shared" si="1"/>
        <v>11182.292000000001</v>
      </c>
      <c r="J58" s="928">
        <f t="shared" si="2"/>
        <v>13418.750400000001</v>
      </c>
      <c r="K58" s="873">
        <v>13450</v>
      </c>
    </row>
    <row r="59" spans="1:11">
      <c r="A59" s="5">
        <f t="shared" si="4"/>
        <v>48</v>
      </c>
      <c r="B59" s="125" t="s">
        <v>145</v>
      </c>
      <c r="C59" s="122"/>
      <c r="D59" s="171"/>
      <c r="E59" s="123"/>
      <c r="F59" s="7"/>
      <c r="G59" s="7"/>
      <c r="H59" s="935">
        <v>239.8</v>
      </c>
      <c r="I59" s="928">
        <f t="shared" si="1"/>
        <v>15428.732000000002</v>
      </c>
      <c r="J59" s="928">
        <f t="shared" si="2"/>
        <v>18514.4784</v>
      </c>
      <c r="K59" s="873">
        <v>18550</v>
      </c>
    </row>
    <row r="60" spans="1:11">
      <c r="A60" s="34">
        <f t="shared" si="4"/>
        <v>49</v>
      </c>
      <c r="B60" s="125" t="s">
        <v>146</v>
      </c>
      <c r="C60" s="122"/>
      <c r="D60" s="171"/>
      <c r="E60" s="123"/>
      <c r="F60" s="7"/>
      <c r="G60" s="7"/>
      <c r="H60" s="935">
        <v>254.1</v>
      </c>
      <c r="I60" s="928">
        <f t="shared" si="1"/>
        <v>16348.794</v>
      </c>
      <c r="J60" s="928">
        <f t="shared" si="2"/>
        <v>19618.552799999998</v>
      </c>
      <c r="K60" s="873">
        <v>19650</v>
      </c>
    </row>
    <row r="61" spans="1:11" ht="15.75" thickBot="1">
      <c r="A61" s="14">
        <f t="shared" si="4"/>
        <v>50</v>
      </c>
      <c r="B61" s="139" t="s">
        <v>147</v>
      </c>
      <c r="C61" s="114"/>
      <c r="D61" s="184"/>
      <c r="E61" s="182"/>
      <c r="F61" s="17"/>
      <c r="G61" s="17"/>
      <c r="H61" s="936">
        <v>66</v>
      </c>
      <c r="I61" s="930">
        <f t="shared" si="1"/>
        <v>4246.4400000000005</v>
      </c>
      <c r="J61" s="930">
        <f t="shared" si="2"/>
        <v>5095.7280000000001</v>
      </c>
      <c r="K61" s="872">
        <v>5100</v>
      </c>
    </row>
    <row r="62" spans="1:11">
      <c r="A62" s="131">
        <f t="shared" si="4"/>
        <v>51</v>
      </c>
      <c r="B62" s="175" t="s">
        <v>148</v>
      </c>
      <c r="C62" s="141" t="s">
        <v>98</v>
      </c>
      <c r="D62" s="176">
        <v>6.9</v>
      </c>
      <c r="E62" s="177" t="s">
        <v>99</v>
      </c>
      <c r="F62" s="142" t="s">
        <v>149</v>
      </c>
      <c r="G62" s="142" t="s">
        <v>5</v>
      </c>
      <c r="H62" s="934">
        <v>597.29999999999995</v>
      </c>
      <c r="I62" s="926">
        <f t="shared" si="1"/>
        <v>38430.281999999999</v>
      </c>
      <c r="J62" s="926">
        <f t="shared" si="2"/>
        <v>46116.338400000001</v>
      </c>
      <c r="K62" s="871">
        <v>46150</v>
      </c>
    </row>
    <row r="63" spans="1:11">
      <c r="A63" s="5">
        <f t="shared" si="4"/>
        <v>52</v>
      </c>
      <c r="B63" s="138" t="s">
        <v>150</v>
      </c>
      <c r="C63" s="122" t="s">
        <v>98</v>
      </c>
      <c r="D63" s="178">
        <v>9</v>
      </c>
      <c r="E63" s="185" t="s">
        <v>71</v>
      </c>
      <c r="F63" s="7" t="s">
        <v>149</v>
      </c>
      <c r="G63" s="7" t="s">
        <v>5</v>
      </c>
      <c r="H63" s="935">
        <v>652.29999999999995</v>
      </c>
      <c r="I63" s="928">
        <f t="shared" si="1"/>
        <v>41968.981999999996</v>
      </c>
      <c r="J63" s="928">
        <f t="shared" si="2"/>
        <v>50362.778399999996</v>
      </c>
      <c r="K63" s="873">
        <v>50400</v>
      </c>
    </row>
    <row r="64" spans="1:11">
      <c r="A64" s="5">
        <f t="shared" si="4"/>
        <v>53</v>
      </c>
      <c r="B64" s="138" t="s">
        <v>151</v>
      </c>
      <c r="C64" s="122"/>
      <c r="D64" s="178"/>
      <c r="E64" s="185"/>
      <c r="F64" s="7" t="s">
        <v>152</v>
      </c>
      <c r="G64" s="7" t="s">
        <v>5</v>
      </c>
      <c r="H64" s="935">
        <v>81.400000000000006</v>
      </c>
      <c r="I64" s="928">
        <f t="shared" si="1"/>
        <v>5237.2760000000007</v>
      </c>
      <c r="J64" s="928">
        <f t="shared" si="2"/>
        <v>6284.7312000000011</v>
      </c>
      <c r="K64" s="873">
        <v>6300</v>
      </c>
    </row>
    <row r="65" spans="1:11" ht="15.75" thickBot="1">
      <c r="A65" s="164">
        <f t="shared" si="4"/>
        <v>54</v>
      </c>
      <c r="B65" s="186" t="s">
        <v>153</v>
      </c>
      <c r="C65" s="187"/>
      <c r="D65" s="188"/>
      <c r="E65" s="189"/>
      <c r="F65" s="49" t="s">
        <v>154</v>
      </c>
      <c r="G65" s="49" t="s">
        <v>5</v>
      </c>
      <c r="H65" s="936">
        <v>159.5</v>
      </c>
      <c r="I65" s="930">
        <f t="shared" si="1"/>
        <v>10262.230000000001</v>
      </c>
      <c r="J65" s="930">
        <f t="shared" si="2"/>
        <v>12314.676000000001</v>
      </c>
      <c r="K65" s="921">
        <v>12350</v>
      </c>
    </row>
    <row r="66" spans="1:11" ht="15.75" thickBot="1">
      <c r="A66" s="1060" t="s">
        <v>155</v>
      </c>
      <c r="B66" s="1061"/>
      <c r="C66" s="1061"/>
      <c r="D66" s="1061"/>
      <c r="E66" s="1061"/>
      <c r="F66" s="1061"/>
      <c r="G66" s="1061"/>
      <c r="H66" s="1076"/>
      <c r="I66" s="1076"/>
      <c r="J66" s="1076"/>
      <c r="K66" s="1063"/>
    </row>
    <row r="67" spans="1:11">
      <c r="A67" s="34">
        <f>A65+1</f>
        <v>55</v>
      </c>
      <c r="B67" s="110" t="s">
        <v>156</v>
      </c>
      <c r="C67" s="190" t="s">
        <v>109</v>
      </c>
      <c r="D67" s="191">
        <v>6.8</v>
      </c>
      <c r="E67" s="192" t="s">
        <v>110</v>
      </c>
      <c r="F67" s="193" t="s">
        <v>111</v>
      </c>
      <c r="G67" s="3" t="s">
        <v>5</v>
      </c>
      <c r="H67" s="934">
        <v>297</v>
      </c>
      <c r="I67" s="926">
        <f t="shared" si="1"/>
        <v>19108.98</v>
      </c>
      <c r="J67" s="926">
        <f t="shared" si="2"/>
        <v>22930.775999999998</v>
      </c>
      <c r="K67" s="891">
        <v>22950</v>
      </c>
    </row>
    <row r="68" spans="1:11" ht="15.75" thickBot="1">
      <c r="A68" s="11">
        <f>A67+1</f>
        <v>56</v>
      </c>
      <c r="B68" s="127" t="s">
        <v>157</v>
      </c>
      <c r="C68" s="160" t="s">
        <v>109</v>
      </c>
      <c r="D68" s="161">
        <v>9</v>
      </c>
      <c r="E68" s="162" t="s">
        <v>113</v>
      </c>
      <c r="F68" s="163" t="s">
        <v>114</v>
      </c>
      <c r="G68" s="12" t="s">
        <v>5</v>
      </c>
      <c r="H68" s="936">
        <v>334.4</v>
      </c>
      <c r="I68" s="930">
        <f t="shared" si="1"/>
        <v>21515.295999999998</v>
      </c>
      <c r="J68" s="930">
        <f t="shared" si="2"/>
        <v>25818.355199999998</v>
      </c>
      <c r="K68" s="924">
        <v>25850</v>
      </c>
    </row>
    <row r="69" spans="1:11">
      <c r="A69" s="131">
        <f>A68+1</f>
        <v>57</v>
      </c>
      <c r="B69" s="143" t="s">
        <v>158</v>
      </c>
      <c r="C69" s="141" t="s">
        <v>98</v>
      </c>
      <c r="D69" s="144">
        <v>7</v>
      </c>
      <c r="E69" s="145" t="s">
        <v>99</v>
      </c>
      <c r="F69" s="142" t="s">
        <v>100</v>
      </c>
      <c r="G69" s="146" t="s">
        <v>5</v>
      </c>
      <c r="H69" s="900">
        <v>182.6</v>
      </c>
      <c r="I69" s="926">
        <f t="shared" si="1"/>
        <v>11748.484</v>
      </c>
      <c r="J69" s="926">
        <f t="shared" si="2"/>
        <v>14098.1808</v>
      </c>
      <c r="K69" s="871">
        <v>14100</v>
      </c>
    </row>
    <row r="70" spans="1:11">
      <c r="A70" s="5">
        <v>58</v>
      </c>
      <c r="B70" s="194" t="s">
        <v>159</v>
      </c>
      <c r="C70" s="122" t="s">
        <v>98</v>
      </c>
      <c r="D70" s="171">
        <v>9</v>
      </c>
      <c r="E70" s="123" t="s">
        <v>71</v>
      </c>
      <c r="F70" s="7" t="s">
        <v>100</v>
      </c>
      <c r="G70" s="8" t="s">
        <v>5</v>
      </c>
      <c r="H70" s="904">
        <v>190.84185600000001</v>
      </c>
      <c r="I70" s="928">
        <f t="shared" si="1"/>
        <v>12278.76501504</v>
      </c>
      <c r="J70" s="928">
        <f t="shared" si="2"/>
        <v>14734.518018048</v>
      </c>
      <c r="K70" s="874">
        <v>14750</v>
      </c>
    </row>
    <row r="71" spans="1:11">
      <c r="A71" s="5">
        <f t="shared" ref="A71:A89" si="5">A70+1</f>
        <v>59</v>
      </c>
      <c r="B71" s="194" t="s">
        <v>160</v>
      </c>
      <c r="C71" s="195" t="s">
        <v>161</v>
      </c>
      <c r="D71" s="171">
        <v>10.8</v>
      </c>
      <c r="E71" s="123" t="s">
        <v>162</v>
      </c>
      <c r="F71" s="7" t="s">
        <v>163</v>
      </c>
      <c r="G71" s="8" t="s">
        <v>5</v>
      </c>
      <c r="H71" s="904">
        <v>338.8</v>
      </c>
      <c r="I71" s="928">
        <f t="shared" si="1"/>
        <v>21798.392000000003</v>
      </c>
      <c r="J71" s="928">
        <f t="shared" si="2"/>
        <v>26158.070400000004</v>
      </c>
      <c r="K71" s="873">
        <v>26200</v>
      </c>
    </row>
    <row r="72" spans="1:11" ht="15.75" thickBot="1">
      <c r="A72" s="11">
        <f t="shared" si="5"/>
        <v>60</v>
      </c>
      <c r="B72" s="147" t="s">
        <v>164</v>
      </c>
      <c r="C72" s="196" t="s">
        <v>161</v>
      </c>
      <c r="D72" s="148">
        <v>10.8</v>
      </c>
      <c r="E72" s="149" t="s">
        <v>162</v>
      </c>
      <c r="F72" s="12" t="s">
        <v>163</v>
      </c>
      <c r="G72" s="13" t="s">
        <v>5</v>
      </c>
      <c r="H72" s="912">
        <v>397.1</v>
      </c>
      <c r="I72" s="930">
        <f t="shared" si="1"/>
        <v>25549.414000000004</v>
      </c>
      <c r="J72" s="930">
        <f t="shared" si="2"/>
        <v>30659.296800000004</v>
      </c>
      <c r="K72" s="872">
        <v>30700</v>
      </c>
    </row>
    <row r="73" spans="1:11">
      <c r="A73" s="34">
        <f t="shared" si="5"/>
        <v>61</v>
      </c>
      <c r="B73" s="197" t="s">
        <v>165</v>
      </c>
      <c r="C73" s="111" t="s">
        <v>166</v>
      </c>
      <c r="D73" s="112">
        <v>9</v>
      </c>
      <c r="E73" s="44" t="s">
        <v>69</v>
      </c>
      <c r="F73" s="3" t="s">
        <v>167</v>
      </c>
      <c r="G73" s="4" t="s">
        <v>5</v>
      </c>
      <c r="H73" s="900">
        <v>320.10000000000002</v>
      </c>
      <c r="I73" s="926">
        <f t="shared" si="1"/>
        <v>20595.234000000004</v>
      </c>
      <c r="J73" s="926">
        <f t="shared" si="2"/>
        <v>24714.280800000004</v>
      </c>
      <c r="K73" s="871">
        <v>24750</v>
      </c>
    </row>
    <row r="74" spans="1:11" ht="15.75" thickBot="1">
      <c r="A74" s="11">
        <f t="shared" si="5"/>
        <v>62</v>
      </c>
      <c r="B74" s="147" t="s">
        <v>168</v>
      </c>
      <c r="C74" s="114" t="s">
        <v>166</v>
      </c>
      <c r="D74" s="148">
        <v>10.5</v>
      </c>
      <c r="E74" s="149" t="s">
        <v>138</v>
      </c>
      <c r="F74" s="12" t="s">
        <v>167</v>
      </c>
      <c r="G74" s="13" t="s">
        <v>5</v>
      </c>
      <c r="H74" s="912">
        <v>336.6</v>
      </c>
      <c r="I74" s="930">
        <f t="shared" ref="I74:I91" si="6">H74*$M$1</f>
        <v>21656.844000000001</v>
      </c>
      <c r="J74" s="930">
        <f t="shared" ref="J74:J93" si="7">I74*1.2</f>
        <v>25988.212800000001</v>
      </c>
      <c r="K74" s="872">
        <v>26000</v>
      </c>
    </row>
    <row r="75" spans="1:11">
      <c r="A75" s="164">
        <f t="shared" si="5"/>
        <v>63</v>
      </c>
      <c r="B75" s="143" t="s">
        <v>169</v>
      </c>
      <c r="C75" s="141" t="s">
        <v>170</v>
      </c>
      <c r="D75" s="144">
        <v>10.5</v>
      </c>
      <c r="E75" s="198" t="s">
        <v>162</v>
      </c>
      <c r="F75" s="146" t="s">
        <v>171</v>
      </c>
      <c r="G75" s="92" t="s">
        <v>5</v>
      </c>
      <c r="H75" s="900">
        <v>548.9</v>
      </c>
      <c r="I75" s="926">
        <f t="shared" si="6"/>
        <v>35316.226000000002</v>
      </c>
      <c r="J75" s="926">
        <f t="shared" si="7"/>
        <v>42379.4712</v>
      </c>
      <c r="K75" s="871">
        <v>42400</v>
      </c>
    </row>
    <row r="76" spans="1:11">
      <c r="A76" s="5">
        <f t="shared" si="5"/>
        <v>64</v>
      </c>
      <c r="B76" s="194" t="s">
        <v>172</v>
      </c>
      <c r="C76" s="199" t="s">
        <v>170</v>
      </c>
      <c r="D76" s="49">
        <v>15</v>
      </c>
      <c r="E76" s="200" t="s">
        <v>173</v>
      </c>
      <c r="F76" s="4" t="s">
        <v>171</v>
      </c>
      <c r="G76" s="79" t="s">
        <v>5</v>
      </c>
      <c r="H76" s="904">
        <v>635.79999999999995</v>
      </c>
      <c r="I76" s="928">
        <f t="shared" si="6"/>
        <v>40907.371999999996</v>
      </c>
      <c r="J76" s="928">
        <f t="shared" si="7"/>
        <v>49088.846399999995</v>
      </c>
      <c r="K76" s="873">
        <v>49100</v>
      </c>
    </row>
    <row r="77" spans="1:11">
      <c r="A77" s="201">
        <f t="shared" si="5"/>
        <v>65</v>
      </c>
      <c r="B77" s="194" t="s">
        <v>174</v>
      </c>
      <c r="C77" s="199" t="s">
        <v>170</v>
      </c>
      <c r="D77" s="49">
        <v>16.5</v>
      </c>
      <c r="E77" s="200" t="s">
        <v>175</v>
      </c>
      <c r="F77" s="4" t="s">
        <v>171</v>
      </c>
      <c r="G77" s="79" t="s">
        <v>5</v>
      </c>
      <c r="H77" s="904">
        <v>654.5</v>
      </c>
      <c r="I77" s="928">
        <f t="shared" si="6"/>
        <v>42110.53</v>
      </c>
      <c r="J77" s="928">
        <f t="shared" si="7"/>
        <v>50532.635999999999</v>
      </c>
      <c r="K77" s="873">
        <v>50550</v>
      </c>
    </row>
    <row r="78" spans="1:11">
      <c r="A78" s="5">
        <f t="shared" si="5"/>
        <v>66</v>
      </c>
      <c r="B78" s="194" t="s">
        <v>176</v>
      </c>
      <c r="C78" s="199" t="s">
        <v>170</v>
      </c>
      <c r="D78" s="49">
        <v>18</v>
      </c>
      <c r="E78" s="200" t="s">
        <v>177</v>
      </c>
      <c r="F78" s="4" t="s">
        <v>171</v>
      </c>
      <c r="G78" s="79" t="s">
        <v>5</v>
      </c>
      <c r="H78" s="904">
        <v>667.7</v>
      </c>
      <c r="I78" s="928">
        <f t="shared" si="6"/>
        <v>42959.818000000007</v>
      </c>
      <c r="J78" s="928">
        <f t="shared" si="7"/>
        <v>51551.781600000009</v>
      </c>
      <c r="K78" s="873">
        <v>51600</v>
      </c>
    </row>
    <row r="79" spans="1:11">
      <c r="A79" s="5">
        <f t="shared" si="5"/>
        <v>67</v>
      </c>
      <c r="B79" s="194" t="s">
        <v>178</v>
      </c>
      <c r="C79" s="85"/>
      <c r="D79" s="202"/>
      <c r="E79" s="203"/>
      <c r="F79" s="79" t="s">
        <v>179</v>
      </c>
      <c r="G79" s="79" t="s">
        <v>5</v>
      </c>
      <c r="H79" s="904">
        <v>119.9</v>
      </c>
      <c r="I79" s="928">
        <f t="shared" si="6"/>
        <v>7714.3660000000009</v>
      </c>
      <c r="J79" s="928">
        <f t="shared" si="7"/>
        <v>9257.2392</v>
      </c>
      <c r="K79" s="873">
        <v>9300</v>
      </c>
    </row>
    <row r="80" spans="1:11" ht="15.75" thickBot="1">
      <c r="A80" s="14">
        <f t="shared" si="5"/>
        <v>68</v>
      </c>
      <c r="B80" s="147" t="s">
        <v>180</v>
      </c>
      <c r="C80" s="100"/>
      <c r="D80" s="204"/>
      <c r="E80" s="205"/>
      <c r="F80" s="97" t="s">
        <v>181</v>
      </c>
      <c r="G80" s="97" t="s">
        <v>5</v>
      </c>
      <c r="H80" s="912">
        <v>336.6</v>
      </c>
      <c r="I80" s="930">
        <f t="shared" si="6"/>
        <v>21656.844000000001</v>
      </c>
      <c r="J80" s="930">
        <f t="shared" si="7"/>
        <v>25988.212800000001</v>
      </c>
      <c r="K80" s="872">
        <v>26000</v>
      </c>
    </row>
    <row r="81" spans="1:11">
      <c r="A81" s="164">
        <f t="shared" si="5"/>
        <v>69</v>
      </c>
      <c r="B81" s="132" t="s">
        <v>182</v>
      </c>
      <c r="C81" s="141" t="s">
        <v>170</v>
      </c>
      <c r="D81" s="142">
        <v>11</v>
      </c>
      <c r="E81" s="198" t="s">
        <v>183</v>
      </c>
      <c r="F81" s="142" t="s">
        <v>184</v>
      </c>
      <c r="G81" s="146" t="s">
        <v>5</v>
      </c>
      <c r="H81" s="900">
        <v>410.3</v>
      </c>
      <c r="I81" s="926">
        <f t="shared" si="6"/>
        <v>26398.702000000001</v>
      </c>
      <c r="J81" s="926">
        <f t="shared" si="7"/>
        <v>31678.4424</v>
      </c>
      <c r="K81" s="871">
        <v>31700</v>
      </c>
    </row>
    <row r="82" spans="1:11">
      <c r="A82" s="5">
        <f t="shared" si="5"/>
        <v>70</v>
      </c>
      <c r="B82" s="125" t="s">
        <v>185</v>
      </c>
      <c r="C82" s="126" t="s">
        <v>170</v>
      </c>
      <c r="D82" s="7">
        <v>13.5</v>
      </c>
      <c r="E82" s="206" t="s">
        <v>186</v>
      </c>
      <c r="F82" s="7" t="s">
        <v>184</v>
      </c>
      <c r="G82" s="8" t="s">
        <v>5</v>
      </c>
      <c r="H82" s="904">
        <v>447.7</v>
      </c>
      <c r="I82" s="928">
        <f t="shared" si="6"/>
        <v>28805.018</v>
      </c>
      <c r="J82" s="928">
        <f t="shared" si="7"/>
        <v>34566.0216</v>
      </c>
      <c r="K82" s="873">
        <v>34600</v>
      </c>
    </row>
    <row r="83" spans="1:11" ht="15.75" thickBot="1">
      <c r="A83" s="14">
        <f t="shared" si="5"/>
        <v>71</v>
      </c>
      <c r="B83" s="167" t="s">
        <v>187</v>
      </c>
      <c r="C83" s="117" t="s">
        <v>170</v>
      </c>
      <c r="D83" s="207">
        <v>15</v>
      </c>
      <c r="E83" s="208" t="s">
        <v>188</v>
      </c>
      <c r="F83" s="120" t="s">
        <v>184</v>
      </c>
      <c r="G83" s="209" t="s">
        <v>5</v>
      </c>
      <c r="H83" s="912">
        <v>509.3</v>
      </c>
      <c r="I83" s="930">
        <f t="shared" si="6"/>
        <v>32768.362000000001</v>
      </c>
      <c r="J83" s="930">
        <f t="shared" si="7"/>
        <v>39322.034399999997</v>
      </c>
      <c r="K83" s="872">
        <v>39350</v>
      </c>
    </row>
    <row r="84" spans="1:11">
      <c r="A84" s="131">
        <f t="shared" si="5"/>
        <v>72</v>
      </c>
      <c r="B84" s="132" t="s">
        <v>189</v>
      </c>
      <c r="C84" s="141" t="s">
        <v>161</v>
      </c>
      <c r="D84" s="142">
        <v>11</v>
      </c>
      <c r="E84" s="198" t="s">
        <v>190</v>
      </c>
      <c r="F84" s="142" t="s">
        <v>191</v>
      </c>
      <c r="G84" s="146" t="s">
        <v>5</v>
      </c>
      <c r="H84" s="900">
        <v>568.70000000000005</v>
      </c>
      <c r="I84" s="926">
        <f t="shared" si="6"/>
        <v>36590.158000000003</v>
      </c>
      <c r="J84" s="926">
        <f t="shared" si="7"/>
        <v>43908.189600000005</v>
      </c>
      <c r="K84" s="871">
        <v>43950</v>
      </c>
    </row>
    <row r="85" spans="1:11" ht="15.75" thickBot="1">
      <c r="A85" s="14">
        <f t="shared" si="5"/>
        <v>73</v>
      </c>
      <c r="B85" s="113" t="s">
        <v>192</v>
      </c>
      <c r="C85" s="114" t="s">
        <v>193</v>
      </c>
      <c r="D85" s="12">
        <v>16.5</v>
      </c>
      <c r="E85" s="210" t="s">
        <v>194</v>
      </c>
      <c r="F85" s="17" t="s">
        <v>195</v>
      </c>
      <c r="G85" s="211" t="s">
        <v>5</v>
      </c>
      <c r="H85" s="912">
        <v>698.5</v>
      </c>
      <c r="I85" s="930">
        <f t="shared" si="6"/>
        <v>44941.490000000005</v>
      </c>
      <c r="J85" s="930">
        <f t="shared" si="7"/>
        <v>53929.788000000008</v>
      </c>
      <c r="K85" s="872">
        <v>53950</v>
      </c>
    </row>
    <row r="86" spans="1:11">
      <c r="A86" s="164">
        <f t="shared" si="5"/>
        <v>74</v>
      </c>
      <c r="B86" s="212" t="s">
        <v>196</v>
      </c>
      <c r="C86" s="213" t="s">
        <v>98</v>
      </c>
      <c r="D86" s="3">
        <v>20</v>
      </c>
      <c r="E86" s="179" t="s">
        <v>197</v>
      </c>
      <c r="F86" s="3" t="s">
        <v>198</v>
      </c>
      <c r="G86" s="3" t="s">
        <v>5</v>
      </c>
      <c r="H86" s="900">
        <v>932.8</v>
      </c>
      <c r="I86" s="926">
        <f t="shared" si="6"/>
        <v>60016.351999999999</v>
      </c>
      <c r="J86" s="926">
        <f t="shared" si="7"/>
        <v>72019.622399999993</v>
      </c>
      <c r="K86" s="871">
        <v>72050</v>
      </c>
    </row>
    <row r="87" spans="1:11">
      <c r="A87" s="5">
        <f t="shared" si="5"/>
        <v>75</v>
      </c>
      <c r="B87" s="214" t="s">
        <v>199</v>
      </c>
      <c r="C87" s="10" t="s">
        <v>98</v>
      </c>
      <c r="D87" s="7">
        <v>26</v>
      </c>
      <c r="E87" s="179" t="s">
        <v>200</v>
      </c>
      <c r="F87" s="7" t="s">
        <v>198</v>
      </c>
      <c r="G87" s="7" t="s">
        <v>5</v>
      </c>
      <c r="H87" s="904">
        <v>1164.9000000000001</v>
      </c>
      <c r="I87" s="928">
        <f t="shared" si="6"/>
        <v>74949.666000000012</v>
      </c>
      <c r="J87" s="928">
        <f t="shared" si="7"/>
        <v>89939.599200000011</v>
      </c>
      <c r="K87" s="873">
        <v>90000</v>
      </c>
    </row>
    <row r="88" spans="1:11">
      <c r="A88" s="5">
        <f t="shared" si="5"/>
        <v>76</v>
      </c>
      <c r="B88" s="125" t="s">
        <v>201</v>
      </c>
      <c r="C88" s="10" t="s">
        <v>98</v>
      </c>
      <c r="D88" s="7">
        <v>30</v>
      </c>
      <c r="E88" s="179" t="s">
        <v>202</v>
      </c>
      <c r="F88" s="7" t="s">
        <v>198</v>
      </c>
      <c r="G88" s="7" t="s">
        <v>5</v>
      </c>
      <c r="H88" s="904">
        <v>1177</v>
      </c>
      <c r="I88" s="928">
        <f t="shared" si="6"/>
        <v>75728.180000000008</v>
      </c>
      <c r="J88" s="928">
        <f t="shared" si="7"/>
        <v>90873.816000000006</v>
      </c>
      <c r="K88" s="873">
        <v>90900</v>
      </c>
    </row>
    <row r="89" spans="1:11" ht="15.75" thickBot="1">
      <c r="A89" s="201">
        <f t="shared" si="5"/>
        <v>77</v>
      </c>
      <c r="B89" s="215" t="s">
        <v>203</v>
      </c>
      <c r="C89" s="216" t="s">
        <v>98</v>
      </c>
      <c r="D89" s="120">
        <v>33</v>
      </c>
      <c r="E89" s="118" t="s">
        <v>204</v>
      </c>
      <c r="F89" s="120" t="s">
        <v>198</v>
      </c>
      <c r="G89" s="120" t="s">
        <v>5</v>
      </c>
      <c r="H89" s="912">
        <v>1194.5999999999999</v>
      </c>
      <c r="I89" s="930">
        <f t="shared" si="6"/>
        <v>76860.563999999998</v>
      </c>
      <c r="J89" s="930">
        <f t="shared" si="7"/>
        <v>92232.676800000001</v>
      </c>
      <c r="K89" s="921">
        <v>92250</v>
      </c>
    </row>
    <row r="90" spans="1:11" ht="15.75" thickBot="1">
      <c r="A90" s="1095" t="s">
        <v>205</v>
      </c>
      <c r="B90" s="1061"/>
      <c r="C90" s="1061"/>
      <c r="D90" s="1061"/>
      <c r="E90" s="1061"/>
      <c r="F90" s="1061"/>
      <c r="G90" s="1061"/>
      <c r="H90" s="1076"/>
      <c r="I90" s="1076"/>
      <c r="J90" s="1076"/>
      <c r="K90" s="1063"/>
    </row>
    <row r="91" spans="1:11">
      <c r="A91" s="34">
        <f>A89+1</f>
        <v>78</v>
      </c>
      <c r="B91" s="217" t="s">
        <v>206</v>
      </c>
      <c r="C91" s="218" t="s">
        <v>207</v>
      </c>
      <c r="D91" s="219">
        <v>6.8</v>
      </c>
      <c r="E91" s="179" t="s">
        <v>64</v>
      </c>
      <c r="F91" s="3" t="s">
        <v>127</v>
      </c>
      <c r="G91" s="3" t="s">
        <v>5</v>
      </c>
      <c r="H91" s="934">
        <v>612.70000000000005</v>
      </c>
      <c r="I91" s="926">
        <f t="shared" si="6"/>
        <v>39421.118000000002</v>
      </c>
      <c r="J91" s="926">
        <f t="shared" si="7"/>
        <v>47305.3416</v>
      </c>
      <c r="K91" s="892">
        <v>47350</v>
      </c>
    </row>
    <row r="92" spans="1:11">
      <c r="A92" s="5">
        <f>A91+1</f>
        <v>79</v>
      </c>
      <c r="B92" s="138" t="s">
        <v>208</v>
      </c>
      <c r="C92" s="122" t="s">
        <v>207</v>
      </c>
      <c r="D92" s="178">
        <v>9</v>
      </c>
      <c r="E92" s="185" t="s">
        <v>67</v>
      </c>
      <c r="F92" s="7" t="s">
        <v>132</v>
      </c>
      <c r="G92" s="7" t="s">
        <v>5</v>
      </c>
      <c r="H92" s="935">
        <v>631.4</v>
      </c>
      <c r="I92" s="928">
        <f>H92*$M$1</f>
        <v>40624.275999999998</v>
      </c>
      <c r="J92" s="928">
        <f t="shared" si="7"/>
        <v>48749.131199999996</v>
      </c>
      <c r="K92" s="873">
        <v>48800</v>
      </c>
    </row>
    <row r="93" spans="1:11" ht="15.75" thickBot="1">
      <c r="A93" s="11">
        <f>A92+1</f>
        <v>80</v>
      </c>
      <c r="B93" s="127" t="s">
        <v>209</v>
      </c>
      <c r="C93" s="196" t="s">
        <v>210</v>
      </c>
      <c r="D93" s="148">
        <v>10.8</v>
      </c>
      <c r="E93" s="149" t="s">
        <v>58</v>
      </c>
      <c r="F93" s="12" t="s">
        <v>59</v>
      </c>
      <c r="G93" s="12" t="s">
        <v>5</v>
      </c>
      <c r="H93" s="936">
        <v>836</v>
      </c>
      <c r="I93" s="930">
        <f t="shared" ref="I93" si="8">H93*$M$1</f>
        <v>53788.240000000005</v>
      </c>
      <c r="J93" s="930">
        <f t="shared" si="7"/>
        <v>64545.888000000006</v>
      </c>
      <c r="K93" s="872">
        <v>64600</v>
      </c>
    </row>
    <row r="94" spans="1:11">
      <c r="A94" s="221" t="s">
        <v>218</v>
      </c>
      <c r="B94" s="222"/>
      <c r="C94" s="48"/>
      <c r="D94" s="51"/>
      <c r="E94" s="50"/>
      <c r="F94" s="223"/>
      <c r="G94" s="223"/>
      <c r="H94" s="223"/>
      <c r="I94" s="223"/>
      <c r="J94" s="223"/>
      <c r="K94" s="26"/>
    </row>
    <row r="98" spans="1:12" ht="15.75" thickBot="1"/>
    <row r="99" spans="1:12" ht="27" customHeight="1" thickBot="1">
      <c r="A99" s="1064" t="s">
        <v>271</v>
      </c>
      <c r="B99" s="1097"/>
      <c r="C99" s="1097"/>
      <c r="D99" s="1097"/>
      <c r="E99" s="1097"/>
      <c r="F99" s="1097"/>
      <c r="G99" s="1097"/>
      <c r="H99" s="1097"/>
      <c r="I99" s="1097"/>
      <c r="J99" s="1097"/>
      <c r="K99" s="1098"/>
      <c r="L99" s="109"/>
    </row>
    <row r="100" spans="1:12" ht="15.75" thickBot="1">
      <c r="A100" s="20" t="s">
        <v>20</v>
      </c>
      <c r="B100" s="21" t="s">
        <v>21</v>
      </c>
      <c r="C100" s="22" t="s">
        <v>22</v>
      </c>
      <c r="D100" s="22" t="s">
        <v>23</v>
      </c>
      <c r="E100" s="22" t="s">
        <v>24</v>
      </c>
      <c r="F100" s="23" t="s">
        <v>25</v>
      </c>
      <c r="G100" s="231" t="s">
        <v>26</v>
      </c>
      <c r="H100" s="231" t="s">
        <v>1105</v>
      </c>
      <c r="I100" s="231" t="s">
        <v>1106</v>
      </c>
      <c r="J100" s="231" t="s">
        <v>1107</v>
      </c>
      <c r="K100" s="25" t="s">
        <v>272</v>
      </c>
      <c r="L100" s="109"/>
    </row>
    <row r="101" spans="1:12" ht="15.75" thickBot="1">
      <c r="A101" s="1060" t="s">
        <v>240</v>
      </c>
      <c r="B101" s="1089"/>
      <c r="C101" s="1089"/>
      <c r="D101" s="1089"/>
      <c r="E101" s="1089"/>
      <c r="F101" s="1089"/>
      <c r="G101" s="1089"/>
      <c r="H101" s="1092"/>
      <c r="I101" s="1092"/>
      <c r="J101" s="1092"/>
      <c r="K101" s="1091"/>
      <c r="L101" s="109"/>
    </row>
    <row r="102" spans="1:12" ht="13.5" customHeight="1" thickBot="1">
      <c r="A102" s="47">
        <f>A93+1</f>
        <v>81</v>
      </c>
      <c r="B102" s="232" t="s">
        <v>241</v>
      </c>
      <c r="C102" s="117" t="s">
        <v>242</v>
      </c>
      <c r="D102" s="120" t="s">
        <v>243</v>
      </c>
      <c r="E102" s="208" t="s">
        <v>244</v>
      </c>
      <c r="F102" s="120" t="s">
        <v>245</v>
      </c>
      <c r="G102" s="247" t="s">
        <v>31</v>
      </c>
      <c r="H102" s="933">
        <v>428</v>
      </c>
      <c r="I102" s="932">
        <f>H102*$M$1</f>
        <v>27537.52</v>
      </c>
      <c r="J102" s="932">
        <f>I102*1.2</f>
        <v>33045.023999999998</v>
      </c>
      <c r="K102" s="923">
        <v>33100</v>
      </c>
    </row>
    <row r="103" spans="1:12" ht="15.75" thickBot="1">
      <c r="A103" s="1060" t="s">
        <v>246</v>
      </c>
      <c r="B103" s="1089"/>
      <c r="C103" s="1089"/>
      <c r="D103" s="1089"/>
      <c r="E103" s="1089"/>
      <c r="F103" s="1089"/>
      <c r="G103" s="1089"/>
      <c r="H103" s="1090"/>
      <c r="I103" s="1090"/>
      <c r="J103" s="1090"/>
      <c r="K103" s="1091"/>
    </row>
    <row r="104" spans="1:12">
      <c r="A104" s="1">
        <f>A102+1</f>
        <v>82</v>
      </c>
      <c r="B104" s="2" t="s">
        <v>247</v>
      </c>
      <c r="C104" s="111" t="s">
        <v>77</v>
      </c>
      <c r="D104" s="3">
        <v>10.7</v>
      </c>
      <c r="E104" s="233" t="s">
        <v>248</v>
      </c>
      <c r="F104" s="3" t="s">
        <v>249</v>
      </c>
      <c r="G104" s="66" t="s">
        <v>31</v>
      </c>
      <c r="H104" s="900">
        <v>814</v>
      </c>
      <c r="I104" s="926">
        <f t="shared" ref="I104:I166" si="9">H104*$M$1</f>
        <v>52372.76</v>
      </c>
      <c r="J104" s="926">
        <f t="shared" ref="J104:J166" si="10">I104*1.2</f>
        <v>62847.311999999998</v>
      </c>
      <c r="K104" s="892">
        <v>62900</v>
      </c>
    </row>
    <row r="105" spans="1:12">
      <c r="A105" s="39">
        <f>A104+1</f>
        <v>83</v>
      </c>
      <c r="B105" s="6" t="s">
        <v>250</v>
      </c>
      <c r="C105" s="122" t="s">
        <v>77</v>
      </c>
      <c r="D105" s="7">
        <v>16</v>
      </c>
      <c r="E105" s="206" t="s">
        <v>251</v>
      </c>
      <c r="F105" s="7" t="s">
        <v>249</v>
      </c>
      <c r="G105" s="68" t="s">
        <v>31</v>
      </c>
      <c r="H105" s="904">
        <v>1015</v>
      </c>
      <c r="I105" s="928">
        <f t="shared" si="9"/>
        <v>65305.100000000006</v>
      </c>
      <c r="J105" s="928">
        <f t="shared" si="10"/>
        <v>78366.12000000001</v>
      </c>
      <c r="K105" s="873">
        <v>78400</v>
      </c>
    </row>
    <row r="106" spans="1:12" ht="15.75" thickBot="1">
      <c r="A106" s="42">
        <f>A105+1</f>
        <v>84</v>
      </c>
      <c r="B106" s="234" t="s">
        <v>252</v>
      </c>
      <c r="C106" s="187" t="s">
        <v>77</v>
      </c>
      <c r="D106" s="49">
        <v>20</v>
      </c>
      <c r="E106" s="235" t="s">
        <v>253</v>
      </c>
      <c r="F106" s="49" t="s">
        <v>249</v>
      </c>
      <c r="G106" s="248" t="s">
        <v>31</v>
      </c>
      <c r="H106" s="912">
        <v>1066</v>
      </c>
      <c r="I106" s="930">
        <f t="shared" si="9"/>
        <v>68586.44</v>
      </c>
      <c r="J106" s="930">
        <f t="shared" si="10"/>
        <v>82303.728000000003</v>
      </c>
      <c r="K106" s="921">
        <v>82350</v>
      </c>
    </row>
    <row r="107" spans="1:12" ht="15.75" thickBot="1">
      <c r="A107" s="1060" t="s">
        <v>254</v>
      </c>
      <c r="B107" s="1089"/>
      <c r="C107" s="1089"/>
      <c r="D107" s="1089"/>
      <c r="E107" s="1089"/>
      <c r="F107" s="1089"/>
      <c r="G107" s="1089"/>
      <c r="H107" s="1090"/>
      <c r="I107" s="1090"/>
      <c r="J107" s="1090"/>
      <c r="K107" s="1091"/>
    </row>
    <row r="108" spans="1:12">
      <c r="A108" s="1">
        <f>A106+1</f>
        <v>85</v>
      </c>
      <c r="B108" s="2" t="s">
        <v>255</v>
      </c>
      <c r="C108" s="111" t="s">
        <v>256</v>
      </c>
      <c r="D108" s="3">
        <v>6.6</v>
      </c>
      <c r="E108" s="208" t="s">
        <v>257</v>
      </c>
      <c r="F108" s="3" t="s">
        <v>258</v>
      </c>
      <c r="G108" s="66" t="s">
        <v>31</v>
      </c>
      <c r="H108" s="900">
        <v>469</v>
      </c>
      <c r="I108" s="926">
        <f t="shared" si="9"/>
        <v>30175.460000000003</v>
      </c>
      <c r="J108" s="926">
        <f t="shared" si="10"/>
        <v>36210.552000000003</v>
      </c>
      <c r="K108" s="892">
        <v>36250</v>
      </c>
    </row>
    <row r="109" spans="1:12" ht="15.75" thickBot="1">
      <c r="A109" s="236">
        <f>A108+1</f>
        <v>86</v>
      </c>
      <c r="B109" s="237" t="s">
        <v>259</v>
      </c>
      <c r="C109" s="114" t="s">
        <v>260</v>
      </c>
      <c r="D109" s="17">
        <v>8</v>
      </c>
      <c r="E109" s="238" t="s">
        <v>261</v>
      </c>
      <c r="F109" s="17" t="s">
        <v>262</v>
      </c>
      <c r="G109" s="249" t="s">
        <v>31</v>
      </c>
      <c r="H109" s="912">
        <v>435</v>
      </c>
      <c r="I109" s="930">
        <f t="shared" si="9"/>
        <v>27987.9</v>
      </c>
      <c r="J109" s="930">
        <f t="shared" si="10"/>
        <v>33585.480000000003</v>
      </c>
      <c r="K109" s="872">
        <v>33600</v>
      </c>
    </row>
    <row r="110" spans="1:12">
      <c r="A110" s="239">
        <f t="shared" ref="A110:A117" si="11">A109+1</f>
        <v>87</v>
      </c>
      <c r="B110" s="240" t="s">
        <v>263</v>
      </c>
      <c r="C110" s="141" t="s">
        <v>256</v>
      </c>
      <c r="D110" s="142">
        <v>6.6</v>
      </c>
      <c r="E110" s="241" t="s">
        <v>257</v>
      </c>
      <c r="F110" s="142" t="s">
        <v>258</v>
      </c>
      <c r="G110" s="67" t="s">
        <v>31</v>
      </c>
      <c r="H110" s="900">
        <v>530</v>
      </c>
      <c r="I110" s="926">
        <f t="shared" si="9"/>
        <v>34100.200000000004</v>
      </c>
      <c r="J110" s="926">
        <f t="shared" si="10"/>
        <v>40920.240000000005</v>
      </c>
      <c r="K110" s="871">
        <v>40950</v>
      </c>
    </row>
    <row r="111" spans="1:12" ht="15.75" thickBot="1">
      <c r="A111" s="54">
        <f t="shared" si="11"/>
        <v>88</v>
      </c>
      <c r="B111" s="237" t="s">
        <v>264</v>
      </c>
      <c r="C111" s="114" t="s">
        <v>260</v>
      </c>
      <c r="D111" s="17">
        <v>8</v>
      </c>
      <c r="E111" s="238" t="s">
        <v>261</v>
      </c>
      <c r="F111" s="17" t="s">
        <v>262</v>
      </c>
      <c r="G111" s="249" t="s">
        <v>31</v>
      </c>
      <c r="H111" s="912">
        <v>490</v>
      </c>
      <c r="I111" s="930">
        <f t="shared" si="9"/>
        <v>31526.600000000002</v>
      </c>
      <c r="J111" s="930">
        <f t="shared" si="10"/>
        <v>37831.919999999998</v>
      </c>
      <c r="K111" s="872">
        <v>37850</v>
      </c>
    </row>
    <row r="112" spans="1:12">
      <c r="A112" s="239">
        <f t="shared" si="11"/>
        <v>89</v>
      </c>
      <c r="B112" s="240" t="s">
        <v>265</v>
      </c>
      <c r="C112" s="141" t="s">
        <v>256</v>
      </c>
      <c r="D112" s="142">
        <v>6.6</v>
      </c>
      <c r="E112" s="241" t="s">
        <v>257</v>
      </c>
      <c r="F112" s="142" t="s">
        <v>258</v>
      </c>
      <c r="G112" s="67" t="s">
        <v>31</v>
      </c>
      <c r="H112" s="900">
        <v>346</v>
      </c>
      <c r="I112" s="926">
        <f t="shared" si="9"/>
        <v>22261.64</v>
      </c>
      <c r="J112" s="926">
        <f t="shared" si="10"/>
        <v>26713.967999999997</v>
      </c>
      <c r="K112" s="871">
        <v>26750</v>
      </c>
    </row>
    <row r="113" spans="1:15" ht="15.75" thickBot="1">
      <c r="A113" s="54">
        <f t="shared" si="11"/>
        <v>90</v>
      </c>
      <c r="B113" s="237" t="s">
        <v>266</v>
      </c>
      <c r="C113" s="114" t="s">
        <v>260</v>
      </c>
      <c r="D113" s="17">
        <v>8</v>
      </c>
      <c r="E113" s="238" t="s">
        <v>261</v>
      </c>
      <c r="F113" s="17" t="s">
        <v>262</v>
      </c>
      <c r="G113" s="249" t="s">
        <v>31</v>
      </c>
      <c r="H113" s="912">
        <v>387</v>
      </c>
      <c r="I113" s="930">
        <f t="shared" si="9"/>
        <v>24899.58</v>
      </c>
      <c r="J113" s="930">
        <f t="shared" si="10"/>
        <v>29879.495999999999</v>
      </c>
      <c r="K113" s="872">
        <v>29900</v>
      </c>
    </row>
    <row r="114" spans="1:15">
      <c r="A114" s="239">
        <f t="shared" si="11"/>
        <v>91</v>
      </c>
      <c r="B114" s="240" t="s">
        <v>267</v>
      </c>
      <c r="C114" s="141" t="s">
        <v>256</v>
      </c>
      <c r="D114" s="142">
        <v>6.6</v>
      </c>
      <c r="E114" s="241" t="s">
        <v>257</v>
      </c>
      <c r="F114" s="142" t="s">
        <v>258</v>
      </c>
      <c r="G114" s="67" t="s">
        <v>31</v>
      </c>
      <c r="H114" s="900">
        <v>593</v>
      </c>
      <c r="I114" s="926">
        <f t="shared" si="9"/>
        <v>38153.620000000003</v>
      </c>
      <c r="J114" s="926">
        <f t="shared" si="10"/>
        <v>45784.344000000005</v>
      </c>
      <c r="K114" s="871">
        <v>45800</v>
      </c>
    </row>
    <row r="115" spans="1:15" ht="15.75" thickBot="1">
      <c r="A115" s="54">
        <f t="shared" si="11"/>
        <v>92</v>
      </c>
      <c r="B115" s="237" t="s">
        <v>268</v>
      </c>
      <c r="C115" s="114" t="s">
        <v>260</v>
      </c>
      <c r="D115" s="17">
        <v>8</v>
      </c>
      <c r="E115" s="238" t="s">
        <v>261</v>
      </c>
      <c r="F115" s="17" t="s">
        <v>262</v>
      </c>
      <c r="G115" s="249" t="s">
        <v>31</v>
      </c>
      <c r="H115" s="912">
        <v>639</v>
      </c>
      <c r="I115" s="930">
        <f t="shared" si="9"/>
        <v>41113.26</v>
      </c>
      <c r="J115" s="930">
        <f t="shared" si="10"/>
        <v>49335.912000000004</v>
      </c>
      <c r="K115" s="872">
        <v>49400</v>
      </c>
    </row>
    <row r="116" spans="1:15" ht="15.75" thickBot="1">
      <c r="A116" s="236">
        <f t="shared" si="11"/>
        <v>93</v>
      </c>
      <c r="B116" s="237" t="s">
        <v>269</v>
      </c>
      <c r="C116" s="114"/>
      <c r="D116" s="17"/>
      <c r="E116" s="238"/>
      <c r="F116" s="17"/>
      <c r="G116" s="249" t="s">
        <v>31</v>
      </c>
      <c r="H116" s="933">
        <v>1043</v>
      </c>
      <c r="I116" s="932">
        <f t="shared" si="9"/>
        <v>67106.62000000001</v>
      </c>
      <c r="J116" s="932">
        <f t="shared" si="10"/>
        <v>80527.944000000003</v>
      </c>
      <c r="K116" s="922">
        <v>80550</v>
      </c>
    </row>
    <row r="117" spans="1:15" ht="15.75" thickBot="1">
      <c r="A117" s="236">
        <f t="shared" si="11"/>
        <v>94</v>
      </c>
      <c r="B117" s="243" t="s">
        <v>270</v>
      </c>
      <c r="C117" s="152"/>
      <c r="D117" s="244"/>
      <c r="E117" s="245"/>
      <c r="F117" s="244"/>
      <c r="G117" s="250" t="s">
        <v>31</v>
      </c>
      <c r="H117" s="933">
        <v>64</v>
      </c>
      <c r="I117" s="932">
        <f t="shared" si="9"/>
        <v>4117.76</v>
      </c>
      <c r="J117" s="932">
        <f t="shared" si="10"/>
        <v>4941.3119999999999</v>
      </c>
      <c r="K117" s="922">
        <v>4950</v>
      </c>
    </row>
    <row r="118" spans="1:15">
      <c r="I118" s="917"/>
      <c r="J118" s="917"/>
      <c r="L118" s="229"/>
      <c r="M118" s="225"/>
      <c r="N118" s="225"/>
      <c r="O118" s="26"/>
    </row>
    <row r="119" spans="1:15">
      <c r="I119" s="917"/>
      <c r="J119" s="917"/>
    </row>
    <row r="120" spans="1:15">
      <c r="I120" s="917"/>
      <c r="J120" s="917"/>
    </row>
    <row r="121" spans="1:15" ht="15.75" thickBot="1">
      <c r="I121" s="917"/>
      <c r="J121" s="917"/>
    </row>
    <row r="122" spans="1:15" ht="24.75" customHeight="1" thickBot="1">
      <c r="A122" s="1096" t="s">
        <v>424</v>
      </c>
      <c r="B122" s="1089"/>
      <c r="C122" s="1089"/>
      <c r="D122" s="1089"/>
      <c r="E122" s="1089"/>
      <c r="F122" s="1089"/>
      <c r="G122" s="1089"/>
      <c r="H122" s="1089"/>
      <c r="I122" s="1089"/>
      <c r="J122" s="1089"/>
      <c r="K122" s="1091"/>
      <c r="L122" s="361"/>
      <c r="M122" s="361"/>
      <c r="N122" s="361"/>
      <c r="O122" s="109"/>
    </row>
    <row r="123" spans="1:15" ht="15.75" thickBot="1">
      <c r="A123" s="20" t="s">
        <v>20</v>
      </c>
      <c r="B123" s="21" t="s">
        <v>21</v>
      </c>
      <c r="C123" s="22" t="s">
        <v>22</v>
      </c>
      <c r="D123" s="22" t="s">
        <v>23</v>
      </c>
      <c r="E123" s="22" t="s">
        <v>24</v>
      </c>
      <c r="F123" s="23" t="s">
        <v>25</v>
      </c>
      <c r="G123" s="24" t="s">
        <v>26</v>
      </c>
      <c r="H123" s="231" t="s">
        <v>1105</v>
      </c>
      <c r="I123" s="231" t="s">
        <v>1106</v>
      </c>
      <c r="J123" s="231" t="s">
        <v>1107</v>
      </c>
      <c r="K123" s="380" t="s">
        <v>27</v>
      </c>
    </row>
    <row r="124" spans="1:15" ht="15.75" thickBot="1">
      <c r="A124" s="1060" t="s">
        <v>288</v>
      </c>
      <c r="B124" s="1089"/>
      <c r="C124" s="1089"/>
      <c r="D124" s="1089"/>
      <c r="E124" s="1089"/>
      <c r="F124" s="1089"/>
      <c r="G124" s="1089"/>
      <c r="H124" s="1092"/>
      <c r="I124" s="1092"/>
      <c r="J124" s="1092"/>
      <c r="K124" s="1091"/>
    </row>
    <row r="125" spans="1:15">
      <c r="A125" s="276">
        <f>A117+1</f>
        <v>95</v>
      </c>
      <c r="B125" s="110" t="s">
        <v>289</v>
      </c>
      <c r="C125" s="278" t="s">
        <v>290</v>
      </c>
      <c r="D125" s="381">
        <v>4.5</v>
      </c>
      <c r="E125" s="382" t="s">
        <v>64</v>
      </c>
      <c r="F125" s="260" t="s">
        <v>291</v>
      </c>
      <c r="G125" s="261" t="s">
        <v>5</v>
      </c>
      <c r="H125" s="925">
        <v>266.00880000000001</v>
      </c>
      <c r="I125" s="926">
        <f t="shared" si="9"/>
        <v>17115.006192000001</v>
      </c>
      <c r="J125" s="926">
        <f t="shared" si="10"/>
        <v>20538.007430400001</v>
      </c>
      <c r="K125" s="892">
        <v>20550</v>
      </c>
    </row>
    <row r="126" spans="1:15">
      <c r="A126" s="262">
        <f>A125+1</f>
        <v>96</v>
      </c>
      <c r="B126" s="110" t="s">
        <v>292</v>
      </c>
      <c r="C126" s="263" t="s">
        <v>290</v>
      </c>
      <c r="D126" s="264">
        <v>6</v>
      </c>
      <c r="E126" s="265" t="s">
        <v>293</v>
      </c>
      <c r="F126" s="260" t="s">
        <v>291</v>
      </c>
      <c r="G126" s="266" t="s">
        <v>5</v>
      </c>
      <c r="H126" s="927">
        <v>281.16119999999995</v>
      </c>
      <c r="I126" s="928">
        <f t="shared" si="9"/>
        <v>18089.911607999999</v>
      </c>
      <c r="J126" s="928">
        <f t="shared" si="10"/>
        <v>21707.893929599999</v>
      </c>
      <c r="K126" s="873">
        <v>21750</v>
      </c>
    </row>
    <row r="127" spans="1:15">
      <c r="A127" s="262">
        <f t="shared" ref="A127:A138" si="12">A126+1</f>
        <v>97</v>
      </c>
      <c r="B127" s="110" t="s">
        <v>294</v>
      </c>
      <c r="C127" s="263" t="s">
        <v>290</v>
      </c>
      <c r="D127" s="264">
        <v>8</v>
      </c>
      <c r="E127" s="266" t="s">
        <v>92</v>
      </c>
      <c r="F127" s="260" t="s">
        <v>291</v>
      </c>
      <c r="G127" s="266" t="s">
        <v>5</v>
      </c>
      <c r="H127" s="927">
        <v>295.47180000000003</v>
      </c>
      <c r="I127" s="928">
        <f t="shared" si="9"/>
        <v>19010.655612000002</v>
      </c>
      <c r="J127" s="928">
        <f t="shared" si="10"/>
        <v>22812.786734400001</v>
      </c>
      <c r="K127" s="873">
        <v>22850</v>
      </c>
    </row>
    <row r="128" spans="1:15" ht="15.75" thickBot="1">
      <c r="A128" s="267">
        <f t="shared" si="12"/>
        <v>98</v>
      </c>
      <c r="B128" s="113" t="s">
        <v>295</v>
      </c>
      <c r="C128" s="268" t="s">
        <v>290</v>
      </c>
      <c r="D128" s="269">
        <v>9</v>
      </c>
      <c r="E128" s="163" t="s">
        <v>296</v>
      </c>
      <c r="F128" s="270" t="s">
        <v>291</v>
      </c>
      <c r="G128" s="271" t="s">
        <v>5</v>
      </c>
      <c r="H128" s="929">
        <v>310.62420000000003</v>
      </c>
      <c r="I128" s="930">
        <f t="shared" si="9"/>
        <v>19985.561028000004</v>
      </c>
      <c r="J128" s="930">
        <f t="shared" si="10"/>
        <v>23982.673233600002</v>
      </c>
      <c r="K128" s="872">
        <v>24000</v>
      </c>
    </row>
    <row r="129" spans="1:11">
      <c r="A129" s="276">
        <f t="shared" si="12"/>
        <v>99</v>
      </c>
      <c r="B129" s="272" t="s">
        <v>297</v>
      </c>
      <c r="C129" s="273" t="s">
        <v>298</v>
      </c>
      <c r="D129" s="258">
        <v>4.5</v>
      </c>
      <c r="E129" s="274" t="s">
        <v>64</v>
      </c>
      <c r="F129" s="275" t="s">
        <v>299</v>
      </c>
      <c r="G129" s="159" t="s">
        <v>5</v>
      </c>
      <c r="H129" s="925">
        <v>194.19228000000001</v>
      </c>
      <c r="I129" s="926">
        <f t="shared" si="9"/>
        <v>12494.331295200001</v>
      </c>
      <c r="J129" s="926">
        <f t="shared" si="10"/>
        <v>14993.197554240001</v>
      </c>
      <c r="K129" s="871">
        <v>15000</v>
      </c>
    </row>
    <row r="130" spans="1:11">
      <c r="A130" s="262">
        <f t="shared" si="12"/>
        <v>100</v>
      </c>
      <c r="B130" s="277" t="s">
        <v>300</v>
      </c>
      <c r="C130" s="278" t="s">
        <v>298</v>
      </c>
      <c r="D130" s="264">
        <v>6</v>
      </c>
      <c r="E130" s="279" t="s">
        <v>293</v>
      </c>
      <c r="F130" s="280" t="s">
        <v>299</v>
      </c>
      <c r="G130" s="193" t="s">
        <v>5</v>
      </c>
      <c r="H130" s="927">
        <v>203.13</v>
      </c>
      <c r="I130" s="928">
        <f t="shared" si="9"/>
        <v>13069.3842</v>
      </c>
      <c r="J130" s="928">
        <f t="shared" si="10"/>
        <v>15683.261039999999</v>
      </c>
      <c r="K130" s="873">
        <v>15700</v>
      </c>
    </row>
    <row r="131" spans="1:11" ht="15.75" thickBot="1">
      <c r="A131" s="267">
        <f t="shared" si="12"/>
        <v>101</v>
      </c>
      <c r="B131" s="281" t="s">
        <v>301</v>
      </c>
      <c r="C131" s="268" t="s">
        <v>298</v>
      </c>
      <c r="D131" s="269">
        <v>8</v>
      </c>
      <c r="E131" s="163" t="s">
        <v>296</v>
      </c>
      <c r="F131" s="282" t="s">
        <v>299</v>
      </c>
      <c r="G131" s="163" t="s">
        <v>5</v>
      </c>
      <c r="H131" s="929">
        <v>213.69275999999996</v>
      </c>
      <c r="I131" s="930">
        <f t="shared" si="9"/>
        <v>13748.992178399998</v>
      </c>
      <c r="J131" s="930">
        <f t="shared" si="10"/>
        <v>16498.790614079997</v>
      </c>
      <c r="K131" s="872">
        <v>16500</v>
      </c>
    </row>
    <row r="132" spans="1:11">
      <c r="A132" s="276">
        <f t="shared" si="12"/>
        <v>102</v>
      </c>
      <c r="B132" s="132" t="s">
        <v>302</v>
      </c>
      <c r="C132" s="283" t="s">
        <v>303</v>
      </c>
      <c r="D132" s="258">
        <v>4.5</v>
      </c>
      <c r="E132" s="259" t="s">
        <v>64</v>
      </c>
      <c r="F132" s="275" t="s">
        <v>304</v>
      </c>
      <c r="G132" s="284" t="s">
        <v>5</v>
      </c>
      <c r="H132" s="925">
        <v>170.88539999999998</v>
      </c>
      <c r="I132" s="926">
        <f t="shared" si="9"/>
        <v>10994.766635999998</v>
      </c>
      <c r="J132" s="926">
        <f t="shared" si="10"/>
        <v>13193.719963199997</v>
      </c>
      <c r="K132" s="871">
        <v>13200</v>
      </c>
    </row>
    <row r="133" spans="1:11">
      <c r="A133" s="262">
        <f t="shared" si="12"/>
        <v>103</v>
      </c>
      <c r="B133" s="110" t="s">
        <v>305</v>
      </c>
      <c r="C133" s="285" t="s">
        <v>306</v>
      </c>
      <c r="D133" s="264">
        <v>6</v>
      </c>
      <c r="E133" s="265" t="s">
        <v>293</v>
      </c>
      <c r="F133" s="260" t="s">
        <v>304</v>
      </c>
      <c r="G133" s="266" t="s">
        <v>5</v>
      </c>
      <c r="H133" s="927">
        <v>175.09440000000004</v>
      </c>
      <c r="I133" s="928">
        <f t="shared" si="9"/>
        <v>11265.573696000003</v>
      </c>
      <c r="J133" s="928">
        <f t="shared" si="10"/>
        <v>13518.688435200003</v>
      </c>
      <c r="K133" s="873">
        <v>13550</v>
      </c>
    </row>
    <row r="134" spans="1:11">
      <c r="A134" s="262">
        <f t="shared" si="12"/>
        <v>104</v>
      </c>
      <c r="B134" s="110" t="s">
        <v>307</v>
      </c>
      <c r="C134" s="285" t="s">
        <v>306</v>
      </c>
      <c r="D134" s="264">
        <v>8</v>
      </c>
      <c r="E134" s="266" t="s">
        <v>92</v>
      </c>
      <c r="F134" s="260" t="s">
        <v>304</v>
      </c>
      <c r="G134" s="266" t="s">
        <v>5</v>
      </c>
      <c r="H134" s="927">
        <v>184.35419999999999</v>
      </c>
      <c r="I134" s="928">
        <f t="shared" si="9"/>
        <v>11861.349228000001</v>
      </c>
      <c r="J134" s="928">
        <f t="shared" si="10"/>
        <v>14233.619073600001</v>
      </c>
      <c r="K134" s="873">
        <v>14250</v>
      </c>
    </row>
    <row r="135" spans="1:11" ht="15.75" thickBot="1">
      <c r="A135" s="267">
        <f t="shared" si="12"/>
        <v>105</v>
      </c>
      <c r="B135" s="113" t="s">
        <v>308</v>
      </c>
      <c r="C135" s="160" t="s">
        <v>306</v>
      </c>
      <c r="D135" s="269">
        <v>9</v>
      </c>
      <c r="E135" s="163" t="s">
        <v>296</v>
      </c>
      <c r="F135" s="270" t="s">
        <v>304</v>
      </c>
      <c r="G135" s="271" t="s">
        <v>5</v>
      </c>
      <c r="H135" s="929">
        <v>191.93039999999999</v>
      </c>
      <c r="I135" s="930">
        <f t="shared" si="9"/>
        <v>12348.801936</v>
      </c>
      <c r="J135" s="930">
        <f t="shared" si="10"/>
        <v>14818.5623232</v>
      </c>
      <c r="K135" s="872">
        <v>14850</v>
      </c>
    </row>
    <row r="136" spans="1:11">
      <c r="A136" s="276">
        <f t="shared" si="12"/>
        <v>106</v>
      </c>
      <c r="B136" s="272" t="s">
        <v>309</v>
      </c>
      <c r="C136" s="156" t="s">
        <v>170</v>
      </c>
      <c r="D136" s="258">
        <v>4.5</v>
      </c>
      <c r="E136" s="274" t="s">
        <v>64</v>
      </c>
      <c r="F136" s="275" t="s">
        <v>310</v>
      </c>
      <c r="G136" s="159" t="s">
        <v>5</v>
      </c>
      <c r="H136" s="925">
        <v>298.839</v>
      </c>
      <c r="I136" s="926">
        <f t="shared" si="9"/>
        <v>19227.30126</v>
      </c>
      <c r="J136" s="926">
        <f t="shared" si="10"/>
        <v>23072.761512000001</v>
      </c>
      <c r="K136" s="871">
        <v>23100</v>
      </c>
    </row>
    <row r="137" spans="1:11">
      <c r="A137" s="262">
        <f t="shared" si="12"/>
        <v>107</v>
      </c>
      <c r="B137" s="277" t="s">
        <v>311</v>
      </c>
      <c r="C137" s="286" t="s">
        <v>170</v>
      </c>
      <c r="D137" s="264">
        <v>6</v>
      </c>
      <c r="E137" s="279" t="s">
        <v>293</v>
      </c>
      <c r="F137" s="280" t="s">
        <v>310</v>
      </c>
      <c r="G137" s="193" t="s">
        <v>5</v>
      </c>
      <c r="H137" s="927">
        <v>339.24540000000002</v>
      </c>
      <c r="I137" s="928">
        <f t="shared" si="9"/>
        <v>21827.049036000004</v>
      </c>
      <c r="J137" s="928">
        <f t="shared" si="10"/>
        <v>26192.458843200006</v>
      </c>
      <c r="K137" s="873">
        <v>26200</v>
      </c>
    </row>
    <row r="138" spans="1:11" ht="15.75" thickBot="1">
      <c r="A138" s="374">
        <f t="shared" si="12"/>
        <v>108</v>
      </c>
      <c r="B138" s="375" t="s">
        <v>312</v>
      </c>
      <c r="C138" s="359" t="s">
        <v>170</v>
      </c>
      <c r="D138" s="363">
        <v>8</v>
      </c>
      <c r="E138" s="288" t="s">
        <v>296</v>
      </c>
      <c r="F138" s="287" t="s">
        <v>310</v>
      </c>
      <c r="G138" s="288" t="s">
        <v>5</v>
      </c>
      <c r="H138" s="929">
        <v>349.34700000000004</v>
      </c>
      <c r="I138" s="930">
        <f t="shared" si="9"/>
        <v>22476.985980000005</v>
      </c>
      <c r="J138" s="930">
        <f t="shared" si="10"/>
        <v>26972.383176000007</v>
      </c>
      <c r="K138" s="921">
        <v>27000</v>
      </c>
    </row>
    <row r="139" spans="1:11" ht="15.75" thickBot="1">
      <c r="A139" s="1060" t="s">
        <v>313</v>
      </c>
      <c r="B139" s="1089"/>
      <c r="C139" s="1089"/>
      <c r="D139" s="1089"/>
      <c r="E139" s="1089"/>
      <c r="F139" s="1089"/>
      <c r="G139" s="1089"/>
      <c r="H139" s="1090"/>
      <c r="I139" s="1090"/>
      <c r="J139" s="1090"/>
      <c r="K139" s="1091"/>
    </row>
    <row r="140" spans="1:11">
      <c r="A140" s="376">
        <f>A138+1</f>
        <v>109</v>
      </c>
      <c r="B140" s="375" t="s">
        <v>314</v>
      </c>
      <c r="C140" s="190" t="s">
        <v>170</v>
      </c>
      <c r="D140" s="381">
        <v>4.5</v>
      </c>
      <c r="E140" s="279" t="s">
        <v>64</v>
      </c>
      <c r="F140" s="260" t="s">
        <v>310</v>
      </c>
      <c r="G140" s="193" t="s">
        <v>5</v>
      </c>
      <c r="H140" s="925">
        <v>252.54</v>
      </c>
      <c r="I140" s="926">
        <f t="shared" si="9"/>
        <v>16248.4236</v>
      </c>
      <c r="J140" s="926">
        <f t="shared" si="10"/>
        <v>19498.108319999999</v>
      </c>
      <c r="K140" s="892">
        <v>19500</v>
      </c>
    </row>
    <row r="141" spans="1:11">
      <c r="A141" s="262">
        <f>A140+1</f>
        <v>110</v>
      </c>
      <c r="B141" s="277" t="s">
        <v>315</v>
      </c>
      <c r="C141" s="286" t="s">
        <v>170</v>
      </c>
      <c r="D141" s="264">
        <v>6</v>
      </c>
      <c r="E141" s="279" t="s">
        <v>293</v>
      </c>
      <c r="F141" s="280" t="s">
        <v>310</v>
      </c>
      <c r="G141" s="193" t="s">
        <v>5</v>
      </c>
      <c r="H141" s="927">
        <v>287.8956</v>
      </c>
      <c r="I141" s="928">
        <f t="shared" si="9"/>
        <v>18523.202904000002</v>
      </c>
      <c r="J141" s="928">
        <f t="shared" si="10"/>
        <v>22227.8434848</v>
      </c>
      <c r="K141" s="873">
        <v>22250</v>
      </c>
    </row>
    <row r="142" spans="1:11" ht="15.75" thickBot="1">
      <c r="A142" s="374">
        <f>A141+1</f>
        <v>111</v>
      </c>
      <c r="B142" s="375" t="s">
        <v>316</v>
      </c>
      <c r="C142" s="359" t="s">
        <v>170</v>
      </c>
      <c r="D142" s="363">
        <v>8</v>
      </c>
      <c r="E142" s="288" t="s">
        <v>296</v>
      </c>
      <c r="F142" s="287" t="s">
        <v>310</v>
      </c>
      <c r="G142" s="288" t="s">
        <v>5</v>
      </c>
      <c r="H142" s="929">
        <v>297.99719999999996</v>
      </c>
      <c r="I142" s="930">
        <f t="shared" si="9"/>
        <v>19173.139847999999</v>
      </c>
      <c r="J142" s="930">
        <f t="shared" si="10"/>
        <v>23007.767817599997</v>
      </c>
      <c r="K142" s="921">
        <v>23050</v>
      </c>
    </row>
    <row r="143" spans="1:11" ht="15.75" thickBot="1">
      <c r="A143" s="1060" t="s">
        <v>317</v>
      </c>
      <c r="B143" s="1089"/>
      <c r="C143" s="1089"/>
      <c r="D143" s="1089"/>
      <c r="E143" s="1089"/>
      <c r="F143" s="1089"/>
      <c r="G143" s="1089"/>
      <c r="H143" s="1090"/>
      <c r="I143" s="1090"/>
      <c r="J143" s="1090"/>
      <c r="K143" s="1091"/>
    </row>
    <row r="144" spans="1:11">
      <c r="A144" s="276">
        <f>A142+1</f>
        <v>112</v>
      </c>
      <c r="B144" s="110" t="s">
        <v>318</v>
      </c>
      <c r="C144" s="286"/>
      <c r="D144" s="264">
        <v>6</v>
      </c>
      <c r="E144" s="279" t="s">
        <v>293</v>
      </c>
      <c r="F144" s="280"/>
      <c r="G144" s="193" t="s">
        <v>5</v>
      </c>
      <c r="H144" s="925">
        <v>308.09880000000004</v>
      </c>
      <c r="I144" s="926">
        <f t="shared" si="9"/>
        <v>19823.076792000003</v>
      </c>
      <c r="J144" s="926">
        <f t="shared" si="10"/>
        <v>23787.692150400002</v>
      </c>
      <c r="K144" s="892">
        <v>23800</v>
      </c>
    </row>
    <row r="145" spans="1:11" ht="15.75" thickBot="1">
      <c r="A145" s="290">
        <f>A144+1</f>
        <v>113</v>
      </c>
      <c r="B145" s="127" t="s">
        <v>319</v>
      </c>
      <c r="C145" s="160"/>
      <c r="D145" s="269">
        <v>8</v>
      </c>
      <c r="E145" s="163" t="s">
        <v>320</v>
      </c>
      <c r="F145" s="282"/>
      <c r="G145" s="163" t="s">
        <v>5</v>
      </c>
      <c r="H145" s="929">
        <v>335.03640000000001</v>
      </c>
      <c r="I145" s="930">
        <f t="shared" si="9"/>
        <v>21556.241976000001</v>
      </c>
      <c r="J145" s="930">
        <f t="shared" si="10"/>
        <v>25867.490371200001</v>
      </c>
      <c r="K145" s="872">
        <v>25900</v>
      </c>
    </row>
    <row r="146" spans="1:11">
      <c r="A146" s="257">
        <f t="shared" ref="A146:A149" si="13">A145+1</f>
        <v>114</v>
      </c>
      <c r="B146" s="291" t="s">
        <v>321</v>
      </c>
      <c r="C146" s="283"/>
      <c r="D146" s="289">
        <v>6</v>
      </c>
      <c r="E146" s="274" t="s">
        <v>293</v>
      </c>
      <c r="F146" s="292"/>
      <c r="G146" s="159" t="s">
        <v>5</v>
      </c>
      <c r="H146" s="925">
        <v>370.56768000000005</v>
      </c>
      <c r="I146" s="926">
        <f t="shared" si="9"/>
        <v>23842.324531200004</v>
      </c>
      <c r="J146" s="926">
        <f t="shared" si="10"/>
        <v>28610.789437440002</v>
      </c>
      <c r="K146" s="871">
        <v>28650</v>
      </c>
    </row>
    <row r="147" spans="1:11" ht="15.75" thickBot="1">
      <c r="A147" s="290">
        <f t="shared" si="13"/>
        <v>115</v>
      </c>
      <c r="B147" s="293" t="s">
        <v>322</v>
      </c>
      <c r="C147" s="160"/>
      <c r="D147" s="269">
        <v>8</v>
      </c>
      <c r="E147" s="163" t="s">
        <v>320</v>
      </c>
      <c r="F147" s="282"/>
      <c r="G147" s="163" t="s">
        <v>5</v>
      </c>
      <c r="H147" s="929">
        <v>397.03680000000003</v>
      </c>
      <c r="I147" s="930">
        <f t="shared" si="9"/>
        <v>25545.347712000003</v>
      </c>
      <c r="J147" s="930">
        <f t="shared" si="10"/>
        <v>30654.417254400003</v>
      </c>
      <c r="K147" s="872">
        <v>30700</v>
      </c>
    </row>
    <row r="148" spans="1:11">
      <c r="A148" s="257">
        <f t="shared" si="13"/>
        <v>116</v>
      </c>
      <c r="B148" s="110" t="s">
        <v>323</v>
      </c>
      <c r="C148" s="286"/>
      <c r="D148" s="264">
        <v>6</v>
      </c>
      <c r="E148" s="279" t="s">
        <v>293</v>
      </c>
      <c r="F148" s="280"/>
      <c r="G148" s="193" t="s">
        <v>5</v>
      </c>
      <c r="H148" s="925">
        <v>378.0121200000001</v>
      </c>
      <c r="I148" s="926">
        <f t="shared" si="9"/>
        <v>24321.299800800007</v>
      </c>
      <c r="J148" s="926">
        <f t="shared" si="10"/>
        <v>29185.559760960008</v>
      </c>
      <c r="K148" s="871">
        <v>29200</v>
      </c>
    </row>
    <row r="149" spans="1:11" ht="15.75" thickBot="1">
      <c r="A149" s="376">
        <f t="shared" si="13"/>
        <v>117</v>
      </c>
      <c r="B149" s="165" t="s">
        <v>324</v>
      </c>
      <c r="C149" s="359"/>
      <c r="D149" s="363">
        <v>8</v>
      </c>
      <c r="E149" s="288" t="s">
        <v>320</v>
      </c>
      <c r="F149" s="287"/>
      <c r="G149" s="288" t="s">
        <v>5</v>
      </c>
      <c r="H149" s="929">
        <v>405.30840000000001</v>
      </c>
      <c r="I149" s="930">
        <f t="shared" si="9"/>
        <v>26077.542456000003</v>
      </c>
      <c r="J149" s="930">
        <f t="shared" si="10"/>
        <v>31293.050947200001</v>
      </c>
      <c r="K149" s="921">
        <v>31300</v>
      </c>
    </row>
    <row r="150" spans="1:11" ht="15.75" thickBot="1">
      <c r="A150" s="1060" t="s">
        <v>325</v>
      </c>
      <c r="B150" s="1089"/>
      <c r="C150" s="1089"/>
      <c r="D150" s="1089"/>
      <c r="E150" s="1089"/>
      <c r="F150" s="1089"/>
      <c r="G150" s="1089"/>
      <c r="H150" s="1090"/>
      <c r="I150" s="1090"/>
      <c r="J150" s="1090"/>
      <c r="K150" s="1091"/>
    </row>
    <row r="151" spans="1:11">
      <c r="A151" s="806">
        <f>A149+1</f>
        <v>118</v>
      </c>
      <c r="B151" s="807" t="s">
        <v>942</v>
      </c>
      <c r="C151" s="808" t="s">
        <v>98</v>
      </c>
      <c r="D151" s="809">
        <v>6.8</v>
      </c>
      <c r="E151" s="810" t="s">
        <v>293</v>
      </c>
      <c r="F151" s="811" t="s">
        <v>326</v>
      </c>
      <c r="G151" s="812" t="s">
        <v>5</v>
      </c>
      <c r="H151" s="925">
        <v>684.42000000000007</v>
      </c>
      <c r="I151" s="926">
        <f t="shared" si="9"/>
        <v>44035.582800000004</v>
      </c>
      <c r="J151" s="926">
        <f t="shared" si="10"/>
        <v>52842.699360000006</v>
      </c>
      <c r="K151" s="892">
        <v>52850</v>
      </c>
    </row>
    <row r="152" spans="1:11" ht="15.75" thickBot="1">
      <c r="A152" s="813">
        <f>A151+1</f>
        <v>119</v>
      </c>
      <c r="B152" s="814" t="s">
        <v>943</v>
      </c>
      <c r="C152" s="815" t="s">
        <v>98</v>
      </c>
      <c r="D152" s="816">
        <v>10.5</v>
      </c>
      <c r="E152" s="817" t="s">
        <v>138</v>
      </c>
      <c r="F152" s="817" t="s">
        <v>326</v>
      </c>
      <c r="G152" s="817" t="s">
        <v>5</v>
      </c>
      <c r="H152" s="929">
        <v>700.524</v>
      </c>
      <c r="I152" s="930">
        <f t="shared" si="9"/>
        <v>45071.714160000003</v>
      </c>
      <c r="J152" s="930">
        <f t="shared" si="10"/>
        <v>54086.056992000005</v>
      </c>
      <c r="K152" s="872">
        <v>54100</v>
      </c>
    </row>
    <row r="153" spans="1:11" ht="15.75" thickBot="1">
      <c r="A153" s="818">
        <f>A152+1</f>
        <v>120</v>
      </c>
      <c r="B153" s="819" t="s">
        <v>944</v>
      </c>
      <c r="C153" s="820" t="s">
        <v>98</v>
      </c>
      <c r="D153" s="821">
        <v>10.5</v>
      </c>
      <c r="E153" s="822" t="s">
        <v>138</v>
      </c>
      <c r="F153" s="822" t="s">
        <v>326</v>
      </c>
      <c r="G153" s="822" t="s">
        <v>5</v>
      </c>
      <c r="H153" s="931">
        <v>731.92679999999996</v>
      </c>
      <c r="I153" s="932">
        <f t="shared" si="9"/>
        <v>47092.170312000002</v>
      </c>
      <c r="J153" s="932">
        <f t="shared" si="10"/>
        <v>56510.604374399998</v>
      </c>
      <c r="K153" s="920">
        <v>56550</v>
      </c>
    </row>
    <row r="154" spans="1:11" ht="15.75" thickBot="1">
      <c r="A154" s="1060" t="s">
        <v>327</v>
      </c>
      <c r="B154" s="1089"/>
      <c r="C154" s="1089"/>
      <c r="D154" s="1089"/>
      <c r="E154" s="1089"/>
      <c r="F154" s="1089"/>
      <c r="G154" s="1089"/>
      <c r="H154" s="1090"/>
      <c r="I154" s="1090"/>
      <c r="J154" s="1090"/>
      <c r="K154" s="1091"/>
    </row>
    <row r="155" spans="1:11">
      <c r="A155" s="276">
        <f>A153+1</f>
        <v>121</v>
      </c>
      <c r="B155" s="383" t="s">
        <v>328</v>
      </c>
      <c r="C155" s="286" t="s">
        <v>170</v>
      </c>
      <c r="D155" s="264">
        <v>6</v>
      </c>
      <c r="E155" s="279" t="s">
        <v>293</v>
      </c>
      <c r="F155" s="280" t="s">
        <v>310</v>
      </c>
      <c r="G155" s="193" t="s">
        <v>5</v>
      </c>
      <c r="H155" s="925">
        <v>350.75</v>
      </c>
      <c r="I155" s="926">
        <f t="shared" si="9"/>
        <v>22567.255000000001</v>
      </c>
      <c r="J155" s="926">
        <f t="shared" si="10"/>
        <v>27080.706000000002</v>
      </c>
      <c r="K155" s="892">
        <v>27100</v>
      </c>
    </row>
    <row r="156" spans="1:11" ht="15.75" thickBot="1">
      <c r="A156" s="267">
        <f>A155+1</f>
        <v>122</v>
      </c>
      <c r="B156" s="281" t="s">
        <v>329</v>
      </c>
      <c r="C156" s="160" t="s">
        <v>170</v>
      </c>
      <c r="D156" s="269">
        <v>8</v>
      </c>
      <c r="E156" s="163" t="s">
        <v>296</v>
      </c>
      <c r="F156" s="282" t="s">
        <v>310</v>
      </c>
      <c r="G156" s="163" t="s">
        <v>5</v>
      </c>
      <c r="H156" s="929">
        <v>364.78</v>
      </c>
      <c r="I156" s="930">
        <f t="shared" si="9"/>
        <v>23469.945199999998</v>
      </c>
      <c r="J156" s="930">
        <f t="shared" si="10"/>
        <v>28163.934239999999</v>
      </c>
      <c r="K156" s="872">
        <v>28200</v>
      </c>
    </row>
    <row r="157" spans="1:11">
      <c r="A157" s="257">
        <f t="shared" ref="A157:A166" si="14">A156+1</f>
        <v>123</v>
      </c>
      <c r="B157" s="297" t="s">
        <v>330</v>
      </c>
      <c r="C157" s="283" t="s">
        <v>135</v>
      </c>
      <c r="D157" s="289">
        <v>9</v>
      </c>
      <c r="E157" s="274" t="s">
        <v>320</v>
      </c>
      <c r="F157" s="292" t="s">
        <v>331</v>
      </c>
      <c r="G157" s="284" t="s">
        <v>5</v>
      </c>
      <c r="H157" s="925">
        <v>424.60879999999997</v>
      </c>
      <c r="I157" s="926">
        <f t="shared" si="9"/>
        <v>27319.330192000001</v>
      </c>
      <c r="J157" s="926">
        <f t="shared" si="10"/>
        <v>32783.196230399997</v>
      </c>
      <c r="K157" s="871">
        <v>32800</v>
      </c>
    </row>
    <row r="158" spans="1:11">
      <c r="A158" s="262">
        <f t="shared" si="14"/>
        <v>124</v>
      </c>
      <c r="B158" s="298" t="s">
        <v>332</v>
      </c>
      <c r="C158" s="285" t="s">
        <v>135</v>
      </c>
      <c r="D158" s="264">
        <v>10.5</v>
      </c>
      <c r="E158" s="266" t="s">
        <v>138</v>
      </c>
      <c r="F158" s="299" t="s">
        <v>331</v>
      </c>
      <c r="G158" s="266" t="s">
        <v>5</v>
      </c>
      <c r="H158" s="927">
        <v>442.53059999999999</v>
      </c>
      <c r="I158" s="928">
        <f t="shared" si="9"/>
        <v>28472.418804000001</v>
      </c>
      <c r="J158" s="928">
        <f t="shared" si="10"/>
        <v>34166.902564800002</v>
      </c>
      <c r="K158" s="873">
        <v>34200</v>
      </c>
    </row>
    <row r="159" spans="1:11" ht="15.75" thickBot="1">
      <c r="A159" s="267">
        <f t="shared" si="14"/>
        <v>125</v>
      </c>
      <c r="B159" s="300" t="s">
        <v>333</v>
      </c>
      <c r="C159" s="301" t="s">
        <v>135</v>
      </c>
      <c r="D159" s="269">
        <v>12</v>
      </c>
      <c r="E159" s="163" t="s">
        <v>248</v>
      </c>
      <c r="F159" s="270" t="s">
        <v>331</v>
      </c>
      <c r="G159" s="271" t="s">
        <v>5</v>
      </c>
      <c r="H159" s="929">
        <v>459.07380000000001</v>
      </c>
      <c r="I159" s="930">
        <f t="shared" si="9"/>
        <v>29536.808292000002</v>
      </c>
      <c r="J159" s="930">
        <f t="shared" si="10"/>
        <v>35444.169950399999</v>
      </c>
      <c r="K159" s="872">
        <v>35500</v>
      </c>
    </row>
    <row r="160" spans="1:11">
      <c r="A160" s="257">
        <f t="shared" si="14"/>
        <v>126</v>
      </c>
      <c r="B160" s="291" t="s">
        <v>334</v>
      </c>
      <c r="C160" s="156" t="s">
        <v>170</v>
      </c>
      <c r="D160" s="289">
        <v>9</v>
      </c>
      <c r="E160" s="274" t="s">
        <v>320</v>
      </c>
      <c r="F160" s="275" t="s">
        <v>335</v>
      </c>
      <c r="G160" s="159" t="s">
        <v>5</v>
      </c>
      <c r="H160" s="925">
        <v>511.88759999999996</v>
      </c>
      <c r="I160" s="926">
        <f t="shared" si="9"/>
        <v>32934.848184000002</v>
      </c>
      <c r="J160" s="926">
        <f t="shared" si="10"/>
        <v>39521.817820800003</v>
      </c>
      <c r="K160" s="871">
        <v>39600</v>
      </c>
    </row>
    <row r="161" spans="1:13">
      <c r="A161" s="262">
        <f t="shared" si="14"/>
        <v>127</v>
      </c>
      <c r="B161" s="302" t="s">
        <v>336</v>
      </c>
      <c r="C161" s="286" t="s">
        <v>170</v>
      </c>
      <c r="D161" s="264">
        <v>10.5</v>
      </c>
      <c r="E161" s="279" t="s">
        <v>138</v>
      </c>
      <c r="F161" s="280" t="s">
        <v>335</v>
      </c>
      <c r="G161" s="193" t="s">
        <v>5</v>
      </c>
      <c r="H161" s="927">
        <v>549.26351999999997</v>
      </c>
      <c r="I161" s="928">
        <f t="shared" si="9"/>
        <v>35339.614876799998</v>
      </c>
      <c r="J161" s="928">
        <f t="shared" si="10"/>
        <v>42407.53785216</v>
      </c>
      <c r="K161" s="873">
        <v>42450</v>
      </c>
    </row>
    <row r="162" spans="1:13">
      <c r="A162" s="262">
        <f t="shared" si="14"/>
        <v>128</v>
      </c>
      <c r="B162" s="303" t="s">
        <v>337</v>
      </c>
      <c r="C162" s="285" t="s">
        <v>170</v>
      </c>
      <c r="D162" s="264">
        <v>12</v>
      </c>
      <c r="E162" s="266" t="s">
        <v>248</v>
      </c>
      <c r="F162" s="299" t="s">
        <v>335</v>
      </c>
      <c r="G162" s="266" t="s">
        <v>5</v>
      </c>
      <c r="H162" s="927">
        <v>582.57683999999995</v>
      </c>
      <c r="I162" s="928">
        <f t="shared" si="9"/>
        <v>37482.993885600001</v>
      </c>
      <c r="J162" s="928">
        <f t="shared" si="10"/>
        <v>44979.592662720002</v>
      </c>
      <c r="K162" s="873">
        <v>45000</v>
      </c>
    </row>
    <row r="163" spans="1:13" ht="15.75" thickBot="1">
      <c r="A163" s="267">
        <f t="shared" si="14"/>
        <v>129</v>
      </c>
      <c r="B163" s="293" t="s">
        <v>338</v>
      </c>
      <c r="C163" s="301" t="s">
        <v>170</v>
      </c>
      <c r="D163" s="269">
        <v>15</v>
      </c>
      <c r="E163" s="163" t="s">
        <v>188</v>
      </c>
      <c r="F163" s="270" t="s">
        <v>335</v>
      </c>
      <c r="G163" s="271" t="s">
        <v>5</v>
      </c>
      <c r="H163" s="929">
        <v>647.57844</v>
      </c>
      <c r="I163" s="930">
        <f t="shared" si="9"/>
        <v>41665.196829600005</v>
      </c>
      <c r="J163" s="930">
        <f t="shared" si="10"/>
        <v>49998.236195520003</v>
      </c>
      <c r="K163" s="872">
        <v>50000</v>
      </c>
    </row>
    <row r="164" spans="1:13">
      <c r="A164" s="257">
        <f t="shared" si="14"/>
        <v>130</v>
      </c>
      <c r="B164" s="291" t="s">
        <v>339</v>
      </c>
      <c r="C164" s="283" t="s">
        <v>161</v>
      </c>
      <c r="D164" s="289">
        <v>18</v>
      </c>
      <c r="E164" s="274" t="s">
        <v>197</v>
      </c>
      <c r="F164" s="292" t="s">
        <v>340</v>
      </c>
      <c r="G164" s="159" t="s">
        <v>5</v>
      </c>
      <c r="H164" s="925">
        <v>1159.4660399999998</v>
      </c>
      <c r="I164" s="926">
        <f t="shared" si="9"/>
        <v>74600.045013599985</v>
      </c>
      <c r="J164" s="926">
        <f t="shared" si="10"/>
        <v>89520.054016319977</v>
      </c>
      <c r="K164" s="871">
        <v>89600</v>
      </c>
    </row>
    <row r="165" spans="1:13">
      <c r="A165" s="262">
        <f t="shared" si="14"/>
        <v>131</v>
      </c>
      <c r="B165" s="303" t="s">
        <v>341</v>
      </c>
      <c r="C165" s="285" t="s">
        <v>161</v>
      </c>
      <c r="D165" s="264">
        <v>21</v>
      </c>
      <c r="E165" s="266" t="s">
        <v>342</v>
      </c>
      <c r="F165" s="299" t="s">
        <v>340</v>
      </c>
      <c r="G165" s="266" t="s">
        <v>5</v>
      </c>
      <c r="H165" s="927">
        <v>1247.2181999999998</v>
      </c>
      <c r="I165" s="928">
        <f t="shared" si="9"/>
        <v>80246.018987999996</v>
      </c>
      <c r="J165" s="928">
        <f t="shared" si="10"/>
        <v>96295.222785599995</v>
      </c>
      <c r="K165" s="873">
        <v>96300</v>
      </c>
    </row>
    <row r="166" spans="1:13" ht="15.75" thickBot="1">
      <c r="A166" s="374">
        <f t="shared" si="14"/>
        <v>132</v>
      </c>
      <c r="B166" s="377" t="s">
        <v>343</v>
      </c>
      <c r="C166" s="286" t="s">
        <v>161</v>
      </c>
      <c r="D166" s="363">
        <v>26</v>
      </c>
      <c r="E166" s="288" t="s">
        <v>200</v>
      </c>
      <c r="F166" s="280" t="s">
        <v>340</v>
      </c>
      <c r="G166" s="261" t="s">
        <v>5</v>
      </c>
      <c r="H166" s="929">
        <v>1479.5989200000001</v>
      </c>
      <c r="I166" s="930">
        <f t="shared" si="9"/>
        <v>95197.39451280002</v>
      </c>
      <c r="J166" s="930">
        <f t="shared" si="10"/>
        <v>114236.87341536002</v>
      </c>
      <c r="K166" s="921">
        <v>114250</v>
      </c>
    </row>
    <row r="167" spans="1:13" ht="15.75" thickBot="1">
      <c r="A167" s="1060" t="s">
        <v>344</v>
      </c>
      <c r="B167" s="1089"/>
      <c r="C167" s="1089"/>
      <c r="D167" s="1089"/>
      <c r="E167" s="1089"/>
      <c r="F167" s="1089"/>
      <c r="G167" s="1089"/>
      <c r="H167" s="1090"/>
      <c r="I167" s="1090"/>
      <c r="J167" s="1090"/>
      <c r="K167" s="1091"/>
      <c r="M167" s="26"/>
    </row>
    <row r="168" spans="1:13">
      <c r="A168" s="276">
        <f>A166+1</f>
        <v>133</v>
      </c>
      <c r="B168" s="167" t="s">
        <v>345</v>
      </c>
      <c r="C168" s="384" t="s">
        <v>63</v>
      </c>
      <c r="D168" s="385" t="s">
        <v>346</v>
      </c>
      <c r="E168" s="193" t="s">
        <v>347</v>
      </c>
      <c r="F168" s="193" t="s">
        <v>348</v>
      </c>
      <c r="G168" s="193" t="s">
        <v>5</v>
      </c>
      <c r="H168" s="925">
        <v>320.11091999999996</v>
      </c>
      <c r="I168" s="926">
        <f t="shared" ref="I168:I216" si="15">H168*$M$1</f>
        <v>20595.936592799997</v>
      </c>
      <c r="J168" s="926">
        <f t="shared" ref="J168:J216" si="16">I168*1.2</f>
        <v>24715.123911359995</v>
      </c>
      <c r="K168" s="892">
        <v>24750</v>
      </c>
    </row>
    <row r="169" spans="1:13" ht="15.75" thickBot="1">
      <c r="A169" s="356">
        <f>A168+1</f>
        <v>134</v>
      </c>
      <c r="B169" s="165" t="s">
        <v>349</v>
      </c>
      <c r="C169" s="378" t="s">
        <v>63</v>
      </c>
      <c r="D169" s="363">
        <v>8</v>
      </c>
      <c r="E169" s="261" t="s">
        <v>92</v>
      </c>
      <c r="F169" s="261" t="s">
        <v>350</v>
      </c>
      <c r="G169" s="288" t="s">
        <v>5</v>
      </c>
      <c r="H169" s="929">
        <v>324.24671999999998</v>
      </c>
      <c r="I169" s="930">
        <f t="shared" si="15"/>
        <v>20862.033964800001</v>
      </c>
      <c r="J169" s="930">
        <f t="shared" si="16"/>
        <v>25034.44075776</v>
      </c>
      <c r="K169" s="921">
        <v>25050</v>
      </c>
    </row>
    <row r="170" spans="1:13" ht="15.75" thickBot="1">
      <c r="A170" s="1093" t="s">
        <v>351</v>
      </c>
      <c r="B170" s="1089"/>
      <c r="C170" s="1089"/>
      <c r="D170" s="1089"/>
      <c r="E170" s="1089"/>
      <c r="F170" s="1089"/>
      <c r="G170" s="1089"/>
      <c r="H170" s="1090"/>
      <c r="I170" s="1090"/>
      <c r="J170" s="1090"/>
      <c r="K170" s="1091"/>
      <c r="M170" s="26"/>
    </row>
    <row r="171" spans="1:13">
      <c r="A171" s="276">
        <f>A169+1</f>
        <v>135</v>
      </c>
      <c r="B171" s="386" t="s">
        <v>352</v>
      </c>
      <c r="C171" s="384" t="s">
        <v>63</v>
      </c>
      <c r="D171" s="385" t="s">
        <v>346</v>
      </c>
      <c r="E171" s="193" t="s">
        <v>347</v>
      </c>
      <c r="F171" s="193" t="s">
        <v>348</v>
      </c>
      <c r="G171" s="193" t="s">
        <v>5</v>
      </c>
      <c r="H171" s="925">
        <v>324.24671999999998</v>
      </c>
      <c r="I171" s="926">
        <f t="shared" si="15"/>
        <v>20862.033964800001</v>
      </c>
      <c r="J171" s="926">
        <f t="shared" si="16"/>
        <v>25034.44075776</v>
      </c>
      <c r="K171" s="892">
        <v>25050</v>
      </c>
    </row>
    <row r="172" spans="1:13" ht="15.75" thickBot="1">
      <c r="A172" s="305">
        <f>A171+1</f>
        <v>136</v>
      </c>
      <c r="B172" s="293" t="s">
        <v>353</v>
      </c>
      <c r="C172" s="306" t="s">
        <v>63</v>
      </c>
      <c r="D172" s="269">
        <v>8</v>
      </c>
      <c r="E172" s="271" t="s">
        <v>92</v>
      </c>
      <c r="F172" s="271" t="s">
        <v>350</v>
      </c>
      <c r="G172" s="163" t="s">
        <v>5</v>
      </c>
      <c r="H172" s="929">
        <v>328.38252000000006</v>
      </c>
      <c r="I172" s="930">
        <f t="shared" si="15"/>
        <v>21128.131336800005</v>
      </c>
      <c r="J172" s="930">
        <f t="shared" si="16"/>
        <v>25353.757604160004</v>
      </c>
      <c r="K172" s="872">
        <v>25400</v>
      </c>
    </row>
    <row r="173" spans="1:13" ht="15.75" thickBot="1">
      <c r="A173" s="333">
        <f>A172+1</f>
        <v>137</v>
      </c>
      <c r="B173" s="307" t="s">
        <v>354</v>
      </c>
      <c r="C173" s="379"/>
      <c r="D173" s="353"/>
      <c r="E173" s="284"/>
      <c r="F173" s="284"/>
      <c r="G173" s="284" t="s">
        <v>5</v>
      </c>
      <c r="H173" s="931">
        <v>40.406399999999998</v>
      </c>
      <c r="I173" s="932">
        <f t="shared" si="15"/>
        <v>2599.7477760000002</v>
      </c>
      <c r="J173" s="932">
        <f t="shared" si="16"/>
        <v>3119.6973312</v>
      </c>
      <c r="K173" s="920">
        <v>3150</v>
      </c>
    </row>
    <row r="174" spans="1:13" ht="15.75" thickBot="1">
      <c r="A174" s="1060" t="s">
        <v>355</v>
      </c>
      <c r="B174" s="1089"/>
      <c r="C174" s="1089"/>
      <c r="D174" s="1089"/>
      <c r="E174" s="1089"/>
      <c r="F174" s="1089"/>
      <c r="G174" s="1089"/>
      <c r="H174" s="1090"/>
      <c r="I174" s="1090"/>
      <c r="J174" s="1090"/>
      <c r="K174" s="1091"/>
      <c r="M174" s="26"/>
    </row>
    <row r="175" spans="1:13">
      <c r="A175" s="276">
        <f>A173+1</f>
        <v>138</v>
      </c>
      <c r="B175" s="110" t="s">
        <v>356</v>
      </c>
      <c r="C175" s="387" t="s">
        <v>357</v>
      </c>
      <c r="D175" s="384">
        <v>16</v>
      </c>
      <c r="E175" s="193" t="s">
        <v>358</v>
      </c>
      <c r="F175" s="193" t="s">
        <v>359</v>
      </c>
      <c r="G175" s="193" t="s">
        <v>5</v>
      </c>
      <c r="H175" s="925">
        <v>701.20476000000008</v>
      </c>
      <c r="I175" s="926">
        <f t="shared" si="15"/>
        <v>45115.514258400006</v>
      </c>
      <c r="J175" s="926">
        <f t="shared" si="16"/>
        <v>54138.617110080006</v>
      </c>
      <c r="K175" s="892">
        <v>54200</v>
      </c>
    </row>
    <row r="176" spans="1:13">
      <c r="A176" s="311">
        <f>A175+1</f>
        <v>139</v>
      </c>
      <c r="B176" s="125" t="s">
        <v>360</v>
      </c>
      <c r="C176" s="312" t="s">
        <v>357</v>
      </c>
      <c r="D176" s="285">
        <v>20</v>
      </c>
      <c r="E176" s="266" t="s">
        <v>361</v>
      </c>
      <c r="F176" s="266" t="s">
        <v>359</v>
      </c>
      <c r="G176" s="266" t="s">
        <v>5</v>
      </c>
      <c r="H176" s="927">
        <v>766.2063599999999</v>
      </c>
      <c r="I176" s="928">
        <f t="shared" si="15"/>
        <v>49297.717202399996</v>
      </c>
      <c r="J176" s="928">
        <f t="shared" si="16"/>
        <v>59157.260642879992</v>
      </c>
      <c r="K176" s="873">
        <v>59200</v>
      </c>
    </row>
    <row r="177" spans="1:11" ht="15.75" thickBot="1">
      <c r="A177" s="313">
        <f t="shared" ref="A177:A200" si="17">A176+1</f>
        <v>140</v>
      </c>
      <c r="B177" s="127" t="s">
        <v>362</v>
      </c>
      <c r="C177" s="314" t="s">
        <v>357</v>
      </c>
      <c r="D177" s="160">
        <v>24</v>
      </c>
      <c r="E177" s="163" t="s">
        <v>363</v>
      </c>
      <c r="F177" s="163" t="s">
        <v>359</v>
      </c>
      <c r="G177" s="163" t="s">
        <v>5</v>
      </c>
      <c r="H177" s="929">
        <v>842.58323999999993</v>
      </c>
      <c r="I177" s="930">
        <f t="shared" si="15"/>
        <v>54211.805661599996</v>
      </c>
      <c r="J177" s="930">
        <f t="shared" si="16"/>
        <v>65054.166793919991</v>
      </c>
      <c r="K177" s="872">
        <v>65100</v>
      </c>
    </row>
    <row r="178" spans="1:11">
      <c r="A178" s="362">
        <f t="shared" si="17"/>
        <v>141</v>
      </c>
      <c r="B178" s="304" t="s">
        <v>364</v>
      </c>
      <c r="C178" s="156" t="s">
        <v>166</v>
      </c>
      <c r="D178" s="289">
        <v>6</v>
      </c>
      <c r="E178" s="159" t="s">
        <v>365</v>
      </c>
      <c r="F178" s="159" t="s">
        <v>366</v>
      </c>
      <c r="G178" s="159" t="s">
        <v>5</v>
      </c>
      <c r="H178" s="925">
        <v>527.15711999999996</v>
      </c>
      <c r="I178" s="926">
        <f t="shared" si="15"/>
        <v>33917.289100800001</v>
      </c>
      <c r="J178" s="926">
        <f t="shared" si="16"/>
        <v>40700.746920960002</v>
      </c>
      <c r="K178" s="871">
        <v>40750</v>
      </c>
    </row>
    <row r="179" spans="1:11" ht="15.75" thickBot="1">
      <c r="A179" s="313">
        <f t="shared" si="17"/>
        <v>142</v>
      </c>
      <c r="B179" s="127" t="s">
        <v>367</v>
      </c>
      <c r="C179" s="301" t="s">
        <v>166</v>
      </c>
      <c r="D179" s="269">
        <v>9</v>
      </c>
      <c r="E179" s="271" t="s">
        <v>296</v>
      </c>
      <c r="F179" s="271" t="s">
        <v>366</v>
      </c>
      <c r="G179" s="163" t="s">
        <v>5</v>
      </c>
      <c r="H179" s="929">
        <v>556.67135999999994</v>
      </c>
      <c r="I179" s="930">
        <f t="shared" si="15"/>
        <v>35816.235302399997</v>
      </c>
      <c r="J179" s="930">
        <f t="shared" si="16"/>
        <v>42979.482362879993</v>
      </c>
      <c r="K179" s="872">
        <v>43000</v>
      </c>
    </row>
    <row r="180" spans="1:11">
      <c r="A180" s="362">
        <f t="shared" si="17"/>
        <v>143</v>
      </c>
      <c r="B180" s="315" t="s">
        <v>368</v>
      </c>
      <c r="C180" s="316" t="s">
        <v>166</v>
      </c>
      <c r="D180" s="294">
        <v>6</v>
      </c>
      <c r="E180" s="317" t="s">
        <v>365</v>
      </c>
      <c r="F180" s="317" t="s">
        <v>366</v>
      </c>
      <c r="G180" s="317" t="s">
        <v>5</v>
      </c>
      <c r="H180" s="925">
        <v>554.95116000000007</v>
      </c>
      <c r="I180" s="926">
        <f t="shared" si="15"/>
        <v>35705.557634400007</v>
      </c>
      <c r="J180" s="926">
        <f t="shared" si="16"/>
        <v>42846.669161280006</v>
      </c>
      <c r="K180" s="871">
        <v>42900</v>
      </c>
    </row>
    <row r="181" spans="1:11" ht="15.75" thickBot="1">
      <c r="A181" s="313">
        <f t="shared" si="17"/>
        <v>144</v>
      </c>
      <c r="B181" s="318" t="s">
        <v>369</v>
      </c>
      <c r="C181" s="319" t="s">
        <v>166</v>
      </c>
      <c r="D181" s="295">
        <v>9</v>
      </c>
      <c r="E181" s="320" t="s">
        <v>296</v>
      </c>
      <c r="F181" s="320" t="s">
        <v>366</v>
      </c>
      <c r="G181" s="296" t="s">
        <v>5</v>
      </c>
      <c r="H181" s="929">
        <v>584.20187999999996</v>
      </c>
      <c r="I181" s="930">
        <f t="shared" si="15"/>
        <v>37587.548959200001</v>
      </c>
      <c r="J181" s="930">
        <f t="shared" si="16"/>
        <v>45105.05875104</v>
      </c>
      <c r="K181" s="872">
        <v>45150</v>
      </c>
    </row>
    <row r="182" spans="1:11">
      <c r="A182" s="362">
        <f t="shared" si="17"/>
        <v>145</v>
      </c>
      <c r="B182" s="132" t="s">
        <v>370</v>
      </c>
      <c r="C182" s="159" t="s">
        <v>371</v>
      </c>
      <c r="D182" s="258">
        <v>6</v>
      </c>
      <c r="E182" s="159" t="s">
        <v>99</v>
      </c>
      <c r="F182" s="275" t="s">
        <v>372</v>
      </c>
      <c r="G182" s="284" t="s">
        <v>5</v>
      </c>
      <c r="H182" s="925">
        <v>817.38048000000015</v>
      </c>
      <c r="I182" s="926">
        <f t="shared" si="15"/>
        <v>52590.26008320001</v>
      </c>
      <c r="J182" s="926">
        <f t="shared" si="16"/>
        <v>63108.312099840012</v>
      </c>
      <c r="K182" s="871">
        <v>63150</v>
      </c>
    </row>
    <row r="183" spans="1:11" ht="15.75" thickBot="1">
      <c r="A183" s="313">
        <f t="shared" si="17"/>
        <v>146</v>
      </c>
      <c r="B183" s="113" t="s">
        <v>373</v>
      </c>
      <c r="C183" s="271" t="s">
        <v>371</v>
      </c>
      <c r="D183" s="269">
        <v>9</v>
      </c>
      <c r="E183" s="163" t="s">
        <v>296</v>
      </c>
      <c r="F183" s="282" t="s">
        <v>372</v>
      </c>
      <c r="G183" s="163" t="s">
        <v>5</v>
      </c>
      <c r="H183" s="929">
        <v>837.05664000000013</v>
      </c>
      <c r="I183" s="930">
        <f t="shared" si="15"/>
        <v>53856.224217600015</v>
      </c>
      <c r="J183" s="930">
        <f t="shared" si="16"/>
        <v>64627.469061120013</v>
      </c>
      <c r="K183" s="872">
        <v>64650</v>
      </c>
    </row>
    <row r="184" spans="1:11">
      <c r="A184" s="362">
        <f t="shared" si="17"/>
        <v>147</v>
      </c>
      <c r="B184" s="322" t="s">
        <v>374</v>
      </c>
      <c r="C184" s="317" t="s">
        <v>371</v>
      </c>
      <c r="D184" s="323">
        <v>6</v>
      </c>
      <c r="E184" s="317" t="s">
        <v>99</v>
      </c>
      <c r="F184" s="317" t="s">
        <v>372</v>
      </c>
      <c r="G184" s="324" t="s">
        <v>5</v>
      </c>
      <c r="H184" s="925">
        <v>859.6461599999999</v>
      </c>
      <c r="I184" s="926">
        <f t="shared" si="15"/>
        <v>55309.633934399993</v>
      </c>
      <c r="J184" s="926">
        <f t="shared" si="16"/>
        <v>66371.560721279995</v>
      </c>
      <c r="K184" s="871">
        <v>66400</v>
      </c>
    </row>
    <row r="185" spans="1:11" ht="15.75" thickBot="1">
      <c r="A185" s="313">
        <f t="shared" si="17"/>
        <v>148</v>
      </c>
      <c r="B185" s="325" t="s">
        <v>375</v>
      </c>
      <c r="C185" s="320" t="s">
        <v>371</v>
      </c>
      <c r="D185" s="295">
        <v>9</v>
      </c>
      <c r="E185" s="296" t="s">
        <v>296</v>
      </c>
      <c r="F185" s="296" t="s">
        <v>372</v>
      </c>
      <c r="G185" s="296" t="s">
        <v>5</v>
      </c>
      <c r="H185" s="929">
        <v>879.14664000000016</v>
      </c>
      <c r="I185" s="930">
        <f t="shared" si="15"/>
        <v>56564.294817600014</v>
      </c>
      <c r="J185" s="930">
        <f t="shared" si="16"/>
        <v>67877.153781120011</v>
      </c>
      <c r="K185" s="872">
        <v>67900</v>
      </c>
    </row>
    <row r="186" spans="1:11" ht="15.75" thickBot="1">
      <c r="A186" s="313">
        <f t="shared" si="17"/>
        <v>149</v>
      </c>
      <c r="B186" s="326" t="s">
        <v>376</v>
      </c>
      <c r="C186" s="327"/>
      <c r="D186" s="327"/>
      <c r="E186" s="327"/>
      <c r="F186" s="328"/>
      <c r="G186" s="329" t="s">
        <v>5</v>
      </c>
      <c r="H186" s="931">
        <v>112.80120000000001</v>
      </c>
      <c r="I186" s="932">
        <f t="shared" si="15"/>
        <v>7257.6292080000012</v>
      </c>
      <c r="J186" s="932">
        <f t="shared" si="16"/>
        <v>8709.1550496000018</v>
      </c>
      <c r="K186" s="922">
        <v>8750</v>
      </c>
    </row>
    <row r="187" spans="1:11" ht="15.75" thickBot="1">
      <c r="A187" s="313">
        <f t="shared" si="17"/>
        <v>150</v>
      </c>
      <c r="B187" s="330" t="s">
        <v>377</v>
      </c>
      <c r="C187" s="331"/>
      <c r="D187" s="331"/>
      <c r="E187" s="331"/>
      <c r="F187" s="332"/>
      <c r="G187" s="310" t="s">
        <v>5</v>
      </c>
      <c r="H187" s="931">
        <v>290.42099999999999</v>
      </c>
      <c r="I187" s="932">
        <f t="shared" si="15"/>
        <v>18685.687140000002</v>
      </c>
      <c r="J187" s="932">
        <f t="shared" si="16"/>
        <v>22422.824568</v>
      </c>
      <c r="K187" s="922">
        <v>22450</v>
      </c>
    </row>
    <row r="188" spans="1:11" ht="15.75" thickBot="1">
      <c r="A188" s="362">
        <f t="shared" si="17"/>
        <v>151</v>
      </c>
      <c r="B188" s="304" t="s">
        <v>378</v>
      </c>
      <c r="C188" s="334" t="s">
        <v>98</v>
      </c>
      <c r="D188" s="335">
        <v>6.8</v>
      </c>
      <c r="E188" s="336" t="s">
        <v>293</v>
      </c>
      <c r="F188" s="337" t="s">
        <v>379</v>
      </c>
      <c r="G188" s="284" t="s">
        <v>5</v>
      </c>
      <c r="H188" s="925">
        <v>807.54239999999993</v>
      </c>
      <c r="I188" s="926">
        <f t="shared" si="15"/>
        <v>51957.278015999997</v>
      </c>
      <c r="J188" s="926">
        <f t="shared" si="16"/>
        <v>62348.733619199993</v>
      </c>
      <c r="K188" s="871">
        <v>62350</v>
      </c>
    </row>
    <row r="189" spans="1:11" ht="15.75" thickBot="1">
      <c r="A189" s="313">
        <f t="shared" si="17"/>
        <v>152</v>
      </c>
      <c r="B189" s="127" t="s">
        <v>380</v>
      </c>
      <c r="C189" s="213" t="s">
        <v>98</v>
      </c>
      <c r="D189" s="338">
        <v>10.5</v>
      </c>
      <c r="E189" s="13" t="s">
        <v>381</v>
      </c>
      <c r="F189" s="337" t="s">
        <v>382</v>
      </c>
      <c r="G189" s="163" t="s">
        <v>5</v>
      </c>
      <c r="H189" s="929">
        <v>846.07488000000012</v>
      </c>
      <c r="I189" s="930">
        <f t="shared" si="15"/>
        <v>54436.457779200013</v>
      </c>
      <c r="J189" s="930">
        <f t="shared" si="16"/>
        <v>65323.749335040011</v>
      </c>
      <c r="K189" s="872">
        <v>65350</v>
      </c>
    </row>
    <row r="190" spans="1:11" ht="15.75" thickBot="1">
      <c r="A190" s="362">
        <f t="shared" si="17"/>
        <v>153</v>
      </c>
      <c r="B190" s="315" t="s">
        <v>383</v>
      </c>
      <c r="C190" s="339" t="s">
        <v>98</v>
      </c>
      <c r="D190" s="340">
        <v>6.8</v>
      </c>
      <c r="E190" s="341" t="s">
        <v>293</v>
      </c>
      <c r="F190" s="342" t="s">
        <v>379</v>
      </c>
      <c r="G190" s="324" t="s">
        <v>5</v>
      </c>
      <c r="H190" s="925">
        <v>832.02048000000002</v>
      </c>
      <c r="I190" s="926">
        <f t="shared" si="15"/>
        <v>53532.197683200007</v>
      </c>
      <c r="J190" s="926">
        <f t="shared" si="16"/>
        <v>64238.637219840006</v>
      </c>
      <c r="K190" s="871">
        <v>64250</v>
      </c>
    </row>
    <row r="191" spans="1:11" ht="15.75" thickBot="1">
      <c r="A191" s="313">
        <f t="shared" si="17"/>
        <v>154</v>
      </c>
      <c r="B191" s="318" t="s">
        <v>384</v>
      </c>
      <c r="C191" s="343" t="s">
        <v>98</v>
      </c>
      <c r="D191" s="344">
        <v>10.5</v>
      </c>
      <c r="E191" s="345" t="s">
        <v>381</v>
      </c>
      <c r="F191" s="342" t="s">
        <v>382</v>
      </c>
      <c r="G191" s="296" t="s">
        <v>5</v>
      </c>
      <c r="H191" s="929">
        <v>872.64648</v>
      </c>
      <c r="I191" s="930">
        <f t="shared" si="15"/>
        <v>56146.074523200004</v>
      </c>
      <c r="J191" s="930">
        <f t="shared" si="16"/>
        <v>67375.289427840005</v>
      </c>
      <c r="K191" s="872">
        <v>67400</v>
      </c>
    </row>
    <row r="192" spans="1:11" ht="15.75" thickBot="1">
      <c r="A192" s="313">
        <f t="shared" si="17"/>
        <v>155</v>
      </c>
      <c r="B192" s="326" t="s">
        <v>385</v>
      </c>
      <c r="C192" s="327"/>
      <c r="D192" s="327"/>
      <c r="E192" s="327"/>
      <c r="F192" s="328"/>
      <c r="G192" s="329" t="s">
        <v>5</v>
      </c>
      <c r="H192" s="931">
        <v>72.394800000000004</v>
      </c>
      <c r="I192" s="932">
        <f t="shared" si="15"/>
        <v>4657.8814320000001</v>
      </c>
      <c r="J192" s="932">
        <f t="shared" si="16"/>
        <v>5589.4577184</v>
      </c>
      <c r="K192" s="922">
        <v>5600</v>
      </c>
    </row>
    <row r="193" spans="1:13" ht="15.75" thickBot="1">
      <c r="A193" s="313">
        <f t="shared" si="17"/>
        <v>156</v>
      </c>
      <c r="B193" s="330" t="s">
        <v>386</v>
      </c>
      <c r="C193" s="331"/>
      <c r="D193" s="331"/>
      <c r="E193" s="331"/>
      <c r="F193" s="332"/>
      <c r="G193" s="310" t="s">
        <v>5</v>
      </c>
      <c r="H193" s="931">
        <v>200.34839999999997</v>
      </c>
      <c r="I193" s="932">
        <f t="shared" si="15"/>
        <v>12890.416055999998</v>
      </c>
      <c r="J193" s="932">
        <f t="shared" si="16"/>
        <v>15468.499267199997</v>
      </c>
      <c r="K193" s="922">
        <v>15500</v>
      </c>
    </row>
    <row r="194" spans="1:13">
      <c r="A194" s="362">
        <f t="shared" si="17"/>
        <v>157</v>
      </c>
      <c r="B194" s="132" t="s">
        <v>387</v>
      </c>
      <c r="C194" s="346" t="s">
        <v>91</v>
      </c>
      <c r="D194" s="347">
        <v>10.5</v>
      </c>
      <c r="E194" s="159" t="s">
        <v>138</v>
      </c>
      <c r="F194" s="159" t="s">
        <v>388</v>
      </c>
      <c r="G194" s="284" t="s">
        <v>5</v>
      </c>
      <c r="H194" s="925">
        <v>3637.6300799999999</v>
      </c>
      <c r="I194" s="926">
        <f t="shared" si="15"/>
        <v>234045.1193472</v>
      </c>
      <c r="J194" s="926">
        <f t="shared" si="16"/>
        <v>280854.14321663999</v>
      </c>
      <c r="K194" s="871">
        <v>280900</v>
      </c>
    </row>
    <row r="195" spans="1:13">
      <c r="A195" s="311">
        <f t="shared" si="17"/>
        <v>158</v>
      </c>
      <c r="B195" s="125" t="s">
        <v>389</v>
      </c>
      <c r="C195" s="348" t="s">
        <v>91</v>
      </c>
      <c r="D195" s="349">
        <v>12</v>
      </c>
      <c r="E195" s="193" t="s">
        <v>248</v>
      </c>
      <c r="F195" s="193" t="s">
        <v>388</v>
      </c>
      <c r="G195" s="266" t="s">
        <v>5</v>
      </c>
      <c r="H195" s="927">
        <v>3736.1280000000002</v>
      </c>
      <c r="I195" s="928">
        <f t="shared" si="15"/>
        <v>240382.47552000004</v>
      </c>
      <c r="J195" s="928">
        <f t="shared" si="16"/>
        <v>288458.97062400001</v>
      </c>
      <c r="K195" s="873">
        <v>288500</v>
      </c>
    </row>
    <row r="196" spans="1:13" ht="15.75" thickBot="1">
      <c r="A196" s="313">
        <f t="shared" si="17"/>
        <v>159</v>
      </c>
      <c r="B196" s="127" t="s">
        <v>390</v>
      </c>
      <c r="C196" s="350" t="s">
        <v>91</v>
      </c>
      <c r="D196" s="351">
        <v>15</v>
      </c>
      <c r="E196" s="271" t="s">
        <v>188</v>
      </c>
      <c r="F196" s="271" t="s">
        <v>388</v>
      </c>
      <c r="G196" s="271" t="s">
        <v>5</v>
      </c>
      <c r="H196" s="929">
        <v>3834.62592</v>
      </c>
      <c r="I196" s="930">
        <f t="shared" si="15"/>
        <v>246719.83169280001</v>
      </c>
      <c r="J196" s="930">
        <f t="shared" si="16"/>
        <v>296063.79803136003</v>
      </c>
      <c r="K196" s="872">
        <v>296100</v>
      </c>
    </row>
    <row r="197" spans="1:13">
      <c r="A197" s="362">
        <f t="shared" si="17"/>
        <v>160</v>
      </c>
      <c r="B197" s="132" t="s">
        <v>391</v>
      </c>
      <c r="C197" s="283" t="s">
        <v>109</v>
      </c>
      <c r="D197" s="258">
        <v>4.5</v>
      </c>
      <c r="E197" s="159" t="s">
        <v>392</v>
      </c>
      <c r="F197" s="284" t="s">
        <v>393</v>
      </c>
      <c r="G197" s="284" t="s">
        <v>5</v>
      </c>
      <c r="H197" s="925">
        <v>1016.1623999999998</v>
      </c>
      <c r="I197" s="926">
        <f t="shared" si="15"/>
        <v>65379.888815999991</v>
      </c>
      <c r="J197" s="926">
        <f t="shared" si="16"/>
        <v>78455.866579199981</v>
      </c>
      <c r="K197" s="871">
        <v>78500</v>
      </c>
    </row>
    <row r="198" spans="1:13">
      <c r="A198" s="311">
        <f t="shared" si="17"/>
        <v>161</v>
      </c>
      <c r="B198" s="110" t="s">
        <v>394</v>
      </c>
      <c r="C198" s="285" t="s">
        <v>109</v>
      </c>
      <c r="D198" s="264">
        <v>6.6</v>
      </c>
      <c r="E198" s="193" t="s">
        <v>261</v>
      </c>
      <c r="F198" s="266" t="s">
        <v>393</v>
      </c>
      <c r="G198" s="288" t="s">
        <v>5</v>
      </c>
      <c r="H198" s="927">
        <v>1035.4871999999998</v>
      </c>
      <c r="I198" s="928">
        <f t="shared" si="15"/>
        <v>66623.246447999991</v>
      </c>
      <c r="J198" s="928">
        <f t="shared" si="16"/>
        <v>79947.895737599989</v>
      </c>
      <c r="K198" s="873">
        <v>80000</v>
      </c>
    </row>
    <row r="199" spans="1:13" ht="15.75" thickBot="1">
      <c r="A199" s="313">
        <f t="shared" si="17"/>
        <v>162</v>
      </c>
      <c r="B199" s="113" t="s">
        <v>395</v>
      </c>
      <c r="C199" s="301" t="s">
        <v>109</v>
      </c>
      <c r="D199" s="269">
        <v>9</v>
      </c>
      <c r="E199" s="271" t="s">
        <v>183</v>
      </c>
      <c r="F199" s="271" t="s">
        <v>393</v>
      </c>
      <c r="G199" s="163" t="s">
        <v>5</v>
      </c>
      <c r="H199" s="929">
        <v>1054.0067999999999</v>
      </c>
      <c r="I199" s="930">
        <f t="shared" si="15"/>
        <v>67814.79751199999</v>
      </c>
      <c r="J199" s="930">
        <f t="shared" si="16"/>
        <v>81377.757014399991</v>
      </c>
      <c r="K199" s="872">
        <v>81400</v>
      </c>
    </row>
    <row r="200" spans="1:13" ht="15.75" thickBot="1">
      <c r="A200" s="356">
        <f t="shared" si="17"/>
        <v>163</v>
      </c>
      <c r="B200" s="352" t="s">
        <v>396</v>
      </c>
      <c r="C200" s="353"/>
      <c r="D200" s="354"/>
      <c r="E200" s="354"/>
      <c r="F200" s="354"/>
      <c r="G200" s="284" t="s">
        <v>5</v>
      </c>
      <c r="H200" s="931">
        <v>159.94200000000001</v>
      </c>
      <c r="I200" s="932">
        <f t="shared" si="15"/>
        <v>10290.668280000002</v>
      </c>
      <c r="J200" s="932">
        <f t="shared" si="16"/>
        <v>12348.801936000002</v>
      </c>
      <c r="K200" s="920">
        <v>12400</v>
      </c>
    </row>
    <row r="201" spans="1:13" ht="15.75" thickBot="1">
      <c r="A201" s="1060" t="s">
        <v>397</v>
      </c>
      <c r="B201" s="1089"/>
      <c r="C201" s="1089"/>
      <c r="D201" s="1089"/>
      <c r="E201" s="1089"/>
      <c r="F201" s="1089"/>
      <c r="G201" s="1089"/>
      <c r="H201" s="1094"/>
      <c r="I201" s="1094"/>
      <c r="J201" s="1094"/>
      <c r="K201" s="1091"/>
      <c r="M201" s="26"/>
    </row>
    <row r="202" spans="1:13" ht="15.75" thickBot="1">
      <c r="A202" s="252" t="s">
        <v>20</v>
      </c>
      <c r="B202" s="253" t="s">
        <v>21</v>
      </c>
      <c r="C202" s="254" t="s">
        <v>22</v>
      </c>
      <c r="D202" s="254" t="s">
        <v>23</v>
      </c>
      <c r="E202" s="254" t="s">
        <v>24</v>
      </c>
      <c r="F202" s="255" t="s">
        <v>25</v>
      </c>
      <c r="G202" s="256" t="s">
        <v>26</v>
      </c>
      <c r="H202" s="231" t="s">
        <v>1105</v>
      </c>
      <c r="I202" s="231" t="s">
        <v>1106</v>
      </c>
      <c r="J202" s="231" t="s">
        <v>1107</v>
      </c>
      <c r="K202" s="919" t="s">
        <v>27</v>
      </c>
      <c r="M202" s="355"/>
    </row>
    <row r="203" spans="1:13">
      <c r="A203" s="321">
        <f>A200+1</f>
        <v>164</v>
      </c>
      <c r="B203" s="132" t="s">
        <v>398</v>
      </c>
      <c r="C203" s="156" t="s">
        <v>399</v>
      </c>
      <c r="D203" s="289">
        <v>8</v>
      </c>
      <c r="E203" s="159" t="s">
        <v>320</v>
      </c>
      <c r="F203" s="284" t="s">
        <v>400</v>
      </c>
      <c r="G203" s="159" t="s">
        <v>5</v>
      </c>
      <c r="H203" s="925">
        <v>930.44520000000011</v>
      </c>
      <c r="I203" s="926">
        <f t="shared" si="15"/>
        <v>59864.844168000011</v>
      </c>
      <c r="J203" s="926">
        <f t="shared" si="16"/>
        <v>71837.813001600007</v>
      </c>
      <c r="K203" s="871">
        <v>71850</v>
      </c>
      <c r="M203" s="26"/>
    </row>
    <row r="204" spans="1:13">
      <c r="A204" s="356">
        <f>A203+1</f>
        <v>165</v>
      </c>
      <c r="B204" s="110" t="s">
        <v>401</v>
      </c>
      <c r="C204" s="285" t="s">
        <v>399</v>
      </c>
      <c r="D204" s="264">
        <v>9.9</v>
      </c>
      <c r="E204" s="193" t="s">
        <v>138</v>
      </c>
      <c r="F204" s="266" t="s">
        <v>400</v>
      </c>
      <c r="G204" s="266" t="s">
        <v>5</v>
      </c>
      <c r="H204" s="927">
        <v>959.58611999999994</v>
      </c>
      <c r="I204" s="928">
        <f t="shared" si="15"/>
        <v>61739.7709608</v>
      </c>
      <c r="J204" s="928">
        <f t="shared" si="16"/>
        <v>74087.725152960003</v>
      </c>
      <c r="K204" s="873">
        <v>74100</v>
      </c>
    </row>
    <row r="205" spans="1:13" ht="15.75" thickBot="1">
      <c r="A205" s="313">
        <f>A204+1</f>
        <v>166</v>
      </c>
      <c r="B205" s="113" t="s">
        <v>402</v>
      </c>
      <c r="C205" s="301" t="s">
        <v>399</v>
      </c>
      <c r="D205" s="269">
        <v>12</v>
      </c>
      <c r="E205" s="271" t="s">
        <v>248</v>
      </c>
      <c r="F205" s="271" t="s">
        <v>400</v>
      </c>
      <c r="G205" s="163" t="s">
        <v>5</v>
      </c>
      <c r="H205" s="929">
        <v>1027.8378</v>
      </c>
      <c r="I205" s="930">
        <f t="shared" si="15"/>
        <v>66131.084052000006</v>
      </c>
      <c r="J205" s="930">
        <f t="shared" si="16"/>
        <v>79357.300862400007</v>
      </c>
      <c r="K205" s="872">
        <v>79400</v>
      </c>
    </row>
    <row r="206" spans="1:13">
      <c r="A206" s="321">
        <f>A205+1</f>
        <v>167</v>
      </c>
      <c r="B206" s="132" t="s">
        <v>403</v>
      </c>
      <c r="C206" s="156"/>
      <c r="D206" s="289"/>
      <c r="E206" s="159"/>
      <c r="F206" s="159"/>
      <c r="G206" s="159" t="s">
        <v>5</v>
      </c>
      <c r="H206" s="925">
        <v>119.93819999999999</v>
      </c>
      <c r="I206" s="926">
        <f t="shared" si="15"/>
        <v>7716.8237879999997</v>
      </c>
      <c r="J206" s="926">
        <f t="shared" si="16"/>
        <v>9260.1885456</v>
      </c>
      <c r="K206" s="871">
        <v>9300</v>
      </c>
    </row>
    <row r="207" spans="1:13" ht="15.75" thickBot="1">
      <c r="A207" s="357">
        <f>A206+1</f>
        <v>168</v>
      </c>
      <c r="B207" s="358" t="s">
        <v>404</v>
      </c>
      <c r="C207" s="359"/>
      <c r="D207" s="360"/>
      <c r="E207" s="288"/>
      <c r="F207" s="288"/>
      <c r="G207" s="288" t="s">
        <v>5</v>
      </c>
      <c r="H207" s="929">
        <v>218.89727999999999</v>
      </c>
      <c r="I207" s="930">
        <f t="shared" si="15"/>
        <v>14083.8509952</v>
      </c>
      <c r="J207" s="930">
        <f t="shared" si="16"/>
        <v>16900.62119424</v>
      </c>
      <c r="K207" s="921">
        <v>16950</v>
      </c>
    </row>
    <row r="208" spans="1:13" ht="15.75" thickBot="1">
      <c r="A208" s="1060" t="s">
        <v>405</v>
      </c>
      <c r="B208" s="1089"/>
      <c r="C208" s="1089"/>
      <c r="D208" s="1089"/>
      <c r="E208" s="1089"/>
      <c r="F208" s="1089"/>
      <c r="G208" s="1089"/>
      <c r="H208" s="1090"/>
      <c r="I208" s="1090"/>
      <c r="J208" s="1090"/>
      <c r="K208" s="1091"/>
    </row>
    <row r="209" spans="1:15">
      <c r="A209" s="362">
        <f>A207+1</f>
        <v>169</v>
      </c>
      <c r="B209" s="110" t="s">
        <v>406</v>
      </c>
      <c r="C209" s="190" t="s">
        <v>98</v>
      </c>
      <c r="D209" s="264">
        <v>4.8</v>
      </c>
      <c r="E209" s="193" t="s">
        <v>407</v>
      </c>
      <c r="F209" s="261" t="s">
        <v>408</v>
      </c>
      <c r="G209" s="193" t="s">
        <v>5</v>
      </c>
      <c r="H209" s="925">
        <v>1700</v>
      </c>
      <c r="I209" s="926">
        <f t="shared" si="15"/>
        <v>109378</v>
      </c>
      <c r="J209" s="926">
        <f t="shared" si="16"/>
        <v>131253.6</v>
      </c>
      <c r="K209" s="892">
        <v>131300</v>
      </c>
      <c r="M209" s="361"/>
    </row>
    <row r="210" spans="1:15">
      <c r="A210" s="356">
        <f>A209+1</f>
        <v>170</v>
      </c>
      <c r="B210" s="110" t="s">
        <v>409</v>
      </c>
      <c r="C210" s="285" t="s">
        <v>98</v>
      </c>
      <c r="D210" s="264">
        <v>6.4</v>
      </c>
      <c r="E210" s="193" t="s">
        <v>410</v>
      </c>
      <c r="F210" s="266" t="s">
        <v>408</v>
      </c>
      <c r="G210" s="266" t="s">
        <v>5</v>
      </c>
      <c r="H210" s="927">
        <v>1781.9076</v>
      </c>
      <c r="I210" s="928">
        <f t="shared" si="15"/>
        <v>114647.93498400001</v>
      </c>
      <c r="J210" s="928">
        <f t="shared" si="16"/>
        <v>137577.5219808</v>
      </c>
      <c r="K210" s="873">
        <v>137600</v>
      </c>
    </row>
    <row r="211" spans="1:15" ht="15.75" thickBot="1">
      <c r="A211" s="313">
        <f>A210+1</f>
        <v>171</v>
      </c>
      <c r="B211" s="113" t="s">
        <v>411</v>
      </c>
      <c r="C211" s="301" t="s">
        <v>98</v>
      </c>
      <c r="D211" s="269">
        <v>8</v>
      </c>
      <c r="E211" s="271" t="s">
        <v>412</v>
      </c>
      <c r="F211" s="271" t="s">
        <v>408</v>
      </c>
      <c r="G211" s="163" t="s">
        <v>5</v>
      </c>
      <c r="H211" s="929">
        <v>1898.6616000000001</v>
      </c>
      <c r="I211" s="930">
        <f t="shared" si="15"/>
        <v>122159.88734400002</v>
      </c>
      <c r="J211" s="930">
        <f t="shared" si="16"/>
        <v>146591.86481280002</v>
      </c>
      <c r="K211" s="872">
        <v>146600</v>
      </c>
    </row>
    <row r="212" spans="1:15" ht="15.75" thickBot="1">
      <c r="A212" s="333">
        <f>A211+1</f>
        <v>172</v>
      </c>
      <c r="B212" s="352" t="s">
        <v>413</v>
      </c>
      <c r="C212" s="353"/>
      <c r="D212" s="354"/>
      <c r="E212" s="354"/>
      <c r="F212" s="354"/>
      <c r="G212" s="284" t="s">
        <v>5</v>
      </c>
      <c r="H212" s="931">
        <v>159.94200000000001</v>
      </c>
      <c r="I212" s="932">
        <f t="shared" si="15"/>
        <v>10290.668280000002</v>
      </c>
      <c r="J212" s="932">
        <f t="shared" si="16"/>
        <v>12348.801936000002</v>
      </c>
      <c r="K212" s="920">
        <v>12400</v>
      </c>
    </row>
    <row r="213" spans="1:15" ht="15.75" thickBot="1">
      <c r="A213" s="1060" t="s">
        <v>414</v>
      </c>
      <c r="B213" s="1089"/>
      <c r="C213" s="1089"/>
      <c r="D213" s="1089"/>
      <c r="E213" s="1089"/>
      <c r="F213" s="1089"/>
      <c r="G213" s="1089"/>
      <c r="H213" s="1090"/>
      <c r="I213" s="1090"/>
      <c r="J213" s="1090"/>
      <c r="K213" s="1091"/>
    </row>
    <row r="214" spans="1:15">
      <c r="A214" s="362">
        <f>A212+1</f>
        <v>173</v>
      </c>
      <c r="B214" s="167" t="s">
        <v>415</v>
      </c>
      <c r="C214" s="286" t="s">
        <v>109</v>
      </c>
      <c r="D214" s="264">
        <v>4.5</v>
      </c>
      <c r="E214" s="193" t="s">
        <v>67</v>
      </c>
      <c r="F214" s="261" t="s">
        <v>416</v>
      </c>
      <c r="G214" s="193" t="s">
        <v>5</v>
      </c>
      <c r="H214" s="925">
        <v>1241.6184000000001</v>
      </c>
      <c r="I214" s="926">
        <f t="shared" si="15"/>
        <v>79885.727856000012</v>
      </c>
      <c r="J214" s="926">
        <f t="shared" si="16"/>
        <v>95862.873427200015</v>
      </c>
      <c r="K214" s="892">
        <v>95900</v>
      </c>
      <c r="M214" s="361"/>
    </row>
    <row r="215" spans="1:15">
      <c r="A215" s="356">
        <f>A214+1</f>
        <v>174</v>
      </c>
      <c r="B215" s="125" t="s">
        <v>417</v>
      </c>
      <c r="C215" s="285" t="s">
        <v>109</v>
      </c>
      <c r="D215" s="264">
        <v>6.5</v>
      </c>
      <c r="E215" s="193" t="s">
        <v>418</v>
      </c>
      <c r="F215" s="266" t="s">
        <v>416</v>
      </c>
      <c r="G215" s="266" t="s">
        <v>5</v>
      </c>
      <c r="H215" s="927">
        <v>1384.944</v>
      </c>
      <c r="I215" s="928">
        <f t="shared" si="15"/>
        <v>89107.296960000007</v>
      </c>
      <c r="J215" s="928">
        <f t="shared" si="16"/>
        <v>106928.75635200001</v>
      </c>
      <c r="K215" s="873">
        <v>106950</v>
      </c>
    </row>
    <row r="216" spans="1:15" ht="15.75" thickBot="1">
      <c r="A216" s="357">
        <f>A215+1</f>
        <v>175</v>
      </c>
      <c r="B216" s="167" t="s">
        <v>419</v>
      </c>
      <c r="C216" s="286" t="s">
        <v>109</v>
      </c>
      <c r="D216" s="363">
        <v>9.6</v>
      </c>
      <c r="E216" s="261" t="s">
        <v>420</v>
      </c>
      <c r="F216" s="261" t="s">
        <v>416</v>
      </c>
      <c r="G216" s="288" t="s">
        <v>5</v>
      </c>
      <c r="H216" s="929">
        <v>1404.9999999999995</v>
      </c>
      <c r="I216" s="930">
        <f t="shared" si="15"/>
        <v>90397.699999999983</v>
      </c>
      <c r="J216" s="930">
        <f t="shared" si="16"/>
        <v>108477.23999999998</v>
      </c>
      <c r="K216" s="872">
        <v>108500</v>
      </c>
      <c r="L216" s="388"/>
      <c r="N216" s="388"/>
    </row>
    <row r="217" spans="1:15">
      <c r="A217" s="364" t="s">
        <v>421</v>
      </c>
      <c r="B217" s="365"/>
      <c r="C217" s="366"/>
      <c r="D217" s="366"/>
      <c r="E217" s="366"/>
      <c r="F217" s="366"/>
      <c r="G217" s="366"/>
      <c r="H217" s="369"/>
      <c r="I217" s="369"/>
      <c r="J217" s="369"/>
      <c r="K217" s="367"/>
      <c r="L217" s="371"/>
      <c r="N217" s="373"/>
      <c r="O217" s="72"/>
    </row>
    <row r="218" spans="1:15">
      <c r="A218" s="368" t="s">
        <v>422</v>
      </c>
      <c r="B218" s="215"/>
      <c r="C218" s="369"/>
      <c r="D218" s="369"/>
      <c r="E218" s="369"/>
      <c r="F218" s="369"/>
      <c r="G218" s="369"/>
      <c r="H218" s="369"/>
      <c r="I218" s="369"/>
      <c r="J218" s="369"/>
      <c r="K218" s="370"/>
      <c r="L218" s="371"/>
      <c r="M218" s="372"/>
      <c r="N218" s="373"/>
      <c r="O218" s="72"/>
    </row>
    <row r="219" spans="1:15">
      <c r="A219" s="368" t="s">
        <v>423</v>
      </c>
      <c r="B219" s="215"/>
      <c r="C219" s="369"/>
      <c r="D219" s="369"/>
      <c r="E219" s="369"/>
      <c r="F219" s="369"/>
      <c r="G219" s="369"/>
      <c r="H219" s="369"/>
      <c r="I219" s="369"/>
      <c r="J219" s="369"/>
      <c r="K219" s="370"/>
      <c r="L219" s="371"/>
      <c r="M219" s="372"/>
      <c r="N219" s="373"/>
      <c r="O219" s="72"/>
    </row>
  </sheetData>
  <sheetProtection password="E015" sheet="1" objects="1" scenarios="1"/>
  <mergeCells count="22">
    <mergeCell ref="F1:K1"/>
    <mergeCell ref="A6:K6"/>
    <mergeCell ref="A8:K8"/>
    <mergeCell ref="A43:K43"/>
    <mergeCell ref="A66:K66"/>
    <mergeCell ref="A90:K90"/>
    <mergeCell ref="A122:K122"/>
    <mergeCell ref="A103:K103"/>
    <mergeCell ref="A99:K99"/>
    <mergeCell ref="A101:K101"/>
    <mergeCell ref="A107:K107"/>
    <mergeCell ref="A213:K213"/>
    <mergeCell ref="A124:K124"/>
    <mergeCell ref="A139:K139"/>
    <mergeCell ref="A143:K143"/>
    <mergeCell ref="A150:K150"/>
    <mergeCell ref="A154:K154"/>
    <mergeCell ref="A167:K167"/>
    <mergeCell ref="A170:K170"/>
    <mergeCell ref="A174:K174"/>
    <mergeCell ref="A201:K201"/>
    <mergeCell ref="A208:K20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2" sqref="B2"/>
    </sheetView>
  </sheetViews>
  <sheetFormatPr defaultRowHeight="15"/>
  <cols>
    <col min="1" max="1" width="5" customWidth="1"/>
    <col min="2" max="2" width="67.7109375" customWidth="1"/>
    <col min="3" max="3" width="6.5703125" customWidth="1"/>
    <col min="4" max="4" width="6" customWidth="1"/>
    <col min="5" max="5" width="8.7109375" customWidth="1"/>
    <col min="7" max="7" width="5.42578125" customWidth="1"/>
    <col min="8" max="10" width="11.5703125" hidden="1" customWidth="1"/>
    <col min="11" max="11" width="11.85546875" customWidth="1"/>
    <col min="12" max="12" width="14.140625" customWidth="1"/>
  </cols>
  <sheetData>
    <row r="1" spans="1:13" ht="93.75" thickBot="1">
      <c r="A1" s="107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3" ht="15.75" thickBot="1"/>
    <row r="6" spans="1:13" ht="25.5" customHeight="1" thickBot="1">
      <c r="A6" s="1051" t="s">
        <v>283</v>
      </c>
      <c r="B6" s="1061"/>
      <c r="C6" s="1061"/>
      <c r="D6" s="1061"/>
      <c r="E6" s="1061"/>
      <c r="F6" s="1061"/>
      <c r="G6" s="1061"/>
      <c r="H6" s="1061"/>
      <c r="I6" s="1061"/>
      <c r="J6" s="1061"/>
      <c r="K6" s="1063"/>
    </row>
    <row r="7" spans="1:13" ht="15.75" thickBot="1">
      <c r="A7" s="20" t="s">
        <v>20</v>
      </c>
      <c r="B7" s="21" t="s">
        <v>21</v>
      </c>
      <c r="C7" s="22" t="s">
        <v>22</v>
      </c>
      <c r="D7" s="22" t="s">
        <v>23</v>
      </c>
      <c r="E7" s="22" t="s">
        <v>24</v>
      </c>
      <c r="F7" s="23" t="s">
        <v>25</v>
      </c>
      <c r="G7" s="24" t="s">
        <v>26</v>
      </c>
      <c r="H7" s="231" t="s">
        <v>1105</v>
      </c>
      <c r="I7" s="231" t="s">
        <v>1106</v>
      </c>
      <c r="J7" s="231" t="s">
        <v>1107</v>
      </c>
      <c r="K7" s="25" t="s">
        <v>27</v>
      </c>
    </row>
    <row r="8" spans="1:13" ht="15.75" thickBot="1">
      <c r="A8" s="1060" t="s">
        <v>219</v>
      </c>
      <c r="B8" s="1061"/>
      <c r="C8" s="1061"/>
      <c r="D8" s="1061"/>
      <c r="E8" s="1061"/>
      <c r="F8" s="1061"/>
      <c r="G8" s="1061"/>
      <c r="H8" s="1062"/>
      <c r="I8" s="1062"/>
      <c r="J8" s="1062"/>
      <c r="K8" s="1063"/>
    </row>
    <row r="9" spans="1:13" ht="15.75" thickBot="1">
      <c r="A9" s="34">
        <v>1</v>
      </c>
      <c r="B9" s="110" t="s">
        <v>220</v>
      </c>
      <c r="C9" s="111" t="s">
        <v>57</v>
      </c>
      <c r="D9" s="112">
        <v>2.9</v>
      </c>
      <c r="E9" s="179" t="s">
        <v>221</v>
      </c>
      <c r="F9" s="120" t="s">
        <v>59</v>
      </c>
      <c r="G9" s="46" t="s">
        <v>5</v>
      </c>
      <c r="H9" s="933">
        <v>458.7</v>
      </c>
      <c r="I9" s="932">
        <f>H9*$M$1</f>
        <v>29512.758000000002</v>
      </c>
      <c r="J9" s="932">
        <f>I9*1.2</f>
        <v>35415.309600000001</v>
      </c>
      <c r="K9" s="893">
        <v>35450</v>
      </c>
    </row>
    <row r="10" spans="1:13">
      <c r="A10" s="131">
        <f t="shared" ref="A10:A22" si="0">A9+1</f>
        <v>2</v>
      </c>
      <c r="B10" s="132" t="s">
        <v>222</v>
      </c>
      <c r="C10" s="141" t="s">
        <v>77</v>
      </c>
      <c r="D10" s="144">
        <v>5</v>
      </c>
      <c r="E10" s="177" t="s">
        <v>64</v>
      </c>
      <c r="F10" s="136" t="s">
        <v>223</v>
      </c>
      <c r="G10" s="92" t="s">
        <v>5</v>
      </c>
      <c r="H10" s="900">
        <v>507.1</v>
      </c>
      <c r="I10" s="926">
        <f t="shared" ref="I10:I56" si="1">H10*$M$1</f>
        <v>32626.814000000002</v>
      </c>
      <c r="J10" s="926">
        <f t="shared" ref="J10:J56" si="2">I10*1.2</f>
        <v>39152.176800000001</v>
      </c>
      <c r="K10" s="105">
        <v>39200</v>
      </c>
    </row>
    <row r="11" spans="1:13">
      <c r="A11" s="34">
        <f t="shared" si="0"/>
        <v>3</v>
      </c>
      <c r="B11" s="110" t="s">
        <v>224</v>
      </c>
      <c r="C11" s="111" t="s">
        <v>77</v>
      </c>
      <c r="D11" s="112">
        <v>6</v>
      </c>
      <c r="E11" s="179" t="s">
        <v>67</v>
      </c>
      <c r="F11" s="7" t="s">
        <v>223</v>
      </c>
      <c r="G11" s="46" t="s">
        <v>5</v>
      </c>
      <c r="H11" s="904">
        <v>512.6</v>
      </c>
      <c r="I11" s="928">
        <f t="shared" si="1"/>
        <v>32980.684000000001</v>
      </c>
      <c r="J11" s="928">
        <f t="shared" si="2"/>
        <v>39576.820800000001</v>
      </c>
      <c r="K11" s="31">
        <v>39600</v>
      </c>
    </row>
    <row r="12" spans="1:13">
      <c r="A12" s="5">
        <f t="shared" si="0"/>
        <v>4</v>
      </c>
      <c r="B12" s="110" t="s">
        <v>225</v>
      </c>
      <c r="C12" s="122" t="s">
        <v>77</v>
      </c>
      <c r="D12" s="171">
        <v>8</v>
      </c>
      <c r="E12" s="123" t="s">
        <v>69</v>
      </c>
      <c r="F12" s="49" t="s">
        <v>223</v>
      </c>
      <c r="G12" s="79" t="s">
        <v>5</v>
      </c>
      <c r="H12" s="904">
        <v>514.79999999999995</v>
      </c>
      <c r="I12" s="928">
        <f t="shared" si="1"/>
        <v>33122.231999999996</v>
      </c>
      <c r="J12" s="928">
        <f t="shared" si="2"/>
        <v>39746.678399999997</v>
      </c>
      <c r="K12" s="31">
        <v>39800</v>
      </c>
    </row>
    <row r="13" spans="1:13" ht="15.75" thickBot="1">
      <c r="A13" s="34">
        <f t="shared" si="0"/>
        <v>5</v>
      </c>
      <c r="B13" s="127" t="s">
        <v>226</v>
      </c>
      <c r="C13" s="140" t="s">
        <v>77</v>
      </c>
      <c r="D13" s="148">
        <v>9</v>
      </c>
      <c r="E13" s="182" t="s">
        <v>71</v>
      </c>
      <c r="F13" s="12" t="s">
        <v>223</v>
      </c>
      <c r="G13" s="97" t="s">
        <v>5</v>
      </c>
      <c r="H13" s="912">
        <v>523.6</v>
      </c>
      <c r="I13" s="930">
        <f t="shared" si="1"/>
        <v>33688.424000000006</v>
      </c>
      <c r="J13" s="930">
        <f t="shared" si="2"/>
        <v>40426.108800000009</v>
      </c>
      <c r="K13" s="230">
        <v>40450</v>
      </c>
    </row>
    <row r="14" spans="1:13">
      <c r="A14" s="131">
        <f t="shared" si="0"/>
        <v>6</v>
      </c>
      <c r="B14" s="132" t="s">
        <v>227</v>
      </c>
      <c r="C14" s="141" t="s">
        <v>77</v>
      </c>
      <c r="D14" s="144">
        <v>5</v>
      </c>
      <c r="E14" s="177" t="s">
        <v>64</v>
      </c>
      <c r="F14" s="136" t="s">
        <v>223</v>
      </c>
      <c r="G14" s="92" t="s">
        <v>5</v>
      </c>
      <c r="H14" s="900">
        <v>630.29999999999995</v>
      </c>
      <c r="I14" s="926">
        <f t="shared" si="1"/>
        <v>40553.502</v>
      </c>
      <c r="J14" s="926">
        <f t="shared" si="2"/>
        <v>48664.202400000002</v>
      </c>
      <c r="K14" s="30">
        <v>48700</v>
      </c>
    </row>
    <row r="15" spans="1:13">
      <c r="A15" s="5">
        <f t="shared" si="0"/>
        <v>7</v>
      </c>
      <c r="B15" s="110" t="s">
        <v>228</v>
      </c>
      <c r="C15" s="111" t="s">
        <v>77</v>
      </c>
      <c r="D15" s="112">
        <v>6</v>
      </c>
      <c r="E15" s="179" t="s">
        <v>67</v>
      </c>
      <c r="F15" s="7" t="s">
        <v>223</v>
      </c>
      <c r="G15" s="46" t="s">
        <v>5</v>
      </c>
      <c r="H15" s="904">
        <v>635.79999999999995</v>
      </c>
      <c r="I15" s="928">
        <f t="shared" si="1"/>
        <v>40907.371999999996</v>
      </c>
      <c r="J15" s="928">
        <f t="shared" si="2"/>
        <v>49088.846399999995</v>
      </c>
      <c r="K15" s="32">
        <v>49100</v>
      </c>
    </row>
    <row r="16" spans="1:13">
      <c r="A16" s="34">
        <f t="shared" si="0"/>
        <v>8</v>
      </c>
      <c r="B16" s="110" t="s">
        <v>229</v>
      </c>
      <c r="C16" s="122" t="s">
        <v>77</v>
      </c>
      <c r="D16" s="171">
        <v>8</v>
      </c>
      <c r="E16" s="123" t="s">
        <v>69</v>
      </c>
      <c r="F16" s="49" t="s">
        <v>223</v>
      </c>
      <c r="G16" s="79" t="s">
        <v>5</v>
      </c>
      <c r="H16" s="904">
        <v>641.29999999999995</v>
      </c>
      <c r="I16" s="928">
        <f t="shared" si="1"/>
        <v>41261.241999999998</v>
      </c>
      <c r="J16" s="928">
        <f t="shared" si="2"/>
        <v>49513.490399999995</v>
      </c>
      <c r="K16" s="32">
        <v>49550</v>
      </c>
    </row>
    <row r="17" spans="1:11" ht="15.75" thickBot="1">
      <c r="A17" s="34">
        <f t="shared" si="0"/>
        <v>9</v>
      </c>
      <c r="B17" s="127" t="s">
        <v>230</v>
      </c>
      <c r="C17" s="140" t="s">
        <v>77</v>
      </c>
      <c r="D17" s="148">
        <v>9</v>
      </c>
      <c r="E17" s="182" t="s">
        <v>71</v>
      </c>
      <c r="F17" s="12" t="s">
        <v>223</v>
      </c>
      <c r="G17" s="97" t="s">
        <v>5</v>
      </c>
      <c r="H17" s="912">
        <v>645.70000000000005</v>
      </c>
      <c r="I17" s="930">
        <f t="shared" si="1"/>
        <v>41544.338000000003</v>
      </c>
      <c r="J17" s="930">
        <f t="shared" si="2"/>
        <v>49853.205600000001</v>
      </c>
      <c r="K17" s="70">
        <v>49900</v>
      </c>
    </row>
    <row r="18" spans="1:11">
      <c r="A18" s="131">
        <f t="shared" si="0"/>
        <v>10</v>
      </c>
      <c r="B18" s="132" t="s">
        <v>231</v>
      </c>
      <c r="C18" s="141" t="s">
        <v>232</v>
      </c>
      <c r="D18" s="144">
        <v>9</v>
      </c>
      <c r="E18" s="145" t="s">
        <v>71</v>
      </c>
      <c r="F18" s="142" t="s">
        <v>233</v>
      </c>
      <c r="G18" s="146" t="s">
        <v>5</v>
      </c>
      <c r="H18" s="900">
        <v>618.20000000000005</v>
      </c>
      <c r="I18" s="926">
        <f t="shared" si="1"/>
        <v>39774.988000000005</v>
      </c>
      <c r="J18" s="926">
        <f t="shared" si="2"/>
        <v>47729.985600000007</v>
      </c>
      <c r="K18" s="69">
        <v>47800</v>
      </c>
    </row>
    <row r="19" spans="1:11" ht="15.75" thickBot="1">
      <c r="A19" s="11">
        <f t="shared" si="0"/>
        <v>11</v>
      </c>
      <c r="B19" s="127" t="s">
        <v>234</v>
      </c>
      <c r="C19" s="140" t="s">
        <v>232</v>
      </c>
      <c r="D19" s="148">
        <v>9</v>
      </c>
      <c r="E19" s="149" t="s">
        <v>71</v>
      </c>
      <c r="F19" s="12" t="s">
        <v>233</v>
      </c>
      <c r="G19" s="13" t="s">
        <v>5</v>
      </c>
      <c r="H19" s="912">
        <v>730.4</v>
      </c>
      <c r="I19" s="930">
        <f t="shared" si="1"/>
        <v>46993.936000000002</v>
      </c>
      <c r="J19" s="930">
        <f t="shared" si="2"/>
        <v>56392.7232</v>
      </c>
      <c r="K19" s="70">
        <v>56400</v>
      </c>
    </row>
    <row r="20" spans="1:11">
      <c r="A20" s="131">
        <f t="shared" si="0"/>
        <v>12</v>
      </c>
      <c r="B20" s="175" t="s">
        <v>235</v>
      </c>
      <c r="C20" s="141" t="s">
        <v>170</v>
      </c>
      <c r="D20" s="226">
        <v>10.3</v>
      </c>
      <c r="E20" s="198" t="s">
        <v>183</v>
      </c>
      <c r="F20" s="142" t="s">
        <v>236</v>
      </c>
      <c r="G20" s="142" t="s">
        <v>5</v>
      </c>
      <c r="H20" s="900">
        <v>809.6</v>
      </c>
      <c r="I20" s="926">
        <f t="shared" si="1"/>
        <v>52089.664000000004</v>
      </c>
      <c r="J20" s="926">
        <f t="shared" si="2"/>
        <v>62507.596799999999</v>
      </c>
      <c r="K20" s="69">
        <v>62550</v>
      </c>
    </row>
    <row r="21" spans="1:11">
      <c r="A21" s="34">
        <f t="shared" si="0"/>
        <v>13</v>
      </c>
      <c r="B21" s="125" t="s">
        <v>237</v>
      </c>
      <c r="C21" s="122" t="s">
        <v>170</v>
      </c>
      <c r="D21" s="227">
        <v>13.5</v>
      </c>
      <c r="E21" s="206" t="s">
        <v>186</v>
      </c>
      <c r="F21" s="7" t="s">
        <v>236</v>
      </c>
      <c r="G21" s="120" t="s">
        <v>5</v>
      </c>
      <c r="H21" s="904">
        <v>848.1</v>
      </c>
      <c r="I21" s="928">
        <f t="shared" si="1"/>
        <v>54566.754000000001</v>
      </c>
      <c r="J21" s="928">
        <f t="shared" si="2"/>
        <v>65480.104800000001</v>
      </c>
      <c r="K21" s="32">
        <v>65500</v>
      </c>
    </row>
    <row r="22" spans="1:11" ht="15.75" thickBot="1">
      <c r="A22" s="14">
        <f t="shared" si="0"/>
        <v>14</v>
      </c>
      <c r="B22" s="139" t="s">
        <v>238</v>
      </c>
      <c r="C22" s="128" t="s">
        <v>170</v>
      </c>
      <c r="D22" s="228">
        <v>15.5</v>
      </c>
      <c r="E22" s="210" t="s">
        <v>188</v>
      </c>
      <c r="F22" s="17" t="s">
        <v>236</v>
      </c>
      <c r="G22" s="12" t="s">
        <v>5</v>
      </c>
      <c r="H22" s="912">
        <v>911.9</v>
      </c>
      <c r="I22" s="930">
        <f t="shared" si="1"/>
        <v>58671.646000000001</v>
      </c>
      <c r="J22" s="930">
        <f t="shared" si="2"/>
        <v>70405.975200000001</v>
      </c>
      <c r="K22" s="70">
        <v>70450</v>
      </c>
    </row>
    <row r="23" spans="1:11" ht="15.75" thickBot="1">
      <c r="A23" s="221" t="s">
        <v>239</v>
      </c>
      <c r="B23" s="222"/>
      <c r="C23" s="48"/>
      <c r="D23" s="51"/>
      <c r="E23" s="50"/>
      <c r="F23" s="229"/>
      <c r="G23" s="229"/>
      <c r="H23" s="229"/>
      <c r="I23" s="917"/>
      <c r="J23" s="917"/>
      <c r="K23" s="229"/>
    </row>
    <row r="24" spans="1:11" ht="15.75" thickBot="1">
      <c r="A24" s="1095" t="s">
        <v>211</v>
      </c>
      <c r="B24" s="1061"/>
      <c r="C24" s="1061"/>
      <c r="D24" s="1061"/>
      <c r="E24" s="1061"/>
      <c r="F24" s="1061"/>
      <c r="G24" s="1061"/>
      <c r="H24" s="1062"/>
      <c r="I24" s="1062"/>
      <c r="J24" s="1062"/>
      <c r="K24" s="1063"/>
    </row>
    <row r="25" spans="1:11">
      <c r="A25" s="34">
        <f>A22+1</f>
        <v>15</v>
      </c>
      <c r="B25" s="217" t="s">
        <v>212</v>
      </c>
      <c r="C25" s="111" t="s">
        <v>207</v>
      </c>
      <c r="D25" s="219">
        <v>6.8</v>
      </c>
      <c r="E25" s="179" t="s">
        <v>67</v>
      </c>
      <c r="F25" s="3" t="s">
        <v>127</v>
      </c>
      <c r="G25" s="3" t="s">
        <v>5</v>
      </c>
      <c r="H25" s="934">
        <v>953.7</v>
      </c>
      <c r="I25" s="926">
        <f t="shared" si="1"/>
        <v>61361.058000000005</v>
      </c>
      <c r="J25" s="926">
        <f t="shared" si="2"/>
        <v>73633.2696</v>
      </c>
      <c r="K25" s="106">
        <v>73650</v>
      </c>
    </row>
    <row r="26" spans="1:11">
      <c r="A26" s="5">
        <f>A25+1</f>
        <v>16</v>
      </c>
      <c r="B26" s="138" t="s">
        <v>213</v>
      </c>
      <c r="C26" s="122" t="s">
        <v>207</v>
      </c>
      <c r="D26" s="178">
        <v>6.8</v>
      </c>
      <c r="E26" s="185" t="s">
        <v>69</v>
      </c>
      <c r="F26" s="7" t="s">
        <v>127</v>
      </c>
      <c r="G26" s="7" t="s">
        <v>5</v>
      </c>
      <c r="H26" s="935">
        <v>1081.3</v>
      </c>
      <c r="I26" s="928">
        <f t="shared" si="1"/>
        <v>69570.842000000004</v>
      </c>
      <c r="J26" s="928">
        <f t="shared" si="2"/>
        <v>83485.010399999999</v>
      </c>
      <c r="K26" s="32">
        <v>83500</v>
      </c>
    </row>
    <row r="27" spans="1:11">
      <c r="A27" s="5">
        <f>A26+1</f>
        <v>17</v>
      </c>
      <c r="B27" s="138" t="s">
        <v>214</v>
      </c>
      <c r="C27" s="122" t="s">
        <v>207</v>
      </c>
      <c r="D27" s="178">
        <v>9</v>
      </c>
      <c r="E27" s="185" t="s">
        <v>71</v>
      </c>
      <c r="F27" s="7" t="s">
        <v>132</v>
      </c>
      <c r="G27" s="7" t="s">
        <v>5</v>
      </c>
      <c r="H27" s="935">
        <v>973.5</v>
      </c>
      <c r="I27" s="928">
        <f t="shared" si="1"/>
        <v>62634.990000000005</v>
      </c>
      <c r="J27" s="928">
        <f t="shared" si="2"/>
        <v>75161.987999999998</v>
      </c>
      <c r="K27" s="31">
        <v>75200</v>
      </c>
    </row>
    <row r="28" spans="1:11">
      <c r="A28" s="5">
        <f>A27+1</f>
        <v>18</v>
      </c>
      <c r="B28" s="138" t="s">
        <v>215</v>
      </c>
      <c r="C28" s="122" t="s">
        <v>207</v>
      </c>
      <c r="D28" s="178">
        <v>9</v>
      </c>
      <c r="E28" s="185" t="s">
        <v>99</v>
      </c>
      <c r="F28" s="7" t="s">
        <v>136</v>
      </c>
      <c r="G28" s="7" t="s">
        <v>5</v>
      </c>
      <c r="H28" s="935">
        <v>1100</v>
      </c>
      <c r="I28" s="928">
        <f t="shared" si="1"/>
        <v>70774</v>
      </c>
      <c r="J28" s="928">
        <f t="shared" si="2"/>
        <v>84928.8</v>
      </c>
      <c r="K28" s="31">
        <v>84950</v>
      </c>
    </row>
    <row r="29" spans="1:11">
      <c r="A29" s="170">
        <f>A28+1</f>
        <v>19</v>
      </c>
      <c r="B29" s="125" t="s">
        <v>216</v>
      </c>
      <c r="C29" s="122" t="s">
        <v>210</v>
      </c>
      <c r="D29" s="171">
        <v>10.8</v>
      </c>
      <c r="E29" s="123" t="s">
        <v>123</v>
      </c>
      <c r="F29" s="7" t="s">
        <v>59</v>
      </c>
      <c r="G29" s="7" t="s">
        <v>5</v>
      </c>
      <c r="H29" s="935">
        <v>1178.0999999999999</v>
      </c>
      <c r="I29" s="928">
        <f t="shared" si="1"/>
        <v>75798.953999999998</v>
      </c>
      <c r="J29" s="928">
        <f t="shared" si="2"/>
        <v>90958.7448</v>
      </c>
      <c r="K29" s="32">
        <v>91000</v>
      </c>
    </row>
    <row r="30" spans="1:11" ht="15.75" thickBot="1">
      <c r="A30" s="220">
        <f>A29+1</f>
        <v>20</v>
      </c>
      <c r="B30" s="127" t="s">
        <v>217</v>
      </c>
      <c r="C30" s="140" t="s">
        <v>210</v>
      </c>
      <c r="D30" s="148">
        <v>10.8</v>
      </c>
      <c r="E30" s="149" t="s">
        <v>125</v>
      </c>
      <c r="F30" s="12" t="s">
        <v>59</v>
      </c>
      <c r="G30" s="12" t="s">
        <v>5</v>
      </c>
      <c r="H30" s="936">
        <v>1304.5999999999999</v>
      </c>
      <c r="I30" s="930">
        <f t="shared" si="1"/>
        <v>83937.963999999993</v>
      </c>
      <c r="J30" s="930">
        <f t="shared" si="2"/>
        <v>100725.55679999999</v>
      </c>
      <c r="K30" s="70">
        <v>100750</v>
      </c>
    </row>
    <row r="31" spans="1:11">
      <c r="I31" s="917"/>
      <c r="J31" s="917"/>
    </row>
    <row r="32" spans="1:11">
      <c r="I32" s="917"/>
      <c r="J32" s="917"/>
    </row>
    <row r="33" spans="1:15">
      <c r="I33" s="917"/>
      <c r="J33" s="917"/>
    </row>
    <row r="34" spans="1:15" ht="15.75" thickBot="1">
      <c r="I34" s="917"/>
      <c r="J34" s="917"/>
    </row>
    <row r="35" spans="1:15" ht="26.25" customHeight="1" thickBot="1">
      <c r="A35" s="1051" t="s">
        <v>282</v>
      </c>
      <c r="B35" s="1061"/>
      <c r="C35" s="1061"/>
      <c r="D35" s="1061"/>
      <c r="E35" s="1061"/>
      <c r="F35" s="1061"/>
      <c r="G35" s="1061"/>
      <c r="H35" s="1061"/>
      <c r="I35" s="1061"/>
      <c r="J35" s="1061"/>
      <c r="K35" s="1063"/>
    </row>
    <row r="36" spans="1:15" ht="16.5" customHeight="1" thickBot="1">
      <c r="A36" s="20" t="s">
        <v>20</v>
      </c>
      <c r="B36" s="21" t="s">
        <v>21</v>
      </c>
      <c r="C36" s="22" t="s">
        <v>22</v>
      </c>
      <c r="D36" s="22" t="s">
        <v>23</v>
      </c>
      <c r="E36" s="22" t="s">
        <v>24</v>
      </c>
      <c r="F36" s="23" t="s">
        <v>25</v>
      </c>
      <c r="G36" s="24" t="s">
        <v>26</v>
      </c>
      <c r="H36" s="231" t="s">
        <v>1105</v>
      </c>
      <c r="I36" s="231" t="s">
        <v>1106</v>
      </c>
      <c r="J36" s="231" t="s">
        <v>1107</v>
      </c>
      <c r="K36" s="25" t="s">
        <v>274</v>
      </c>
    </row>
    <row r="37" spans="1:15" ht="15.75" thickBot="1">
      <c r="A37" s="1060" t="s">
        <v>273</v>
      </c>
      <c r="B37" s="1061"/>
      <c r="C37" s="1061"/>
      <c r="D37" s="1061"/>
      <c r="E37" s="1061"/>
      <c r="F37" s="1061"/>
      <c r="G37" s="1061"/>
      <c r="H37" s="1062"/>
      <c r="I37" s="1062"/>
      <c r="J37" s="1062"/>
      <c r="K37" s="1063"/>
      <c r="L37" s="26"/>
    </row>
    <row r="38" spans="1:15" ht="15.75" thickBot="1">
      <c r="A38" s="1">
        <f>A30+1</f>
        <v>21</v>
      </c>
      <c r="B38" s="2" t="s">
        <v>275</v>
      </c>
      <c r="C38" s="111" t="s">
        <v>242</v>
      </c>
      <c r="D38" s="3" t="s">
        <v>276</v>
      </c>
      <c r="E38" s="208" t="s">
        <v>277</v>
      </c>
      <c r="F38" s="3" t="s">
        <v>278</v>
      </c>
      <c r="G38" s="38" t="s">
        <v>31</v>
      </c>
      <c r="H38" s="933">
        <v>1128</v>
      </c>
      <c r="I38" s="932">
        <f t="shared" si="1"/>
        <v>72575.520000000004</v>
      </c>
      <c r="J38" s="932">
        <f t="shared" si="2"/>
        <v>87090.623999999996</v>
      </c>
      <c r="K38" s="939">
        <v>87100</v>
      </c>
    </row>
    <row r="39" spans="1:15">
      <c r="A39" s="239">
        <f>A38+1</f>
        <v>22</v>
      </c>
      <c r="B39" s="240" t="s">
        <v>279</v>
      </c>
      <c r="C39" s="141" t="s">
        <v>256</v>
      </c>
      <c r="D39" s="142">
        <v>6.6</v>
      </c>
      <c r="E39" s="241" t="s">
        <v>257</v>
      </c>
      <c r="F39" s="142" t="s">
        <v>258</v>
      </c>
      <c r="G39" s="59" t="s">
        <v>31</v>
      </c>
      <c r="H39" s="900">
        <v>1128</v>
      </c>
      <c r="I39" s="926">
        <f t="shared" si="1"/>
        <v>72575.520000000004</v>
      </c>
      <c r="J39" s="926">
        <f t="shared" si="2"/>
        <v>87090.623999999996</v>
      </c>
      <c r="K39" s="30">
        <v>87100</v>
      </c>
    </row>
    <row r="40" spans="1:15" ht="15.75" thickBot="1">
      <c r="A40" s="236">
        <f>A39+1</f>
        <v>23</v>
      </c>
      <c r="B40" s="237" t="s">
        <v>280</v>
      </c>
      <c r="C40" s="114" t="s">
        <v>260</v>
      </c>
      <c r="D40" s="17">
        <v>8</v>
      </c>
      <c r="E40" s="238" t="s">
        <v>261</v>
      </c>
      <c r="F40" s="17" t="s">
        <v>262</v>
      </c>
      <c r="G40" s="37" t="s">
        <v>31</v>
      </c>
      <c r="H40" s="912">
        <v>1382</v>
      </c>
      <c r="I40" s="930">
        <f t="shared" si="1"/>
        <v>88917.88</v>
      </c>
      <c r="J40" s="930">
        <f t="shared" si="2"/>
        <v>106701.45600000001</v>
      </c>
      <c r="K40" s="70">
        <v>106750</v>
      </c>
    </row>
    <row r="41" spans="1:15" ht="15.75" thickBot="1">
      <c r="A41" s="242">
        <f>A40+1</f>
        <v>24</v>
      </c>
      <c r="B41" s="243" t="s">
        <v>281</v>
      </c>
      <c r="C41" s="152"/>
      <c r="D41" s="244"/>
      <c r="E41" s="245"/>
      <c r="F41" s="244"/>
      <c r="G41" s="246" t="s">
        <v>31</v>
      </c>
      <c r="H41" s="933">
        <v>1735</v>
      </c>
      <c r="I41" s="932">
        <f t="shared" si="1"/>
        <v>111629.90000000001</v>
      </c>
      <c r="J41" s="932">
        <f t="shared" si="2"/>
        <v>133955.88</v>
      </c>
      <c r="K41" s="29">
        <v>134000</v>
      </c>
    </row>
    <row r="42" spans="1:15">
      <c r="I42" s="917"/>
      <c r="J42" s="917"/>
    </row>
    <row r="43" spans="1:15">
      <c r="I43" s="917"/>
      <c r="J43" s="917"/>
    </row>
    <row r="44" spans="1:15">
      <c r="I44" s="917"/>
      <c r="J44" s="917"/>
    </row>
    <row r="45" spans="1:15" ht="15.75" thickBot="1">
      <c r="I45" s="917"/>
      <c r="J45" s="917"/>
    </row>
    <row r="46" spans="1:15" ht="24.75" customHeight="1" thickBot="1">
      <c r="A46" s="1064" t="s">
        <v>436</v>
      </c>
      <c r="B46" s="1061"/>
      <c r="C46" s="1061"/>
      <c r="D46" s="1061"/>
      <c r="E46" s="1061"/>
      <c r="F46" s="1061"/>
      <c r="G46" s="1061"/>
      <c r="H46" s="1061"/>
      <c r="I46" s="1061"/>
      <c r="J46" s="1061"/>
      <c r="K46" s="1063"/>
      <c r="L46" s="395"/>
      <c r="M46" s="395"/>
      <c r="N46" s="395"/>
      <c r="O46" s="72"/>
    </row>
    <row r="47" spans="1:15" ht="19.5" customHeight="1" thickBot="1">
      <c r="A47" s="20" t="s">
        <v>20</v>
      </c>
      <c r="B47" s="21" t="s">
        <v>21</v>
      </c>
      <c r="C47" s="22" t="s">
        <v>22</v>
      </c>
      <c r="D47" s="22" t="s">
        <v>23</v>
      </c>
      <c r="E47" s="22" t="s">
        <v>24</v>
      </c>
      <c r="F47" s="23" t="s">
        <v>25</v>
      </c>
      <c r="G47" s="24" t="s">
        <v>26</v>
      </c>
      <c r="H47" s="231" t="s">
        <v>1105</v>
      </c>
      <c r="I47" s="231" t="s">
        <v>1106</v>
      </c>
      <c r="J47" s="231" t="s">
        <v>1107</v>
      </c>
      <c r="K47" s="25" t="s">
        <v>274</v>
      </c>
      <c r="L47" s="395"/>
      <c r="M47" s="395"/>
      <c r="N47" s="395"/>
      <c r="O47" s="72"/>
    </row>
    <row r="48" spans="1:15" ht="15.75" thickBot="1">
      <c r="A48" s="1060" t="s">
        <v>425</v>
      </c>
      <c r="B48" s="1061"/>
      <c r="C48" s="1061"/>
      <c r="D48" s="1061"/>
      <c r="E48" s="1061"/>
      <c r="F48" s="1061"/>
      <c r="G48" s="1061"/>
      <c r="H48" s="1062"/>
      <c r="I48" s="1062"/>
      <c r="J48" s="1062"/>
      <c r="K48" s="1063"/>
      <c r="L48" s="104"/>
      <c r="M48" s="104"/>
      <c r="N48" s="104"/>
      <c r="O48" s="72"/>
    </row>
    <row r="49" spans="1:13">
      <c r="A49" s="276">
        <f>A41+1</f>
        <v>25</v>
      </c>
      <c r="B49" s="167" t="s">
        <v>426</v>
      </c>
      <c r="C49" s="384" t="s">
        <v>63</v>
      </c>
      <c r="D49" s="385" t="s">
        <v>346</v>
      </c>
      <c r="E49" s="193" t="s">
        <v>347</v>
      </c>
      <c r="F49" s="193" t="s">
        <v>348</v>
      </c>
      <c r="G49" s="193" t="s">
        <v>5</v>
      </c>
      <c r="H49" s="925">
        <v>883.89</v>
      </c>
      <c r="I49" s="926">
        <f t="shared" si="1"/>
        <v>56869.482600000003</v>
      </c>
      <c r="J49" s="926">
        <f t="shared" si="2"/>
        <v>68243.379119999998</v>
      </c>
      <c r="K49" s="106">
        <v>68250</v>
      </c>
    </row>
    <row r="50" spans="1:13" ht="15.75" thickBot="1">
      <c r="A50" s="376">
        <f>A49+1</f>
        <v>26</v>
      </c>
      <c r="B50" s="127" t="s">
        <v>427</v>
      </c>
      <c r="C50" s="306" t="s">
        <v>63</v>
      </c>
      <c r="D50" s="269">
        <v>8</v>
      </c>
      <c r="E50" s="271" t="s">
        <v>92</v>
      </c>
      <c r="F50" s="163" t="s">
        <v>350</v>
      </c>
      <c r="G50" s="163" t="s">
        <v>5</v>
      </c>
      <c r="H50" s="929">
        <v>919.24560000000008</v>
      </c>
      <c r="I50" s="930">
        <f t="shared" si="1"/>
        <v>59144.261904000006</v>
      </c>
      <c r="J50" s="930">
        <f t="shared" si="2"/>
        <v>70973.114284800002</v>
      </c>
      <c r="K50" s="70">
        <v>71000</v>
      </c>
    </row>
    <row r="51" spans="1:13" ht="15.75" thickBot="1">
      <c r="A51" s="938">
        <f>A50+1</f>
        <v>27</v>
      </c>
      <c r="B51" s="352" t="s">
        <v>428</v>
      </c>
      <c r="C51" s="389"/>
      <c r="D51" s="353"/>
      <c r="E51" s="354"/>
      <c r="F51" s="390"/>
      <c r="G51" s="288" t="s">
        <v>5</v>
      </c>
      <c r="H51" s="931">
        <v>40.406399999999998</v>
      </c>
      <c r="I51" s="932">
        <f t="shared" si="1"/>
        <v>2599.7477760000002</v>
      </c>
      <c r="J51" s="932">
        <f t="shared" si="2"/>
        <v>3119.6973312</v>
      </c>
      <c r="K51" s="918">
        <v>3150</v>
      </c>
    </row>
    <row r="52" spans="1:13" ht="15.75" thickBot="1">
      <c r="A52" s="1060" t="s">
        <v>429</v>
      </c>
      <c r="B52" s="1061"/>
      <c r="C52" s="1061"/>
      <c r="D52" s="1061"/>
      <c r="E52" s="1061"/>
      <c r="F52" s="1061"/>
      <c r="G52" s="1061"/>
      <c r="H52" s="1076"/>
      <c r="I52" s="1076"/>
      <c r="J52" s="1076"/>
      <c r="K52" s="1063"/>
      <c r="M52" s="72"/>
    </row>
    <row r="53" spans="1:13">
      <c r="A53" s="362">
        <f>A51+1</f>
        <v>28</v>
      </c>
      <c r="B53" s="167" t="s">
        <v>430</v>
      </c>
      <c r="C53" s="391" t="s">
        <v>431</v>
      </c>
      <c r="D53" s="264">
        <v>6</v>
      </c>
      <c r="E53" s="193" t="s">
        <v>293</v>
      </c>
      <c r="F53" s="261" t="s">
        <v>432</v>
      </c>
      <c r="G53" s="193" t="s">
        <v>5</v>
      </c>
      <c r="H53" s="925">
        <v>1126.3284000000001</v>
      </c>
      <c r="I53" s="926">
        <f t="shared" si="1"/>
        <v>72467.969256000011</v>
      </c>
      <c r="J53" s="926">
        <f t="shared" si="2"/>
        <v>86961.563107200011</v>
      </c>
      <c r="K53" s="106">
        <v>87000</v>
      </c>
    </row>
    <row r="54" spans="1:13">
      <c r="A54" s="311">
        <f>A53+1</f>
        <v>29</v>
      </c>
      <c r="B54" s="125" t="s">
        <v>433</v>
      </c>
      <c r="C54" s="392" t="s">
        <v>431</v>
      </c>
      <c r="D54" s="264">
        <v>8</v>
      </c>
      <c r="E54" s="193" t="s">
        <v>92</v>
      </c>
      <c r="F54" s="266" t="s">
        <v>432</v>
      </c>
      <c r="G54" s="266" t="s">
        <v>5</v>
      </c>
      <c r="H54" s="927">
        <v>1147.3734000000002</v>
      </c>
      <c r="I54" s="928">
        <f t="shared" si="1"/>
        <v>73822.004556000014</v>
      </c>
      <c r="J54" s="928">
        <f t="shared" si="2"/>
        <v>88586.40546720002</v>
      </c>
      <c r="K54" s="32">
        <v>88600</v>
      </c>
    </row>
    <row r="55" spans="1:13" ht="15.75" thickBot="1">
      <c r="A55" s="357">
        <f t="shared" ref="A55:A56" si="3">A54+1</f>
        <v>30</v>
      </c>
      <c r="B55" s="113" t="s">
        <v>434</v>
      </c>
      <c r="C55" s="393" t="s">
        <v>431</v>
      </c>
      <c r="D55" s="269">
        <v>9</v>
      </c>
      <c r="E55" s="271" t="s">
        <v>296</v>
      </c>
      <c r="F55" s="271" t="s">
        <v>432</v>
      </c>
      <c r="G55" s="163" t="s">
        <v>5</v>
      </c>
      <c r="H55" s="929">
        <v>1167.5765999999999</v>
      </c>
      <c r="I55" s="930">
        <f t="shared" si="1"/>
        <v>75121.878444000002</v>
      </c>
      <c r="J55" s="930">
        <f t="shared" si="2"/>
        <v>90146.254132799993</v>
      </c>
      <c r="K55" s="70">
        <v>90200</v>
      </c>
    </row>
    <row r="56" spans="1:13" ht="15.75" thickBot="1">
      <c r="A56" s="308">
        <f t="shared" si="3"/>
        <v>31</v>
      </c>
      <c r="B56" s="151" t="s">
        <v>435</v>
      </c>
      <c r="C56" s="396"/>
      <c r="D56" s="309"/>
      <c r="E56" s="331"/>
      <c r="F56" s="397"/>
      <c r="G56" s="310" t="s">
        <v>5</v>
      </c>
      <c r="H56" s="931">
        <v>40.406399999999998</v>
      </c>
      <c r="I56" s="932">
        <f t="shared" si="1"/>
        <v>2599.7477760000002</v>
      </c>
      <c r="J56" s="932">
        <f t="shared" si="2"/>
        <v>3119.6973312</v>
      </c>
      <c r="K56" s="29">
        <v>3150</v>
      </c>
    </row>
  </sheetData>
  <sheetProtection password="E015" sheet="1" objects="1" scenarios="1"/>
  <mergeCells count="9">
    <mergeCell ref="A6:K6"/>
    <mergeCell ref="F1:K1"/>
    <mergeCell ref="A24:K24"/>
    <mergeCell ref="A35:K35"/>
    <mergeCell ref="A52:K52"/>
    <mergeCell ref="A37:K37"/>
    <mergeCell ref="A46:K46"/>
    <mergeCell ref="A48:K48"/>
    <mergeCell ref="A8:K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B2" sqref="B2"/>
    </sheetView>
  </sheetViews>
  <sheetFormatPr defaultRowHeight="15"/>
  <cols>
    <col min="1" max="1" width="5" customWidth="1"/>
    <col min="2" max="2" width="58.5703125" customWidth="1"/>
    <col min="8" max="10" width="11.85546875" hidden="1" customWidth="1"/>
    <col min="11" max="11" width="12.85546875" customWidth="1"/>
    <col min="12" max="12" width="13.28515625" customWidth="1"/>
  </cols>
  <sheetData>
    <row r="1" spans="1:15" ht="93.75" thickBot="1">
      <c r="A1" s="107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5" ht="15.75" thickBot="1"/>
    <row r="6" spans="1:15" ht="25.5" customHeight="1" thickBot="1">
      <c r="A6" s="1064" t="s">
        <v>437</v>
      </c>
      <c r="B6" s="1061"/>
      <c r="C6" s="1061"/>
      <c r="D6" s="1061"/>
      <c r="E6" s="1061"/>
      <c r="F6" s="1061"/>
      <c r="G6" s="1061"/>
      <c r="H6" s="1061"/>
      <c r="I6" s="1061"/>
      <c r="J6" s="1061"/>
      <c r="K6" s="1063"/>
      <c r="L6" s="442"/>
      <c r="M6" s="442"/>
      <c r="N6" s="442"/>
      <c r="O6" s="26"/>
    </row>
    <row r="7" spans="1:15" ht="15.75" thickBot="1">
      <c r="A7" s="20" t="s">
        <v>20</v>
      </c>
      <c r="B7" s="21" t="s">
        <v>21</v>
      </c>
      <c r="C7" s="22" t="s">
        <v>22</v>
      </c>
      <c r="D7" s="22" t="s">
        <v>23</v>
      </c>
      <c r="E7" s="22" t="s">
        <v>24</v>
      </c>
      <c r="F7" s="23" t="s">
        <v>25</v>
      </c>
      <c r="G7" s="24" t="s">
        <v>26</v>
      </c>
      <c r="H7" s="231" t="s">
        <v>1105</v>
      </c>
      <c r="I7" s="231" t="s">
        <v>1106</v>
      </c>
      <c r="J7" s="231" t="s">
        <v>1107</v>
      </c>
      <c r="K7" s="25" t="s">
        <v>27</v>
      </c>
    </row>
    <row r="8" spans="1:15" ht="15.75" thickBot="1">
      <c r="A8" s="1060" t="s">
        <v>438</v>
      </c>
      <c r="B8" s="1061"/>
      <c r="C8" s="1061"/>
      <c r="D8" s="1061"/>
      <c r="E8" s="1061"/>
      <c r="F8" s="1061"/>
      <c r="G8" s="1061"/>
      <c r="H8" s="1062"/>
      <c r="I8" s="1062"/>
      <c r="J8" s="1062"/>
      <c r="K8" s="1063"/>
      <c r="L8" s="441"/>
      <c r="M8" s="441"/>
      <c r="N8" s="441"/>
      <c r="O8" s="26"/>
    </row>
    <row r="9" spans="1:15">
      <c r="A9" s="34">
        <f>A3+1</f>
        <v>1</v>
      </c>
      <c r="B9" s="398" t="s">
        <v>439</v>
      </c>
      <c r="C9" s="399" t="s">
        <v>131</v>
      </c>
      <c r="D9" s="35"/>
      <c r="E9" s="233" t="s">
        <v>440</v>
      </c>
      <c r="F9" s="400" t="s">
        <v>441</v>
      </c>
      <c r="G9" s="4" t="s">
        <v>5</v>
      </c>
      <c r="H9" s="900">
        <v>143</v>
      </c>
      <c r="I9" s="894">
        <f>H9*$M$1</f>
        <v>9200.6200000000008</v>
      </c>
      <c r="J9" s="894">
        <f>I9*1.2</f>
        <v>11040.744000000001</v>
      </c>
      <c r="K9" s="106">
        <v>11050</v>
      </c>
    </row>
    <row r="10" spans="1:15">
      <c r="A10" s="5">
        <f>A9+1</f>
        <v>2</v>
      </c>
      <c r="B10" s="401" t="s">
        <v>442</v>
      </c>
      <c r="C10" s="402" t="s">
        <v>131</v>
      </c>
      <c r="D10" s="10"/>
      <c r="E10" s="206" t="s">
        <v>440</v>
      </c>
      <c r="F10" s="227" t="s">
        <v>441</v>
      </c>
      <c r="G10" s="8" t="s">
        <v>5</v>
      </c>
      <c r="H10" s="904">
        <v>211.2</v>
      </c>
      <c r="I10" s="896">
        <f t="shared" ref="I10:I73" si="0">H10*$M$1</f>
        <v>13588.608</v>
      </c>
      <c r="J10" s="896">
        <f t="shared" ref="J10:J73" si="1">I10*1.2</f>
        <v>16306.329599999999</v>
      </c>
      <c r="K10" s="32">
        <v>16350</v>
      </c>
    </row>
    <row r="11" spans="1:15">
      <c r="A11" s="5">
        <f>A10+1</f>
        <v>3</v>
      </c>
      <c r="B11" s="401" t="s">
        <v>443</v>
      </c>
      <c r="C11" s="402" t="s">
        <v>131</v>
      </c>
      <c r="D11" s="10"/>
      <c r="E11" s="206" t="s">
        <v>440</v>
      </c>
      <c r="F11" s="227" t="s">
        <v>441</v>
      </c>
      <c r="G11" s="8" t="s">
        <v>5</v>
      </c>
      <c r="H11" s="904">
        <v>331.1</v>
      </c>
      <c r="I11" s="896">
        <f t="shared" si="0"/>
        <v>21302.974000000002</v>
      </c>
      <c r="J11" s="896">
        <f t="shared" si="1"/>
        <v>25563.568800000001</v>
      </c>
      <c r="K11" s="32">
        <v>2560</v>
      </c>
    </row>
    <row r="12" spans="1:15">
      <c r="A12" s="5">
        <f>A11+1</f>
        <v>4</v>
      </c>
      <c r="B12" s="401" t="s">
        <v>444</v>
      </c>
      <c r="C12" s="402" t="s">
        <v>166</v>
      </c>
      <c r="D12" s="10"/>
      <c r="E12" s="206" t="s">
        <v>445</v>
      </c>
      <c r="F12" s="227" t="s">
        <v>446</v>
      </c>
      <c r="G12" s="8" t="s">
        <v>5</v>
      </c>
      <c r="H12" s="904">
        <v>342.1</v>
      </c>
      <c r="I12" s="896">
        <f t="shared" si="0"/>
        <v>22010.714000000004</v>
      </c>
      <c r="J12" s="896">
        <f t="shared" si="1"/>
        <v>26412.856800000005</v>
      </c>
      <c r="K12" s="32">
        <v>26450</v>
      </c>
    </row>
    <row r="13" spans="1:15">
      <c r="A13" s="5">
        <f t="shared" ref="A13:A25" si="2">A12+1</f>
        <v>5</v>
      </c>
      <c r="B13" s="401" t="s">
        <v>447</v>
      </c>
      <c r="C13" s="402" t="s">
        <v>166</v>
      </c>
      <c r="D13" s="10"/>
      <c r="E13" s="206" t="s">
        <v>445</v>
      </c>
      <c r="F13" s="227" t="s">
        <v>446</v>
      </c>
      <c r="G13" s="8" t="s">
        <v>5</v>
      </c>
      <c r="H13" s="904">
        <v>436.7</v>
      </c>
      <c r="I13" s="896">
        <f t="shared" si="0"/>
        <v>28097.278000000002</v>
      </c>
      <c r="J13" s="896">
        <f t="shared" si="1"/>
        <v>33716.7336</v>
      </c>
      <c r="K13" s="31">
        <v>33750</v>
      </c>
    </row>
    <row r="14" spans="1:15">
      <c r="A14" s="5">
        <f t="shared" si="2"/>
        <v>6</v>
      </c>
      <c r="B14" s="401" t="s">
        <v>448</v>
      </c>
      <c r="C14" s="402" t="s">
        <v>166</v>
      </c>
      <c r="D14" s="10"/>
      <c r="E14" s="206" t="s">
        <v>445</v>
      </c>
      <c r="F14" s="403" t="s">
        <v>449</v>
      </c>
      <c r="G14" s="8" t="s">
        <v>5</v>
      </c>
      <c r="H14" s="904">
        <v>413.6</v>
      </c>
      <c r="I14" s="896">
        <f t="shared" si="0"/>
        <v>26611.024000000001</v>
      </c>
      <c r="J14" s="896">
        <f t="shared" si="1"/>
        <v>31933.228800000001</v>
      </c>
      <c r="K14" s="31">
        <v>31950</v>
      </c>
    </row>
    <row r="15" spans="1:15">
      <c r="A15" s="5">
        <f t="shared" si="2"/>
        <v>7</v>
      </c>
      <c r="B15" s="401" t="s">
        <v>450</v>
      </c>
      <c r="C15" s="402" t="s">
        <v>166</v>
      </c>
      <c r="D15" s="10"/>
      <c r="E15" s="206" t="s">
        <v>445</v>
      </c>
      <c r="F15" s="403" t="s">
        <v>449</v>
      </c>
      <c r="G15" s="8" t="s">
        <v>5</v>
      </c>
      <c r="H15" s="904">
        <v>469.7</v>
      </c>
      <c r="I15" s="896">
        <f t="shared" si="0"/>
        <v>30220.498</v>
      </c>
      <c r="J15" s="896">
        <f t="shared" si="1"/>
        <v>36264.597600000001</v>
      </c>
      <c r="K15" s="31">
        <v>36300</v>
      </c>
    </row>
    <row r="16" spans="1:15">
      <c r="A16" s="5">
        <f t="shared" si="2"/>
        <v>8</v>
      </c>
      <c r="B16" s="401" t="s">
        <v>451</v>
      </c>
      <c r="C16" s="402" t="s">
        <v>166</v>
      </c>
      <c r="D16" s="10"/>
      <c r="E16" s="206" t="s">
        <v>445</v>
      </c>
      <c r="F16" s="227" t="s">
        <v>452</v>
      </c>
      <c r="G16" s="8" t="s">
        <v>5</v>
      </c>
      <c r="H16" s="904">
        <v>514.79999999999995</v>
      </c>
      <c r="I16" s="896">
        <f t="shared" si="0"/>
        <v>33122.231999999996</v>
      </c>
      <c r="J16" s="896">
        <f t="shared" si="1"/>
        <v>39746.678399999997</v>
      </c>
      <c r="K16" s="32">
        <v>39800</v>
      </c>
    </row>
    <row r="17" spans="1:11">
      <c r="A17" s="5">
        <f t="shared" si="2"/>
        <v>9</v>
      </c>
      <c r="B17" s="401" t="s">
        <v>453</v>
      </c>
      <c r="C17" s="402" t="s">
        <v>166</v>
      </c>
      <c r="D17" s="10"/>
      <c r="E17" s="206" t="s">
        <v>445</v>
      </c>
      <c r="F17" s="227" t="s">
        <v>452</v>
      </c>
      <c r="G17" s="8" t="s">
        <v>5</v>
      </c>
      <c r="H17" s="904">
        <v>568.70000000000005</v>
      </c>
      <c r="I17" s="896">
        <f t="shared" si="0"/>
        <v>36590.158000000003</v>
      </c>
      <c r="J17" s="896">
        <f t="shared" si="1"/>
        <v>43908.189600000005</v>
      </c>
      <c r="K17" s="32">
        <v>43950</v>
      </c>
    </row>
    <row r="18" spans="1:11">
      <c r="A18" s="5">
        <f>A17+1</f>
        <v>10</v>
      </c>
      <c r="B18" s="401" t="s">
        <v>454</v>
      </c>
      <c r="C18" s="402" t="s">
        <v>166</v>
      </c>
      <c r="D18" s="10"/>
      <c r="E18" s="206" t="s">
        <v>445</v>
      </c>
      <c r="F18" s="404" t="s">
        <v>455</v>
      </c>
      <c r="G18" s="8" t="s">
        <v>5</v>
      </c>
      <c r="H18" s="904">
        <v>480.7</v>
      </c>
      <c r="I18" s="896">
        <f t="shared" si="0"/>
        <v>30928.238000000001</v>
      </c>
      <c r="J18" s="896">
        <f t="shared" si="1"/>
        <v>37113.885600000001</v>
      </c>
      <c r="K18" s="32">
        <v>37150</v>
      </c>
    </row>
    <row r="19" spans="1:11">
      <c r="A19" s="5">
        <f>A18+1</f>
        <v>11</v>
      </c>
      <c r="B19" s="401" t="s">
        <v>456</v>
      </c>
      <c r="C19" s="402" t="s">
        <v>166</v>
      </c>
      <c r="D19" s="10"/>
      <c r="E19" s="206" t="s">
        <v>445</v>
      </c>
      <c r="F19" s="404" t="s">
        <v>457</v>
      </c>
      <c r="G19" s="8" t="s">
        <v>5</v>
      </c>
      <c r="H19" s="904">
        <v>614.9</v>
      </c>
      <c r="I19" s="896">
        <f t="shared" si="0"/>
        <v>39562.665999999997</v>
      </c>
      <c r="J19" s="896">
        <f t="shared" si="1"/>
        <v>47475.199199999995</v>
      </c>
      <c r="K19" s="32">
        <v>47500</v>
      </c>
    </row>
    <row r="20" spans="1:11">
      <c r="A20" s="5">
        <f>A19+1</f>
        <v>12</v>
      </c>
      <c r="B20" s="401" t="s">
        <v>458</v>
      </c>
      <c r="C20" s="402" t="s">
        <v>166</v>
      </c>
      <c r="D20" s="10"/>
      <c r="E20" s="206" t="s">
        <v>445</v>
      </c>
      <c r="F20" s="403" t="s">
        <v>459</v>
      </c>
      <c r="G20" s="8" t="s">
        <v>5</v>
      </c>
      <c r="H20" s="904">
        <v>665.5</v>
      </c>
      <c r="I20" s="896">
        <f t="shared" si="0"/>
        <v>42818.270000000004</v>
      </c>
      <c r="J20" s="896">
        <f t="shared" si="1"/>
        <v>51381.924000000006</v>
      </c>
      <c r="K20" s="32">
        <v>51400</v>
      </c>
    </row>
    <row r="21" spans="1:11">
      <c r="A21" s="5">
        <f>A20+1</f>
        <v>13</v>
      </c>
      <c r="B21" s="401" t="s">
        <v>460</v>
      </c>
      <c r="C21" s="402" t="s">
        <v>461</v>
      </c>
      <c r="D21" s="10"/>
      <c r="E21" s="206" t="s">
        <v>462</v>
      </c>
      <c r="F21" s="227" t="s">
        <v>463</v>
      </c>
      <c r="G21" s="8" t="s">
        <v>5</v>
      </c>
      <c r="H21" s="904">
        <v>474.1</v>
      </c>
      <c r="I21" s="896">
        <f t="shared" si="0"/>
        <v>30503.594000000005</v>
      </c>
      <c r="J21" s="896">
        <f t="shared" si="1"/>
        <v>36604.312800000007</v>
      </c>
      <c r="K21" s="32">
        <v>36650</v>
      </c>
    </row>
    <row r="22" spans="1:11">
      <c r="A22" s="5">
        <f>A21+1</f>
        <v>14</v>
      </c>
      <c r="B22" s="401" t="s">
        <v>464</v>
      </c>
      <c r="C22" s="402" t="s">
        <v>170</v>
      </c>
      <c r="D22" s="10"/>
      <c r="E22" s="206" t="s">
        <v>465</v>
      </c>
      <c r="F22" s="227" t="s">
        <v>466</v>
      </c>
      <c r="G22" s="8" t="s">
        <v>5</v>
      </c>
      <c r="H22" s="904">
        <v>543.4</v>
      </c>
      <c r="I22" s="896">
        <f t="shared" si="0"/>
        <v>34962.356</v>
      </c>
      <c r="J22" s="896">
        <f t="shared" si="1"/>
        <v>41954.8272</v>
      </c>
      <c r="K22" s="32">
        <v>42000</v>
      </c>
    </row>
    <row r="23" spans="1:11">
      <c r="A23" s="5">
        <f t="shared" si="2"/>
        <v>15</v>
      </c>
      <c r="B23" s="401" t="s">
        <v>467</v>
      </c>
      <c r="C23" s="402" t="s">
        <v>170</v>
      </c>
      <c r="D23" s="10"/>
      <c r="E23" s="206" t="s">
        <v>465</v>
      </c>
      <c r="F23" s="403" t="s">
        <v>468</v>
      </c>
      <c r="G23" s="8" t="s">
        <v>5</v>
      </c>
      <c r="H23" s="904">
        <v>792</v>
      </c>
      <c r="I23" s="896">
        <f t="shared" si="0"/>
        <v>50957.280000000006</v>
      </c>
      <c r="J23" s="896">
        <f t="shared" si="1"/>
        <v>61148.736000000004</v>
      </c>
      <c r="K23" s="32">
        <v>61200</v>
      </c>
    </row>
    <row r="24" spans="1:11">
      <c r="A24" s="5">
        <f t="shared" si="2"/>
        <v>16</v>
      </c>
      <c r="B24" s="401" t="s">
        <v>469</v>
      </c>
      <c r="C24" s="402" t="s">
        <v>161</v>
      </c>
      <c r="D24" s="10"/>
      <c r="E24" s="206" t="s">
        <v>470</v>
      </c>
      <c r="F24" s="227" t="s">
        <v>471</v>
      </c>
      <c r="G24" s="8" t="s">
        <v>5</v>
      </c>
      <c r="H24" s="904">
        <v>1776.5</v>
      </c>
      <c r="I24" s="896">
        <f t="shared" si="0"/>
        <v>114300.01000000001</v>
      </c>
      <c r="J24" s="896">
        <f t="shared" si="1"/>
        <v>137160.01200000002</v>
      </c>
      <c r="K24" s="32">
        <v>137200</v>
      </c>
    </row>
    <row r="25" spans="1:11" ht="15.75" thickBot="1">
      <c r="A25" s="11">
        <f t="shared" si="2"/>
        <v>17</v>
      </c>
      <c r="B25" s="405" t="s">
        <v>472</v>
      </c>
      <c r="C25" s="406" t="s">
        <v>161</v>
      </c>
      <c r="D25" s="407"/>
      <c r="E25" s="238" t="s">
        <v>470</v>
      </c>
      <c r="F25" s="408" t="s">
        <v>473</v>
      </c>
      <c r="G25" s="13" t="s">
        <v>5</v>
      </c>
      <c r="H25" s="912">
        <v>1918.4</v>
      </c>
      <c r="I25" s="895">
        <f t="shared" si="0"/>
        <v>123429.85600000001</v>
      </c>
      <c r="J25" s="895">
        <f t="shared" si="1"/>
        <v>148115.8272</v>
      </c>
      <c r="K25" s="70">
        <v>148150</v>
      </c>
    </row>
    <row r="26" spans="1:11">
      <c r="A26" s="131">
        <f>A25+1</f>
        <v>18</v>
      </c>
      <c r="B26" s="409" t="s">
        <v>474</v>
      </c>
      <c r="C26" s="410" t="s">
        <v>161</v>
      </c>
      <c r="D26" s="411"/>
      <c r="E26" s="412" t="s">
        <v>475</v>
      </c>
      <c r="F26" s="413" t="s">
        <v>476</v>
      </c>
      <c r="G26" s="146" t="s">
        <v>5</v>
      </c>
      <c r="H26" s="900">
        <v>424.6</v>
      </c>
      <c r="I26" s="894">
        <f t="shared" si="0"/>
        <v>27318.764000000003</v>
      </c>
      <c r="J26" s="894">
        <f t="shared" si="1"/>
        <v>32782.516800000005</v>
      </c>
      <c r="K26" s="69">
        <v>32800</v>
      </c>
    </row>
    <row r="27" spans="1:11">
      <c r="A27" s="5">
        <f t="shared" ref="A27:A32" si="3">A26+1</f>
        <v>19</v>
      </c>
      <c r="B27" s="414" t="s">
        <v>477</v>
      </c>
      <c r="C27" s="392" t="s">
        <v>161</v>
      </c>
      <c r="D27" s="40"/>
      <c r="E27" s="415" t="s">
        <v>475</v>
      </c>
      <c r="F27" s="404" t="s">
        <v>476</v>
      </c>
      <c r="G27" s="8" t="s">
        <v>5</v>
      </c>
      <c r="H27" s="904">
        <v>485.1</v>
      </c>
      <c r="I27" s="896">
        <f t="shared" si="0"/>
        <v>31211.334000000003</v>
      </c>
      <c r="J27" s="896">
        <f t="shared" si="1"/>
        <v>37453.6008</v>
      </c>
      <c r="K27" s="32">
        <v>37500</v>
      </c>
    </row>
    <row r="28" spans="1:11">
      <c r="A28" s="5">
        <f t="shared" si="3"/>
        <v>20</v>
      </c>
      <c r="B28" s="414" t="s">
        <v>478</v>
      </c>
      <c r="C28" s="392" t="s">
        <v>479</v>
      </c>
      <c r="D28" s="10"/>
      <c r="E28" s="415" t="s">
        <v>480</v>
      </c>
      <c r="F28" s="416" t="s">
        <v>481</v>
      </c>
      <c r="G28" s="8" t="s">
        <v>5</v>
      </c>
      <c r="H28" s="904">
        <v>592.9</v>
      </c>
      <c r="I28" s="896">
        <f t="shared" si="0"/>
        <v>38147.186000000002</v>
      </c>
      <c r="J28" s="896">
        <f t="shared" si="1"/>
        <v>45776.623200000002</v>
      </c>
      <c r="K28" s="32">
        <v>45800</v>
      </c>
    </row>
    <row r="29" spans="1:11">
      <c r="A29" s="5">
        <f t="shared" si="3"/>
        <v>21</v>
      </c>
      <c r="B29" s="414" t="s">
        <v>482</v>
      </c>
      <c r="C29" s="392" t="s">
        <v>479</v>
      </c>
      <c r="D29" s="10"/>
      <c r="E29" s="415" t="s">
        <v>480</v>
      </c>
      <c r="F29" s="416" t="s">
        <v>481</v>
      </c>
      <c r="G29" s="8" t="s">
        <v>5</v>
      </c>
      <c r="H29" s="904">
        <v>625.9</v>
      </c>
      <c r="I29" s="896">
        <f t="shared" si="0"/>
        <v>40270.406000000003</v>
      </c>
      <c r="J29" s="896">
        <f t="shared" si="1"/>
        <v>48324.487200000003</v>
      </c>
      <c r="K29" s="32">
        <v>48350</v>
      </c>
    </row>
    <row r="30" spans="1:11">
      <c r="A30" s="5">
        <f t="shared" si="3"/>
        <v>22</v>
      </c>
      <c r="B30" s="417" t="s">
        <v>483</v>
      </c>
      <c r="C30" s="392" t="s">
        <v>479</v>
      </c>
      <c r="D30" s="10"/>
      <c r="E30" s="415" t="s">
        <v>480</v>
      </c>
      <c r="F30" s="416" t="s">
        <v>481</v>
      </c>
      <c r="G30" s="8" t="s">
        <v>5</v>
      </c>
      <c r="H30" s="904">
        <v>751.3</v>
      </c>
      <c r="I30" s="896">
        <f t="shared" si="0"/>
        <v>48338.642</v>
      </c>
      <c r="J30" s="896">
        <f t="shared" si="1"/>
        <v>58006.3704</v>
      </c>
      <c r="K30" s="32">
        <v>58050</v>
      </c>
    </row>
    <row r="31" spans="1:11">
      <c r="A31" s="5">
        <f t="shared" si="3"/>
        <v>23</v>
      </c>
      <c r="B31" s="414" t="s">
        <v>484</v>
      </c>
      <c r="C31" s="392" t="s">
        <v>485</v>
      </c>
      <c r="D31" s="10"/>
      <c r="E31" s="415" t="s">
        <v>486</v>
      </c>
      <c r="F31" s="404" t="s">
        <v>487</v>
      </c>
      <c r="G31" s="8" t="s">
        <v>5</v>
      </c>
      <c r="H31" s="904">
        <v>864.6</v>
      </c>
      <c r="I31" s="896">
        <f t="shared" si="0"/>
        <v>55628.364000000001</v>
      </c>
      <c r="J31" s="896">
        <f t="shared" si="1"/>
        <v>66754.036800000002</v>
      </c>
      <c r="K31" s="32">
        <v>66800</v>
      </c>
    </row>
    <row r="32" spans="1:11" ht="15.75" thickBot="1">
      <c r="A32" s="164">
        <f t="shared" si="3"/>
        <v>24</v>
      </c>
      <c r="B32" s="418" t="s">
        <v>488</v>
      </c>
      <c r="C32" s="419" t="s">
        <v>485</v>
      </c>
      <c r="D32" s="420"/>
      <c r="E32" s="421" t="s">
        <v>486</v>
      </c>
      <c r="F32" s="422" t="s">
        <v>487</v>
      </c>
      <c r="G32" s="423" t="s">
        <v>5</v>
      </c>
      <c r="H32" s="912">
        <v>955.9</v>
      </c>
      <c r="I32" s="895">
        <f t="shared" si="0"/>
        <v>61502.606</v>
      </c>
      <c r="J32" s="895">
        <f t="shared" si="1"/>
        <v>73803.127200000003</v>
      </c>
      <c r="K32" s="33">
        <v>73850</v>
      </c>
    </row>
    <row r="33" spans="1:15" ht="15.75" thickBot="1">
      <c r="A33" s="1060" t="s">
        <v>489</v>
      </c>
      <c r="B33" s="1061"/>
      <c r="C33" s="1061"/>
      <c r="D33" s="1061"/>
      <c r="E33" s="1061"/>
      <c r="F33" s="1061"/>
      <c r="G33" s="1061"/>
      <c r="H33" s="1076"/>
      <c r="I33" s="1076"/>
      <c r="J33" s="1076"/>
      <c r="K33" s="1063"/>
      <c r="L33" s="441"/>
      <c r="M33" s="441"/>
      <c r="N33" s="441"/>
      <c r="O33" s="26"/>
    </row>
    <row r="34" spans="1:15">
      <c r="A34" s="34">
        <f>A32+1</f>
        <v>25</v>
      </c>
      <c r="B34" s="424" t="s">
        <v>490</v>
      </c>
      <c r="C34" s="391"/>
      <c r="D34" s="216"/>
      <c r="E34" s="425"/>
      <c r="F34" s="426"/>
      <c r="G34" s="209"/>
      <c r="H34" s="900">
        <v>127.68</v>
      </c>
      <c r="I34" s="894">
        <f t="shared" si="0"/>
        <v>8214.9312000000009</v>
      </c>
      <c r="J34" s="894">
        <f t="shared" si="1"/>
        <v>9857.9174400000011</v>
      </c>
      <c r="K34" s="106">
        <v>9900</v>
      </c>
    </row>
    <row r="35" spans="1:15">
      <c r="A35" s="34">
        <f>A34+1</f>
        <v>26</v>
      </c>
      <c r="B35" s="414" t="s">
        <v>491</v>
      </c>
      <c r="C35" s="392"/>
      <c r="D35" s="10"/>
      <c r="E35" s="415"/>
      <c r="F35" s="416"/>
      <c r="G35" s="8"/>
      <c r="H35" s="904">
        <v>108.64</v>
      </c>
      <c r="I35" s="896">
        <f t="shared" si="0"/>
        <v>6989.8976000000002</v>
      </c>
      <c r="J35" s="896">
        <f t="shared" si="1"/>
        <v>8387.8771199999992</v>
      </c>
      <c r="K35" s="32">
        <v>9400</v>
      </c>
    </row>
    <row r="36" spans="1:15" ht="15.75" thickBot="1">
      <c r="A36" s="11">
        <f>A35+1</f>
        <v>27</v>
      </c>
      <c r="B36" s="427" t="s">
        <v>492</v>
      </c>
      <c r="C36" s="393"/>
      <c r="D36" s="36"/>
      <c r="E36" s="428"/>
      <c r="F36" s="429"/>
      <c r="G36" s="211"/>
      <c r="H36" s="912">
        <v>96.9</v>
      </c>
      <c r="I36" s="895">
        <f t="shared" si="0"/>
        <v>6234.5460000000003</v>
      </c>
      <c r="J36" s="895">
        <f t="shared" si="1"/>
        <v>7481.4552000000003</v>
      </c>
      <c r="K36" s="70">
        <v>7500</v>
      </c>
    </row>
    <row r="37" spans="1:15">
      <c r="A37" s="131">
        <f>A36+1</f>
        <v>28</v>
      </c>
      <c r="B37" s="409" t="s">
        <v>493</v>
      </c>
      <c r="C37" s="410"/>
      <c r="D37" s="411"/>
      <c r="E37" s="412" t="s">
        <v>494</v>
      </c>
      <c r="F37" s="430" t="s">
        <v>495</v>
      </c>
      <c r="G37" s="146" t="s">
        <v>5</v>
      </c>
      <c r="H37" s="900">
        <v>447.7</v>
      </c>
      <c r="I37" s="894">
        <f t="shared" si="0"/>
        <v>28805.018</v>
      </c>
      <c r="J37" s="894">
        <f t="shared" si="1"/>
        <v>34566.0216</v>
      </c>
      <c r="K37" s="69">
        <v>34600</v>
      </c>
    </row>
    <row r="38" spans="1:15">
      <c r="A38" s="5">
        <f t="shared" ref="A38:A43" si="4">A37+1</f>
        <v>29</v>
      </c>
      <c r="B38" s="414" t="s">
        <v>496</v>
      </c>
      <c r="C38" s="392"/>
      <c r="D38" s="40"/>
      <c r="E38" s="415" t="s">
        <v>494</v>
      </c>
      <c r="F38" s="416" t="s">
        <v>497</v>
      </c>
      <c r="G38" s="8" t="s">
        <v>5</v>
      </c>
      <c r="H38" s="904">
        <v>517</v>
      </c>
      <c r="I38" s="896">
        <f t="shared" si="0"/>
        <v>33263.78</v>
      </c>
      <c r="J38" s="896">
        <f t="shared" si="1"/>
        <v>39916.536</v>
      </c>
      <c r="K38" s="32">
        <v>40000</v>
      </c>
    </row>
    <row r="39" spans="1:15">
      <c r="A39" s="5">
        <f t="shared" si="4"/>
        <v>30</v>
      </c>
      <c r="B39" s="414" t="s">
        <v>498</v>
      </c>
      <c r="C39" s="392"/>
      <c r="D39" s="10"/>
      <c r="E39" s="415" t="s">
        <v>499</v>
      </c>
      <c r="F39" s="416"/>
      <c r="G39" s="8" t="s">
        <v>5</v>
      </c>
      <c r="H39" s="904">
        <v>588.5</v>
      </c>
      <c r="I39" s="896">
        <f t="shared" si="0"/>
        <v>37864.090000000004</v>
      </c>
      <c r="J39" s="896">
        <f t="shared" si="1"/>
        <v>45436.908000000003</v>
      </c>
      <c r="K39" s="32">
        <v>45500</v>
      </c>
    </row>
    <row r="40" spans="1:15">
      <c r="A40" s="5">
        <f t="shared" si="4"/>
        <v>31</v>
      </c>
      <c r="B40" s="417" t="s">
        <v>500</v>
      </c>
      <c r="C40" s="392"/>
      <c r="D40" s="10"/>
      <c r="E40" s="415" t="s">
        <v>499</v>
      </c>
      <c r="F40" s="416" t="s">
        <v>501</v>
      </c>
      <c r="G40" s="8" t="s">
        <v>5</v>
      </c>
      <c r="H40" s="904">
        <v>820.6</v>
      </c>
      <c r="I40" s="896">
        <f t="shared" si="0"/>
        <v>52797.404000000002</v>
      </c>
      <c r="J40" s="896">
        <f t="shared" si="1"/>
        <v>63356.8848</v>
      </c>
      <c r="K40" s="32">
        <v>63400</v>
      </c>
    </row>
    <row r="41" spans="1:15">
      <c r="A41" s="5">
        <f t="shared" si="4"/>
        <v>32</v>
      </c>
      <c r="B41" s="414" t="s">
        <v>502</v>
      </c>
      <c r="C41" s="392"/>
      <c r="D41" s="10"/>
      <c r="E41" s="415" t="s">
        <v>503</v>
      </c>
      <c r="F41" s="416"/>
      <c r="G41" s="8" t="s">
        <v>5</v>
      </c>
      <c r="H41" s="904">
        <v>660</v>
      </c>
      <c r="I41" s="896">
        <f t="shared" si="0"/>
        <v>42464.4</v>
      </c>
      <c r="J41" s="896">
        <f t="shared" si="1"/>
        <v>50957.279999999999</v>
      </c>
      <c r="K41" s="32">
        <v>51000</v>
      </c>
    </row>
    <row r="42" spans="1:15">
      <c r="A42" s="5">
        <f t="shared" si="4"/>
        <v>33</v>
      </c>
      <c r="B42" s="414" t="s">
        <v>504</v>
      </c>
      <c r="C42" s="392" t="s">
        <v>170</v>
      </c>
      <c r="D42" s="10"/>
      <c r="E42" s="415" t="s">
        <v>505</v>
      </c>
      <c r="F42" s="227" t="s">
        <v>506</v>
      </c>
      <c r="G42" s="8" t="s">
        <v>5</v>
      </c>
      <c r="H42" s="904">
        <v>946</v>
      </c>
      <c r="I42" s="896">
        <f t="shared" si="0"/>
        <v>60865.640000000007</v>
      </c>
      <c r="J42" s="896">
        <f t="shared" si="1"/>
        <v>73038.768000000011</v>
      </c>
      <c r="K42" s="32">
        <v>73050</v>
      </c>
    </row>
    <row r="43" spans="1:15" ht="15.75" thickBot="1">
      <c r="A43" s="11">
        <f t="shared" si="4"/>
        <v>34</v>
      </c>
      <c r="B43" s="431" t="s">
        <v>507</v>
      </c>
      <c r="C43" s="432" t="s">
        <v>91</v>
      </c>
      <c r="D43" s="407"/>
      <c r="E43" s="433" t="s">
        <v>508</v>
      </c>
      <c r="F43" s="434" t="s">
        <v>509</v>
      </c>
      <c r="G43" s="13" t="s">
        <v>5</v>
      </c>
      <c r="H43" s="912">
        <v>1035.0999999999999</v>
      </c>
      <c r="I43" s="895">
        <f t="shared" si="0"/>
        <v>66598.334000000003</v>
      </c>
      <c r="J43" s="895">
        <f t="shared" si="1"/>
        <v>79918.000799999994</v>
      </c>
      <c r="K43" s="70">
        <v>97950</v>
      </c>
    </row>
    <row r="44" spans="1:15" ht="15.75" thickBot="1">
      <c r="A44" s="369"/>
      <c r="B44" s="435"/>
      <c r="C44" s="436"/>
      <c r="D44" s="436"/>
      <c r="E44" s="361"/>
      <c r="F44" s="369"/>
      <c r="G44" s="436"/>
      <c r="H44" s="436"/>
      <c r="I44" s="880"/>
      <c r="J44" s="880"/>
      <c r="K44" s="26"/>
    </row>
    <row r="45" spans="1:15" ht="15.75" thickBot="1">
      <c r="A45" s="150">
        <f>A43+1</f>
        <v>35</v>
      </c>
      <c r="B45" s="437" t="s">
        <v>510</v>
      </c>
      <c r="C45" s="438"/>
      <c r="D45" s="439"/>
      <c r="E45" s="245"/>
      <c r="F45" s="440"/>
      <c r="G45" s="155" t="s">
        <v>5</v>
      </c>
      <c r="H45" s="933">
        <v>199.36</v>
      </c>
      <c r="I45" s="951">
        <f t="shared" si="0"/>
        <v>12826.822400000001</v>
      </c>
      <c r="J45" s="951">
        <f t="shared" si="1"/>
        <v>15392.186880000001</v>
      </c>
      <c r="K45" s="29">
        <v>15400</v>
      </c>
    </row>
    <row r="46" spans="1:15">
      <c r="I46" s="880"/>
      <c r="J46" s="880"/>
    </row>
    <row r="47" spans="1:15">
      <c r="I47" s="880"/>
      <c r="J47" s="880"/>
    </row>
    <row r="48" spans="1:15">
      <c r="I48" s="880"/>
      <c r="J48" s="880"/>
    </row>
    <row r="49" spans="1:15" ht="15.75" thickBot="1">
      <c r="I49" s="880"/>
      <c r="J49" s="880"/>
    </row>
    <row r="50" spans="1:15" ht="24" customHeight="1" thickBot="1">
      <c r="A50" s="1096" t="s">
        <v>529</v>
      </c>
      <c r="B50" s="1061"/>
      <c r="C50" s="1061"/>
      <c r="D50" s="1061"/>
      <c r="E50" s="1061"/>
      <c r="F50" s="1061"/>
      <c r="G50" s="1061"/>
      <c r="H50" s="1061"/>
      <c r="I50" s="1061"/>
      <c r="J50" s="1061"/>
      <c r="K50" s="1063"/>
      <c r="L50" s="452"/>
      <c r="M50" s="452"/>
      <c r="N50" s="452"/>
      <c r="O50" s="26"/>
    </row>
    <row r="51" spans="1:15" ht="15.75" thickBot="1">
      <c r="A51" s="20" t="s">
        <v>20</v>
      </c>
      <c r="B51" s="21" t="s">
        <v>21</v>
      </c>
      <c r="C51" s="22" t="s">
        <v>22</v>
      </c>
      <c r="D51" s="22" t="s">
        <v>23</v>
      </c>
      <c r="E51" s="22" t="s">
        <v>24</v>
      </c>
      <c r="F51" s="23" t="s">
        <v>25</v>
      </c>
      <c r="G51" s="24" t="s">
        <v>26</v>
      </c>
      <c r="H51" s="231" t="s">
        <v>1105</v>
      </c>
      <c r="I51" s="231" t="s">
        <v>1106</v>
      </c>
      <c r="J51" s="231" t="s">
        <v>1107</v>
      </c>
      <c r="K51" s="25" t="s">
        <v>27</v>
      </c>
      <c r="L51" s="371"/>
      <c r="M51" s="372"/>
      <c r="N51" s="373"/>
      <c r="O51" s="26"/>
    </row>
    <row r="52" spans="1:15" ht="15.75" thickBot="1">
      <c r="A52" s="1099" t="s">
        <v>511</v>
      </c>
      <c r="B52" s="1061"/>
      <c r="C52" s="1061"/>
      <c r="D52" s="1061"/>
      <c r="E52" s="1061"/>
      <c r="F52" s="1061"/>
      <c r="G52" s="1061"/>
      <c r="H52" s="1062"/>
      <c r="I52" s="1062"/>
      <c r="J52" s="1062"/>
      <c r="K52" s="1063"/>
      <c r="L52" s="453"/>
      <c r="M52" s="453"/>
      <c r="N52" s="453"/>
      <c r="O52" s="26"/>
    </row>
    <row r="53" spans="1:15" ht="15.75" thickBot="1">
      <c r="A53" s="455">
        <f>A45+1</f>
        <v>36</v>
      </c>
      <c r="B53" s="443" t="s">
        <v>512</v>
      </c>
      <c r="C53" s="286" t="s">
        <v>166</v>
      </c>
      <c r="D53" s="444">
        <v>20</v>
      </c>
      <c r="E53" s="261" t="s">
        <v>513</v>
      </c>
      <c r="F53" s="280" t="s">
        <v>514</v>
      </c>
      <c r="G53" s="261" t="s">
        <v>5</v>
      </c>
      <c r="H53" s="931">
        <v>341.45152559055123</v>
      </c>
      <c r="I53" s="951">
        <f t="shared" si="0"/>
        <v>21968.991156496068</v>
      </c>
      <c r="J53" s="951">
        <f t="shared" si="1"/>
        <v>26362.789387795281</v>
      </c>
      <c r="K53" s="949">
        <v>26400</v>
      </c>
      <c r="L53" s="388"/>
      <c r="N53" s="388"/>
    </row>
    <row r="54" spans="1:15" ht="15.75" thickBot="1">
      <c r="A54" s="1099" t="s">
        <v>515</v>
      </c>
      <c r="B54" s="1061"/>
      <c r="C54" s="1061"/>
      <c r="D54" s="1061"/>
      <c r="E54" s="1061"/>
      <c r="F54" s="1061"/>
      <c r="G54" s="1061"/>
      <c r="H54" s="1076"/>
      <c r="I54" s="1076"/>
      <c r="J54" s="1076"/>
      <c r="K54" s="1063"/>
      <c r="L54" s="453"/>
      <c r="M54" s="26"/>
      <c r="N54" s="453"/>
      <c r="O54" s="26"/>
    </row>
    <row r="55" spans="1:15">
      <c r="A55" s="356">
        <f>A53+1</f>
        <v>37</v>
      </c>
      <c r="B55" s="445" t="s">
        <v>516</v>
      </c>
      <c r="C55" s="286" t="s">
        <v>166</v>
      </c>
      <c r="D55" s="444">
        <v>20</v>
      </c>
      <c r="E55" s="261" t="s">
        <v>445</v>
      </c>
      <c r="F55" s="446" t="s">
        <v>517</v>
      </c>
      <c r="G55" s="261" t="s">
        <v>5</v>
      </c>
      <c r="H55" s="925">
        <v>527.15519999999992</v>
      </c>
      <c r="I55" s="894">
        <f t="shared" si="0"/>
        <v>33917.165567999997</v>
      </c>
      <c r="J55" s="894">
        <f t="shared" si="1"/>
        <v>40700.598681599993</v>
      </c>
      <c r="K55" s="106">
        <v>40750</v>
      </c>
      <c r="L55" s="388"/>
      <c r="N55" s="388"/>
    </row>
    <row r="56" spans="1:15">
      <c r="A56" s="311">
        <f>A55+1</f>
        <v>38</v>
      </c>
      <c r="B56" s="447" t="s">
        <v>518</v>
      </c>
      <c r="C56" s="285" t="s">
        <v>461</v>
      </c>
      <c r="D56" s="448">
        <v>28</v>
      </c>
      <c r="E56" s="266" t="s">
        <v>519</v>
      </c>
      <c r="F56" s="449" t="s">
        <v>520</v>
      </c>
      <c r="G56" s="266" t="s">
        <v>5</v>
      </c>
      <c r="H56" s="927">
        <v>722.53440000000001</v>
      </c>
      <c r="I56" s="896">
        <f t="shared" si="0"/>
        <v>46487.863296000003</v>
      </c>
      <c r="J56" s="896">
        <f t="shared" si="1"/>
        <v>55785.435955200002</v>
      </c>
      <c r="K56" s="32">
        <v>55800</v>
      </c>
      <c r="L56" s="388"/>
      <c r="N56" s="388"/>
    </row>
    <row r="57" spans="1:15" ht="15.75" thickBot="1">
      <c r="A57" s="356">
        <f>A56+1</f>
        <v>39</v>
      </c>
      <c r="B57" s="940" t="s">
        <v>521</v>
      </c>
      <c r="C57" s="286" t="s">
        <v>522</v>
      </c>
      <c r="D57" s="444">
        <v>38</v>
      </c>
      <c r="E57" s="288" t="s">
        <v>523</v>
      </c>
      <c r="F57" s="941" t="s">
        <v>524</v>
      </c>
      <c r="G57" s="261" t="s">
        <v>5</v>
      </c>
      <c r="H57" s="929">
        <v>909.1023622047245</v>
      </c>
      <c r="I57" s="895">
        <f t="shared" si="0"/>
        <v>58491.645984251976</v>
      </c>
      <c r="J57" s="895">
        <f t="shared" si="1"/>
        <v>70189.975181102374</v>
      </c>
      <c r="K57" s="33">
        <v>70200</v>
      </c>
      <c r="L57" s="388"/>
      <c r="N57" s="388"/>
    </row>
    <row r="58" spans="1:15" ht="24.75" customHeight="1" thickBot="1">
      <c r="A58" s="1096" t="s">
        <v>530</v>
      </c>
      <c r="B58" s="1061"/>
      <c r="C58" s="1061"/>
      <c r="D58" s="1061"/>
      <c r="E58" s="1061"/>
      <c r="F58" s="1061"/>
      <c r="G58" s="1061"/>
      <c r="H58" s="1076"/>
      <c r="I58" s="1076"/>
      <c r="J58" s="1076"/>
      <c r="K58" s="1063"/>
      <c r="L58" s="454"/>
      <c r="M58" s="26"/>
      <c r="N58" s="454"/>
      <c r="O58" s="26"/>
    </row>
    <row r="59" spans="1:15" ht="15.75" thickBot="1">
      <c r="A59" s="305">
        <f>A57+1</f>
        <v>40</v>
      </c>
      <c r="B59" s="113" t="s">
        <v>525</v>
      </c>
      <c r="C59" s="301" t="s">
        <v>526</v>
      </c>
      <c r="D59" s="451"/>
      <c r="E59" s="271" t="s">
        <v>527</v>
      </c>
      <c r="F59" s="271" t="s">
        <v>528</v>
      </c>
      <c r="G59" s="271" t="s">
        <v>5</v>
      </c>
      <c r="H59" s="931">
        <v>900</v>
      </c>
      <c r="I59" s="951">
        <f t="shared" si="0"/>
        <v>57906</v>
      </c>
      <c r="J59" s="951">
        <f t="shared" si="1"/>
        <v>69487.199999999997</v>
      </c>
      <c r="K59" s="893">
        <v>69500</v>
      </c>
      <c r="M59" s="26"/>
    </row>
    <row r="60" spans="1:15">
      <c r="I60" s="880"/>
      <c r="J60" s="880"/>
    </row>
    <row r="61" spans="1:15">
      <c r="I61" s="880"/>
      <c r="J61" s="880"/>
    </row>
    <row r="62" spans="1:15">
      <c r="I62" s="880"/>
      <c r="J62" s="880"/>
    </row>
    <row r="63" spans="1:15" ht="15.75" thickBot="1">
      <c r="I63" s="880"/>
      <c r="J63" s="880"/>
    </row>
    <row r="64" spans="1:15" ht="27.75" customHeight="1" thickBot="1">
      <c r="A64" s="1064" t="s">
        <v>604</v>
      </c>
      <c r="B64" s="1061"/>
      <c r="C64" s="1061"/>
      <c r="D64" s="1061"/>
      <c r="E64" s="1061"/>
      <c r="F64" s="1061"/>
      <c r="G64" s="1061"/>
      <c r="H64" s="1061"/>
      <c r="I64" s="1061"/>
      <c r="J64" s="1061"/>
      <c r="K64" s="1063"/>
      <c r="L64" s="26"/>
      <c r="M64" s="26"/>
      <c r="N64" s="26"/>
      <c r="O64" s="26"/>
    </row>
    <row r="65" spans="1:12" ht="15.75" thickBot="1">
      <c r="A65" s="942" t="s">
        <v>20</v>
      </c>
      <c r="B65" s="943" t="s">
        <v>21</v>
      </c>
      <c r="C65" s="944" t="s">
        <v>22</v>
      </c>
      <c r="D65" s="945"/>
      <c r="E65" s="944" t="s">
        <v>24</v>
      </c>
      <c r="F65" s="946" t="s">
        <v>25</v>
      </c>
      <c r="G65" s="947" t="s">
        <v>26</v>
      </c>
      <c r="H65" s="231" t="s">
        <v>1105</v>
      </c>
      <c r="I65" s="231" t="s">
        <v>1106</v>
      </c>
      <c r="J65" s="231" t="s">
        <v>1107</v>
      </c>
      <c r="K65" s="948" t="s">
        <v>27</v>
      </c>
      <c r="L65" s="26"/>
    </row>
    <row r="66" spans="1:12" ht="15.75" thickBot="1">
      <c r="A66" s="1075" t="s">
        <v>531</v>
      </c>
      <c r="B66" s="1061"/>
      <c r="C66" s="1061"/>
      <c r="D66" s="1061"/>
      <c r="E66" s="1061"/>
      <c r="F66" s="1061"/>
      <c r="G66" s="1061"/>
      <c r="H66" s="1062"/>
      <c r="I66" s="1062"/>
      <c r="J66" s="1062"/>
      <c r="K66" s="1063"/>
      <c r="L66" s="26"/>
    </row>
    <row r="67" spans="1:12" ht="15.75" thickBot="1">
      <c r="A67" s="34">
        <f>A59+1</f>
        <v>41</v>
      </c>
      <c r="B67" s="484" t="s">
        <v>532</v>
      </c>
      <c r="C67" s="456" t="s">
        <v>533</v>
      </c>
      <c r="D67" s="457"/>
      <c r="E67" s="458" t="s">
        <v>183</v>
      </c>
      <c r="F67" s="459" t="s">
        <v>534</v>
      </c>
      <c r="G67" s="4" t="s">
        <v>535</v>
      </c>
      <c r="H67" s="900">
        <v>441.09</v>
      </c>
      <c r="I67" s="894">
        <f t="shared" si="0"/>
        <v>28379.730599999999</v>
      </c>
      <c r="J67" s="894">
        <f t="shared" si="1"/>
        <v>34055.676719999996</v>
      </c>
      <c r="K67" s="105">
        <v>34100</v>
      </c>
    </row>
    <row r="68" spans="1:12" ht="16.5" thickTop="1" thickBot="1">
      <c r="A68" s="34">
        <f t="shared" ref="A68:A102" si="5">A67+1</f>
        <v>42</v>
      </c>
      <c r="B68" s="485" t="s">
        <v>536</v>
      </c>
      <c r="C68" s="456" t="s">
        <v>533</v>
      </c>
      <c r="D68" s="460"/>
      <c r="E68" s="458" t="s">
        <v>183</v>
      </c>
      <c r="F68" s="459" t="s">
        <v>534</v>
      </c>
      <c r="G68" s="4" t="s">
        <v>535</v>
      </c>
      <c r="H68" s="904">
        <v>430.65</v>
      </c>
      <c r="I68" s="896">
        <f t="shared" si="0"/>
        <v>27708.021000000001</v>
      </c>
      <c r="J68" s="896">
        <f t="shared" si="1"/>
        <v>33249.625200000002</v>
      </c>
      <c r="K68" s="31">
        <v>33300</v>
      </c>
    </row>
    <row r="69" spans="1:12" ht="16.5" thickTop="1" thickBot="1">
      <c r="A69" s="5">
        <f t="shared" si="5"/>
        <v>43</v>
      </c>
      <c r="B69" s="485" t="s">
        <v>537</v>
      </c>
      <c r="C69" s="456" t="s">
        <v>533</v>
      </c>
      <c r="D69" s="460"/>
      <c r="E69" s="458" t="s">
        <v>183</v>
      </c>
      <c r="F69" s="459" t="s">
        <v>534</v>
      </c>
      <c r="G69" s="4" t="s">
        <v>535</v>
      </c>
      <c r="H69" s="904">
        <v>462.84</v>
      </c>
      <c r="I69" s="896">
        <f t="shared" si="0"/>
        <v>29779.125599999999</v>
      </c>
      <c r="J69" s="896">
        <f t="shared" si="1"/>
        <v>35734.950720000001</v>
      </c>
      <c r="K69" s="31">
        <v>35800</v>
      </c>
    </row>
    <row r="70" spans="1:12" ht="16.5" thickTop="1" thickBot="1">
      <c r="A70" s="11">
        <f t="shared" si="5"/>
        <v>44</v>
      </c>
      <c r="B70" s="486" t="s">
        <v>538</v>
      </c>
      <c r="C70" s="461" t="s">
        <v>533</v>
      </c>
      <c r="D70" s="462"/>
      <c r="E70" s="463" t="s">
        <v>183</v>
      </c>
      <c r="F70" s="464" t="s">
        <v>534</v>
      </c>
      <c r="G70" s="211" t="s">
        <v>535</v>
      </c>
      <c r="H70" s="912">
        <v>462.84</v>
      </c>
      <c r="I70" s="895">
        <f t="shared" si="0"/>
        <v>29779.125599999999</v>
      </c>
      <c r="J70" s="895">
        <f t="shared" si="1"/>
        <v>35734.950720000001</v>
      </c>
      <c r="K70" s="173">
        <v>35800</v>
      </c>
    </row>
    <row r="71" spans="1:12">
      <c r="A71" s="131">
        <f>A70+1</f>
        <v>45</v>
      </c>
      <c r="B71" s="487" t="s">
        <v>539</v>
      </c>
      <c r="C71" s="465" t="s">
        <v>540</v>
      </c>
      <c r="D71" s="466"/>
      <c r="E71" s="467" t="s">
        <v>445</v>
      </c>
      <c r="F71" s="468" t="s">
        <v>541</v>
      </c>
      <c r="G71" s="146" t="s">
        <v>535</v>
      </c>
      <c r="H71" s="900">
        <v>442.83</v>
      </c>
      <c r="I71" s="894">
        <f t="shared" si="0"/>
        <v>28491.682199999999</v>
      </c>
      <c r="J71" s="894">
        <f t="shared" si="1"/>
        <v>34190.018639999995</v>
      </c>
      <c r="K71" s="30">
        <v>34200</v>
      </c>
    </row>
    <row r="72" spans="1:12">
      <c r="A72" s="34">
        <f t="shared" si="5"/>
        <v>46</v>
      </c>
      <c r="B72" s="485" t="s">
        <v>542</v>
      </c>
      <c r="C72" s="469" t="s">
        <v>540</v>
      </c>
      <c r="D72" s="470"/>
      <c r="E72" s="471" t="s">
        <v>543</v>
      </c>
      <c r="F72" s="472" t="s">
        <v>544</v>
      </c>
      <c r="G72" s="4" t="s">
        <v>535</v>
      </c>
      <c r="H72" s="904">
        <v>543.75</v>
      </c>
      <c r="I72" s="896">
        <f t="shared" si="0"/>
        <v>34984.875</v>
      </c>
      <c r="J72" s="896">
        <f t="shared" si="1"/>
        <v>41981.85</v>
      </c>
      <c r="K72" s="31">
        <v>42000</v>
      </c>
    </row>
    <row r="73" spans="1:12">
      <c r="A73" s="5">
        <f t="shared" si="5"/>
        <v>47</v>
      </c>
      <c r="B73" s="485" t="s">
        <v>545</v>
      </c>
      <c r="C73" s="469" t="s">
        <v>540</v>
      </c>
      <c r="D73" s="470"/>
      <c r="E73" s="471" t="s">
        <v>543</v>
      </c>
      <c r="F73" s="472" t="s">
        <v>544</v>
      </c>
      <c r="G73" s="4" t="s">
        <v>535</v>
      </c>
      <c r="H73" s="904">
        <v>543.75</v>
      </c>
      <c r="I73" s="896">
        <f t="shared" si="0"/>
        <v>34984.875</v>
      </c>
      <c r="J73" s="896">
        <f t="shared" si="1"/>
        <v>41981.85</v>
      </c>
      <c r="K73" s="31">
        <v>42000</v>
      </c>
    </row>
    <row r="74" spans="1:12" ht="15.75" thickBot="1">
      <c r="A74" s="11">
        <f t="shared" si="5"/>
        <v>48</v>
      </c>
      <c r="B74" s="486" t="s">
        <v>546</v>
      </c>
      <c r="C74" s="461" t="s">
        <v>540</v>
      </c>
      <c r="D74" s="462"/>
      <c r="E74" s="463" t="s">
        <v>445</v>
      </c>
      <c r="F74" s="464" t="s">
        <v>541</v>
      </c>
      <c r="G74" s="211" t="s">
        <v>535</v>
      </c>
      <c r="H74" s="912">
        <v>446.31</v>
      </c>
      <c r="I74" s="895">
        <f t="shared" ref="I74:I105" si="6">H74*$M$1</f>
        <v>28715.5854</v>
      </c>
      <c r="J74" s="895">
        <f t="shared" ref="J74:J106" si="7">I74*1.2</f>
        <v>34458.70248</v>
      </c>
      <c r="K74" s="173">
        <v>34500</v>
      </c>
    </row>
    <row r="75" spans="1:12">
      <c r="A75" s="131">
        <f>A74+1</f>
        <v>49</v>
      </c>
      <c r="B75" s="487" t="s">
        <v>547</v>
      </c>
      <c r="C75" s="465" t="s">
        <v>548</v>
      </c>
      <c r="D75" s="466"/>
      <c r="E75" s="467" t="s">
        <v>549</v>
      </c>
      <c r="F75" s="468" t="s">
        <v>550</v>
      </c>
      <c r="G75" s="146" t="s">
        <v>535</v>
      </c>
      <c r="H75" s="900">
        <v>548.1</v>
      </c>
      <c r="I75" s="894">
        <f t="shared" si="6"/>
        <v>35264.754000000001</v>
      </c>
      <c r="J75" s="894">
        <f t="shared" si="7"/>
        <v>42317.7048</v>
      </c>
      <c r="K75" s="30">
        <v>42350</v>
      </c>
    </row>
    <row r="76" spans="1:12">
      <c r="A76" s="5">
        <f t="shared" si="5"/>
        <v>50</v>
      </c>
      <c r="B76" s="485" t="s">
        <v>551</v>
      </c>
      <c r="C76" s="469" t="s">
        <v>548</v>
      </c>
      <c r="D76" s="470"/>
      <c r="E76" s="471" t="s">
        <v>552</v>
      </c>
      <c r="F76" s="472" t="s">
        <v>553</v>
      </c>
      <c r="G76" s="4" t="s">
        <v>535</v>
      </c>
      <c r="H76" s="904">
        <v>759.51</v>
      </c>
      <c r="I76" s="896">
        <f t="shared" si="6"/>
        <v>48866.873400000004</v>
      </c>
      <c r="J76" s="896">
        <f t="shared" si="7"/>
        <v>58640.248080000005</v>
      </c>
      <c r="K76" s="31">
        <v>58650</v>
      </c>
    </row>
    <row r="77" spans="1:12">
      <c r="A77" s="5">
        <f t="shared" si="5"/>
        <v>51</v>
      </c>
      <c r="B77" s="485" t="s">
        <v>554</v>
      </c>
      <c r="C77" s="469" t="s">
        <v>548</v>
      </c>
      <c r="D77" s="470"/>
      <c r="E77" s="471" t="s">
        <v>552</v>
      </c>
      <c r="F77" s="472" t="s">
        <v>553</v>
      </c>
      <c r="G77" s="4" t="s">
        <v>535</v>
      </c>
      <c r="H77" s="904">
        <v>759.51</v>
      </c>
      <c r="I77" s="896">
        <f t="shared" si="6"/>
        <v>48866.873400000004</v>
      </c>
      <c r="J77" s="896">
        <f t="shared" si="7"/>
        <v>58640.248080000005</v>
      </c>
      <c r="K77" s="31">
        <v>58650</v>
      </c>
    </row>
    <row r="78" spans="1:12" ht="15.75" thickBot="1">
      <c r="A78" s="11">
        <f t="shared" si="5"/>
        <v>52</v>
      </c>
      <c r="B78" s="486" t="s">
        <v>555</v>
      </c>
      <c r="C78" s="473" t="s">
        <v>548</v>
      </c>
      <c r="D78" s="474"/>
      <c r="E78" s="475" t="s">
        <v>549</v>
      </c>
      <c r="F78" s="476" t="s">
        <v>550</v>
      </c>
      <c r="G78" s="211" t="s">
        <v>535</v>
      </c>
      <c r="H78" s="912">
        <v>559.41</v>
      </c>
      <c r="I78" s="895">
        <f t="shared" si="6"/>
        <v>35992.439400000003</v>
      </c>
      <c r="J78" s="895">
        <f t="shared" si="7"/>
        <v>43190.927280000004</v>
      </c>
      <c r="K78" s="173">
        <v>43200</v>
      </c>
    </row>
    <row r="79" spans="1:12" ht="15.75" thickBot="1">
      <c r="A79" s="34">
        <f t="shared" si="5"/>
        <v>53</v>
      </c>
      <c r="B79" s="484" t="s">
        <v>556</v>
      </c>
      <c r="C79" s="477" t="s">
        <v>557</v>
      </c>
      <c r="D79" s="478"/>
      <c r="E79" s="479" t="s">
        <v>558</v>
      </c>
      <c r="F79" s="459" t="s">
        <v>559</v>
      </c>
      <c r="G79" s="4" t="s">
        <v>535</v>
      </c>
      <c r="H79" s="933">
        <v>864.78</v>
      </c>
      <c r="I79" s="951">
        <f t="shared" si="6"/>
        <v>55639.945200000002</v>
      </c>
      <c r="J79" s="951">
        <f t="shared" si="7"/>
        <v>66767.934240000002</v>
      </c>
      <c r="K79" s="251">
        <v>66800</v>
      </c>
    </row>
    <row r="80" spans="1:12">
      <c r="A80" s="131">
        <f t="shared" si="5"/>
        <v>54</v>
      </c>
      <c r="B80" s="488" t="s">
        <v>560</v>
      </c>
      <c r="C80" s="489" t="s">
        <v>561</v>
      </c>
      <c r="D80" s="505"/>
      <c r="E80" s="490" t="s">
        <v>445</v>
      </c>
      <c r="F80" s="490" t="s">
        <v>562</v>
      </c>
      <c r="G80" s="146" t="s">
        <v>535</v>
      </c>
      <c r="H80" s="900">
        <v>621.17999999999995</v>
      </c>
      <c r="I80" s="894">
        <f t="shared" si="6"/>
        <v>39966.7212</v>
      </c>
      <c r="J80" s="894">
        <f t="shared" si="7"/>
        <v>47960.065439999998</v>
      </c>
      <c r="K80" s="30">
        <v>48000</v>
      </c>
    </row>
    <row r="81" spans="1:11">
      <c r="A81" s="5">
        <f t="shared" si="5"/>
        <v>55</v>
      </c>
      <c r="B81" s="491" t="s">
        <v>563</v>
      </c>
      <c r="C81" s="492" t="s">
        <v>561</v>
      </c>
      <c r="D81" s="506"/>
      <c r="E81" s="493" t="s">
        <v>445</v>
      </c>
      <c r="F81" s="493" t="s">
        <v>562</v>
      </c>
      <c r="G81" s="8" t="s">
        <v>535</v>
      </c>
      <c r="H81" s="904">
        <v>711.66</v>
      </c>
      <c r="I81" s="896">
        <f t="shared" si="6"/>
        <v>45788.204400000002</v>
      </c>
      <c r="J81" s="896">
        <f t="shared" si="7"/>
        <v>54945.845280000001</v>
      </c>
      <c r="K81" s="31">
        <v>55000</v>
      </c>
    </row>
    <row r="82" spans="1:11">
      <c r="A82" s="5">
        <f t="shared" si="5"/>
        <v>56</v>
      </c>
      <c r="B82" s="491" t="s">
        <v>564</v>
      </c>
      <c r="C82" s="492" t="s">
        <v>561</v>
      </c>
      <c r="D82" s="506"/>
      <c r="E82" s="493" t="s">
        <v>445</v>
      </c>
      <c r="F82" s="493" t="s">
        <v>562</v>
      </c>
      <c r="G82" s="8" t="s">
        <v>535</v>
      </c>
      <c r="H82" s="904">
        <v>996.15</v>
      </c>
      <c r="I82" s="896">
        <f t="shared" si="6"/>
        <v>64092.291000000005</v>
      </c>
      <c r="J82" s="896">
        <f t="shared" si="7"/>
        <v>76910.749200000006</v>
      </c>
      <c r="K82" s="31">
        <v>76950</v>
      </c>
    </row>
    <row r="83" spans="1:11">
      <c r="A83" s="480">
        <f t="shared" si="5"/>
        <v>57</v>
      </c>
      <c r="B83" s="494" t="s">
        <v>565</v>
      </c>
      <c r="C83" s="495" t="s">
        <v>561</v>
      </c>
      <c r="D83" s="507"/>
      <c r="E83" s="496" t="s">
        <v>445</v>
      </c>
      <c r="F83" s="496" t="s">
        <v>562</v>
      </c>
      <c r="G83" s="481" t="s">
        <v>535</v>
      </c>
      <c r="H83" s="952">
        <v>1154.5999999999999</v>
      </c>
      <c r="I83" s="896">
        <f t="shared" si="6"/>
        <v>74286.963999999993</v>
      </c>
      <c r="J83" s="896">
        <f t="shared" si="7"/>
        <v>89144.356799999994</v>
      </c>
      <c r="K83" s="32">
        <v>89200</v>
      </c>
    </row>
    <row r="84" spans="1:11" ht="15.75" thickBot="1">
      <c r="A84" s="11">
        <f t="shared" si="5"/>
        <v>58</v>
      </c>
      <c r="B84" s="497" t="s">
        <v>566</v>
      </c>
      <c r="C84" s="461" t="s">
        <v>561</v>
      </c>
      <c r="D84" s="462"/>
      <c r="E84" s="463" t="s">
        <v>445</v>
      </c>
      <c r="F84" s="498" t="s">
        <v>562</v>
      </c>
      <c r="G84" s="13" t="s">
        <v>535</v>
      </c>
      <c r="H84" s="912">
        <v>1232.79</v>
      </c>
      <c r="I84" s="895">
        <f t="shared" si="6"/>
        <v>79317.708599999998</v>
      </c>
      <c r="J84" s="895">
        <f t="shared" si="7"/>
        <v>95181.250319999992</v>
      </c>
      <c r="K84" s="70">
        <v>95200</v>
      </c>
    </row>
    <row r="85" spans="1:11">
      <c r="A85" s="131">
        <f t="shared" si="5"/>
        <v>59</v>
      </c>
      <c r="B85" s="488" t="s">
        <v>567</v>
      </c>
      <c r="C85" s="489" t="s">
        <v>479</v>
      </c>
      <c r="D85" s="505"/>
      <c r="E85" s="490" t="s">
        <v>549</v>
      </c>
      <c r="F85" s="490" t="s">
        <v>568</v>
      </c>
      <c r="G85" s="146" t="s">
        <v>535</v>
      </c>
      <c r="H85" s="900">
        <v>769.08</v>
      </c>
      <c r="I85" s="894">
        <f t="shared" si="6"/>
        <v>49482.607200000006</v>
      </c>
      <c r="J85" s="894">
        <f t="shared" si="7"/>
        <v>59379.128640000003</v>
      </c>
      <c r="K85" s="30">
        <v>59400</v>
      </c>
    </row>
    <row r="86" spans="1:11">
      <c r="A86" s="5">
        <f t="shared" si="5"/>
        <v>60</v>
      </c>
      <c r="B86" s="491" t="s">
        <v>569</v>
      </c>
      <c r="C86" s="492" t="s">
        <v>479</v>
      </c>
      <c r="D86" s="506"/>
      <c r="E86" s="493" t="s">
        <v>549</v>
      </c>
      <c r="F86" s="493" t="s">
        <v>568</v>
      </c>
      <c r="G86" s="8" t="s">
        <v>535</v>
      </c>
      <c r="H86" s="904">
        <v>834.33</v>
      </c>
      <c r="I86" s="896">
        <f t="shared" si="6"/>
        <v>53680.792200000004</v>
      </c>
      <c r="J86" s="896">
        <f t="shared" si="7"/>
        <v>64416.950640000003</v>
      </c>
      <c r="K86" s="31">
        <v>64450</v>
      </c>
    </row>
    <row r="87" spans="1:11">
      <c r="A87" s="5">
        <f t="shared" si="5"/>
        <v>61</v>
      </c>
      <c r="B87" s="491" t="s">
        <v>570</v>
      </c>
      <c r="C87" s="492" t="s">
        <v>479</v>
      </c>
      <c r="D87" s="506"/>
      <c r="E87" s="493" t="s">
        <v>549</v>
      </c>
      <c r="F87" s="493" t="s">
        <v>568</v>
      </c>
      <c r="G87" s="8" t="s">
        <v>535</v>
      </c>
      <c r="H87" s="904">
        <v>1091.8499999999999</v>
      </c>
      <c r="I87" s="896">
        <f t="shared" si="6"/>
        <v>70249.629000000001</v>
      </c>
      <c r="J87" s="896">
        <f t="shared" si="7"/>
        <v>84299.554799999998</v>
      </c>
      <c r="K87" s="31">
        <v>84350</v>
      </c>
    </row>
    <row r="88" spans="1:11">
      <c r="A88" s="480">
        <f t="shared" si="5"/>
        <v>62</v>
      </c>
      <c r="B88" s="494" t="s">
        <v>571</v>
      </c>
      <c r="C88" s="495" t="s">
        <v>479</v>
      </c>
      <c r="D88" s="507"/>
      <c r="E88" s="496" t="s">
        <v>549</v>
      </c>
      <c r="F88" s="496" t="s">
        <v>568</v>
      </c>
      <c r="G88" s="481" t="s">
        <v>535</v>
      </c>
      <c r="H88" s="952">
        <v>1264.96</v>
      </c>
      <c r="I88" s="896">
        <f t="shared" si="6"/>
        <v>81387.526400000002</v>
      </c>
      <c r="J88" s="896">
        <f t="shared" si="7"/>
        <v>97665.03168</v>
      </c>
      <c r="K88" s="32">
        <v>97700</v>
      </c>
    </row>
    <row r="89" spans="1:11" ht="15.75" thickBot="1">
      <c r="A89" s="11">
        <f t="shared" si="5"/>
        <v>63</v>
      </c>
      <c r="B89" s="497" t="s">
        <v>572</v>
      </c>
      <c r="C89" s="499" t="s">
        <v>479</v>
      </c>
      <c r="D89" s="508"/>
      <c r="E89" s="498" t="s">
        <v>549</v>
      </c>
      <c r="F89" s="498" t="s">
        <v>568</v>
      </c>
      <c r="G89" s="13" t="s">
        <v>535</v>
      </c>
      <c r="H89" s="912">
        <v>1309.3499999999999</v>
      </c>
      <c r="I89" s="895">
        <f t="shared" si="6"/>
        <v>84243.578999999998</v>
      </c>
      <c r="J89" s="895">
        <f t="shared" si="7"/>
        <v>101092.29479999999</v>
      </c>
      <c r="K89" s="70">
        <v>101100</v>
      </c>
    </row>
    <row r="90" spans="1:11" ht="15.75" thickBot="1">
      <c r="A90" s="11">
        <f t="shared" si="5"/>
        <v>64</v>
      </c>
      <c r="B90" s="500" t="s">
        <v>573</v>
      </c>
      <c r="C90" s="499"/>
      <c r="D90" s="509"/>
      <c r="E90" s="498"/>
      <c r="F90" s="498" t="s">
        <v>574</v>
      </c>
      <c r="G90" s="13" t="s">
        <v>535</v>
      </c>
      <c r="H90" s="933">
        <v>142.68</v>
      </c>
      <c r="I90" s="951">
        <f t="shared" si="6"/>
        <v>9180.0312000000013</v>
      </c>
      <c r="J90" s="951">
        <f t="shared" si="7"/>
        <v>11016.037440000002</v>
      </c>
      <c r="K90" s="251">
        <v>11050</v>
      </c>
    </row>
    <row r="91" spans="1:11">
      <c r="A91" s="131">
        <f t="shared" si="5"/>
        <v>65</v>
      </c>
      <c r="B91" s="501" t="s">
        <v>575</v>
      </c>
      <c r="C91" s="465" t="s">
        <v>540</v>
      </c>
      <c r="D91" s="466"/>
      <c r="E91" s="467" t="s">
        <v>445</v>
      </c>
      <c r="F91" s="490" t="s">
        <v>576</v>
      </c>
      <c r="G91" s="146" t="s">
        <v>535</v>
      </c>
      <c r="H91" s="900">
        <v>917.85</v>
      </c>
      <c r="I91" s="894">
        <f t="shared" si="6"/>
        <v>59054.469000000005</v>
      </c>
      <c r="J91" s="894">
        <f t="shared" si="7"/>
        <v>70865.362800000003</v>
      </c>
      <c r="K91" s="69">
        <v>70900</v>
      </c>
    </row>
    <row r="92" spans="1:11">
      <c r="A92" s="5">
        <f t="shared" si="5"/>
        <v>66</v>
      </c>
      <c r="B92" s="502" t="s">
        <v>577</v>
      </c>
      <c r="C92" s="469" t="s">
        <v>540</v>
      </c>
      <c r="D92" s="482"/>
      <c r="E92" s="471" t="s">
        <v>445</v>
      </c>
      <c r="F92" s="493"/>
      <c r="G92" s="8" t="s">
        <v>535</v>
      </c>
      <c r="H92" s="904">
        <v>917.85</v>
      </c>
      <c r="I92" s="896">
        <f t="shared" si="6"/>
        <v>59054.469000000005</v>
      </c>
      <c r="J92" s="896">
        <f t="shared" si="7"/>
        <v>70865.362800000003</v>
      </c>
      <c r="K92" s="32">
        <v>70900</v>
      </c>
    </row>
    <row r="93" spans="1:11">
      <c r="A93" s="5">
        <f t="shared" si="5"/>
        <v>67</v>
      </c>
      <c r="B93" s="502" t="s">
        <v>578</v>
      </c>
      <c r="C93" s="492" t="s">
        <v>540</v>
      </c>
      <c r="D93" s="506"/>
      <c r="E93" s="493" t="s">
        <v>579</v>
      </c>
      <c r="F93" s="493" t="s">
        <v>580</v>
      </c>
      <c r="G93" s="8" t="s">
        <v>535</v>
      </c>
      <c r="H93" s="904">
        <v>1050.0899999999999</v>
      </c>
      <c r="I93" s="896">
        <f t="shared" si="6"/>
        <v>67562.790599999993</v>
      </c>
      <c r="J93" s="896">
        <f t="shared" si="7"/>
        <v>81075.348719999995</v>
      </c>
      <c r="K93" s="32">
        <v>81100</v>
      </c>
    </row>
    <row r="94" spans="1:11">
      <c r="A94" s="5">
        <f t="shared" si="5"/>
        <v>68</v>
      </c>
      <c r="B94" s="502" t="s">
        <v>581</v>
      </c>
      <c r="C94" s="492" t="s">
        <v>540</v>
      </c>
      <c r="D94" s="506"/>
      <c r="E94" s="493" t="s">
        <v>579</v>
      </c>
      <c r="F94" s="493" t="s">
        <v>582</v>
      </c>
      <c r="G94" s="8" t="s">
        <v>535</v>
      </c>
      <c r="H94" s="904">
        <v>1050.0899999999999</v>
      </c>
      <c r="I94" s="896">
        <f t="shared" si="6"/>
        <v>67562.790599999993</v>
      </c>
      <c r="J94" s="896">
        <f t="shared" si="7"/>
        <v>81075.348719999995</v>
      </c>
      <c r="K94" s="32">
        <v>81100</v>
      </c>
    </row>
    <row r="95" spans="1:11" ht="15.75" thickBot="1">
      <c r="A95" s="11">
        <f>A94+1</f>
        <v>69</v>
      </c>
      <c r="B95" s="497" t="s">
        <v>583</v>
      </c>
      <c r="C95" s="461" t="s">
        <v>540</v>
      </c>
      <c r="D95" s="462"/>
      <c r="E95" s="463" t="s">
        <v>445</v>
      </c>
      <c r="F95" s="498" t="s">
        <v>576</v>
      </c>
      <c r="G95" s="13" t="s">
        <v>535</v>
      </c>
      <c r="H95" s="912">
        <v>1129.26</v>
      </c>
      <c r="I95" s="895">
        <f t="shared" si="6"/>
        <v>72656.588400000008</v>
      </c>
      <c r="J95" s="895">
        <f t="shared" si="7"/>
        <v>87187.906080000001</v>
      </c>
      <c r="K95" s="70">
        <v>87200</v>
      </c>
    </row>
    <row r="96" spans="1:11">
      <c r="A96" s="131">
        <f>A95+1</f>
        <v>70</v>
      </c>
      <c r="B96" s="501" t="s">
        <v>584</v>
      </c>
      <c r="C96" s="489" t="s">
        <v>548</v>
      </c>
      <c r="D96" s="505"/>
      <c r="E96" s="490" t="s">
        <v>585</v>
      </c>
      <c r="F96" s="490" t="s">
        <v>586</v>
      </c>
      <c r="G96" s="146" t="s">
        <v>535</v>
      </c>
      <c r="H96" s="900">
        <v>963.09</v>
      </c>
      <c r="I96" s="894">
        <f t="shared" si="6"/>
        <v>61965.210600000006</v>
      </c>
      <c r="J96" s="894">
        <f t="shared" si="7"/>
        <v>74358.252720000004</v>
      </c>
      <c r="K96" s="69">
        <v>74400</v>
      </c>
    </row>
    <row r="97" spans="1:11">
      <c r="A97" s="5">
        <f t="shared" si="5"/>
        <v>71</v>
      </c>
      <c r="B97" s="502" t="s">
        <v>587</v>
      </c>
      <c r="C97" s="492" t="s">
        <v>548</v>
      </c>
      <c r="D97" s="506"/>
      <c r="E97" s="493" t="s">
        <v>585</v>
      </c>
      <c r="F97" s="493"/>
      <c r="G97" s="8" t="s">
        <v>535</v>
      </c>
      <c r="H97" s="904">
        <v>963.09</v>
      </c>
      <c r="I97" s="896">
        <f t="shared" si="6"/>
        <v>61965.210600000006</v>
      </c>
      <c r="J97" s="896">
        <f t="shared" si="7"/>
        <v>74358.252720000004</v>
      </c>
      <c r="K97" s="32">
        <v>74400</v>
      </c>
    </row>
    <row r="98" spans="1:11">
      <c r="A98" s="5">
        <f t="shared" si="5"/>
        <v>72</v>
      </c>
      <c r="B98" s="502" t="s">
        <v>588</v>
      </c>
      <c r="C98" s="492" t="s">
        <v>548</v>
      </c>
      <c r="D98" s="506"/>
      <c r="E98" s="471" t="s">
        <v>589</v>
      </c>
      <c r="F98" s="493" t="s">
        <v>586</v>
      </c>
      <c r="G98" s="8" t="s">
        <v>535</v>
      </c>
      <c r="H98" s="904">
        <v>1270.2</v>
      </c>
      <c r="I98" s="896">
        <f t="shared" si="6"/>
        <v>81724.668000000005</v>
      </c>
      <c r="J98" s="896">
        <f t="shared" si="7"/>
        <v>98069.601600000009</v>
      </c>
      <c r="K98" s="32">
        <v>98100</v>
      </c>
    </row>
    <row r="99" spans="1:11">
      <c r="A99" s="5">
        <f t="shared" si="5"/>
        <v>73</v>
      </c>
      <c r="B99" s="502" t="s">
        <v>590</v>
      </c>
      <c r="C99" s="492" t="s">
        <v>548</v>
      </c>
      <c r="D99" s="506"/>
      <c r="E99" s="471" t="s">
        <v>589</v>
      </c>
      <c r="F99" s="493" t="s">
        <v>586</v>
      </c>
      <c r="G99" s="8" t="s">
        <v>535</v>
      </c>
      <c r="H99" s="904">
        <v>1270.2</v>
      </c>
      <c r="I99" s="896">
        <f t="shared" si="6"/>
        <v>81724.668000000005</v>
      </c>
      <c r="J99" s="896">
        <f t="shared" si="7"/>
        <v>98069.601600000009</v>
      </c>
      <c r="K99" s="32">
        <v>98100</v>
      </c>
    </row>
    <row r="100" spans="1:11" ht="15.75" thickBot="1">
      <c r="A100" s="11">
        <f>A99+1</f>
        <v>74</v>
      </c>
      <c r="B100" s="497" t="s">
        <v>591</v>
      </c>
      <c r="C100" s="499" t="s">
        <v>548</v>
      </c>
      <c r="D100" s="508"/>
      <c r="E100" s="498" t="s">
        <v>585</v>
      </c>
      <c r="F100" s="498" t="s">
        <v>586</v>
      </c>
      <c r="G100" s="13" t="s">
        <v>535</v>
      </c>
      <c r="H100" s="912">
        <v>1192.77</v>
      </c>
      <c r="I100" s="895">
        <f t="shared" si="6"/>
        <v>76742.821800000005</v>
      </c>
      <c r="J100" s="895">
        <f t="shared" si="7"/>
        <v>92091.386160000009</v>
      </c>
      <c r="K100" s="70">
        <v>92100</v>
      </c>
    </row>
    <row r="101" spans="1:11">
      <c r="A101" s="131">
        <f>A100+1</f>
        <v>75</v>
      </c>
      <c r="B101" s="501" t="s">
        <v>592</v>
      </c>
      <c r="C101" s="489" t="s">
        <v>593</v>
      </c>
      <c r="D101" s="505"/>
      <c r="E101" s="467" t="s">
        <v>558</v>
      </c>
      <c r="F101" s="490" t="s">
        <v>594</v>
      </c>
      <c r="G101" s="146" t="s">
        <v>535</v>
      </c>
      <c r="H101" s="900">
        <v>1142.31</v>
      </c>
      <c r="I101" s="894">
        <f t="shared" si="6"/>
        <v>73496.225399999996</v>
      </c>
      <c r="J101" s="894">
        <f t="shared" si="7"/>
        <v>88195.470479999989</v>
      </c>
      <c r="K101" s="69">
        <v>88200</v>
      </c>
    </row>
    <row r="102" spans="1:11" ht="15.75" thickBot="1">
      <c r="A102" s="11">
        <f t="shared" si="5"/>
        <v>76</v>
      </c>
      <c r="B102" s="497" t="s">
        <v>595</v>
      </c>
      <c r="C102" s="499" t="s">
        <v>593</v>
      </c>
      <c r="D102" s="508"/>
      <c r="E102" s="463" t="s">
        <v>558</v>
      </c>
      <c r="F102" s="498"/>
      <c r="G102" s="13" t="s">
        <v>535</v>
      </c>
      <c r="H102" s="912">
        <v>1142.31</v>
      </c>
      <c r="I102" s="895">
        <f t="shared" si="6"/>
        <v>73496.225399999996</v>
      </c>
      <c r="J102" s="895">
        <f t="shared" si="7"/>
        <v>88195.470479999989</v>
      </c>
      <c r="K102" s="70">
        <v>88200</v>
      </c>
    </row>
    <row r="103" spans="1:11">
      <c r="A103" s="5">
        <f>A102+1</f>
        <v>77</v>
      </c>
      <c r="B103" s="491" t="s">
        <v>596</v>
      </c>
      <c r="C103" s="492" t="s">
        <v>170</v>
      </c>
      <c r="D103" s="506"/>
      <c r="E103" s="493" t="s">
        <v>445</v>
      </c>
      <c r="F103" s="493" t="s">
        <v>597</v>
      </c>
      <c r="G103" s="4" t="s">
        <v>535</v>
      </c>
      <c r="H103" s="900">
        <v>1861.1100000000001</v>
      </c>
      <c r="I103" s="894">
        <f t="shared" si="6"/>
        <v>119743.81740000001</v>
      </c>
      <c r="J103" s="894">
        <f t="shared" si="7"/>
        <v>143692.58088000002</v>
      </c>
      <c r="K103" s="69">
        <v>143700</v>
      </c>
    </row>
    <row r="104" spans="1:11" ht="15.75" customHeight="1" thickBot="1">
      <c r="A104" s="11">
        <f>A103+1</f>
        <v>78</v>
      </c>
      <c r="B104" s="503" t="s">
        <v>598</v>
      </c>
      <c r="C104" s="499" t="s">
        <v>170</v>
      </c>
      <c r="D104" s="508"/>
      <c r="E104" s="498" t="s">
        <v>445</v>
      </c>
      <c r="F104" s="498" t="s">
        <v>599</v>
      </c>
      <c r="G104" s="13" t="s">
        <v>535</v>
      </c>
      <c r="H104" s="912">
        <v>2099.8796000000002</v>
      </c>
      <c r="I104" s="895">
        <f t="shared" si="6"/>
        <v>135106.25346400001</v>
      </c>
      <c r="J104" s="895">
        <f t="shared" si="7"/>
        <v>162127.50415680002</v>
      </c>
      <c r="K104" s="70">
        <v>162200</v>
      </c>
    </row>
    <row r="105" spans="1:11" ht="15.75" thickBot="1">
      <c r="A105" s="11">
        <f>104:104+1</f>
        <v>79</v>
      </c>
      <c r="B105" s="503" t="s">
        <v>600</v>
      </c>
      <c r="C105" s="499" t="s">
        <v>109</v>
      </c>
      <c r="D105" s="508"/>
      <c r="E105" s="498" t="s">
        <v>601</v>
      </c>
      <c r="F105" s="504" t="s">
        <v>602</v>
      </c>
      <c r="G105" s="13" t="s">
        <v>535</v>
      </c>
      <c r="H105" s="933">
        <v>1426.8</v>
      </c>
      <c r="I105" s="951">
        <f t="shared" si="6"/>
        <v>91800.312000000005</v>
      </c>
      <c r="J105" s="951">
        <f t="shared" si="7"/>
        <v>110160.3744</v>
      </c>
      <c r="K105" s="251">
        <v>110200</v>
      </c>
    </row>
    <row r="106" spans="1:11" ht="15.75" thickBot="1">
      <c r="A106" s="11">
        <f>A105+1</f>
        <v>80</v>
      </c>
      <c r="B106" s="503" t="s">
        <v>603</v>
      </c>
      <c r="C106" s="499" t="s">
        <v>109</v>
      </c>
      <c r="D106" s="508"/>
      <c r="E106" s="498" t="s">
        <v>601</v>
      </c>
      <c r="F106" s="504" t="s">
        <v>602</v>
      </c>
      <c r="G106" s="13" t="s">
        <v>535</v>
      </c>
      <c r="H106" s="933">
        <v>1470.3</v>
      </c>
      <c r="I106" s="951">
        <f>H106*$M$1</f>
        <v>94599.101999999999</v>
      </c>
      <c r="J106" s="951">
        <f t="shared" si="7"/>
        <v>113518.9224</v>
      </c>
      <c r="K106" s="251">
        <v>113600</v>
      </c>
    </row>
    <row r="107" spans="1:11">
      <c r="H107" s="950"/>
    </row>
    <row r="108" spans="1:11">
      <c r="H108" s="950"/>
    </row>
    <row r="109" spans="1:11">
      <c r="H109" s="950"/>
    </row>
    <row r="110" spans="1:11">
      <c r="H110" s="950"/>
    </row>
    <row r="111" spans="1:11">
      <c r="H111" s="950"/>
    </row>
    <row r="112" spans="1:11">
      <c r="H112" s="950"/>
    </row>
    <row r="113" spans="8:8">
      <c r="H113" s="950"/>
    </row>
    <row r="114" spans="8:8">
      <c r="H114" s="950"/>
    </row>
  </sheetData>
  <sheetProtection password="E015" sheet="1" objects="1" scenarios="1"/>
  <mergeCells count="10">
    <mergeCell ref="F1:K1"/>
    <mergeCell ref="A33:K33"/>
    <mergeCell ref="A8:K8"/>
    <mergeCell ref="A6:K6"/>
    <mergeCell ref="A66:K66"/>
    <mergeCell ref="A64:K64"/>
    <mergeCell ref="A50:K50"/>
    <mergeCell ref="A52:K52"/>
    <mergeCell ref="A54:K54"/>
    <mergeCell ref="A58:K5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1" zoomScale="90" zoomScaleNormal="90" workbookViewId="0">
      <selection activeCell="C2" sqref="C2"/>
    </sheetView>
  </sheetViews>
  <sheetFormatPr defaultRowHeight="15"/>
  <cols>
    <col min="1" max="1" width="10.28515625" hidden="1" customWidth="1"/>
    <col min="2" max="2" width="6.42578125" customWidth="1"/>
    <col min="3" max="3" width="58.42578125" customWidth="1"/>
    <col min="4" max="4" width="12.28515625" style="522" customWidth="1"/>
    <col min="5" max="5" width="42.85546875" customWidth="1"/>
    <col min="6" max="6" width="27.85546875" customWidth="1"/>
    <col min="7" max="7" width="32.7109375" customWidth="1"/>
    <col min="250" max="250" width="0" hidden="1" customWidth="1"/>
    <col min="251" max="251" width="26.7109375" customWidth="1"/>
    <col min="252" max="252" width="11.85546875" customWidth="1"/>
    <col min="255" max="255" width="7.85546875" customWidth="1"/>
    <col min="256" max="256" width="0" hidden="1" customWidth="1"/>
    <col min="257" max="258" width="21.7109375" customWidth="1"/>
    <col min="259" max="260" width="0" hidden="1" customWidth="1"/>
    <col min="506" max="506" width="0" hidden="1" customWidth="1"/>
    <col min="507" max="507" width="26.7109375" customWidth="1"/>
    <col min="508" max="508" width="11.85546875" customWidth="1"/>
    <col min="511" max="511" width="7.85546875" customWidth="1"/>
    <col min="512" max="512" width="0" hidden="1" customWidth="1"/>
    <col min="513" max="514" width="21.7109375" customWidth="1"/>
    <col min="515" max="516" width="0" hidden="1" customWidth="1"/>
    <col min="762" max="762" width="0" hidden="1" customWidth="1"/>
    <col min="763" max="763" width="26.7109375" customWidth="1"/>
    <col min="764" max="764" width="11.85546875" customWidth="1"/>
    <col min="767" max="767" width="7.85546875" customWidth="1"/>
    <col min="768" max="768" width="0" hidden="1" customWidth="1"/>
    <col min="769" max="770" width="21.7109375" customWidth="1"/>
    <col min="771" max="772" width="0" hidden="1" customWidth="1"/>
    <col min="1018" max="1018" width="0" hidden="1" customWidth="1"/>
    <col min="1019" max="1019" width="26.7109375" customWidth="1"/>
    <col min="1020" max="1020" width="11.85546875" customWidth="1"/>
    <col min="1023" max="1023" width="7.85546875" customWidth="1"/>
    <col min="1024" max="1024" width="0" hidden="1" customWidth="1"/>
    <col min="1025" max="1026" width="21.7109375" customWidth="1"/>
    <col min="1027" max="1028" width="0" hidden="1" customWidth="1"/>
    <col min="1274" max="1274" width="0" hidden="1" customWidth="1"/>
    <col min="1275" max="1275" width="26.7109375" customWidth="1"/>
    <col min="1276" max="1276" width="11.85546875" customWidth="1"/>
    <col min="1279" max="1279" width="7.85546875" customWidth="1"/>
    <col min="1280" max="1280" width="0" hidden="1" customWidth="1"/>
    <col min="1281" max="1282" width="21.7109375" customWidth="1"/>
    <col min="1283" max="1284" width="0" hidden="1" customWidth="1"/>
    <col min="1530" max="1530" width="0" hidden="1" customWidth="1"/>
    <col min="1531" max="1531" width="26.7109375" customWidth="1"/>
    <col min="1532" max="1532" width="11.85546875" customWidth="1"/>
    <col min="1535" max="1535" width="7.85546875" customWidth="1"/>
    <col min="1536" max="1536" width="0" hidden="1" customWidth="1"/>
    <col min="1537" max="1538" width="21.7109375" customWidth="1"/>
    <col min="1539" max="1540" width="0" hidden="1" customWidth="1"/>
    <col min="1786" max="1786" width="0" hidden="1" customWidth="1"/>
    <col min="1787" max="1787" width="26.7109375" customWidth="1"/>
    <col min="1788" max="1788" width="11.85546875" customWidth="1"/>
    <col min="1791" max="1791" width="7.85546875" customWidth="1"/>
    <col min="1792" max="1792" width="0" hidden="1" customWidth="1"/>
    <col min="1793" max="1794" width="21.7109375" customWidth="1"/>
    <col min="1795" max="1796" width="0" hidden="1" customWidth="1"/>
    <col min="2042" max="2042" width="0" hidden="1" customWidth="1"/>
    <col min="2043" max="2043" width="26.7109375" customWidth="1"/>
    <col min="2044" max="2044" width="11.85546875" customWidth="1"/>
    <col min="2047" max="2047" width="7.85546875" customWidth="1"/>
    <col min="2048" max="2048" width="0" hidden="1" customWidth="1"/>
    <col min="2049" max="2050" width="21.7109375" customWidth="1"/>
    <col min="2051" max="2052" width="0" hidden="1" customWidth="1"/>
    <col min="2298" max="2298" width="0" hidden="1" customWidth="1"/>
    <col min="2299" max="2299" width="26.7109375" customWidth="1"/>
    <col min="2300" max="2300" width="11.85546875" customWidth="1"/>
    <col min="2303" max="2303" width="7.85546875" customWidth="1"/>
    <col min="2304" max="2304" width="0" hidden="1" customWidth="1"/>
    <col min="2305" max="2306" width="21.7109375" customWidth="1"/>
    <col min="2307" max="2308" width="0" hidden="1" customWidth="1"/>
    <col min="2554" max="2554" width="0" hidden="1" customWidth="1"/>
    <col min="2555" max="2555" width="26.7109375" customWidth="1"/>
    <col min="2556" max="2556" width="11.85546875" customWidth="1"/>
    <col min="2559" max="2559" width="7.85546875" customWidth="1"/>
    <col min="2560" max="2560" width="0" hidden="1" customWidth="1"/>
    <col min="2561" max="2562" width="21.7109375" customWidth="1"/>
    <col min="2563" max="2564" width="0" hidden="1" customWidth="1"/>
    <col min="2810" max="2810" width="0" hidden="1" customWidth="1"/>
    <col min="2811" max="2811" width="26.7109375" customWidth="1"/>
    <col min="2812" max="2812" width="11.85546875" customWidth="1"/>
    <col min="2815" max="2815" width="7.85546875" customWidth="1"/>
    <col min="2816" max="2816" width="0" hidden="1" customWidth="1"/>
    <col min="2817" max="2818" width="21.7109375" customWidth="1"/>
    <col min="2819" max="2820" width="0" hidden="1" customWidth="1"/>
    <col min="3066" max="3066" width="0" hidden="1" customWidth="1"/>
    <col min="3067" max="3067" width="26.7109375" customWidth="1"/>
    <col min="3068" max="3068" width="11.85546875" customWidth="1"/>
    <col min="3071" max="3071" width="7.85546875" customWidth="1"/>
    <col min="3072" max="3072" width="0" hidden="1" customWidth="1"/>
    <col min="3073" max="3074" width="21.7109375" customWidth="1"/>
    <col min="3075" max="3076" width="0" hidden="1" customWidth="1"/>
    <col min="3322" max="3322" width="0" hidden="1" customWidth="1"/>
    <col min="3323" max="3323" width="26.7109375" customWidth="1"/>
    <col min="3324" max="3324" width="11.85546875" customWidth="1"/>
    <col min="3327" max="3327" width="7.85546875" customWidth="1"/>
    <col min="3328" max="3328" width="0" hidden="1" customWidth="1"/>
    <col min="3329" max="3330" width="21.7109375" customWidth="1"/>
    <col min="3331" max="3332" width="0" hidden="1" customWidth="1"/>
    <col min="3578" max="3578" width="0" hidden="1" customWidth="1"/>
    <col min="3579" max="3579" width="26.7109375" customWidth="1"/>
    <col min="3580" max="3580" width="11.85546875" customWidth="1"/>
    <col min="3583" max="3583" width="7.85546875" customWidth="1"/>
    <col min="3584" max="3584" width="0" hidden="1" customWidth="1"/>
    <col min="3585" max="3586" width="21.7109375" customWidth="1"/>
    <col min="3587" max="3588" width="0" hidden="1" customWidth="1"/>
    <col min="3834" max="3834" width="0" hidden="1" customWidth="1"/>
    <col min="3835" max="3835" width="26.7109375" customWidth="1"/>
    <col min="3836" max="3836" width="11.85546875" customWidth="1"/>
    <col min="3839" max="3839" width="7.85546875" customWidth="1"/>
    <col min="3840" max="3840" width="0" hidden="1" customWidth="1"/>
    <col min="3841" max="3842" width="21.7109375" customWidth="1"/>
    <col min="3843" max="3844" width="0" hidden="1" customWidth="1"/>
    <col min="4090" max="4090" width="0" hidden="1" customWidth="1"/>
    <col min="4091" max="4091" width="26.7109375" customWidth="1"/>
    <col min="4092" max="4092" width="11.85546875" customWidth="1"/>
    <col min="4095" max="4095" width="7.85546875" customWidth="1"/>
    <col min="4096" max="4096" width="0" hidden="1" customWidth="1"/>
    <col min="4097" max="4098" width="21.7109375" customWidth="1"/>
    <col min="4099" max="4100" width="0" hidden="1" customWidth="1"/>
    <col min="4346" max="4346" width="0" hidden="1" customWidth="1"/>
    <col min="4347" max="4347" width="26.7109375" customWidth="1"/>
    <col min="4348" max="4348" width="11.85546875" customWidth="1"/>
    <col min="4351" max="4351" width="7.85546875" customWidth="1"/>
    <col min="4352" max="4352" width="0" hidden="1" customWidth="1"/>
    <col min="4353" max="4354" width="21.7109375" customWidth="1"/>
    <col min="4355" max="4356" width="0" hidden="1" customWidth="1"/>
    <col min="4602" max="4602" width="0" hidden="1" customWidth="1"/>
    <col min="4603" max="4603" width="26.7109375" customWidth="1"/>
    <col min="4604" max="4604" width="11.85546875" customWidth="1"/>
    <col min="4607" max="4607" width="7.85546875" customWidth="1"/>
    <col min="4608" max="4608" width="0" hidden="1" customWidth="1"/>
    <col min="4609" max="4610" width="21.7109375" customWidth="1"/>
    <col min="4611" max="4612" width="0" hidden="1" customWidth="1"/>
    <col min="4858" max="4858" width="0" hidden="1" customWidth="1"/>
    <col min="4859" max="4859" width="26.7109375" customWidth="1"/>
    <col min="4860" max="4860" width="11.85546875" customWidth="1"/>
    <col min="4863" max="4863" width="7.85546875" customWidth="1"/>
    <col min="4864" max="4864" width="0" hidden="1" customWidth="1"/>
    <col min="4865" max="4866" width="21.7109375" customWidth="1"/>
    <col min="4867" max="4868" width="0" hidden="1" customWidth="1"/>
    <col min="5114" max="5114" width="0" hidden="1" customWidth="1"/>
    <col min="5115" max="5115" width="26.7109375" customWidth="1"/>
    <col min="5116" max="5116" width="11.85546875" customWidth="1"/>
    <col min="5119" max="5119" width="7.85546875" customWidth="1"/>
    <col min="5120" max="5120" width="0" hidden="1" customWidth="1"/>
    <col min="5121" max="5122" width="21.7109375" customWidth="1"/>
    <col min="5123" max="5124" width="0" hidden="1" customWidth="1"/>
    <col min="5370" max="5370" width="0" hidden="1" customWidth="1"/>
    <col min="5371" max="5371" width="26.7109375" customWidth="1"/>
    <col min="5372" max="5372" width="11.85546875" customWidth="1"/>
    <col min="5375" max="5375" width="7.85546875" customWidth="1"/>
    <col min="5376" max="5376" width="0" hidden="1" customWidth="1"/>
    <col min="5377" max="5378" width="21.7109375" customWidth="1"/>
    <col min="5379" max="5380" width="0" hidden="1" customWidth="1"/>
    <col min="5626" max="5626" width="0" hidden="1" customWidth="1"/>
    <col min="5627" max="5627" width="26.7109375" customWidth="1"/>
    <col min="5628" max="5628" width="11.85546875" customWidth="1"/>
    <col min="5631" max="5631" width="7.85546875" customWidth="1"/>
    <col min="5632" max="5632" width="0" hidden="1" customWidth="1"/>
    <col min="5633" max="5634" width="21.7109375" customWidth="1"/>
    <col min="5635" max="5636" width="0" hidden="1" customWidth="1"/>
    <col min="5882" max="5882" width="0" hidden="1" customWidth="1"/>
    <col min="5883" max="5883" width="26.7109375" customWidth="1"/>
    <col min="5884" max="5884" width="11.85546875" customWidth="1"/>
    <col min="5887" max="5887" width="7.85546875" customWidth="1"/>
    <col min="5888" max="5888" width="0" hidden="1" customWidth="1"/>
    <col min="5889" max="5890" width="21.7109375" customWidth="1"/>
    <col min="5891" max="5892" width="0" hidden="1" customWidth="1"/>
    <col min="6138" max="6138" width="0" hidden="1" customWidth="1"/>
    <col min="6139" max="6139" width="26.7109375" customWidth="1"/>
    <col min="6140" max="6140" width="11.85546875" customWidth="1"/>
    <col min="6143" max="6143" width="7.85546875" customWidth="1"/>
    <col min="6144" max="6144" width="0" hidden="1" customWidth="1"/>
    <col min="6145" max="6146" width="21.7109375" customWidth="1"/>
    <col min="6147" max="6148" width="0" hidden="1" customWidth="1"/>
    <col min="6394" max="6394" width="0" hidden="1" customWidth="1"/>
    <col min="6395" max="6395" width="26.7109375" customWidth="1"/>
    <col min="6396" max="6396" width="11.85546875" customWidth="1"/>
    <col min="6399" max="6399" width="7.85546875" customWidth="1"/>
    <col min="6400" max="6400" width="0" hidden="1" customWidth="1"/>
    <col min="6401" max="6402" width="21.7109375" customWidth="1"/>
    <col min="6403" max="6404" width="0" hidden="1" customWidth="1"/>
    <col min="6650" max="6650" width="0" hidden="1" customWidth="1"/>
    <col min="6651" max="6651" width="26.7109375" customWidth="1"/>
    <col min="6652" max="6652" width="11.85546875" customWidth="1"/>
    <col min="6655" max="6655" width="7.85546875" customWidth="1"/>
    <col min="6656" max="6656" width="0" hidden="1" customWidth="1"/>
    <col min="6657" max="6658" width="21.7109375" customWidth="1"/>
    <col min="6659" max="6660" width="0" hidden="1" customWidth="1"/>
    <col min="6906" max="6906" width="0" hidden="1" customWidth="1"/>
    <col min="6907" max="6907" width="26.7109375" customWidth="1"/>
    <col min="6908" max="6908" width="11.85546875" customWidth="1"/>
    <col min="6911" max="6911" width="7.85546875" customWidth="1"/>
    <col min="6912" max="6912" width="0" hidden="1" customWidth="1"/>
    <col min="6913" max="6914" width="21.7109375" customWidth="1"/>
    <col min="6915" max="6916" width="0" hidden="1" customWidth="1"/>
    <col min="7162" max="7162" width="0" hidden="1" customWidth="1"/>
    <col min="7163" max="7163" width="26.7109375" customWidth="1"/>
    <col min="7164" max="7164" width="11.85546875" customWidth="1"/>
    <col min="7167" max="7167" width="7.85546875" customWidth="1"/>
    <col min="7168" max="7168" width="0" hidden="1" customWidth="1"/>
    <col min="7169" max="7170" width="21.7109375" customWidth="1"/>
    <col min="7171" max="7172" width="0" hidden="1" customWidth="1"/>
    <col min="7418" max="7418" width="0" hidden="1" customWidth="1"/>
    <col min="7419" max="7419" width="26.7109375" customWidth="1"/>
    <col min="7420" max="7420" width="11.85546875" customWidth="1"/>
    <col min="7423" max="7423" width="7.85546875" customWidth="1"/>
    <col min="7424" max="7424" width="0" hidden="1" customWidth="1"/>
    <col min="7425" max="7426" width="21.7109375" customWidth="1"/>
    <col min="7427" max="7428" width="0" hidden="1" customWidth="1"/>
    <col min="7674" max="7674" width="0" hidden="1" customWidth="1"/>
    <col min="7675" max="7675" width="26.7109375" customWidth="1"/>
    <col min="7676" max="7676" width="11.85546875" customWidth="1"/>
    <col min="7679" max="7679" width="7.85546875" customWidth="1"/>
    <col min="7680" max="7680" width="0" hidden="1" customWidth="1"/>
    <col min="7681" max="7682" width="21.7109375" customWidth="1"/>
    <col min="7683" max="7684" width="0" hidden="1" customWidth="1"/>
    <col min="7930" max="7930" width="0" hidden="1" customWidth="1"/>
    <col min="7931" max="7931" width="26.7109375" customWidth="1"/>
    <col min="7932" max="7932" width="11.85546875" customWidth="1"/>
    <col min="7935" max="7935" width="7.85546875" customWidth="1"/>
    <col min="7936" max="7936" width="0" hidden="1" customWidth="1"/>
    <col min="7937" max="7938" width="21.7109375" customWidth="1"/>
    <col min="7939" max="7940" width="0" hidden="1" customWidth="1"/>
    <col min="8186" max="8186" width="0" hidden="1" customWidth="1"/>
    <col min="8187" max="8187" width="26.7109375" customWidth="1"/>
    <col min="8188" max="8188" width="11.85546875" customWidth="1"/>
    <col min="8191" max="8191" width="7.85546875" customWidth="1"/>
    <col min="8192" max="8192" width="0" hidden="1" customWidth="1"/>
    <col min="8193" max="8194" width="21.7109375" customWidth="1"/>
    <col min="8195" max="8196" width="0" hidden="1" customWidth="1"/>
    <col min="8442" max="8442" width="0" hidden="1" customWidth="1"/>
    <col min="8443" max="8443" width="26.7109375" customWidth="1"/>
    <col min="8444" max="8444" width="11.85546875" customWidth="1"/>
    <col min="8447" max="8447" width="7.85546875" customWidth="1"/>
    <col min="8448" max="8448" width="0" hidden="1" customWidth="1"/>
    <col min="8449" max="8450" width="21.7109375" customWidth="1"/>
    <col min="8451" max="8452" width="0" hidden="1" customWidth="1"/>
    <col min="8698" max="8698" width="0" hidden="1" customWidth="1"/>
    <col min="8699" max="8699" width="26.7109375" customWidth="1"/>
    <col min="8700" max="8700" width="11.85546875" customWidth="1"/>
    <col min="8703" max="8703" width="7.85546875" customWidth="1"/>
    <col min="8704" max="8704" width="0" hidden="1" customWidth="1"/>
    <col min="8705" max="8706" width="21.7109375" customWidth="1"/>
    <col min="8707" max="8708" width="0" hidden="1" customWidth="1"/>
    <col min="8954" max="8954" width="0" hidden="1" customWidth="1"/>
    <col min="8955" max="8955" width="26.7109375" customWidth="1"/>
    <col min="8956" max="8956" width="11.85546875" customWidth="1"/>
    <col min="8959" max="8959" width="7.85546875" customWidth="1"/>
    <col min="8960" max="8960" width="0" hidden="1" customWidth="1"/>
    <col min="8961" max="8962" width="21.7109375" customWidth="1"/>
    <col min="8963" max="8964" width="0" hidden="1" customWidth="1"/>
    <col min="9210" max="9210" width="0" hidden="1" customWidth="1"/>
    <col min="9211" max="9211" width="26.7109375" customWidth="1"/>
    <col min="9212" max="9212" width="11.85546875" customWidth="1"/>
    <col min="9215" max="9215" width="7.85546875" customWidth="1"/>
    <col min="9216" max="9216" width="0" hidden="1" customWidth="1"/>
    <col min="9217" max="9218" width="21.7109375" customWidth="1"/>
    <col min="9219" max="9220" width="0" hidden="1" customWidth="1"/>
    <col min="9466" max="9466" width="0" hidden="1" customWidth="1"/>
    <col min="9467" max="9467" width="26.7109375" customWidth="1"/>
    <col min="9468" max="9468" width="11.85546875" customWidth="1"/>
    <col min="9471" max="9471" width="7.85546875" customWidth="1"/>
    <col min="9472" max="9472" width="0" hidden="1" customWidth="1"/>
    <col min="9473" max="9474" width="21.7109375" customWidth="1"/>
    <col min="9475" max="9476" width="0" hidden="1" customWidth="1"/>
    <col min="9722" max="9722" width="0" hidden="1" customWidth="1"/>
    <col min="9723" max="9723" width="26.7109375" customWidth="1"/>
    <col min="9724" max="9724" width="11.85546875" customWidth="1"/>
    <col min="9727" max="9727" width="7.85546875" customWidth="1"/>
    <col min="9728" max="9728" width="0" hidden="1" customWidth="1"/>
    <col min="9729" max="9730" width="21.7109375" customWidth="1"/>
    <col min="9731" max="9732" width="0" hidden="1" customWidth="1"/>
    <col min="9978" max="9978" width="0" hidden="1" customWidth="1"/>
    <col min="9979" max="9979" width="26.7109375" customWidth="1"/>
    <col min="9980" max="9980" width="11.85546875" customWidth="1"/>
    <col min="9983" max="9983" width="7.85546875" customWidth="1"/>
    <col min="9984" max="9984" width="0" hidden="1" customWidth="1"/>
    <col min="9985" max="9986" width="21.7109375" customWidth="1"/>
    <col min="9987" max="9988" width="0" hidden="1" customWidth="1"/>
    <col min="10234" max="10234" width="0" hidden="1" customWidth="1"/>
    <col min="10235" max="10235" width="26.7109375" customWidth="1"/>
    <col min="10236" max="10236" width="11.85546875" customWidth="1"/>
    <col min="10239" max="10239" width="7.85546875" customWidth="1"/>
    <col min="10240" max="10240" width="0" hidden="1" customWidth="1"/>
    <col min="10241" max="10242" width="21.7109375" customWidth="1"/>
    <col min="10243" max="10244" width="0" hidden="1" customWidth="1"/>
    <col min="10490" max="10490" width="0" hidden="1" customWidth="1"/>
    <col min="10491" max="10491" width="26.7109375" customWidth="1"/>
    <col min="10492" max="10492" width="11.85546875" customWidth="1"/>
    <col min="10495" max="10495" width="7.85546875" customWidth="1"/>
    <col min="10496" max="10496" width="0" hidden="1" customWidth="1"/>
    <col min="10497" max="10498" width="21.7109375" customWidth="1"/>
    <col min="10499" max="10500" width="0" hidden="1" customWidth="1"/>
    <col min="10746" max="10746" width="0" hidden="1" customWidth="1"/>
    <col min="10747" max="10747" width="26.7109375" customWidth="1"/>
    <col min="10748" max="10748" width="11.85546875" customWidth="1"/>
    <col min="10751" max="10751" width="7.85546875" customWidth="1"/>
    <col min="10752" max="10752" width="0" hidden="1" customWidth="1"/>
    <col min="10753" max="10754" width="21.7109375" customWidth="1"/>
    <col min="10755" max="10756" width="0" hidden="1" customWidth="1"/>
    <col min="11002" max="11002" width="0" hidden="1" customWidth="1"/>
    <col min="11003" max="11003" width="26.7109375" customWidth="1"/>
    <col min="11004" max="11004" width="11.85546875" customWidth="1"/>
    <col min="11007" max="11007" width="7.85546875" customWidth="1"/>
    <col min="11008" max="11008" width="0" hidden="1" customWidth="1"/>
    <col min="11009" max="11010" width="21.7109375" customWidth="1"/>
    <col min="11011" max="11012" width="0" hidden="1" customWidth="1"/>
    <col min="11258" max="11258" width="0" hidden="1" customWidth="1"/>
    <col min="11259" max="11259" width="26.7109375" customWidth="1"/>
    <col min="11260" max="11260" width="11.85546875" customWidth="1"/>
    <col min="11263" max="11263" width="7.85546875" customWidth="1"/>
    <col min="11264" max="11264" width="0" hidden="1" customWidth="1"/>
    <col min="11265" max="11266" width="21.7109375" customWidth="1"/>
    <col min="11267" max="11268" width="0" hidden="1" customWidth="1"/>
    <col min="11514" max="11514" width="0" hidden="1" customWidth="1"/>
    <col min="11515" max="11515" width="26.7109375" customWidth="1"/>
    <col min="11516" max="11516" width="11.85546875" customWidth="1"/>
    <col min="11519" max="11519" width="7.85546875" customWidth="1"/>
    <col min="11520" max="11520" width="0" hidden="1" customWidth="1"/>
    <col min="11521" max="11522" width="21.7109375" customWidth="1"/>
    <col min="11523" max="11524" width="0" hidden="1" customWidth="1"/>
    <col min="11770" max="11770" width="0" hidden="1" customWidth="1"/>
    <col min="11771" max="11771" width="26.7109375" customWidth="1"/>
    <col min="11772" max="11772" width="11.85546875" customWidth="1"/>
    <col min="11775" max="11775" width="7.85546875" customWidth="1"/>
    <col min="11776" max="11776" width="0" hidden="1" customWidth="1"/>
    <col min="11777" max="11778" width="21.7109375" customWidth="1"/>
    <col min="11779" max="11780" width="0" hidden="1" customWidth="1"/>
    <col min="12026" max="12026" width="0" hidden="1" customWidth="1"/>
    <col min="12027" max="12027" width="26.7109375" customWidth="1"/>
    <col min="12028" max="12028" width="11.85546875" customWidth="1"/>
    <col min="12031" max="12031" width="7.85546875" customWidth="1"/>
    <col min="12032" max="12032" width="0" hidden="1" customWidth="1"/>
    <col min="12033" max="12034" width="21.7109375" customWidth="1"/>
    <col min="12035" max="12036" width="0" hidden="1" customWidth="1"/>
    <col min="12282" max="12282" width="0" hidden="1" customWidth="1"/>
    <col min="12283" max="12283" width="26.7109375" customWidth="1"/>
    <col min="12284" max="12284" width="11.85546875" customWidth="1"/>
    <col min="12287" max="12287" width="7.85546875" customWidth="1"/>
    <col min="12288" max="12288" width="0" hidden="1" customWidth="1"/>
    <col min="12289" max="12290" width="21.7109375" customWidth="1"/>
    <col min="12291" max="12292" width="0" hidden="1" customWidth="1"/>
    <col min="12538" max="12538" width="0" hidden="1" customWidth="1"/>
    <col min="12539" max="12539" width="26.7109375" customWidth="1"/>
    <col min="12540" max="12540" width="11.85546875" customWidth="1"/>
    <col min="12543" max="12543" width="7.85546875" customWidth="1"/>
    <col min="12544" max="12544" width="0" hidden="1" customWidth="1"/>
    <col min="12545" max="12546" width="21.7109375" customWidth="1"/>
    <col min="12547" max="12548" width="0" hidden="1" customWidth="1"/>
    <col min="12794" max="12794" width="0" hidden="1" customWidth="1"/>
    <col min="12795" max="12795" width="26.7109375" customWidth="1"/>
    <col min="12796" max="12796" width="11.85546875" customWidth="1"/>
    <col min="12799" max="12799" width="7.85546875" customWidth="1"/>
    <col min="12800" max="12800" width="0" hidden="1" customWidth="1"/>
    <col min="12801" max="12802" width="21.7109375" customWidth="1"/>
    <col min="12803" max="12804" width="0" hidden="1" customWidth="1"/>
    <col min="13050" max="13050" width="0" hidden="1" customWidth="1"/>
    <col min="13051" max="13051" width="26.7109375" customWidth="1"/>
    <col min="13052" max="13052" width="11.85546875" customWidth="1"/>
    <col min="13055" max="13055" width="7.85546875" customWidth="1"/>
    <col min="13056" max="13056" width="0" hidden="1" customWidth="1"/>
    <col min="13057" max="13058" width="21.7109375" customWidth="1"/>
    <col min="13059" max="13060" width="0" hidden="1" customWidth="1"/>
    <col min="13306" max="13306" width="0" hidden="1" customWidth="1"/>
    <col min="13307" max="13307" width="26.7109375" customWidth="1"/>
    <col min="13308" max="13308" width="11.85546875" customWidth="1"/>
    <col min="13311" max="13311" width="7.85546875" customWidth="1"/>
    <col min="13312" max="13312" width="0" hidden="1" customWidth="1"/>
    <col min="13313" max="13314" width="21.7109375" customWidth="1"/>
    <col min="13315" max="13316" width="0" hidden="1" customWidth="1"/>
    <col min="13562" max="13562" width="0" hidden="1" customWidth="1"/>
    <col min="13563" max="13563" width="26.7109375" customWidth="1"/>
    <col min="13564" max="13564" width="11.85546875" customWidth="1"/>
    <col min="13567" max="13567" width="7.85546875" customWidth="1"/>
    <col min="13568" max="13568" width="0" hidden="1" customWidth="1"/>
    <col min="13569" max="13570" width="21.7109375" customWidth="1"/>
    <col min="13571" max="13572" width="0" hidden="1" customWidth="1"/>
    <col min="13818" max="13818" width="0" hidden="1" customWidth="1"/>
    <col min="13819" max="13819" width="26.7109375" customWidth="1"/>
    <col min="13820" max="13820" width="11.85546875" customWidth="1"/>
    <col min="13823" max="13823" width="7.85546875" customWidth="1"/>
    <col min="13824" max="13824" width="0" hidden="1" customWidth="1"/>
    <col min="13825" max="13826" width="21.7109375" customWidth="1"/>
    <col min="13827" max="13828" width="0" hidden="1" customWidth="1"/>
    <col min="14074" max="14074" width="0" hidden="1" customWidth="1"/>
    <col min="14075" max="14075" width="26.7109375" customWidth="1"/>
    <col min="14076" max="14076" width="11.85546875" customWidth="1"/>
    <col min="14079" max="14079" width="7.85546875" customWidth="1"/>
    <col min="14080" max="14080" width="0" hidden="1" customWidth="1"/>
    <col min="14081" max="14082" width="21.7109375" customWidth="1"/>
    <col min="14083" max="14084" width="0" hidden="1" customWidth="1"/>
    <col min="14330" max="14330" width="0" hidden="1" customWidth="1"/>
    <col min="14331" max="14331" width="26.7109375" customWidth="1"/>
    <col min="14332" max="14332" width="11.85546875" customWidth="1"/>
    <col min="14335" max="14335" width="7.85546875" customWidth="1"/>
    <col min="14336" max="14336" width="0" hidden="1" customWidth="1"/>
    <col min="14337" max="14338" width="21.7109375" customWidth="1"/>
    <col min="14339" max="14340" width="0" hidden="1" customWidth="1"/>
    <col min="14586" max="14586" width="0" hidden="1" customWidth="1"/>
    <col min="14587" max="14587" width="26.7109375" customWidth="1"/>
    <col min="14588" max="14588" width="11.85546875" customWidth="1"/>
    <col min="14591" max="14591" width="7.85546875" customWidth="1"/>
    <col min="14592" max="14592" width="0" hidden="1" customWidth="1"/>
    <col min="14593" max="14594" width="21.7109375" customWidth="1"/>
    <col min="14595" max="14596" width="0" hidden="1" customWidth="1"/>
    <col min="14842" max="14842" width="0" hidden="1" customWidth="1"/>
    <col min="14843" max="14843" width="26.7109375" customWidth="1"/>
    <col min="14844" max="14844" width="11.85546875" customWidth="1"/>
    <col min="14847" max="14847" width="7.85546875" customWidth="1"/>
    <col min="14848" max="14848" width="0" hidden="1" customWidth="1"/>
    <col min="14849" max="14850" width="21.7109375" customWidth="1"/>
    <col min="14851" max="14852" width="0" hidden="1" customWidth="1"/>
    <col min="15098" max="15098" width="0" hidden="1" customWidth="1"/>
    <col min="15099" max="15099" width="26.7109375" customWidth="1"/>
    <col min="15100" max="15100" width="11.85546875" customWidth="1"/>
    <col min="15103" max="15103" width="7.85546875" customWidth="1"/>
    <col min="15104" max="15104" width="0" hidden="1" customWidth="1"/>
    <col min="15105" max="15106" width="21.7109375" customWidth="1"/>
    <col min="15107" max="15108" width="0" hidden="1" customWidth="1"/>
    <col min="15354" max="15354" width="0" hidden="1" customWidth="1"/>
    <col min="15355" max="15355" width="26.7109375" customWidth="1"/>
    <col min="15356" max="15356" width="11.85546875" customWidth="1"/>
    <col min="15359" max="15359" width="7.85546875" customWidth="1"/>
    <col min="15360" max="15360" width="0" hidden="1" customWidth="1"/>
    <col min="15361" max="15362" width="21.7109375" customWidth="1"/>
    <col min="15363" max="15364" width="0" hidden="1" customWidth="1"/>
    <col min="15610" max="15610" width="0" hidden="1" customWidth="1"/>
    <col min="15611" max="15611" width="26.7109375" customWidth="1"/>
    <col min="15612" max="15612" width="11.85546875" customWidth="1"/>
    <col min="15615" max="15615" width="7.85546875" customWidth="1"/>
    <col min="15616" max="15616" width="0" hidden="1" customWidth="1"/>
    <col min="15617" max="15618" width="21.7109375" customWidth="1"/>
    <col min="15619" max="15620" width="0" hidden="1" customWidth="1"/>
    <col min="15866" max="15866" width="0" hidden="1" customWidth="1"/>
    <col min="15867" max="15867" width="26.7109375" customWidth="1"/>
    <col min="15868" max="15868" width="11.85546875" customWidth="1"/>
    <col min="15871" max="15871" width="7.85546875" customWidth="1"/>
    <col min="15872" max="15872" width="0" hidden="1" customWidth="1"/>
    <col min="15873" max="15874" width="21.7109375" customWidth="1"/>
    <col min="15875" max="15876" width="0" hidden="1" customWidth="1"/>
    <col min="16122" max="16122" width="0" hidden="1" customWidth="1"/>
    <col min="16123" max="16123" width="26.7109375" customWidth="1"/>
    <col min="16124" max="16124" width="11.85546875" customWidth="1"/>
    <col min="16127" max="16127" width="7.85546875" customWidth="1"/>
    <col min="16128" max="16128" width="0" hidden="1" customWidth="1"/>
    <col min="16129" max="16130" width="21.7109375" customWidth="1"/>
    <col min="16131" max="16132" width="0" hidden="1" customWidth="1"/>
  </cols>
  <sheetData>
    <row r="1" spans="1:7" ht="93.75" customHeight="1" thickBot="1">
      <c r="B1" s="107" t="s">
        <v>0</v>
      </c>
      <c r="C1" s="108"/>
      <c r="D1" s="108"/>
      <c r="E1" s="797" t="s">
        <v>28</v>
      </c>
      <c r="F1" s="591"/>
      <c r="G1" s="612"/>
    </row>
    <row r="2" spans="1:7" ht="19.5" customHeight="1"/>
    <row r="3" spans="1:7" ht="19.5" customHeight="1"/>
    <row r="4" spans="1:7" ht="19.5" customHeight="1"/>
    <row r="5" spans="1:7" ht="19.5" customHeight="1" thickBot="1"/>
    <row r="6" spans="1:7" ht="29.25" customHeight="1" thickBot="1">
      <c r="A6" s="1100" t="s">
        <v>637</v>
      </c>
      <c r="B6" s="1101"/>
      <c r="C6" s="1101"/>
      <c r="D6" s="1101"/>
      <c r="E6" s="1102"/>
    </row>
    <row r="7" spans="1:7" s="522" customFormat="1" ht="30.75" thickBot="1">
      <c r="B7" s="867" t="s">
        <v>20</v>
      </c>
      <c r="C7" s="868" t="s">
        <v>605</v>
      </c>
      <c r="D7" s="869" t="s">
        <v>606</v>
      </c>
      <c r="E7" s="870" t="s">
        <v>272</v>
      </c>
    </row>
    <row r="8" spans="1:7" ht="15.75" customHeight="1" thickBot="1">
      <c r="B8" s="1104" t="s">
        <v>608</v>
      </c>
      <c r="C8" s="1061"/>
      <c r="D8" s="1061"/>
      <c r="E8" s="1063"/>
      <c r="F8" s="103"/>
      <c r="G8" s="104"/>
    </row>
    <row r="9" spans="1:7" ht="21" thickBot="1">
      <c r="B9" s="532">
        <v>1</v>
      </c>
      <c r="C9" s="516" t="s">
        <v>609</v>
      </c>
      <c r="D9" s="523" t="s">
        <v>610</v>
      </c>
      <c r="E9" s="510">
        <v>115500</v>
      </c>
    </row>
    <row r="10" spans="1:7" ht="21" thickBot="1">
      <c r="B10" s="534">
        <f>B9+1</f>
        <v>2</v>
      </c>
      <c r="C10" s="517" t="s">
        <v>611</v>
      </c>
      <c r="D10" s="524" t="s">
        <v>612</v>
      </c>
      <c r="E10" s="511">
        <v>117000</v>
      </c>
    </row>
    <row r="11" spans="1:7" ht="21" thickBot="1">
      <c r="B11" s="534">
        <f t="shared" ref="B11:B15" si="0">B10+1</f>
        <v>3</v>
      </c>
      <c r="C11" s="516" t="s">
        <v>613</v>
      </c>
      <c r="D11" s="523" t="s">
        <v>610</v>
      </c>
      <c r="E11" s="511">
        <v>115500</v>
      </c>
    </row>
    <row r="12" spans="1:7" ht="21" thickBot="1">
      <c r="B12" s="534">
        <f t="shared" si="0"/>
        <v>4</v>
      </c>
      <c r="C12" s="517" t="s">
        <v>614</v>
      </c>
      <c r="D12" s="524" t="s">
        <v>612</v>
      </c>
      <c r="E12" s="511">
        <v>117000</v>
      </c>
    </row>
    <row r="13" spans="1:7" ht="21" thickBot="1">
      <c r="B13" s="534">
        <f t="shared" si="0"/>
        <v>5</v>
      </c>
      <c r="C13" s="517" t="s">
        <v>616</v>
      </c>
      <c r="D13" s="524" t="s">
        <v>610</v>
      </c>
      <c r="E13" s="511">
        <v>115500</v>
      </c>
    </row>
    <row r="14" spans="1:7" ht="21" thickBot="1">
      <c r="B14" s="534">
        <f t="shared" si="0"/>
        <v>6</v>
      </c>
      <c r="C14" s="517" t="s">
        <v>617</v>
      </c>
      <c r="D14" s="524" t="s">
        <v>612</v>
      </c>
      <c r="E14" s="511">
        <v>117000</v>
      </c>
    </row>
    <row r="15" spans="1:7" ht="21" thickBot="1">
      <c r="B15" s="535">
        <f t="shared" si="0"/>
        <v>7</v>
      </c>
      <c r="C15" s="518" t="s">
        <v>618</v>
      </c>
      <c r="D15" s="525" t="s">
        <v>615</v>
      </c>
      <c r="E15" s="511">
        <v>143500</v>
      </c>
    </row>
    <row r="16" spans="1:7" ht="15.75" customHeight="1" thickBot="1">
      <c r="B16" s="1105" t="s">
        <v>619</v>
      </c>
      <c r="C16" s="1061"/>
      <c r="D16" s="1061"/>
      <c r="E16" s="1063"/>
      <c r="F16" s="514"/>
      <c r="G16" s="513"/>
    </row>
    <row r="17" spans="1:7" ht="21" thickBot="1">
      <c r="B17" s="532">
        <f>B15+1</f>
        <v>8</v>
      </c>
      <c r="C17" s="519" t="s">
        <v>609</v>
      </c>
      <c r="D17" s="526" t="s">
        <v>610</v>
      </c>
      <c r="E17" s="511">
        <v>92600</v>
      </c>
    </row>
    <row r="18" spans="1:7" ht="21" thickBot="1">
      <c r="B18" s="534">
        <f>B17+1</f>
        <v>9</v>
      </c>
      <c r="C18" s="517" t="s">
        <v>611</v>
      </c>
      <c r="D18" s="524" t="s">
        <v>612</v>
      </c>
      <c r="E18" s="511">
        <v>93000</v>
      </c>
    </row>
    <row r="19" spans="1:7" ht="21" thickBot="1">
      <c r="B19" s="534">
        <f t="shared" ref="B19:B23" si="1">B18+1</f>
        <v>10</v>
      </c>
      <c r="C19" s="517" t="s">
        <v>613</v>
      </c>
      <c r="D19" s="524" t="s">
        <v>610</v>
      </c>
      <c r="E19" s="511">
        <v>92600</v>
      </c>
    </row>
    <row r="20" spans="1:7" ht="21" thickBot="1">
      <c r="B20" s="534">
        <f t="shared" si="1"/>
        <v>11</v>
      </c>
      <c r="C20" s="517" t="s">
        <v>620</v>
      </c>
      <c r="D20" s="524" t="s">
        <v>612</v>
      </c>
      <c r="E20" s="511">
        <v>93000</v>
      </c>
    </row>
    <row r="21" spans="1:7" ht="21" thickBot="1">
      <c r="B21" s="534">
        <f t="shared" si="1"/>
        <v>12</v>
      </c>
      <c r="C21" s="517" t="s">
        <v>621</v>
      </c>
      <c r="D21" s="524" t="s">
        <v>610</v>
      </c>
      <c r="E21" s="511">
        <v>92600</v>
      </c>
    </row>
    <row r="22" spans="1:7" ht="21" thickBot="1">
      <c r="B22" s="534">
        <f t="shared" si="1"/>
        <v>13</v>
      </c>
      <c r="C22" s="517" t="s">
        <v>617</v>
      </c>
      <c r="D22" s="527" t="s">
        <v>612</v>
      </c>
      <c r="E22" s="511">
        <v>93000</v>
      </c>
    </row>
    <row r="23" spans="1:7" ht="26.25" thickBot="1">
      <c r="B23" s="535">
        <f t="shared" si="1"/>
        <v>14</v>
      </c>
      <c r="C23" s="518" t="s">
        <v>622</v>
      </c>
      <c r="D23" s="528" t="s">
        <v>615</v>
      </c>
      <c r="E23" s="511">
        <v>109000</v>
      </c>
    </row>
    <row r="24" spans="1:7" ht="36" customHeight="1" thickBot="1">
      <c r="A24" s="798" t="s">
        <v>623</v>
      </c>
      <c r="B24" s="1106" t="s">
        <v>1103</v>
      </c>
      <c r="C24" s="1106"/>
      <c r="D24" s="1106"/>
      <c r="E24" s="1107"/>
      <c r="F24" s="103"/>
      <c r="G24" s="104"/>
    </row>
    <row r="25" spans="1:7" ht="21" thickBot="1">
      <c r="B25" s="532">
        <f>B23+1</f>
        <v>15</v>
      </c>
      <c r="C25" s="516" t="s">
        <v>609</v>
      </c>
      <c r="D25" s="523" t="s">
        <v>610</v>
      </c>
      <c r="E25" s="510">
        <v>160100</v>
      </c>
    </row>
    <row r="26" spans="1:7" ht="21" thickBot="1">
      <c r="B26" s="534">
        <f>B25+1</f>
        <v>16</v>
      </c>
      <c r="C26" s="517" t="s">
        <v>611</v>
      </c>
      <c r="D26" s="524" t="s">
        <v>612</v>
      </c>
      <c r="E26" s="511">
        <v>168500</v>
      </c>
    </row>
    <row r="27" spans="1:7" ht="21" thickBot="1">
      <c r="B27" s="534">
        <f t="shared" ref="B27:B31" si="2">B26+1</f>
        <v>17</v>
      </c>
      <c r="C27" s="517" t="s">
        <v>613</v>
      </c>
      <c r="D27" s="524" t="s">
        <v>610</v>
      </c>
      <c r="E27" s="511">
        <v>160100</v>
      </c>
    </row>
    <row r="28" spans="1:7" ht="21" thickBot="1">
      <c r="B28" s="534">
        <f t="shared" si="2"/>
        <v>18</v>
      </c>
      <c r="C28" s="517" t="s">
        <v>620</v>
      </c>
      <c r="D28" s="524" t="s">
        <v>612</v>
      </c>
      <c r="E28" s="511">
        <v>168500</v>
      </c>
    </row>
    <row r="29" spans="1:7" ht="21" thickBot="1">
      <c r="B29" s="534">
        <f t="shared" si="2"/>
        <v>19</v>
      </c>
      <c r="C29" s="517" t="s">
        <v>621</v>
      </c>
      <c r="D29" s="524" t="s">
        <v>610</v>
      </c>
      <c r="E29" s="511">
        <v>160100</v>
      </c>
    </row>
    <row r="30" spans="1:7" ht="21" thickBot="1">
      <c r="B30" s="534">
        <f t="shared" si="2"/>
        <v>20</v>
      </c>
      <c r="C30" s="517" t="s">
        <v>624</v>
      </c>
      <c r="D30" s="524" t="s">
        <v>612</v>
      </c>
      <c r="E30" s="511">
        <v>168500</v>
      </c>
    </row>
    <row r="31" spans="1:7" ht="21" thickBot="1">
      <c r="B31" s="535">
        <f t="shared" si="2"/>
        <v>21</v>
      </c>
      <c r="C31" s="518" t="s">
        <v>625</v>
      </c>
      <c r="D31" s="527" t="s">
        <v>615</v>
      </c>
      <c r="E31" s="511">
        <v>193500</v>
      </c>
    </row>
    <row r="32" spans="1:7" ht="18" customHeight="1" thickBot="1">
      <c r="A32" s="799" t="s">
        <v>626</v>
      </c>
      <c r="B32" s="1108" t="s">
        <v>626</v>
      </c>
      <c r="C32" s="1108"/>
      <c r="D32" s="1108"/>
      <c r="E32" s="1109"/>
      <c r="F32" s="512"/>
      <c r="G32" s="513"/>
    </row>
    <row r="33" spans="1:7" ht="29.25" customHeight="1" thickBot="1">
      <c r="B33" s="532">
        <f>B31+1</f>
        <v>22</v>
      </c>
      <c r="C33" s="536" t="s">
        <v>627</v>
      </c>
      <c r="D33" s="529" t="s">
        <v>628</v>
      </c>
      <c r="E33" s="511">
        <v>113000</v>
      </c>
    </row>
    <row r="34" spans="1:7" ht="29.25" customHeight="1" thickBot="1">
      <c r="B34" s="535">
        <f>B33+1</f>
        <v>23</v>
      </c>
      <c r="C34" s="537" t="s">
        <v>629</v>
      </c>
      <c r="D34" s="530" t="s">
        <v>628</v>
      </c>
      <c r="E34" s="511">
        <v>114500</v>
      </c>
    </row>
    <row r="35" spans="1:7" ht="19.5" customHeight="1">
      <c r="B35" s="544"/>
      <c r="C35" s="545"/>
      <c r="D35" s="546"/>
      <c r="E35" s="547"/>
    </row>
    <row r="36" spans="1:7" ht="19.5" customHeight="1">
      <c r="B36" s="549"/>
      <c r="C36" s="550"/>
      <c r="D36" s="551"/>
      <c r="E36" s="552"/>
    </row>
    <row r="37" spans="1:7" ht="19.5" customHeight="1">
      <c r="B37" s="549"/>
      <c r="C37" s="550"/>
      <c r="D37" s="551"/>
      <c r="E37" s="552"/>
    </row>
    <row r="38" spans="1:7" ht="19.5" customHeight="1" thickBot="1">
      <c r="B38" s="541"/>
      <c r="C38" s="542"/>
      <c r="D38" s="543"/>
      <c r="E38" s="548"/>
    </row>
    <row r="39" spans="1:7" ht="31.5" customHeight="1" thickBot="1">
      <c r="A39" s="805" t="s">
        <v>638</v>
      </c>
      <c r="B39" s="1110" t="s">
        <v>1104</v>
      </c>
      <c r="C39" s="1111"/>
      <c r="D39" s="1111"/>
      <c r="E39" s="1112"/>
      <c r="F39" s="515"/>
      <c r="G39" s="104"/>
    </row>
    <row r="40" spans="1:7" ht="21" thickBot="1">
      <c r="B40" s="532">
        <f>B34+1</f>
        <v>24</v>
      </c>
      <c r="C40" s="520" t="s">
        <v>630</v>
      </c>
      <c r="D40" s="531" t="s">
        <v>631</v>
      </c>
      <c r="E40" s="511">
        <v>308000</v>
      </c>
    </row>
    <row r="41" spans="1:7" ht="21" thickBot="1">
      <c r="B41" s="535">
        <f>B40+1</f>
        <v>25</v>
      </c>
      <c r="C41" s="521" t="s">
        <v>632</v>
      </c>
      <c r="D41" s="540" t="s">
        <v>631</v>
      </c>
      <c r="E41" s="511">
        <v>380000</v>
      </c>
    </row>
    <row r="42" spans="1:7" ht="20.25">
      <c r="B42" s="544"/>
      <c r="C42" s="555"/>
      <c r="D42" s="556"/>
      <c r="E42" s="557"/>
    </row>
    <row r="43" spans="1:7" ht="20.25">
      <c r="B43" s="549"/>
      <c r="C43" s="558"/>
      <c r="D43" s="559"/>
      <c r="E43" s="560"/>
    </row>
    <row r="44" spans="1:7" ht="21" thickBot="1">
      <c r="B44" s="541"/>
      <c r="C44" s="553"/>
      <c r="D44" s="554"/>
      <c r="E44" s="561"/>
    </row>
    <row r="45" spans="1:7" ht="31.5" customHeight="1" thickBot="1">
      <c r="B45" s="1103" t="s">
        <v>633</v>
      </c>
      <c r="C45" s="1101"/>
      <c r="D45" s="1101"/>
      <c r="E45" s="1102"/>
      <c r="F45" s="103"/>
      <c r="G45" s="104"/>
    </row>
    <row r="46" spans="1:7" ht="29.25" customHeight="1" thickBot="1">
      <c r="B46" s="533">
        <f>B41+1</f>
        <v>26</v>
      </c>
      <c r="C46" s="538" t="s">
        <v>634</v>
      </c>
      <c r="D46" s="803"/>
      <c r="E46" s="510">
        <v>27000</v>
      </c>
    </row>
    <row r="47" spans="1:7" ht="29.25" customHeight="1" thickBot="1">
      <c r="B47" s="533">
        <f>B46+1</f>
        <v>27</v>
      </c>
      <c r="C47" s="539" t="s">
        <v>635</v>
      </c>
      <c r="D47" s="804"/>
      <c r="E47" s="511">
        <v>48700</v>
      </c>
    </row>
    <row r="48" spans="1:7" ht="29.25" customHeight="1" thickBot="1">
      <c r="B48" s="533">
        <f>B47+1</f>
        <v>28</v>
      </c>
      <c r="C48" s="539" t="s">
        <v>636</v>
      </c>
      <c r="D48" s="800"/>
      <c r="E48" s="511">
        <v>70500</v>
      </c>
    </row>
    <row r="49" spans="2:5" ht="29.25" customHeight="1" thickBot="1">
      <c r="B49" s="533">
        <f>B48+1</f>
        <v>29</v>
      </c>
      <c r="C49" s="539" t="s">
        <v>1100</v>
      </c>
      <c r="D49" s="800"/>
      <c r="E49" s="511">
        <v>22300</v>
      </c>
    </row>
    <row r="50" spans="2:5" ht="29.25" customHeight="1" thickBot="1">
      <c r="B50" s="533">
        <f>B49+1</f>
        <v>30</v>
      </c>
      <c r="C50" s="539" t="s">
        <v>1101</v>
      </c>
      <c r="D50" s="801"/>
      <c r="E50" s="511">
        <v>29100</v>
      </c>
    </row>
    <row r="51" spans="2:5" ht="29.25" customHeight="1" thickBot="1">
      <c r="B51" s="533">
        <f>B50+1</f>
        <v>31</v>
      </c>
      <c r="C51" s="539" t="s">
        <v>1102</v>
      </c>
      <c r="D51" s="802"/>
      <c r="E51" s="511">
        <v>36000</v>
      </c>
    </row>
  </sheetData>
  <sheetProtection password="E015" sheet="1" objects="1" scenarios="1"/>
  <mergeCells count="7">
    <mergeCell ref="A6:E6"/>
    <mergeCell ref="B45:E45"/>
    <mergeCell ref="B8:E8"/>
    <mergeCell ref="B16:E16"/>
    <mergeCell ref="B24:E24"/>
    <mergeCell ref="B32:E32"/>
    <mergeCell ref="B39:E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selection activeCell="B2" sqref="B2"/>
    </sheetView>
  </sheetViews>
  <sheetFormatPr defaultRowHeight="15"/>
  <cols>
    <col min="1" max="1" width="5.42578125" customWidth="1"/>
    <col min="2" max="2" width="46.85546875" customWidth="1"/>
    <col min="3" max="3" width="20.28515625" customWidth="1"/>
    <col min="4" max="4" width="6.28515625" customWidth="1"/>
    <col min="5" max="5" width="8.28515625" customWidth="1"/>
    <col min="6" max="6" width="10.85546875" customWidth="1"/>
    <col min="7" max="7" width="5.7109375" customWidth="1"/>
    <col min="8" max="10" width="12.85546875" hidden="1" customWidth="1"/>
    <col min="11" max="11" width="13.42578125" customWidth="1"/>
    <col min="12" max="12" width="14" customWidth="1"/>
    <col min="13" max="13" width="9.28515625" customWidth="1"/>
    <col min="15" max="15" width="11.28515625" customWidth="1"/>
  </cols>
  <sheetData>
    <row r="1" spans="1:15" ht="93.75" thickBot="1">
      <c r="A1" s="107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5" ht="15.75" thickBot="1"/>
    <row r="6" spans="1:15" ht="26.25" customHeight="1" thickBot="1">
      <c r="A6" s="1064" t="s">
        <v>639</v>
      </c>
      <c r="B6" s="1061"/>
      <c r="C6" s="1061"/>
      <c r="D6" s="1061"/>
      <c r="E6" s="1061"/>
      <c r="F6" s="1061"/>
      <c r="G6" s="1061"/>
      <c r="H6" s="1061"/>
      <c r="I6" s="1061"/>
      <c r="J6" s="1061"/>
      <c r="K6" s="1063"/>
      <c r="L6" s="587"/>
      <c r="M6" s="588"/>
      <c r="N6" s="588"/>
      <c r="O6" s="26"/>
    </row>
    <row r="7" spans="1:15" ht="15.75" thickBot="1">
      <c r="A7" s="564" t="s">
        <v>20</v>
      </c>
      <c r="B7" s="1113" t="s">
        <v>21</v>
      </c>
      <c r="C7" s="1114"/>
      <c r="D7" s="565" t="s">
        <v>23</v>
      </c>
      <c r="E7" s="565" t="s">
        <v>24</v>
      </c>
      <c r="F7" s="566" t="s">
        <v>25</v>
      </c>
      <c r="G7" s="567" t="s">
        <v>26</v>
      </c>
      <c r="H7" s="231" t="s">
        <v>1105</v>
      </c>
      <c r="I7" s="231" t="s">
        <v>1106</v>
      </c>
      <c r="J7" s="231" t="s">
        <v>1107</v>
      </c>
      <c r="K7" s="568" t="s">
        <v>27</v>
      </c>
      <c r="L7" s="224"/>
      <c r="M7" s="592"/>
      <c r="N7" s="593"/>
      <c r="O7" s="26"/>
    </row>
    <row r="8" spans="1:15" ht="15.75" thickBot="1">
      <c r="A8" s="1155" t="s">
        <v>640</v>
      </c>
      <c r="B8" s="1061"/>
      <c r="C8" s="1061"/>
      <c r="D8" s="1061"/>
      <c r="E8" s="1061"/>
      <c r="F8" s="1061"/>
      <c r="G8" s="1061"/>
      <c r="H8" s="1062"/>
      <c r="I8" s="1062"/>
      <c r="J8" s="1062"/>
      <c r="K8" s="1063"/>
      <c r="L8" s="589"/>
      <c r="M8" s="590"/>
      <c r="N8" s="590"/>
      <c r="O8" s="26"/>
    </row>
    <row r="9" spans="1:15">
      <c r="A9" s="131">
        <f>A4+1</f>
        <v>1</v>
      </c>
      <c r="B9" s="562" t="s">
        <v>641</v>
      </c>
      <c r="C9" s="65"/>
      <c r="D9" s="142">
        <v>2</v>
      </c>
      <c r="E9" s="91"/>
      <c r="F9" s="142" t="s">
        <v>642</v>
      </c>
      <c r="G9" s="93" t="s">
        <v>5</v>
      </c>
      <c r="H9" s="900">
        <v>497.2</v>
      </c>
      <c r="I9" s="894">
        <f>H9*$M$1</f>
        <v>31989.848000000002</v>
      </c>
      <c r="J9" s="894">
        <f>I9*1.2</f>
        <v>38387.817600000002</v>
      </c>
      <c r="K9" s="69">
        <v>38400</v>
      </c>
      <c r="L9" s="594"/>
      <c r="M9" s="594"/>
      <c r="N9" s="594"/>
    </row>
    <row r="10" spans="1:15" ht="15.75" thickBot="1">
      <c r="A10" s="11">
        <f>A9+1</f>
        <v>2</v>
      </c>
      <c r="B10" s="563" t="s">
        <v>643</v>
      </c>
      <c r="C10" s="56"/>
      <c r="D10" s="12">
        <v>2</v>
      </c>
      <c r="E10" s="57"/>
      <c r="F10" s="12" t="s">
        <v>642</v>
      </c>
      <c r="G10" s="98" t="s">
        <v>5</v>
      </c>
      <c r="H10" s="912">
        <v>623.70000000000005</v>
      </c>
      <c r="I10" s="895">
        <f t="shared" ref="I10:I73" si="0">H10*$M$1</f>
        <v>40128.858000000007</v>
      </c>
      <c r="J10" s="895">
        <f t="shared" ref="J10:J73" si="1">I10*1.2</f>
        <v>48154.629600000007</v>
      </c>
      <c r="K10" s="70">
        <v>48200</v>
      </c>
      <c r="L10" s="594"/>
      <c r="M10" s="594"/>
      <c r="N10" s="594"/>
    </row>
    <row r="11" spans="1:15" ht="15.75" thickBot="1">
      <c r="A11" s="1124" t="s">
        <v>644</v>
      </c>
      <c r="B11" s="1061"/>
      <c r="C11" s="1061"/>
      <c r="D11" s="1061"/>
      <c r="E11" s="1061"/>
      <c r="F11" s="1061"/>
      <c r="G11" s="1061"/>
      <c r="H11" s="1062"/>
      <c r="I11" s="1062"/>
      <c r="J11" s="1062"/>
      <c r="K11" s="1063"/>
      <c r="L11" s="589"/>
      <c r="M11" s="590"/>
      <c r="N11" s="590"/>
      <c r="O11" s="26"/>
    </row>
    <row r="12" spans="1:15">
      <c r="A12" s="131">
        <f>A10+1</f>
        <v>3</v>
      </c>
      <c r="B12" s="569" t="s">
        <v>645</v>
      </c>
      <c r="C12" s="570"/>
      <c r="D12" s="156">
        <v>4.5</v>
      </c>
      <c r="E12" s="274" t="s">
        <v>646</v>
      </c>
      <c r="F12" s="159" t="s">
        <v>647</v>
      </c>
      <c r="G12" s="571" t="s">
        <v>5</v>
      </c>
      <c r="H12" s="925">
        <v>685.3</v>
      </c>
      <c r="I12" s="894">
        <f t="shared" si="0"/>
        <v>44092.201999999997</v>
      </c>
      <c r="J12" s="894">
        <f t="shared" si="1"/>
        <v>52910.642399999997</v>
      </c>
      <c r="K12" s="69">
        <v>52950</v>
      </c>
    </row>
    <row r="13" spans="1:15">
      <c r="A13" s="5">
        <f t="shared" ref="A13:A19" si="2">A12+1</f>
        <v>4</v>
      </c>
      <c r="B13" s="572" t="s">
        <v>648</v>
      </c>
      <c r="C13" s="573"/>
      <c r="D13" s="285">
        <v>5.7</v>
      </c>
      <c r="E13" s="265" t="s">
        <v>649</v>
      </c>
      <c r="F13" s="266" t="s">
        <v>647</v>
      </c>
      <c r="G13" s="574" t="s">
        <v>5</v>
      </c>
      <c r="H13" s="927">
        <v>719.4</v>
      </c>
      <c r="I13" s="896">
        <f t="shared" si="0"/>
        <v>46286.196000000004</v>
      </c>
      <c r="J13" s="896">
        <f t="shared" si="1"/>
        <v>55543.4352</v>
      </c>
      <c r="K13" s="32">
        <v>55600</v>
      </c>
    </row>
    <row r="14" spans="1:15">
      <c r="A14" s="5">
        <f t="shared" si="2"/>
        <v>5</v>
      </c>
      <c r="B14" s="572" t="s">
        <v>650</v>
      </c>
      <c r="C14" s="573"/>
      <c r="D14" s="285">
        <v>9</v>
      </c>
      <c r="E14" s="265" t="s">
        <v>651</v>
      </c>
      <c r="F14" s="266" t="s">
        <v>647</v>
      </c>
      <c r="G14" s="574" t="s">
        <v>5</v>
      </c>
      <c r="H14" s="927">
        <v>778.8</v>
      </c>
      <c r="I14" s="896">
        <f t="shared" si="0"/>
        <v>50107.991999999998</v>
      </c>
      <c r="J14" s="896">
        <f t="shared" si="1"/>
        <v>60129.590399999994</v>
      </c>
      <c r="K14" s="32">
        <v>60150</v>
      </c>
    </row>
    <row r="15" spans="1:15">
      <c r="A15" s="5">
        <f t="shared" si="2"/>
        <v>6</v>
      </c>
      <c r="B15" s="572" t="s">
        <v>652</v>
      </c>
      <c r="C15" s="573"/>
      <c r="D15" s="285">
        <v>10.8</v>
      </c>
      <c r="E15" s="265" t="s">
        <v>653</v>
      </c>
      <c r="F15" s="266" t="s">
        <v>647</v>
      </c>
      <c r="G15" s="574" t="s">
        <v>5</v>
      </c>
      <c r="H15" s="927">
        <v>804.1</v>
      </c>
      <c r="I15" s="896">
        <f t="shared" si="0"/>
        <v>51735.794000000002</v>
      </c>
      <c r="J15" s="896">
        <f t="shared" si="1"/>
        <v>62082.952799999999</v>
      </c>
      <c r="K15" s="32">
        <v>62100</v>
      </c>
    </row>
    <row r="16" spans="1:15">
      <c r="A16" s="5">
        <f t="shared" si="2"/>
        <v>7</v>
      </c>
      <c r="B16" s="572" t="s">
        <v>654</v>
      </c>
      <c r="C16" s="573"/>
      <c r="D16" s="285">
        <v>10.8</v>
      </c>
      <c r="E16" s="265" t="s">
        <v>653</v>
      </c>
      <c r="F16" s="266" t="s">
        <v>647</v>
      </c>
      <c r="G16" s="574" t="s">
        <v>5</v>
      </c>
      <c r="H16" s="927">
        <v>691.9</v>
      </c>
      <c r="I16" s="896">
        <f t="shared" si="0"/>
        <v>44516.845999999998</v>
      </c>
      <c r="J16" s="896">
        <f t="shared" si="1"/>
        <v>53420.215199999999</v>
      </c>
      <c r="K16" s="32">
        <v>53450</v>
      </c>
    </row>
    <row r="17" spans="1:15">
      <c r="A17" s="5">
        <f t="shared" si="2"/>
        <v>8</v>
      </c>
      <c r="B17" s="572" t="s">
        <v>655</v>
      </c>
      <c r="C17" s="573"/>
      <c r="D17" s="285"/>
      <c r="E17" s="265"/>
      <c r="F17" s="266"/>
      <c r="G17" s="574" t="s">
        <v>5</v>
      </c>
      <c r="H17" s="927">
        <v>881.1</v>
      </c>
      <c r="I17" s="896">
        <f t="shared" si="0"/>
        <v>56689.974000000002</v>
      </c>
      <c r="J17" s="896">
        <f t="shared" si="1"/>
        <v>68027.968800000002</v>
      </c>
      <c r="K17" s="32">
        <v>68050</v>
      </c>
    </row>
    <row r="18" spans="1:15">
      <c r="A18" s="5">
        <f t="shared" si="2"/>
        <v>9</v>
      </c>
      <c r="B18" s="572" t="s">
        <v>656</v>
      </c>
      <c r="C18" s="573"/>
      <c r="D18" s="285"/>
      <c r="E18" s="265"/>
      <c r="F18" s="266"/>
      <c r="G18" s="574" t="s">
        <v>5</v>
      </c>
      <c r="H18" s="927">
        <v>2196.6999999999998</v>
      </c>
      <c r="I18" s="896">
        <f t="shared" si="0"/>
        <v>141335.67799999999</v>
      </c>
      <c r="J18" s="896">
        <f t="shared" si="1"/>
        <v>169602.81359999996</v>
      </c>
      <c r="K18" s="32">
        <v>169650</v>
      </c>
    </row>
    <row r="19" spans="1:15" ht="15.75" thickBot="1">
      <c r="A19" s="11">
        <f t="shared" si="2"/>
        <v>10</v>
      </c>
      <c r="B19" s="575" t="s">
        <v>657</v>
      </c>
      <c r="C19" s="576"/>
      <c r="D19" s="160"/>
      <c r="E19" s="577"/>
      <c r="F19" s="163"/>
      <c r="G19" s="578" t="s">
        <v>5</v>
      </c>
      <c r="H19" s="929">
        <v>2345.1999999999998</v>
      </c>
      <c r="I19" s="895">
        <f t="shared" si="0"/>
        <v>150890.16800000001</v>
      </c>
      <c r="J19" s="895">
        <f t="shared" si="1"/>
        <v>181068.2016</v>
      </c>
      <c r="K19" s="70">
        <v>181100</v>
      </c>
    </row>
    <row r="20" spans="1:15" ht="15.75" thickBot="1">
      <c r="A20" s="450"/>
      <c r="B20" s="579" t="s">
        <v>658</v>
      </c>
      <c r="C20" s="48"/>
      <c r="D20" s="51"/>
      <c r="E20" s="50"/>
      <c r="F20" s="369"/>
      <c r="G20" s="223"/>
      <c r="H20" s="223"/>
      <c r="I20" s="953"/>
      <c r="J20" s="953"/>
      <c r="K20" s="369"/>
      <c r="L20" s="584"/>
      <c r="M20" s="585"/>
      <c r="N20" s="586"/>
      <c r="O20" s="26"/>
    </row>
    <row r="21" spans="1:15" ht="15.75" thickBot="1">
      <c r="A21" s="1060" t="s">
        <v>659</v>
      </c>
      <c r="B21" s="1061"/>
      <c r="C21" s="1061"/>
      <c r="D21" s="1061"/>
      <c r="E21" s="1061"/>
      <c r="F21" s="1061"/>
      <c r="G21" s="1061"/>
      <c r="H21" s="1061"/>
      <c r="I21" s="1061"/>
      <c r="J21" s="1061"/>
      <c r="K21" s="1063"/>
      <c r="L21" s="583"/>
      <c r="M21" s="441"/>
      <c r="N21" s="441"/>
      <c r="O21" s="26"/>
    </row>
    <row r="22" spans="1:15" ht="15.75" thickBot="1">
      <c r="A22" s="564" t="s">
        <v>20</v>
      </c>
      <c r="B22" s="1113" t="s">
        <v>21</v>
      </c>
      <c r="C22" s="1089"/>
      <c r="D22" s="1089"/>
      <c r="E22" s="1089"/>
      <c r="F22" s="1114"/>
      <c r="G22" s="567" t="s">
        <v>26</v>
      </c>
      <c r="H22" s="231" t="s">
        <v>1105</v>
      </c>
      <c r="I22" s="231" t="s">
        <v>1106</v>
      </c>
      <c r="J22" s="231" t="s">
        <v>1107</v>
      </c>
      <c r="K22" s="568" t="s">
        <v>27</v>
      </c>
      <c r="L22" s="224"/>
      <c r="M22" s="592"/>
      <c r="N22" s="593"/>
      <c r="O22" s="26"/>
    </row>
    <row r="23" spans="1:15">
      <c r="A23" s="34">
        <f>A19+1</f>
        <v>11</v>
      </c>
      <c r="B23" s="1150" t="s">
        <v>660</v>
      </c>
      <c r="C23" s="1143"/>
      <c r="D23" s="1143"/>
      <c r="E23" s="1143"/>
      <c r="F23" s="1144"/>
      <c r="G23" s="581" t="s">
        <v>5</v>
      </c>
      <c r="H23" s="925">
        <v>29.106000000000002</v>
      </c>
      <c r="I23" s="894">
        <f t="shared" si="0"/>
        <v>1872.6800400000002</v>
      </c>
      <c r="J23" s="894">
        <f t="shared" si="1"/>
        <v>2247.2160480000002</v>
      </c>
      <c r="K23" s="69">
        <v>2300</v>
      </c>
    </row>
    <row r="24" spans="1:15">
      <c r="A24" s="5">
        <f>A23+1</f>
        <v>12</v>
      </c>
      <c r="B24" s="1151" t="s">
        <v>661</v>
      </c>
      <c r="C24" s="1140"/>
      <c r="D24" s="1140"/>
      <c r="E24" s="1140"/>
      <c r="F24" s="1141"/>
      <c r="G24" s="574" t="s">
        <v>5</v>
      </c>
      <c r="H24" s="927">
        <v>205.12799999999999</v>
      </c>
      <c r="I24" s="896">
        <f t="shared" si="0"/>
        <v>13197.935519999999</v>
      </c>
      <c r="J24" s="896">
        <f t="shared" si="1"/>
        <v>15837.522623999997</v>
      </c>
      <c r="K24" s="32">
        <v>15850</v>
      </c>
    </row>
    <row r="25" spans="1:15">
      <c r="A25" s="5">
        <f>A24+1</f>
        <v>13</v>
      </c>
      <c r="B25" s="1151" t="s">
        <v>662</v>
      </c>
      <c r="C25" s="1140"/>
      <c r="D25" s="1140"/>
      <c r="E25" s="1140"/>
      <c r="F25" s="1141"/>
      <c r="G25" s="574" t="s">
        <v>5</v>
      </c>
      <c r="H25" s="927">
        <v>194.04000000000002</v>
      </c>
      <c r="I25" s="896">
        <f t="shared" si="0"/>
        <v>12484.533600000002</v>
      </c>
      <c r="J25" s="896">
        <f t="shared" si="1"/>
        <v>14981.440320000002</v>
      </c>
      <c r="K25" s="32">
        <v>15000</v>
      </c>
    </row>
    <row r="26" spans="1:15" ht="15.75" thickBot="1">
      <c r="A26" s="11">
        <f>A25+1</f>
        <v>14</v>
      </c>
      <c r="B26" s="1152" t="s">
        <v>663</v>
      </c>
      <c r="C26" s="1153"/>
      <c r="D26" s="1153"/>
      <c r="E26" s="1153"/>
      <c r="F26" s="1154"/>
      <c r="G26" s="578" t="s">
        <v>5</v>
      </c>
      <c r="H26" s="929">
        <v>40.748399999999997</v>
      </c>
      <c r="I26" s="895">
        <f t="shared" si="0"/>
        <v>2621.7520559999998</v>
      </c>
      <c r="J26" s="895">
        <f t="shared" si="1"/>
        <v>3146.1024671999999</v>
      </c>
      <c r="K26" s="70">
        <v>3200</v>
      </c>
    </row>
    <row r="27" spans="1:15">
      <c r="I27" s="878"/>
      <c r="J27" s="878"/>
    </row>
    <row r="28" spans="1:15">
      <c r="I28" s="880"/>
      <c r="J28" s="880"/>
    </row>
    <row r="29" spans="1:15">
      <c r="I29" s="880"/>
      <c r="J29" s="880"/>
    </row>
    <row r="30" spans="1:15" ht="15.75" thickBot="1">
      <c r="I30" s="882"/>
      <c r="J30" s="882"/>
    </row>
    <row r="31" spans="1:15" ht="27.75" customHeight="1" thickBot="1">
      <c r="A31" s="1096" t="s">
        <v>680</v>
      </c>
      <c r="B31" s="1061"/>
      <c r="C31" s="1061"/>
      <c r="D31" s="1061"/>
      <c r="E31" s="1061"/>
      <c r="F31" s="1061"/>
      <c r="G31" s="1061"/>
      <c r="H31" s="1061"/>
      <c r="I31" s="1061"/>
      <c r="J31" s="1061"/>
      <c r="K31" s="1063"/>
      <c r="L31" s="610"/>
      <c r="M31" s="611"/>
      <c r="N31" s="26"/>
    </row>
    <row r="32" spans="1:15" ht="15.75" thickBot="1">
      <c r="A32" s="564" t="s">
        <v>20</v>
      </c>
      <c r="B32" s="1125" t="s">
        <v>21</v>
      </c>
      <c r="C32" s="1126"/>
      <c r="D32" s="565" t="s">
        <v>23</v>
      </c>
      <c r="E32" s="565" t="s">
        <v>24</v>
      </c>
      <c r="F32" s="566" t="s">
        <v>25</v>
      </c>
      <c r="G32" s="567" t="s">
        <v>26</v>
      </c>
      <c r="H32" s="231" t="s">
        <v>1105</v>
      </c>
      <c r="I32" s="231" t="s">
        <v>1106</v>
      </c>
      <c r="J32" s="231" t="s">
        <v>1107</v>
      </c>
      <c r="K32" s="609" t="s">
        <v>27</v>
      </c>
      <c r="L32" s="591"/>
      <c r="M32" s="592"/>
      <c r="N32" s="593"/>
      <c r="O32" s="26"/>
    </row>
    <row r="33" spans="1:15" ht="15.75" thickBot="1">
      <c r="A33" s="1146" t="s">
        <v>664</v>
      </c>
      <c r="B33" s="1061"/>
      <c r="C33" s="1061"/>
      <c r="D33" s="1061"/>
      <c r="E33" s="1061"/>
      <c r="F33" s="1061"/>
      <c r="G33" s="1061"/>
      <c r="H33" s="1062"/>
      <c r="I33" s="1062"/>
      <c r="J33" s="1062"/>
      <c r="K33" s="1063"/>
      <c r="L33" s="591"/>
      <c r="M33" s="612"/>
      <c r="N33" s="26"/>
    </row>
    <row r="34" spans="1:15" ht="15" customHeight="1">
      <c r="A34" s="34">
        <f>A26+1</f>
        <v>15</v>
      </c>
      <c r="B34" s="1136" t="s">
        <v>665</v>
      </c>
      <c r="C34" s="1135"/>
      <c r="D34" s="3" t="s">
        <v>666</v>
      </c>
      <c r="E34" s="595"/>
      <c r="F34" s="3" t="s">
        <v>667</v>
      </c>
      <c r="G34" s="78" t="s">
        <v>31</v>
      </c>
      <c r="H34" s="900">
        <v>1053</v>
      </c>
      <c r="I34" s="894">
        <f t="shared" si="0"/>
        <v>67750.02</v>
      </c>
      <c r="J34" s="894">
        <f t="shared" si="1"/>
        <v>81300.024000000005</v>
      </c>
      <c r="K34" s="69">
        <v>81350</v>
      </c>
      <c r="L34" s="613"/>
      <c r="M34" s="614"/>
    </row>
    <row r="35" spans="1:15">
      <c r="A35" s="34">
        <f>A34+1</f>
        <v>16</v>
      </c>
      <c r="B35" s="1149" t="s">
        <v>668</v>
      </c>
      <c r="C35" s="1067"/>
      <c r="D35" s="3">
        <v>6</v>
      </c>
      <c r="E35" s="596"/>
      <c r="F35" s="266" t="s">
        <v>669</v>
      </c>
      <c r="G35" s="4" t="s">
        <v>31</v>
      </c>
      <c r="H35" s="904">
        <v>1541</v>
      </c>
      <c r="I35" s="896">
        <f t="shared" si="0"/>
        <v>99147.94</v>
      </c>
      <c r="J35" s="896">
        <f t="shared" si="1"/>
        <v>118977.52799999999</v>
      </c>
      <c r="K35" s="31">
        <v>119000</v>
      </c>
      <c r="L35" s="613"/>
      <c r="M35" s="614"/>
    </row>
    <row r="36" spans="1:15" ht="15" customHeight="1">
      <c r="A36" s="34">
        <f t="shared" ref="A36:A39" si="3">A35+1</f>
        <v>17</v>
      </c>
      <c r="B36" s="1148" t="s">
        <v>670</v>
      </c>
      <c r="C36" s="1067"/>
      <c r="D36" s="266">
        <v>9</v>
      </c>
      <c r="E36" s="597"/>
      <c r="F36" s="266" t="s">
        <v>669</v>
      </c>
      <c r="G36" s="266" t="s">
        <v>31</v>
      </c>
      <c r="H36" s="927">
        <v>1683</v>
      </c>
      <c r="I36" s="896">
        <f t="shared" si="0"/>
        <v>108284.22</v>
      </c>
      <c r="J36" s="896">
        <f t="shared" si="1"/>
        <v>129941.064</v>
      </c>
      <c r="K36" s="31">
        <v>130000</v>
      </c>
      <c r="L36" s="613"/>
      <c r="M36" s="614"/>
    </row>
    <row r="37" spans="1:15" ht="15.75" thickBot="1">
      <c r="A37" s="11">
        <f t="shared" si="3"/>
        <v>18</v>
      </c>
      <c r="B37" s="1147" t="s">
        <v>671</v>
      </c>
      <c r="C37" s="1074"/>
      <c r="D37" s="12">
        <v>12</v>
      </c>
      <c r="E37" s="598"/>
      <c r="F37" s="12" t="s">
        <v>669</v>
      </c>
      <c r="G37" s="13" t="s">
        <v>31</v>
      </c>
      <c r="H37" s="912">
        <v>1932</v>
      </c>
      <c r="I37" s="895">
        <f t="shared" si="0"/>
        <v>124304.88</v>
      </c>
      <c r="J37" s="895">
        <f t="shared" si="1"/>
        <v>149165.856</v>
      </c>
      <c r="K37" s="70">
        <v>149200</v>
      </c>
      <c r="L37" s="613"/>
      <c r="M37" s="614"/>
    </row>
    <row r="38" spans="1:15">
      <c r="A38" s="34">
        <f t="shared" si="3"/>
        <v>19</v>
      </c>
      <c r="B38" s="599" t="s">
        <v>672</v>
      </c>
      <c r="C38" s="64"/>
      <c r="D38" s="3">
        <v>18</v>
      </c>
      <c r="E38" s="600"/>
      <c r="F38" s="3" t="s">
        <v>673</v>
      </c>
      <c r="G38" s="78" t="s">
        <v>31</v>
      </c>
      <c r="H38" s="900">
        <v>3856</v>
      </c>
      <c r="I38" s="894">
        <f t="shared" si="0"/>
        <v>248095.04</v>
      </c>
      <c r="J38" s="894">
        <f t="shared" si="1"/>
        <v>297714.04800000001</v>
      </c>
      <c r="K38" s="69">
        <v>297750</v>
      </c>
      <c r="L38" s="613"/>
      <c r="M38" s="614"/>
    </row>
    <row r="39" spans="1:15" ht="15.75" thickBot="1">
      <c r="A39" s="34">
        <f t="shared" si="3"/>
        <v>20</v>
      </c>
      <c r="B39" s="601" t="s">
        <v>674</v>
      </c>
      <c r="C39" s="602"/>
      <c r="D39" s="49">
        <v>24</v>
      </c>
      <c r="E39" s="603"/>
      <c r="F39" s="120" t="s">
        <v>673</v>
      </c>
      <c r="G39" s="88" t="s">
        <v>31</v>
      </c>
      <c r="H39" s="912">
        <v>4482</v>
      </c>
      <c r="I39" s="895">
        <f t="shared" si="0"/>
        <v>288371.88</v>
      </c>
      <c r="J39" s="895">
        <f t="shared" si="1"/>
        <v>346046.25599999999</v>
      </c>
      <c r="K39" s="70">
        <v>346100</v>
      </c>
      <c r="L39" s="613"/>
      <c r="M39" s="614"/>
    </row>
    <row r="40" spans="1:15" ht="15.75" thickBot="1">
      <c r="A40" s="1146" t="s">
        <v>675</v>
      </c>
      <c r="B40" s="1061"/>
      <c r="C40" s="1061"/>
      <c r="D40" s="1061"/>
      <c r="E40" s="1061"/>
      <c r="F40" s="1061"/>
      <c r="G40" s="1061"/>
      <c r="H40" s="1062"/>
      <c r="I40" s="1062"/>
      <c r="J40" s="1062"/>
      <c r="K40" s="1063"/>
      <c r="L40" s="591"/>
      <c r="M40" s="612"/>
      <c r="N40" s="26"/>
    </row>
    <row r="41" spans="1:15">
      <c r="A41" s="1">
        <f>A39+1</f>
        <v>21</v>
      </c>
      <c r="B41" s="604" t="s">
        <v>676</v>
      </c>
      <c r="C41" s="580"/>
      <c r="D41" s="193">
        <v>9</v>
      </c>
      <c r="E41" s="279"/>
      <c r="F41" s="3" t="s">
        <v>677</v>
      </c>
      <c r="G41" s="581" t="s">
        <v>5</v>
      </c>
      <c r="H41" s="925">
        <v>3606</v>
      </c>
      <c r="I41" s="894">
        <f t="shared" si="0"/>
        <v>232010.04</v>
      </c>
      <c r="J41" s="894">
        <f t="shared" si="1"/>
        <v>278412.04800000001</v>
      </c>
      <c r="K41" s="69">
        <v>278450</v>
      </c>
    </row>
    <row r="42" spans="1:15" ht="15.75" thickBot="1">
      <c r="A42" s="236">
        <f>A41+1</f>
        <v>22</v>
      </c>
      <c r="B42" s="605" t="s">
        <v>678</v>
      </c>
      <c r="C42" s="606"/>
      <c r="D42" s="12">
        <v>12</v>
      </c>
      <c r="E42" s="607"/>
      <c r="F42" s="17" t="s">
        <v>677</v>
      </c>
      <c r="G42" s="608" t="s">
        <v>5</v>
      </c>
      <c r="H42" s="929">
        <v>3818</v>
      </c>
      <c r="I42" s="895">
        <f t="shared" si="0"/>
        <v>245650.12000000002</v>
      </c>
      <c r="J42" s="895">
        <f t="shared" si="1"/>
        <v>294780.14400000003</v>
      </c>
      <c r="K42" s="70">
        <v>294800</v>
      </c>
    </row>
    <row r="43" spans="1:15" ht="15.75" thickBot="1">
      <c r="A43" s="150">
        <f>A42+1</f>
        <v>23</v>
      </c>
      <c r="B43" s="1137" t="s">
        <v>679</v>
      </c>
      <c r="C43" s="1089"/>
      <c r="D43" s="1089"/>
      <c r="E43" s="1089"/>
      <c r="F43" s="1114"/>
      <c r="G43" s="244" t="s">
        <v>31</v>
      </c>
      <c r="H43" s="933">
        <v>47</v>
      </c>
      <c r="I43" s="951">
        <f t="shared" si="0"/>
        <v>3023.98</v>
      </c>
      <c r="J43" s="951">
        <f t="shared" si="1"/>
        <v>3628.7759999999998</v>
      </c>
      <c r="K43" s="29">
        <v>3650</v>
      </c>
    </row>
    <row r="44" spans="1:15" ht="24" customHeight="1" thickBot="1">
      <c r="A44" s="1138" t="s">
        <v>681</v>
      </c>
      <c r="B44" s="1061"/>
      <c r="C44" s="1061"/>
      <c r="D44" s="1061"/>
      <c r="E44" s="1061"/>
      <c r="F44" s="1061"/>
      <c r="G44" s="1061"/>
      <c r="H44" s="1061"/>
      <c r="I44" s="1061"/>
      <c r="J44" s="1061"/>
      <c r="K44" s="1063"/>
      <c r="L44" s="610"/>
      <c r="M44" s="611"/>
      <c r="N44" s="26"/>
    </row>
    <row r="45" spans="1:15" ht="15.75" thickBot="1">
      <c r="A45" s="564" t="s">
        <v>20</v>
      </c>
      <c r="B45" s="1113" t="s">
        <v>21</v>
      </c>
      <c r="C45" s="1089"/>
      <c r="D45" s="1089"/>
      <c r="E45" s="1089"/>
      <c r="F45" s="1114"/>
      <c r="G45" s="567" t="s">
        <v>26</v>
      </c>
      <c r="H45" s="231" t="s">
        <v>1105</v>
      </c>
      <c r="I45" s="231" t="s">
        <v>1106</v>
      </c>
      <c r="J45" s="231" t="s">
        <v>1107</v>
      </c>
      <c r="K45" s="609" t="s">
        <v>27</v>
      </c>
      <c r="L45" s="591"/>
      <c r="M45" s="592"/>
      <c r="N45" s="593"/>
      <c r="O45" s="26"/>
    </row>
    <row r="46" spans="1:15">
      <c r="A46" s="34">
        <f>A43+1</f>
        <v>24</v>
      </c>
      <c r="B46" s="1142" t="s">
        <v>682</v>
      </c>
      <c r="C46" s="1143"/>
      <c r="D46" s="1143"/>
      <c r="E46" s="1143"/>
      <c r="F46" s="1144"/>
      <c r="G46" s="3" t="s">
        <v>31</v>
      </c>
      <c r="H46" s="900">
        <v>468</v>
      </c>
      <c r="I46" s="894">
        <f t="shared" si="0"/>
        <v>30111.120000000003</v>
      </c>
      <c r="J46" s="894">
        <f t="shared" si="1"/>
        <v>36133.344000000005</v>
      </c>
      <c r="K46" s="69">
        <v>36200</v>
      </c>
    </row>
    <row r="47" spans="1:15">
      <c r="A47" s="5">
        <f>A46+1</f>
        <v>25</v>
      </c>
      <c r="B47" s="1118" t="s">
        <v>683</v>
      </c>
      <c r="C47" s="1140"/>
      <c r="D47" s="1140"/>
      <c r="E47" s="1140"/>
      <c r="F47" s="1141"/>
      <c r="G47" s="8" t="s">
        <v>31</v>
      </c>
      <c r="H47" s="904">
        <v>404</v>
      </c>
      <c r="I47" s="896">
        <f t="shared" si="0"/>
        <v>25993.360000000001</v>
      </c>
      <c r="J47" s="896">
        <f t="shared" si="1"/>
        <v>31192.031999999999</v>
      </c>
      <c r="K47" s="32">
        <v>31200</v>
      </c>
    </row>
    <row r="48" spans="1:15">
      <c r="A48" s="5">
        <f t="shared" ref="A48:A57" si="4">A47+1</f>
        <v>26</v>
      </c>
      <c r="B48" s="1139" t="s">
        <v>684</v>
      </c>
      <c r="C48" s="1140"/>
      <c r="D48" s="1140"/>
      <c r="E48" s="1140"/>
      <c r="F48" s="1141"/>
      <c r="G48" s="8" t="s">
        <v>31</v>
      </c>
      <c r="H48" s="904">
        <v>697</v>
      </c>
      <c r="I48" s="896">
        <f t="shared" si="0"/>
        <v>44844.98</v>
      </c>
      <c r="J48" s="896">
        <f t="shared" si="1"/>
        <v>53813.976000000002</v>
      </c>
      <c r="K48" s="32">
        <v>53850</v>
      </c>
    </row>
    <row r="49" spans="1:15">
      <c r="A49" s="5">
        <f t="shared" si="4"/>
        <v>27</v>
      </c>
      <c r="B49" s="1145" t="s">
        <v>685</v>
      </c>
      <c r="C49" s="1066"/>
      <c r="D49" s="1066"/>
      <c r="E49" s="1066"/>
      <c r="F49" s="1067"/>
      <c r="G49" s="8" t="s">
        <v>31</v>
      </c>
      <c r="H49" s="904">
        <v>35</v>
      </c>
      <c r="I49" s="896">
        <f t="shared" si="0"/>
        <v>2251.9</v>
      </c>
      <c r="J49" s="896">
        <f t="shared" si="1"/>
        <v>2702.28</v>
      </c>
      <c r="K49" s="32">
        <v>2750</v>
      </c>
    </row>
    <row r="50" spans="1:15">
      <c r="A50" s="5">
        <f t="shared" si="4"/>
        <v>28</v>
      </c>
      <c r="B50" s="1145" t="s">
        <v>686</v>
      </c>
      <c r="C50" s="1066"/>
      <c r="D50" s="1066"/>
      <c r="E50" s="1066"/>
      <c r="F50" s="1067"/>
      <c r="G50" s="8" t="s">
        <v>31</v>
      </c>
      <c r="H50" s="904">
        <v>40</v>
      </c>
      <c r="I50" s="896">
        <f t="shared" si="0"/>
        <v>2573.6000000000004</v>
      </c>
      <c r="J50" s="896">
        <f t="shared" si="1"/>
        <v>3088.32</v>
      </c>
      <c r="K50" s="32">
        <v>3100</v>
      </c>
    </row>
    <row r="51" spans="1:15">
      <c r="A51" s="5">
        <f t="shared" si="4"/>
        <v>29</v>
      </c>
      <c r="B51" s="1145" t="s">
        <v>687</v>
      </c>
      <c r="C51" s="1066"/>
      <c r="D51" s="1066"/>
      <c r="E51" s="1066"/>
      <c r="F51" s="1067"/>
      <c r="G51" s="8" t="s">
        <v>31</v>
      </c>
      <c r="H51" s="904">
        <v>49</v>
      </c>
      <c r="I51" s="896">
        <f t="shared" si="0"/>
        <v>3152.6600000000003</v>
      </c>
      <c r="J51" s="896">
        <f t="shared" si="1"/>
        <v>3783.192</v>
      </c>
      <c r="K51" s="32">
        <v>3800</v>
      </c>
    </row>
    <row r="52" spans="1:15" ht="15.75" thickBot="1">
      <c r="A52" s="11">
        <f t="shared" si="4"/>
        <v>30</v>
      </c>
      <c r="B52" s="1130" t="s">
        <v>688</v>
      </c>
      <c r="C52" s="1073"/>
      <c r="D52" s="1073"/>
      <c r="E52" s="1073"/>
      <c r="F52" s="1074"/>
      <c r="G52" s="13" t="s">
        <v>31</v>
      </c>
      <c r="H52" s="912">
        <v>50</v>
      </c>
      <c r="I52" s="895">
        <f t="shared" si="0"/>
        <v>3217</v>
      </c>
      <c r="J52" s="895">
        <f t="shared" si="1"/>
        <v>3860.3999999999996</v>
      </c>
      <c r="K52" s="70">
        <v>3900</v>
      </c>
    </row>
    <row r="53" spans="1:15">
      <c r="A53" s="34">
        <f t="shared" si="4"/>
        <v>31</v>
      </c>
      <c r="B53" s="1133" t="s">
        <v>689</v>
      </c>
      <c r="C53" s="1134"/>
      <c r="D53" s="1134"/>
      <c r="E53" s="1134"/>
      <c r="F53" s="1135"/>
      <c r="G53" s="159" t="s">
        <v>31</v>
      </c>
      <c r="H53" s="959">
        <v>7</v>
      </c>
      <c r="I53" s="894">
        <f t="shared" si="0"/>
        <v>450.38</v>
      </c>
      <c r="J53" s="894">
        <f t="shared" si="1"/>
        <v>540.45600000000002</v>
      </c>
      <c r="K53" s="69">
        <v>550</v>
      </c>
    </row>
    <row r="54" spans="1:15">
      <c r="A54" s="5">
        <f t="shared" si="4"/>
        <v>32</v>
      </c>
      <c r="B54" s="1128" t="s">
        <v>690</v>
      </c>
      <c r="C54" s="1066"/>
      <c r="D54" s="1066"/>
      <c r="E54" s="1066"/>
      <c r="F54" s="1067"/>
      <c r="G54" s="266" t="s">
        <v>31</v>
      </c>
      <c r="H54" s="927">
        <v>253</v>
      </c>
      <c r="I54" s="896">
        <f t="shared" si="0"/>
        <v>16278.02</v>
      </c>
      <c r="J54" s="896">
        <f t="shared" si="1"/>
        <v>19533.624</v>
      </c>
      <c r="K54" s="32">
        <v>19600</v>
      </c>
    </row>
    <row r="55" spans="1:15">
      <c r="A55" s="5">
        <f t="shared" si="4"/>
        <v>33</v>
      </c>
      <c r="B55" s="1128" t="s">
        <v>691</v>
      </c>
      <c r="C55" s="1066"/>
      <c r="D55" s="1066"/>
      <c r="E55" s="1066"/>
      <c r="F55" s="1067"/>
      <c r="G55" s="266" t="s">
        <v>31</v>
      </c>
      <c r="H55" s="927">
        <v>885</v>
      </c>
      <c r="I55" s="896">
        <f t="shared" si="0"/>
        <v>56940.9</v>
      </c>
      <c r="J55" s="896">
        <f t="shared" si="1"/>
        <v>68329.08</v>
      </c>
      <c r="K55" s="32">
        <v>68350</v>
      </c>
    </row>
    <row r="56" spans="1:15">
      <c r="A56" s="5">
        <f t="shared" si="4"/>
        <v>34</v>
      </c>
      <c r="B56" s="1129" t="s">
        <v>692</v>
      </c>
      <c r="C56" s="1066"/>
      <c r="D56" s="1066"/>
      <c r="E56" s="1066"/>
      <c r="F56" s="1067"/>
      <c r="G56" s="266" t="s">
        <v>31</v>
      </c>
      <c r="H56" s="927">
        <v>62</v>
      </c>
      <c r="I56" s="896">
        <f t="shared" si="0"/>
        <v>3989.0800000000004</v>
      </c>
      <c r="J56" s="896">
        <f t="shared" si="1"/>
        <v>4786.8960000000006</v>
      </c>
      <c r="K56" s="32">
        <v>4800</v>
      </c>
    </row>
    <row r="57" spans="1:15" ht="15.75" thickBot="1">
      <c r="A57" s="11">
        <f t="shared" si="4"/>
        <v>35</v>
      </c>
      <c r="B57" s="1130" t="s">
        <v>693</v>
      </c>
      <c r="C57" s="1073"/>
      <c r="D57" s="1073"/>
      <c r="E57" s="1073"/>
      <c r="F57" s="1074"/>
      <c r="G57" s="13" t="s">
        <v>31</v>
      </c>
      <c r="H57" s="912">
        <v>275</v>
      </c>
      <c r="I57" s="895">
        <f t="shared" si="0"/>
        <v>17693.5</v>
      </c>
      <c r="J57" s="895">
        <f t="shared" si="1"/>
        <v>21232.2</v>
      </c>
      <c r="K57" s="70">
        <v>21250</v>
      </c>
    </row>
    <row r="58" spans="1:15">
      <c r="I58" s="878"/>
      <c r="J58" s="878"/>
    </row>
    <row r="59" spans="1:15">
      <c r="I59" s="880"/>
      <c r="J59" s="880"/>
    </row>
    <row r="60" spans="1:15">
      <c r="I60" s="880"/>
      <c r="J60" s="880"/>
    </row>
    <row r="61" spans="1:15" ht="15.75" thickBot="1">
      <c r="I61" s="882"/>
      <c r="J61" s="882"/>
    </row>
    <row r="62" spans="1:15" ht="30" customHeight="1" thickBot="1">
      <c r="A62" s="1064" t="s">
        <v>720</v>
      </c>
      <c r="B62" s="1061"/>
      <c r="C62" s="1061"/>
      <c r="D62" s="1061"/>
      <c r="E62" s="1061"/>
      <c r="F62" s="1061"/>
      <c r="G62" s="1061"/>
      <c r="H62" s="1061"/>
      <c r="I62" s="1061"/>
      <c r="J62" s="1061"/>
      <c r="K62" s="1063"/>
      <c r="L62" s="621"/>
      <c r="M62" s="454"/>
      <c r="N62" s="454"/>
      <c r="O62" s="26"/>
    </row>
    <row r="63" spans="1:15" ht="15.75" thickBot="1">
      <c r="A63" s="616" t="s">
        <v>20</v>
      </c>
      <c r="B63" s="1125" t="s">
        <v>21</v>
      </c>
      <c r="C63" s="1126"/>
      <c r="D63" s="565" t="s">
        <v>23</v>
      </c>
      <c r="E63" s="565" t="s">
        <v>24</v>
      </c>
      <c r="F63" s="566" t="s">
        <v>25</v>
      </c>
      <c r="G63" s="567" t="s">
        <v>26</v>
      </c>
      <c r="H63" s="231" t="s">
        <v>1105</v>
      </c>
      <c r="I63" s="231" t="s">
        <v>1106</v>
      </c>
      <c r="J63" s="231" t="s">
        <v>1107</v>
      </c>
      <c r="K63" s="609" t="s">
        <v>27</v>
      </c>
      <c r="L63" s="623"/>
      <c r="M63" s="372"/>
      <c r="N63" s="373"/>
      <c r="O63" s="26"/>
    </row>
    <row r="64" spans="1:15" ht="15.75" thickBot="1">
      <c r="A64" s="1124" t="s">
        <v>694</v>
      </c>
      <c r="B64" s="1061"/>
      <c r="C64" s="1061"/>
      <c r="D64" s="1061"/>
      <c r="E64" s="1061"/>
      <c r="F64" s="1061"/>
      <c r="G64" s="1061"/>
      <c r="H64" s="1062"/>
      <c r="I64" s="1062"/>
      <c r="J64" s="1062"/>
      <c r="K64" s="1063"/>
      <c r="L64" s="622"/>
      <c r="M64" s="453"/>
      <c r="N64" s="453"/>
      <c r="O64" s="26"/>
    </row>
    <row r="65" spans="1:14">
      <c r="A65" s="39">
        <f>A57+1</f>
        <v>36</v>
      </c>
      <c r="B65" s="617" t="s">
        <v>695</v>
      </c>
      <c r="C65" s="573"/>
      <c r="D65" s="285">
        <v>3.4</v>
      </c>
      <c r="E65" s="265" t="s">
        <v>696</v>
      </c>
      <c r="F65" s="266" t="s">
        <v>697</v>
      </c>
      <c r="G65" s="574" t="s">
        <v>5</v>
      </c>
      <c r="H65" s="925">
        <v>720.48563999999999</v>
      </c>
      <c r="I65" s="894">
        <f t="shared" si="0"/>
        <v>46356.046077600004</v>
      </c>
      <c r="J65" s="894">
        <f t="shared" si="1"/>
        <v>55627.255293120004</v>
      </c>
      <c r="K65" s="69">
        <v>55650</v>
      </c>
    </row>
    <row r="66" spans="1:14">
      <c r="A66" s="39">
        <f>A65+1</f>
        <v>37</v>
      </c>
      <c r="B66" s="617" t="s">
        <v>698</v>
      </c>
      <c r="C66" s="573"/>
      <c r="D66" s="285">
        <v>4.7</v>
      </c>
      <c r="E66" s="265" t="s">
        <v>244</v>
      </c>
      <c r="F66" s="266" t="s">
        <v>697</v>
      </c>
      <c r="G66" s="574" t="s">
        <v>5</v>
      </c>
      <c r="H66" s="927">
        <v>751.60296000000005</v>
      </c>
      <c r="I66" s="896">
        <f t="shared" si="0"/>
        <v>48358.134446400007</v>
      </c>
      <c r="J66" s="896">
        <f t="shared" si="1"/>
        <v>58029.761335680007</v>
      </c>
      <c r="K66" s="32">
        <v>58050</v>
      </c>
    </row>
    <row r="67" spans="1:14">
      <c r="A67" s="39">
        <f t="shared" ref="A67:A70" si="5">A66+1</f>
        <v>38</v>
      </c>
      <c r="B67" s="617" t="s">
        <v>699</v>
      </c>
      <c r="C67" s="573"/>
      <c r="D67" s="285">
        <v>6</v>
      </c>
      <c r="E67" s="265" t="s">
        <v>700</v>
      </c>
      <c r="F67" s="266" t="s">
        <v>697</v>
      </c>
      <c r="G67" s="574" t="s">
        <v>5</v>
      </c>
      <c r="H67" s="927">
        <v>808.25244000000009</v>
      </c>
      <c r="I67" s="896">
        <f t="shared" si="0"/>
        <v>52002.961989600008</v>
      </c>
      <c r="J67" s="896">
        <f t="shared" si="1"/>
        <v>62403.554387520009</v>
      </c>
      <c r="K67" s="32">
        <v>62350</v>
      </c>
    </row>
    <row r="68" spans="1:14">
      <c r="A68" s="39">
        <f t="shared" si="5"/>
        <v>39</v>
      </c>
      <c r="B68" s="617" t="s">
        <v>701</v>
      </c>
      <c r="C68" s="573"/>
      <c r="D68" s="285">
        <v>7.7</v>
      </c>
      <c r="E68" s="265" t="s">
        <v>702</v>
      </c>
      <c r="F68" s="266" t="s">
        <v>703</v>
      </c>
      <c r="G68" s="574" t="s">
        <v>5</v>
      </c>
      <c r="H68" s="927">
        <v>839.36975999999981</v>
      </c>
      <c r="I68" s="896">
        <f t="shared" si="0"/>
        <v>54005.050358399989</v>
      </c>
      <c r="J68" s="896">
        <f t="shared" si="1"/>
        <v>64806.060430079982</v>
      </c>
      <c r="K68" s="32">
        <v>64850</v>
      </c>
    </row>
    <row r="69" spans="1:14">
      <c r="A69" s="39">
        <f t="shared" si="5"/>
        <v>40</v>
      </c>
      <c r="B69" s="617" t="s">
        <v>704</v>
      </c>
      <c r="C69" s="573"/>
      <c r="D69" s="285">
        <v>9.5</v>
      </c>
      <c r="E69" s="265" t="s">
        <v>705</v>
      </c>
      <c r="F69" s="266" t="s">
        <v>706</v>
      </c>
      <c r="G69" s="574" t="s">
        <v>5</v>
      </c>
      <c r="H69" s="927">
        <v>897.61500000000001</v>
      </c>
      <c r="I69" s="896">
        <f t="shared" si="0"/>
        <v>57752.549100000004</v>
      </c>
      <c r="J69" s="896">
        <f t="shared" si="1"/>
        <v>69303.058919999996</v>
      </c>
      <c r="K69" s="32">
        <v>69350</v>
      </c>
    </row>
    <row r="70" spans="1:14">
      <c r="A70" s="39">
        <f t="shared" si="5"/>
        <v>41</v>
      </c>
      <c r="B70" s="617" t="s">
        <v>707</v>
      </c>
      <c r="C70" s="573"/>
      <c r="D70" s="285">
        <v>12</v>
      </c>
      <c r="E70" s="265" t="s">
        <v>708</v>
      </c>
      <c r="F70" s="266" t="s">
        <v>709</v>
      </c>
      <c r="G70" s="574" t="s">
        <v>5</v>
      </c>
      <c r="H70" s="927">
        <v>928.73232000000007</v>
      </c>
      <c r="I70" s="896">
        <f t="shared" si="0"/>
        <v>59754.637468800007</v>
      </c>
      <c r="J70" s="896">
        <f t="shared" si="1"/>
        <v>71705.564962560005</v>
      </c>
      <c r="K70" s="32">
        <v>71750</v>
      </c>
    </row>
    <row r="71" spans="1:14" ht="15.75" thickBot="1">
      <c r="A71" s="54">
        <f>A70+1</f>
        <v>42</v>
      </c>
      <c r="B71" s="55" t="s">
        <v>710</v>
      </c>
      <c r="C71" s="576"/>
      <c r="D71" s="160">
        <v>14</v>
      </c>
      <c r="E71" s="577" t="s">
        <v>711</v>
      </c>
      <c r="F71" s="163" t="s">
        <v>697</v>
      </c>
      <c r="G71" s="578" t="s">
        <v>5</v>
      </c>
      <c r="H71" s="929">
        <v>955.06236000000013</v>
      </c>
      <c r="I71" s="895">
        <f t="shared" si="0"/>
        <v>61448.712242400012</v>
      </c>
      <c r="J71" s="895">
        <f t="shared" si="1"/>
        <v>73738.454690880011</v>
      </c>
      <c r="K71" s="70">
        <v>73750</v>
      </c>
    </row>
    <row r="72" spans="1:14" ht="15.75" thickBot="1">
      <c r="A72" s="1131" t="s">
        <v>945</v>
      </c>
      <c r="B72" s="1061"/>
      <c r="C72" s="1061"/>
      <c r="D72" s="1061"/>
      <c r="E72" s="1061"/>
      <c r="F72" s="1061"/>
      <c r="G72" s="1061"/>
      <c r="H72" s="1062"/>
      <c r="I72" s="1062"/>
      <c r="J72" s="1062"/>
      <c r="K72" s="1063"/>
      <c r="L72" s="591"/>
      <c r="M72" s="612"/>
      <c r="N72" s="612"/>
    </row>
    <row r="73" spans="1:14">
      <c r="A73" s="823">
        <f>A71+1</f>
        <v>43</v>
      </c>
      <c r="B73" s="824" t="s">
        <v>946</v>
      </c>
      <c r="C73" s="825"/>
      <c r="D73" s="826">
        <v>3.4</v>
      </c>
      <c r="E73" s="827" t="s">
        <v>696</v>
      </c>
      <c r="F73" s="828" t="s">
        <v>697</v>
      </c>
      <c r="G73" s="829" t="s">
        <v>5</v>
      </c>
      <c r="H73" s="925">
        <v>660.79104000000007</v>
      </c>
      <c r="I73" s="894">
        <f t="shared" si="0"/>
        <v>42515.295513600009</v>
      </c>
      <c r="J73" s="894">
        <f t="shared" si="1"/>
        <v>51018.354616320008</v>
      </c>
      <c r="K73" s="69">
        <v>51050</v>
      </c>
    </row>
    <row r="74" spans="1:14">
      <c r="A74" s="823">
        <f t="shared" ref="A74:A80" si="6">A73+1</f>
        <v>44</v>
      </c>
      <c r="B74" s="824" t="s">
        <v>947</v>
      </c>
      <c r="C74" s="825"/>
      <c r="D74" s="826">
        <v>4.7</v>
      </c>
      <c r="E74" s="827" t="s">
        <v>244</v>
      </c>
      <c r="F74" s="828" t="s">
        <v>697</v>
      </c>
      <c r="G74" s="829" t="s">
        <v>5</v>
      </c>
      <c r="H74" s="927">
        <v>667.34976000000006</v>
      </c>
      <c r="I74" s="896">
        <f t="shared" ref="I74:I90" si="7">H74*$M$1</f>
        <v>42937.283558400006</v>
      </c>
      <c r="J74" s="896">
        <f t="shared" ref="J74:J90" si="8">I74*1.2</f>
        <v>51524.740270080008</v>
      </c>
      <c r="K74" s="32">
        <v>51550</v>
      </c>
    </row>
    <row r="75" spans="1:14">
      <c r="A75" s="823">
        <f t="shared" si="6"/>
        <v>45</v>
      </c>
      <c r="B75" s="824" t="s">
        <v>948</v>
      </c>
      <c r="C75" s="825"/>
      <c r="D75" s="826">
        <v>6</v>
      </c>
      <c r="E75" s="827" t="s">
        <v>700</v>
      </c>
      <c r="F75" s="828" t="s">
        <v>697</v>
      </c>
      <c r="G75" s="829" t="s">
        <v>5</v>
      </c>
      <c r="H75" s="927">
        <v>701.78304000000003</v>
      </c>
      <c r="I75" s="896">
        <f t="shared" si="7"/>
        <v>45152.720793600005</v>
      </c>
      <c r="J75" s="896">
        <f t="shared" si="8"/>
        <v>54183.264952320002</v>
      </c>
      <c r="K75" s="32">
        <v>54200</v>
      </c>
    </row>
    <row r="76" spans="1:14">
      <c r="A76" s="823">
        <f t="shared" si="6"/>
        <v>46</v>
      </c>
      <c r="B76" s="824" t="s">
        <v>949</v>
      </c>
      <c r="C76" s="825"/>
      <c r="D76" s="826">
        <v>7.7</v>
      </c>
      <c r="E76" s="827" t="s">
        <v>702</v>
      </c>
      <c r="F76" s="828" t="s">
        <v>703</v>
      </c>
      <c r="G76" s="829" t="s">
        <v>5</v>
      </c>
      <c r="H76" s="927">
        <v>756.71232000000009</v>
      </c>
      <c r="I76" s="896">
        <f t="shared" si="7"/>
        <v>48686.870668800009</v>
      </c>
      <c r="J76" s="896">
        <f t="shared" si="8"/>
        <v>58424.24480256001</v>
      </c>
      <c r="K76" s="32">
        <v>58450</v>
      </c>
    </row>
    <row r="77" spans="1:14">
      <c r="A77" s="823">
        <f t="shared" si="6"/>
        <v>47</v>
      </c>
      <c r="B77" s="824" t="s">
        <v>950</v>
      </c>
      <c r="C77" s="825"/>
      <c r="D77" s="826">
        <v>9.5</v>
      </c>
      <c r="E77" s="827" t="s">
        <v>705</v>
      </c>
      <c r="F77" s="828" t="s">
        <v>706</v>
      </c>
      <c r="G77" s="829" t="s">
        <v>5</v>
      </c>
      <c r="H77" s="927">
        <v>781.30751999999995</v>
      </c>
      <c r="I77" s="896">
        <f t="shared" si="7"/>
        <v>50269.325836800002</v>
      </c>
      <c r="J77" s="896">
        <f t="shared" si="8"/>
        <v>60323.191004159999</v>
      </c>
      <c r="K77" s="32">
        <v>60350</v>
      </c>
    </row>
    <row r="78" spans="1:14">
      <c r="A78" s="823">
        <f t="shared" si="6"/>
        <v>48</v>
      </c>
      <c r="B78" s="824" t="s">
        <v>951</v>
      </c>
      <c r="C78" s="825"/>
      <c r="D78" s="826">
        <v>12</v>
      </c>
      <c r="E78" s="827" t="s">
        <v>708</v>
      </c>
      <c r="F78" s="828" t="s">
        <v>709</v>
      </c>
      <c r="G78" s="829" t="s">
        <v>5</v>
      </c>
      <c r="H78" s="927">
        <v>814.92095999999992</v>
      </c>
      <c r="I78" s="896">
        <f t="shared" si="7"/>
        <v>52432.014566400001</v>
      </c>
      <c r="J78" s="896">
        <f t="shared" si="8"/>
        <v>62918.41747968</v>
      </c>
      <c r="K78" s="32">
        <v>62950</v>
      </c>
    </row>
    <row r="79" spans="1:14" ht="15.75" thickBot="1">
      <c r="A79" s="830">
        <f t="shared" si="6"/>
        <v>49</v>
      </c>
      <c r="B79" s="831" t="s">
        <v>952</v>
      </c>
      <c r="C79" s="832"/>
      <c r="D79" s="833">
        <v>14</v>
      </c>
      <c r="E79" s="834" t="s">
        <v>711</v>
      </c>
      <c r="F79" s="835" t="s">
        <v>697</v>
      </c>
      <c r="G79" s="836" t="s">
        <v>5</v>
      </c>
      <c r="H79" s="929">
        <v>845.25504000000001</v>
      </c>
      <c r="I79" s="895">
        <f t="shared" si="7"/>
        <v>54383.709273600005</v>
      </c>
      <c r="J79" s="895">
        <f t="shared" si="8"/>
        <v>65260.451128320004</v>
      </c>
      <c r="K79" s="70">
        <v>65300</v>
      </c>
    </row>
    <row r="80" spans="1:14" ht="15.75" thickBot="1">
      <c r="A80" s="837">
        <f t="shared" si="6"/>
        <v>50</v>
      </c>
      <c r="B80" s="1132" t="s">
        <v>953</v>
      </c>
      <c r="C80" s="1089"/>
      <c r="D80" s="1089"/>
      <c r="E80" s="1089"/>
      <c r="F80" s="1114"/>
      <c r="G80" s="838" t="s">
        <v>5</v>
      </c>
      <c r="H80" s="958">
        <v>120</v>
      </c>
      <c r="I80" s="951">
        <f t="shared" si="7"/>
        <v>7720.8</v>
      </c>
      <c r="J80" s="951">
        <f t="shared" si="8"/>
        <v>9264.9599999999991</v>
      </c>
      <c r="K80" s="29">
        <v>9300</v>
      </c>
    </row>
    <row r="81" spans="1:15" ht="21.75" customHeight="1" thickBot="1">
      <c r="A81" s="1127" t="s">
        <v>721</v>
      </c>
      <c r="B81" s="1061"/>
      <c r="C81" s="1061"/>
      <c r="D81" s="1061"/>
      <c r="E81" s="1061"/>
      <c r="F81" s="1061"/>
      <c r="G81" s="1061"/>
      <c r="H81" s="1061"/>
      <c r="I81" s="1061"/>
      <c r="J81" s="1061"/>
      <c r="K81" s="1063"/>
      <c r="L81" s="623"/>
      <c r="M81" s="361"/>
      <c r="N81" s="361"/>
      <c r="O81" s="26"/>
    </row>
    <row r="82" spans="1:15" ht="15.75" thickBot="1">
      <c r="A82" s="564" t="s">
        <v>20</v>
      </c>
      <c r="B82" s="1113" t="s">
        <v>21</v>
      </c>
      <c r="C82" s="1089"/>
      <c r="D82" s="1089"/>
      <c r="E82" s="1089"/>
      <c r="F82" s="1114"/>
      <c r="G82" s="567" t="s">
        <v>26</v>
      </c>
      <c r="H82" s="231" t="s">
        <v>1105</v>
      </c>
      <c r="I82" s="231" t="s">
        <v>1106</v>
      </c>
      <c r="J82" s="231" t="s">
        <v>1107</v>
      </c>
      <c r="K82" s="609" t="s">
        <v>27</v>
      </c>
      <c r="L82" s="591"/>
      <c r="M82" s="592"/>
      <c r="N82" s="593"/>
      <c r="O82" s="26"/>
    </row>
    <row r="83" spans="1:15" ht="15.75" thickBot="1">
      <c r="A83" s="626">
        <f>A80+1</f>
        <v>51</v>
      </c>
      <c r="B83" s="1115" t="s">
        <v>712</v>
      </c>
      <c r="C83" s="1089"/>
      <c r="D83" s="1089"/>
      <c r="E83" s="1089"/>
      <c r="F83" s="1114"/>
      <c r="G83" s="624" t="s">
        <v>5</v>
      </c>
      <c r="H83" s="958">
        <v>48</v>
      </c>
      <c r="I83" s="951">
        <f t="shared" si="7"/>
        <v>3088.32</v>
      </c>
      <c r="J83" s="951">
        <f t="shared" si="8"/>
        <v>3705.9839999999999</v>
      </c>
      <c r="K83" s="29">
        <v>3750</v>
      </c>
    </row>
    <row r="84" spans="1:15">
      <c r="A84" s="239">
        <f>A83+1</f>
        <v>52</v>
      </c>
      <c r="B84" s="1121" t="s">
        <v>713</v>
      </c>
      <c r="C84" s="1122"/>
      <c r="D84" s="1122"/>
      <c r="E84" s="1122"/>
      <c r="F84" s="1123"/>
      <c r="G84" s="159" t="s">
        <v>5</v>
      </c>
      <c r="H84" s="954">
        <v>199.99999999999994</v>
      </c>
      <c r="I84" s="894">
        <f t="shared" si="7"/>
        <v>12867.999999999996</v>
      </c>
      <c r="J84" s="894">
        <f t="shared" si="8"/>
        <v>15441.599999999995</v>
      </c>
      <c r="K84" s="69">
        <v>15450</v>
      </c>
    </row>
    <row r="85" spans="1:15">
      <c r="A85" s="39">
        <f t="shared" ref="A85:A90" si="9">A84+1</f>
        <v>53</v>
      </c>
      <c r="B85" s="1116" t="s">
        <v>714</v>
      </c>
      <c r="C85" s="1066"/>
      <c r="D85" s="1066"/>
      <c r="E85" s="1066"/>
      <c r="F85" s="1067"/>
      <c r="G85" s="266" t="s">
        <v>5</v>
      </c>
      <c r="H85" s="955">
        <v>22.5456</v>
      </c>
      <c r="I85" s="896">
        <f t="shared" si="7"/>
        <v>1450.5839040000001</v>
      </c>
      <c r="J85" s="896">
        <f t="shared" si="8"/>
        <v>1740.7006848000001</v>
      </c>
      <c r="K85" s="32">
        <v>1800</v>
      </c>
    </row>
    <row r="86" spans="1:15">
      <c r="A86" s="39">
        <f t="shared" si="9"/>
        <v>54</v>
      </c>
      <c r="B86" s="1116" t="s">
        <v>715</v>
      </c>
      <c r="C86" s="1119"/>
      <c r="D86" s="1119"/>
      <c r="E86" s="1119"/>
      <c r="F86" s="1120"/>
      <c r="G86" s="266" t="s">
        <v>5</v>
      </c>
      <c r="H86" s="955">
        <v>362.29607999999996</v>
      </c>
      <c r="I86" s="896">
        <f t="shared" si="7"/>
        <v>23310.1297872</v>
      </c>
      <c r="J86" s="896">
        <f t="shared" si="8"/>
        <v>27972.15574464</v>
      </c>
      <c r="K86" s="32">
        <v>28000</v>
      </c>
    </row>
    <row r="87" spans="1:15">
      <c r="A87" s="39">
        <f t="shared" si="9"/>
        <v>55</v>
      </c>
      <c r="B87" s="1116" t="s">
        <v>716</v>
      </c>
      <c r="C87" s="1119"/>
      <c r="D87" s="1119"/>
      <c r="E87" s="1119"/>
      <c r="F87" s="1120"/>
      <c r="G87" s="266" t="s">
        <v>5</v>
      </c>
      <c r="H87" s="955">
        <v>33.156521739130433</v>
      </c>
      <c r="I87" s="896">
        <f t="shared" si="7"/>
        <v>2133.2906086956523</v>
      </c>
      <c r="J87" s="896">
        <f t="shared" si="8"/>
        <v>2559.9487304347826</v>
      </c>
      <c r="K87" s="32">
        <v>2600</v>
      </c>
    </row>
    <row r="88" spans="1:15">
      <c r="A88" s="39">
        <f t="shared" si="9"/>
        <v>56</v>
      </c>
      <c r="B88" s="1116" t="s">
        <v>717</v>
      </c>
      <c r="C88" s="1119"/>
      <c r="D88" s="1119"/>
      <c r="E88" s="1119"/>
      <c r="F88" s="1120"/>
      <c r="G88" s="266" t="s">
        <v>5</v>
      </c>
      <c r="H88" s="955">
        <v>27.669600000000003</v>
      </c>
      <c r="I88" s="896">
        <f t="shared" si="7"/>
        <v>1780.2620640000002</v>
      </c>
      <c r="J88" s="896">
        <f t="shared" si="8"/>
        <v>2136.3144768000002</v>
      </c>
      <c r="K88" s="32">
        <v>2200</v>
      </c>
    </row>
    <row r="89" spans="1:15">
      <c r="A89" s="39">
        <f t="shared" si="9"/>
        <v>57</v>
      </c>
      <c r="B89" s="1118" t="s">
        <v>718</v>
      </c>
      <c r="C89" s="1066"/>
      <c r="D89" s="1066"/>
      <c r="E89" s="1066"/>
      <c r="F89" s="1067"/>
      <c r="G89" s="7" t="s">
        <v>5</v>
      </c>
      <c r="H89" s="956">
        <v>85.058400000000006</v>
      </c>
      <c r="I89" s="896">
        <f t="shared" si="7"/>
        <v>5472.6574560000008</v>
      </c>
      <c r="J89" s="896">
        <f t="shared" si="8"/>
        <v>6567.1889472000012</v>
      </c>
      <c r="K89" s="32">
        <v>6600</v>
      </c>
    </row>
    <row r="90" spans="1:15" ht="15.75" thickBot="1">
      <c r="A90" s="54">
        <f t="shared" si="9"/>
        <v>58</v>
      </c>
      <c r="B90" s="1117" t="s">
        <v>719</v>
      </c>
      <c r="C90" s="1073"/>
      <c r="D90" s="1073"/>
      <c r="E90" s="1073"/>
      <c r="F90" s="1074"/>
      <c r="G90" s="12" t="s">
        <v>5</v>
      </c>
      <c r="H90" s="957">
        <v>7.3451834862385326</v>
      </c>
      <c r="I90" s="895">
        <f t="shared" si="7"/>
        <v>472.58910550458722</v>
      </c>
      <c r="J90" s="895">
        <f t="shared" si="8"/>
        <v>567.10692660550467</v>
      </c>
      <c r="K90" s="70">
        <v>600</v>
      </c>
    </row>
  </sheetData>
  <sheetProtection password="E015" sheet="1" objects="1" scenarios="1"/>
  <mergeCells count="49">
    <mergeCell ref="F1:K1"/>
    <mergeCell ref="A6:K6"/>
    <mergeCell ref="A8:K8"/>
    <mergeCell ref="A11:K11"/>
    <mergeCell ref="A21:K21"/>
    <mergeCell ref="B7:C7"/>
    <mergeCell ref="B22:F22"/>
    <mergeCell ref="B23:F23"/>
    <mergeCell ref="B24:F24"/>
    <mergeCell ref="B25:F25"/>
    <mergeCell ref="B26:F26"/>
    <mergeCell ref="B32:C32"/>
    <mergeCell ref="A40:K40"/>
    <mergeCell ref="A33:K33"/>
    <mergeCell ref="A31:K31"/>
    <mergeCell ref="B37:C37"/>
    <mergeCell ref="B36:C36"/>
    <mergeCell ref="B35:C35"/>
    <mergeCell ref="B53:F53"/>
    <mergeCell ref="B54:F54"/>
    <mergeCell ref="B34:C34"/>
    <mergeCell ref="B43:F43"/>
    <mergeCell ref="A44:K44"/>
    <mergeCell ref="B48:F48"/>
    <mergeCell ref="B47:F47"/>
    <mergeCell ref="B46:F46"/>
    <mergeCell ref="B45:F45"/>
    <mergeCell ref="B49:F49"/>
    <mergeCell ref="B50:F50"/>
    <mergeCell ref="B51:F51"/>
    <mergeCell ref="B52:F52"/>
    <mergeCell ref="A64:K64"/>
    <mergeCell ref="A62:K62"/>
    <mergeCell ref="B63:C63"/>
    <mergeCell ref="A81:K81"/>
    <mergeCell ref="B55:F55"/>
    <mergeCell ref="B56:F56"/>
    <mergeCell ref="B57:F57"/>
    <mergeCell ref="A72:K72"/>
    <mergeCell ref="B80:F80"/>
    <mergeCell ref="B82:F82"/>
    <mergeCell ref="B83:F83"/>
    <mergeCell ref="B85:F85"/>
    <mergeCell ref="B90:F90"/>
    <mergeCell ref="B89:F89"/>
    <mergeCell ref="B88:F88"/>
    <mergeCell ref="B87:F87"/>
    <mergeCell ref="B86:F86"/>
    <mergeCell ref="B84:F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B2" sqref="B2"/>
    </sheetView>
  </sheetViews>
  <sheetFormatPr defaultRowHeight="15"/>
  <cols>
    <col min="1" max="1" width="5.42578125" style="690" customWidth="1"/>
    <col min="2" max="2" width="38.28515625" customWidth="1"/>
    <col min="3" max="3" width="19.28515625" customWidth="1"/>
    <col min="4" max="4" width="13.28515625" customWidth="1"/>
    <col min="5" max="5" width="4.140625" customWidth="1"/>
    <col min="7" max="7" width="14.7109375" customWidth="1"/>
    <col min="8" max="10" width="14.7109375" hidden="1" customWidth="1"/>
    <col min="11" max="11" width="13.5703125" customWidth="1"/>
    <col min="12" max="12" width="15.5703125" customWidth="1"/>
    <col min="13" max="13" width="12.5703125" customWidth="1"/>
  </cols>
  <sheetData>
    <row r="1" spans="1:15" ht="93.75" thickBot="1">
      <c r="A1" s="708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5" ht="15.75" thickBot="1"/>
    <row r="6" spans="1:15" ht="25.5" customHeight="1" thickBot="1">
      <c r="A6" s="1096" t="s">
        <v>741</v>
      </c>
      <c r="B6" s="1061"/>
      <c r="C6" s="1061"/>
      <c r="D6" s="1061"/>
      <c r="E6" s="1061"/>
      <c r="F6" s="1061"/>
      <c r="G6" s="1061"/>
      <c r="H6" s="1061"/>
      <c r="I6" s="1061"/>
      <c r="J6" s="1061"/>
      <c r="K6" s="1063"/>
      <c r="L6" s="587"/>
      <c r="M6" s="588"/>
      <c r="N6" s="588"/>
      <c r="O6" s="224"/>
    </row>
    <row r="7" spans="1:15" ht="17.25" customHeight="1" thickBot="1">
      <c r="A7" s="677" t="s">
        <v>20</v>
      </c>
      <c r="B7" s="1206" t="s">
        <v>768</v>
      </c>
      <c r="C7" s="1207"/>
      <c r="D7" s="1207"/>
      <c r="E7" s="1204"/>
      <c r="F7" s="1203" t="s">
        <v>723</v>
      </c>
      <c r="G7" s="1204"/>
      <c r="H7" s="231" t="s">
        <v>1105</v>
      </c>
      <c r="I7" s="231" t="s">
        <v>1106</v>
      </c>
      <c r="J7" s="231" t="s">
        <v>1107</v>
      </c>
      <c r="K7" s="665" t="s">
        <v>27</v>
      </c>
      <c r="L7" s="587"/>
      <c r="M7" s="588"/>
      <c r="N7" s="588"/>
      <c r="O7" s="224"/>
    </row>
    <row r="8" spans="1:15" ht="15.75" thickBot="1">
      <c r="A8" s="1155" t="s">
        <v>722</v>
      </c>
      <c r="B8" s="1061"/>
      <c r="C8" s="1061"/>
      <c r="D8" s="1061"/>
      <c r="E8" s="1061"/>
      <c r="F8" s="1061"/>
      <c r="G8" s="1061"/>
      <c r="H8" s="1061"/>
      <c r="I8" s="1061"/>
      <c r="J8" s="1061"/>
      <c r="K8" s="1063"/>
      <c r="L8" s="589"/>
      <c r="M8" s="590"/>
      <c r="N8" s="590"/>
      <c r="O8" s="224"/>
    </row>
    <row r="9" spans="1:15" ht="15.75" thickBot="1">
      <c r="A9" s="678">
        <f>A2+1</f>
        <v>1</v>
      </c>
      <c r="B9" s="1208" t="s">
        <v>724</v>
      </c>
      <c r="C9" s="1061"/>
      <c r="D9" s="1061"/>
      <c r="E9" s="1209"/>
      <c r="F9" s="628" t="s">
        <v>725</v>
      </c>
      <c r="G9" s="629"/>
      <c r="H9" s="966">
        <v>132.16</v>
      </c>
      <c r="I9" s="967">
        <f>H9*$M$1</f>
        <v>8503.1743999999999</v>
      </c>
      <c r="J9" s="967">
        <f>I9*1.2</f>
        <v>10203.809279999999</v>
      </c>
      <c r="K9" s="630">
        <v>10250</v>
      </c>
      <c r="M9" s="961"/>
    </row>
    <row r="10" spans="1:15">
      <c r="A10" s="679">
        <f t="shared" ref="A10:A19" si="0">A9+1</f>
        <v>2</v>
      </c>
      <c r="B10" s="1202" t="s">
        <v>726</v>
      </c>
      <c r="C10" s="1143"/>
      <c r="D10" s="1143"/>
      <c r="E10" s="1144"/>
      <c r="F10" s="631" t="s">
        <v>727</v>
      </c>
      <c r="G10" s="632"/>
      <c r="H10" s="934">
        <v>244.16</v>
      </c>
      <c r="I10" s="968">
        <f t="shared" ref="I10:I54" si="1">H10*$M$1</f>
        <v>15709.2544</v>
      </c>
      <c r="J10" s="968">
        <f t="shared" ref="J10:J54" si="2">I10*1.2</f>
        <v>18851.10528</v>
      </c>
      <c r="K10" s="69">
        <v>18900</v>
      </c>
    </row>
    <row r="11" spans="1:15" ht="15.75" thickBot="1">
      <c r="A11" s="680">
        <f t="shared" si="0"/>
        <v>3</v>
      </c>
      <c r="B11" s="1201" t="s">
        <v>728</v>
      </c>
      <c r="C11" s="1153"/>
      <c r="D11" s="1153"/>
      <c r="E11" s="1154"/>
      <c r="F11" s="634" t="s">
        <v>727</v>
      </c>
      <c r="G11" s="635"/>
      <c r="H11" s="936">
        <v>323.68</v>
      </c>
      <c r="I11" s="969">
        <f t="shared" si="1"/>
        <v>20825.571200000002</v>
      </c>
      <c r="J11" s="969">
        <f t="shared" si="2"/>
        <v>24990.685440000001</v>
      </c>
      <c r="K11" s="70">
        <v>25000</v>
      </c>
    </row>
    <row r="12" spans="1:15">
      <c r="A12" s="681">
        <f t="shared" si="0"/>
        <v>4</v>
      </c>
      <c r="B12" s="637" t="s">
        <v>729</v>
      </c>
      <c r="C12" s="264"/>
      <c r="D12" s="264"/>
      <c r="E12" s="638"/>
      <c r="F12" s="639" t="s">
        <v>725</v>
      </c>
      <c r="G12" s="640"/>
      <c r="H12" s="970">
        <v>218.4</v>
      </c>
      <c r="I12" s="968">
        <f t="shared" si="1"/>
        <v>14051.856000000002</v>
      </c>
      <c r="J12" s="968">
        <f t="shared" si="2"/>
        <v>16862.227200000001</v>
      </c>
      <c r="K12" s="69">
        <v>16900</v>
      </c>
    </row>
    <row r="13" spans="1:15" ht="15.75" thickBot="1">
      <c r="A13" s="682">
        <f t="shared" si="0"/>
        <v>5</v>
      </c>
      <c r="B13" s="641" t="s">
        <v>730</v>
      </c>
      <c r="C13" s="360"/>
      <c r="D13" s="360"/>
      <c r="E13" s="642"/>
      <c r="F13" s="643" t="s">
        <v>725</v>
      </c>
      <c r="G13" s="644"/>
      <c r="H13" s="905">
        <v>218.4</v>
      </c>
      <c r="I13" s="969">
        <f t="shared" si="1"/>
        <v>14051.856000000002</v>
      </c>
      <c r="J13" s="969">
        <f t="shared" si="2"/>
        <v>16862.227200000001</v>
      </c>
      <c r="K13" s="70">
        <v>16900</v>
      </c>
    </row>
    <row r="14" spans="1:15">
      <c r="A14" s="681">
        <f t="shared" si="0"/>
        <v>6</v>
      </c>
      <c r="B14" s="645" t="s">
        <v>731</v>
      </c>
      <c r="C14" s="289"/>
      <c r="D14" s="289"/>
      <c r="E14" s="646"/>
      <c r="F14" s="647" t="s">
        <v>727</v>
      </c>
      <c r="G14" s="648"/>
      <c r="H14" s="970">
        <v>274.39999999999998</v>
      </c>
      <c r="I14" s="968">
        <f t="shared" si="1"/>
        <v>17654.896000000001</v>
      </c>
      <c r="J14" s="968">
        <f t="shared" si="2"/>
        <v>21185.875199999999</v>
      </c>
      <c r="K14" s="69">
        <v>21200</v>
      </c>
    </row>
    <row r="15" spans="1:15" ht="15.75" thickBot="1">
      <c r="A15" s="683">
        <f t="shared" si="0"/>
        <v>7</v>
      </c>
      <c r="B15" s="649" t="s">
        <v>732</v>
      </c>
      <c r="C15" s="582"/>
      <c r="D15" s="582"/>
      <c r="E15" s="650"/>
      <c r="F15" s="651" t="s">
        <v>727</v>
      </c>
      <c r="G15" s="652"/>
      <c r="H15" s="905">
        <v>274.39999999999998</v>
      </c>
      <c r="I15" s="969">
        <f t="shared" si="1"/>
        <v>17654.896000000001</v>
      </c>
      <c r="J15" s="969">
        <f t="shared" si="2"/>
        <v>21185.875199999999</v>
      </c>
      <c r="K15" s="70">
        <v>21200</v>
      </c>
    </row>
    <row r="16" spans="1:15">
      <c r="A16" s="679">
        <f t="shared" si="0"/>
        <v>8</v>
      </c>
      <c r="B16" s="1202" t="s">
        <v>733</v>
      </c>
      <c r="C16" s="1143"/>
      <c r="D16" s="1143"/>
      <c r="E16" s="1144"/>
      <c r="F16" s="653" t="s">
        <v>725</v>
      </c>
      <c r="G16" s="632"/>
      <c r="H16" s="934">
        <v>257.60000000000002</v>
      </c>
      <c r="I16" s="968">
        <f t="shared" si="1"/>
        <v>16573.984000000004</v>
      </c>
      <c r="J16" s="968">
        <f t="shared" si="2"/>
        <v>19888.780800000004</v>
      </c>
      <c r="K16" s="69">
        <v>19900</v>
      </c>
    </row>
    <row r="17" spans="1:15" ht="15.75" thickBot="1">
      <c r="A17" s="680">
        <f t="shared" si="0"/>
        <v>9</v>
      </c>
      <c r="B17" s="1201" t="s">
        <v>734</v>
      </c>
      <c r="C17" s="1153"/>
      <c r="D17" s="1153"/>
      <c r="E17" s="1154"/>
      <c r="F17" s="634" t="s">
        <v>725</v>
      </c>
      <c r="G17" s="635"/>
      <c r="H17" s="936">
        <v>332.64</v>
      </c>
      <c r="I17" s="969">
        <f t="shared" si="1"/>
        <v>21402.0576</v>
      </c>
      <c r="J17" s="969">
        <f t="shared" si="2"/>
        <v>25682.469119999998</v>
      </c>
      <c r="K17" s="70">
        <v>25700</v>
      </c>
    </row>
    <row r="18" spans="1:15">
      <c r="A18" s="684">
        <f t="shared" si="0"/>
        <v>10</v>
      </c>
      <c r="B18" s="1202" t="s">
        <v>733</v>
      </c>
      <c r="C18" s="1143"/>
      <c r="D18" s="1143"/>
      <c r="E18" s="1144"/>
      <c r="F18" s="655" t="s">
        <v>727</v>
      </c>
      <c r="G18" s="656"/>
      <c r="H18" s="934">
        <v>336</v>
      </c>
      <c r="I18" s="968">
        <f t="shared" si="1"/>
        <v>21618.240000000002</v>
      </c>
      <c r="J18" s="968">
        <f t="shared" si="2"/>
        <v>25941.888000000003</v>
      </c>
      <c r="K18" s="69">
        <v>26000</v>
      </c>
    </row>
    <row r="19" spans="1:15" ht="15.75" thickBot="1">
      <c r="A19" s="680">
        <f t="shared" si="0"/>
        <v>11</v>
      </c>
      <c r="B19" s="1201" t="s">
        <v>734</v>
      </c>
      <c r="C19" s="1153"/>
      <c r="D19" s="1153"/>
      <c r="E19" s="1154"/>
      <c r="F19" s="634" t="s">
        <v>727</v>
      </c>
      <c r="G19" s="635"/>
      <c r="H19" s="936">
        <v>415.52</v>
      </c>
      <c r="I19" s="969">
        <f t="shared" si="1"/>
        <v>26734.556799999998</v>
      </c>
      <c r="J19" s="969">
        <f t="shared" si="2"/>
        <v>32081.468159999997</v>
      </c>
      <c r="K19" s="70">
        <v>32100</v>
      </c>
    </row>
    <row r="20" spans="1:15" ht="15.75" thickBot="1">
      <c r="A20" s="1155" t="s">
        <v>735</v>
      </c>
      <c r="B20" s="1061"/>
      <c r="C20" s="1061"/>
      <c r="D20" s="1061"/>
      <c r="E20" s="1061"/>
      <c r="F20" s="1061"/>
      <c r="G20" s="1061"/>
      <c r="H20" s="1205"/>
      <c r="I20" s="1205"/>
      <c r="J20" s="1205"/>
      <c r="K20" s="1063"/>
      <c r="L20" s="589"/>
      <c r="M20" s="590"/>
      <c r="N20" s="590"/>
      <c r="O20" s="224"/>
    </row>
    <row r="21" spans="1:15">
      <c r="A21" s="682">
        <f>A19+1</f>
        <v>12</v>
      </c>
      <c r="B21" s="1200" t="s">
        <v>736</v>
      </c>
      <c r="C21" s="1143"/>
      <c r="D21" s="1143"/>
      <c r="E21" s="1144"/>
      <c r="F21" s="661" t="s">
        <v>740</v>
      </c>
      <c r="G21" s="657"/>
      <c r="H21" s="934">
        <v>316.95999999999998</v>
      </c>
      <c r="I21" s="968">
        <f t="shared" si="1"/>
        <v>20393.206399999999</v>
      </c>
      <c r="J21" s="968">
        <f t="shared" si="2"/>
        <v>24471.847679999999</v>
      </c>
      <c r="K21" s="69">
        <v>24500</v>
      </c>
    </row>
    <row r="22" spans="1:15">
      <c r="A22" s="685">
        <f>A21+1</f>
        <v>13</v>
      </c>
      <c r="B22" s="1199" t="s">
        <v>737</v>
      </c>
      <c r="C22" s="1140"/>
      <c r="D22" s="1140"/>
      <c r="E22" s="1141"/>
      <c r="F22" s="662" t="s">
        <v>740</v>
      </c>
      <c r="G22" s="38"/>
      <c r="H22" s="935">
        <v>316.95999999999998</v>
      </c>
      <c r="I22" s="971">
        <f t="shared" si="1"/>
        <v>20393.206399999999</v>
      </c>
      <c r="J22" s="971">
        <f t="shared" si="2"/>
        <v>24471.847679999999</v>
      </c>
      <c r="K22" s="32">
        <v>24500</v>
      </c>
    </row>
    <row r="23" spans="1:15">
      <c r="A23" s="686">
        <f>A22+1</f>
        <v>14</v>
      </c>
      <c r="B23" s="1199" t="s">
        <v>738</v>
      </c>
      <c r="C23" s="1140"/>
      <c r="D23" s="1140"/>
      <c r="E23" s="1141"/>
      <c r="F23" s="662" t="s">
        <v>740</v>
      </c>
      <c r="G23" s="41"/>
      <c r="H23" s="935">
        <v>316.95999999999998</v>
      </c>
      <c r="I23" s="971">
        <f t="shared" si="1"/>
        <v>20393.206399999999</v>
      </c>
      <c r="J23" s="971">
        <f t="shared" si="2"/>
        <v>24471.847679999999</v>
      </c>
      <c r="K23" s="32">
        <v>24500</v>
      </c>
    </row>
    <row r="24" spans="1:15" ht="15.75" thickBot="1">
      <c r="A24" s="680">
        <f>A23+1</f>
        <v>15</v>
      </c>
      <c r="B24" s="1198" t="s">
        <v>739</v>
      </c>
      <c r="C24" s="1153"/>
      <c r="D24" s="1153"/>
      <c r="E24" s="1154"/>
      <c r="F24" s="663" t="s">
        <v>740</v>
      </c>
      <c r="G24" s="140"/>
      <c r="H24" s="936">
        <v>389.76</v>
      </c>
      <c r="I24" s="969">
        <f t="shared" si="1"/>
        <v>25077.1584</v>
      </c>
      <c r="J24" s="969">
        <f t="shared" si="2"/>
        <v>30092.590079999998</v>
      </c>
      <c r="K24" s="173">
        <v>30100</v>
      </c>
    </row>
    <row r="25" spans="1:15">
      <c r="I25" s="963"/>
      <c r="J25" s="963"/>
    </row>
    <row r="26" spans="1:15">
      <c r="I26" s="963"/>
      <c r="J26" s="963"/>
    </row>
    <row r="27" spans="1:15">
      <c r="I27" s="963"/>
      <c r="J27" s="963"/>
    </row>
    <row r="28" spans="1:15" ht="15.75" thickBot="1">
      <c r="I28" s="964"/>
      <c r="J28" s="964"/>
    </row>
    <row r="29" spans="1:15" ht="24" customHeight="1" thickBot="1">
      <c r="A29" s="1064" t="s">
        <v>766</v>
      </c>
      <c r="B29" s="1061"/>
      <c r="C29" s="1061"/>
      <c r="D29" s="1061"/>
      <c r="E29" s="1061"/>
      <c r="F29" s="1061"/>
      <c r="G29" s="1061"/>
      <c r="H29" s="1061"/>
      <c r="I29" s="1061"/>
      <c r="J29" s="1061"/>
      <c r="K29" s="1063"/>
      <c r="L29" s="610"/>
      <c r="M29" s="611"/>
      <c r="N29" s="26"/>
    </row>
    <row r="30" spans="1:15" ht="17.25" customHeight="1" thickBot="1">
      <c r="A30" s="677" t="s">
        <v>20</v>
      </c>
      <c r="B30" s="1206" t="s">
        <v>767</v>
      </c>
      <c r="C30" s="1207"/>
      <c r="D30" s="1207"/>
      <c r="E30" s="1207"/>
      <c r="F30" s="1204"/>
      <c r="G30" s="666" t="s">
        <v>26</v>
      </c>
      <c r="H30" s="231" t="s">
        <v>1105</v>
      </c>
      <c r="I30" s="231" t="s">
        <v>1106</v>
      </c>
      <c r="J30" s="231" t="s">
        <v>1107</v>
      </c>
      <c r="K30" s="665" t="s">
        <v>27</v>
      </c>
      <c r="L30" s="587"/>
      <c r="M30" s="588"/>
      <c r="N30" s="588"/>
      <c r="O30" s="224"/>
    </row>
    <row r="31" spans="1:15" ht="15.75" thickBot="1">
      <c r="A31" s="1155" t="s">
        <v>742</v>
      </c>
      <c r="B31" s="1061"/>
      <c r="C31" s="1061"/>
      <c r="D31" s="1061"/>
      <c r="E31" s="1061"/>
      <c r="F31" s="1061"/>
      <c r="G31" s="1061"/>
      <c r="H31" s="1061"/>
      <c r="I31" s="1061"/>
      <c r="J31" s="1061"/>
      <c r="K31" s="1063"/>
      <c r="L31" s="591"/>
      <c r="M31" s="612"/>
      <c r="N31" s="26"/>
    </row>
    <row r="32" spans="1:15">
      <c r="A32" s="681">
        <f>A24+1</f>
        <v>16</v>
      </c>
      <c r="B32" s="1192" t="s">
        <v>743</v>
      </c>
      <c r="C32" s="1193"/>
      <c r="D32" s="1193"/>
      <c r="E32" s="1193"/>
      <c r="F32" s="1193"/>
      <c r="G32" s="146" t="s">
        <v>31</v>
      </c>
      <c r="H32" s="900">
        <v>247</v>
      </c>
      <c r="I32" s="968">
        <f t="shared" si="1"/>
        <v>15891.980000000001</v>
      </c>
      <c r="J32" s="968">
        <f t="shared" si="2"/>
        <v>19070.376</v>
      </c>
      <c r="K32" s="69">
        <v>19100</v>
      </c>
    </row>
    <row r="33" spans="1:14">
      <c r="A33" s="972">
        <f>A32+1</f>
        <v>17</v>
      </c>
      <c r="B33" s="1186" t="s">
        <v>744</v>
      </c>
      <c r="C33" s="1187"/>
      <c r="D33" s="1187"/>
      <c r="E33" s="1187"/>
      <c r="F33" s="1187"/>
      <c r="G33" s="8" t="s">
        <v>31</v>
      </c>
      <c r="H33" s="904">
        <v>250</v>
      </c>
      <c r="I33" s="971">
        <f t="shared" si="1"/>
        <v>16085</v>
      </c>
      <c r="J33" s="971">
        <f t="shared" si="2"/>
        <v>19302</v>
      </c>
      <c r="K33" s="32">
        <v>19350</v>
      </c>
    </row>
    <row r="34" spans="1:14">
      <c r="A34" s="972">
        <f t="shared" ref="A34:A37" si="3">A33+1</f>
        <v>18</v>
      </c>
      <c r="B34" s="1186" t="s">
        <v>745</v>
      </c>
      <c r="C34" s="1187"/>
      <c r="D34" s="1187"/>
      <c r="E34" s="1187"/>
      <c r="F34" s="1187"/>
      <c r="G34" s="8" t="s">
        <v>31</v>
      </c>
      <c r="H34" s="904">
        <v>261</v>
      </c>
      <c r="I34" s="971">
        <f t="shared" si="1"/>
        <v>16792.740000000002</v>
      </c>
      <c r="J34" s="971">
        <f t="shared" si="2"/>
        <v>20151.288</v>
      </c>
      <c r="K34" s="32">
        <v>20200</v>
      </c>
    </row>
    <row r="35" spans="1:14">
      <c r="A35" s="972">
        <f t="shared" si="3"/>
        <v>19</v>
      </c>
      <c r="B35" s="1186" t="s">
        <v>746</v>
      </c>
      <c r="C35" s="1187"/>
      <c r="D35" s="1187"/>
      <c r="E35" s="1187"/>
      <c r="F35" s="1187"/>
      <c r="G35" s="8" t="s">
        <v>31</v>
      </c>
      <c r="H35" s="904">
        <v>250</v>
      </c>
      <c r="I35" s="971">
        <f t="shared" si="1"/>
        <v>16085</v>
      </c>
      <c r="J35" s="971">
        <f t="shared" si="2"/>
        <v>19302</v>
      </c>
      <c r="K35" s="32">
        <v>19350</v>
      </c>
    </row>
    <row r="36" spans="1:14">
      <c r="A36" s="972">
        <f t="shared" si="3"/>
        <v>20</v>
      </c>
      <c r="B36" s="1186" t="s">
        <v>747</v>
      </c>
      <c r="C36" s="1187"/>
      <c r="D36" s="1187"/>
      <c r="E36" s="1187"/>
      <c r="F36" s="1187"/>
      <c r="G36" s="8" t="s">
        <v>31</v>
      </c>
      <c r="H36" s="904">
        <v>253</v>
      </c>
      <c r="I36" s="971">
        <f t="shared" si="1"/>
        <v>16278.02</v>
      </c>
      <c r="J36" s="971">
        <f t="shared" si="2"/>
        <v>19533.624</v>
      </c>
      <c r="K36" s="32">
        <v>19550</v>
      </c>
    </row>
    <row r="37" spans="1:14" ht="15.75" thickBot="1">
      <c r="A37" s="688">
        <f t="shared" si="3"/>
        <v>21</v>
      </c>
      <c r="B37" s="1194" t="s">
        <v>748</v>
      </c>
      <c r="C37" s="1195"/>
      <c r="D37" s="1195"/>
      <c r="E37" s="1195"/>
      <c r="F37" s="1195"/>
      <c r="G37" s="13" t="s">
        <v>31</v>
      </c>
      <c r="H37" s="912">
        <v>283</v>
      </c>
      <c r="I37" s="969">
        <f t="shared" si="1"/>
        <v>18208.22</v>
      </c>
      <c r="J37" s="969">
        <f t="shared" si="2"/>
        <v>21849.864000000001</v>
      </c>
      <c r="K37" s="70">
        <v>21900</v>
      </c>
    </row>
    <row r="38" spans="1:14" ht="15.75" thickBot="1">
      <c r="A38" s="1155" t="s">
        <v>749</v>
      </c>
      <c r="B38" s="1061"/>
      <c r="C38" s="1061"/>
      <c r="D38" s="1061"/>
      <c r="E38" s="1061"/>
      <c r="F38" s="1061"/>
      <c r="G38" s="1061"/>
      <c r="H38" s="1061"/>
      <c r="I38" s="1061"/>
      <c r="J38" s="1061"/>
      <c r="K38" s="1063"/>
      <c r="L38" s="591"/>
      <c r="M38" s="612"/>
      <c r="N38" s="26"/>
    </row>
    <row r="39" spans="1:14">
      <c r="A39" s="681">
        <f>A37+1</f>
        <v>22</v>
      </c>
      <c r="B39" s="1192" t="s">
        <v>750</v>
      </c>
      <c r="C39" s="1193"/>
      <c r="D39" s="1193"/>
      <c r="E39" s="1193"/>
      <c r="F39" s="1193"/>
      <c r="G39" s="146" t="s">
        <v>31</v>
      </c>
      <c r="H39" s="900">
        <v>397</v>
      </c>
      <c r="I39" s="968">
        <f t="shared" si="1"/>
        <v>25542.98</v>
      </c>
      <c r="J39" s="968">
        <f t="shared" si="2"/>
        <v>30651.575999999997</v>
      </c>
      <c r="K39" s="69">
        <v>30700</v>
      </c>
    </row>
    <row r="40" spans="1:14">
      <c r="A40" s="972">
        <f>A39+1</f>
        <v>23</v>
      </c>
      <c r="B40" s="1186" t="s">
        <v>751</v>
      </c>
      <c r="C40" s="1187"/>
      <c r="D40" s="1187"/>
      <c r="E40" s="1187"/>
      <c r="F40" s="1187"/>
      <c r="G40" s="8" t="s">
        <v>31</v>
      </c>
      <c r="H40" s="904">
        <v>440</v>
      </c>
      <c r="I40" s="971">
        <f t="shared" si="1"/>
        <v>28309.600000000002</v>
      </c>
      <c r="J40" s="971">
        <f t="shared" si="2"/>
        <v>33971.520000000004</v>
      </c>
      <c r="K40" s="32">
        <v>34000</v>
      </c>
    </row>
    <row r="41" spans="1:14">
      <c r="A41" s="972">
        <f t="shared" ref="A41:A44" si="4">A40+1</f>
        <v>24</v>
      </c>
      <c r="B41" s="1186" t="s">
        <v>752</v>
      </c>
      <c r="C41" s="1187"/>
      <c r="D41" s="1187"/>
      <c r="E41" s="1187"/>
      <c r="F41" s="1187"/>
      <c r="G41" s="8" t="s">
        <v>31</v>
      </c>
      <c r="H41" s="904">
        <v>498</v>
      </c>
      <c r="I41" s="971">
        <f t="shared" si="1"/>
        <v>32041.320000000003</v>
      </c>
      <c r="J41" s="971">
        <f t="shared" si="2"/>
        <v>38449.584000000003</v>
      </c>
      <c r="K41" s="32">
        <v>38500</v>
      </c>
    </row>
    <row r="42" spans="1:14">
      <c r="A42" s="972">
        <f t="shared" si="4"/>
        <v>25</v>
      </c>
      <c r="B42" s="1186" t="s">
        <v>753</v>
      </c>
      <c r="C42" s="1187"/>
      <c r="D42" s="1187"/>
      <c r="E42" s="1187"/>
      <c r="F42" s="1187"/>
      <c r="G42" s="8" t="s">
        <v>31</v>
      </c>
      <c r="H42" s="904">
        <v>405</v>
      </c>
      <c r="I42" s="971">
        <f t="shared" si="1"/>
        <v>26057.7</v>
      </c>
      <c r="J42" s="971">
        <f t="shared" si="2"/>
        <v>31269.239999999998</v>
      </c>
      <c r="K42" s="32">
        <v>31300</v>
      </c>
    </row>
    <row r="43" spans="1:14">
      <c r="A43" s="972">
        <f t="shared" si="4"/>
        <v>26</v>
      </c>
      <c r="B43" s="1186" t="s">
        <v>754</v>
      </c>
      <c r="C43" s="1187"/>
      <c r="D43" s="1187"/>
      <c r="E43" s="1187"/>
      <c r="F43" s="1187"/>
      <c r="G43" s="8" t="s">
        <v>31</v>
      </c>
      <c r="H43" s="904">
        <v>492</v>
      </c>
      <c r="I43" s="971">
        <f t="shared" si="1"/>
        <v>31655.280000000002</v>
      </c>
      <c r="J43" s="971">
        <f t="shared" si="2"/>
        <v>37986.336000000003</v>
      </c>
      <c r="K43" s="32">
        <v>38000</v>
      </c>
    </row>
    <row r="44" spans="1:14" ht="15.75" thickBot="1">
      <c r="A44" s="688">
        <f t="shared" si="4"/>
        <v>27</v>
      </c>
      <c r="B44" s="1194" t="s">
        <v>755</v>
      </c>
      <c r="C44" s="1195"/>
      <c r="D44" s="1195"/>
      <c r="E44" s="1195"/>
      <c r="F44" s="1195"/>
      <c r="G44" s="13" t="s">
        <v>31</v>
      </c>
      <c r="H44" s="912">
        <v>510</v>
      </c>
      <c r="I44" s="969">
        <f t="shared" si="1"/>
        <v>32813.4</v>
      </c>
      <c r="J44" s="969">
        <f t="shared" si="2"/>
        <v>39376.080000000002</v>
      </c>
      <c r="K44" s="70">
        <v>39400</v>
      </c>
    </row>
    <row r="45" spans="1:14" ht="15.75" thickBot="1">
      <c r="A45" s="1155" t="s">
        <v>756</v>
      </c>
      <c r="B45" s="1061"/>
      <c r="C45" s="1061"/>
      <c r="D45" s="1061"/>
      <c r="E45" s="1061"/>
      <c r="F45" s="1061"/>
      <c r="G45" s="1061"/>
      <c r="H45" s="1061"/>
      <c r="I45" s="1061"/>
      <c r="J45" s="1061"/>
      <c r="K45" s="1063"/>
      <c r="L45" s="591"/>
      <c r="M45" s="612"/>
      <c r="N45" s="26"/>
    </row>
    <row r="46" spans="1:14">
      <c r="A46" s="681">
        <f>A44+1</f>
        <v>28</v>
      </c>
      <c r="B46" s="1192" t="s">
        <v>757</v>
      </c>
      <c r="C46" s="1193"/>
      <c r="D46" s="1193"/>
      <c r="E46" s="1193"/>
      <c r="F46" s="1193"/>
      <c r="G46" s="146" t="s">
        <v>31</v>
      </c>
      <c r="H46" s="900">
        <v>350</v>
      </c>
      <c r="I46" s="968">
        <f t="shared" si="1"/>
        <v>22519</v>
      </c>
      <c r="J46" s="968">
        <f t="shared" si="2"/>
        <v>27022.799999999999</v>
      </c>
      <c r="K46" s="69">
        <v>27050</v>
      </c>
    </row>
    <row r="47" spans="1:14">
      <c r="A47" s="972">
        <f>A46+1</f>
        <v>29</v>
      </c>
      <c r="B47" s="1186" t="s">
        <v>758</v>
      </c>
      <c r="C47" s="1187"/>
      <c r="D47" s="1187"/>
      <c r="E47" s="1187"/>
      <c r="F47" s="1187"/>
      <c r="G47" s="8" t="s">
        <v>31</v>
      </c>
      <c r="H47" s="904">
        <v>459</v>
      </c>
      <c r="I47" s="971">
        <f t="shared" si="1"/>
        <v>29532.06</v>
      </c>
      <c r="J47" s="971">
        <f t="shared" si="2"/>
        <v>35438.472000000002</v>
      </c>
      <c r="K47" s="32">
        <v>35450</v>
      </c>
    </row>
    <row r="48" spans="1:14">
      <c r="A48" s="972">
        <f>A47+1</f>
        <v>30</v>
      </c>
      <c r="B48" s="1186" t="s">
        <v>759</v>
      </c>
      <c r="C48" s="1187"/>
      <c r="D48" s="1187"/>
      <c r="E48" s="1187"/>
      <c r="F48" s="1187"/>
      <c r="G48" s="8" t="s">
        <v>31</v>
      </c>
      <c r="H48" s="904">
        <v>459</v>
      </c>
      <c r="I48" s="971">
        <f t="shared" si="1"/>
        <v>29532.06</v>
      </c>
      <c r="J48" s="971">
        <f t="shared" si="2"/>
        <v>35438.472000000002</v>
      </c>
      <c r="K48" s="32">
        <v>35450</v>
      </c>
    </row>
    <row r="49" spans="1:14" ht="15.75" thickBot="1">
      <c r="A49" s="688">
        <f>A48+1</f>
        <v>31</v>
      </c>
      <c r="B49" s="1194" t="s">
        <v>760</v>
      </c>
      <c r="C49" s="1195"/>
      <c r="D49" s="1195"/>
      <c r="E49" s="1195"/>
      <c r="F49" s="1195"/>
      <c r="G49" s="13" t="s">
        <v>31</v>
      </c>
      <c r="H49" s="912">
        <v>876</v>
      </c>
      <c r="I49" s="969">
        <f t="shared" si="1"/>
        <v>56361.840000000004</v>
      </c>
      <c r="J49" s="969">
        <f t="shared" si="2"/>
        <v>67634.207999999999</v>
      </c>
      <c r="K49" s="70">
        <v>67650</v>
      </c>
    </row>
    <row r="50" spans="1:14" ht="15.75" thickBot="1">
      <c r="A50" s="1155" t="s">
        <v>761</v>
      </c>
      <c r="B50" s="1061"/>
      <c r="C50" s="1061"/>
      <c r="D50" s="1061"/>
      <c r="E50" s="1061"/>
      <c r="F50" s="1061"/>
      <c r="G50" s="1061"/>
      <c r="H50" s="1061"/>
      <c r="I50" s="1061"/>
      <c r="J50" s="1061"/>
      <c r="K50" s="1063"/>
      <c r="L50" s="591"/>
      <c r="M50" s="612"/>
      <c r="N50" s="26"/>
    </row>
    <row r="51" spans="1:14">
      <c r="A51" s="681">
        <f>A49+1</f>
        <v>32</v>
      </c>
      <c r="B51" s="1192" t="s">
        <v>762</v>
      </c>
      <c r="C51" s="1193"/>
      <c r="D51" s="1193"/>
      <c r="E51" s="1193"/>
      <c r="F51" s="1193"/>
      <c r="G51" s="146" t="s">
        <v>31</v>
      </c>
      <c r="H51" s="900">
        <v>492</v>
      </c>
      <c r="I51" s="968">
        <f t="shared" si="1"/>
        <v>31655.280000000002</v>
      </c>
      <c r="J51" s="968">
        <f t="shared" si="2"/>
        <v>37986.336000000003</v>
      </c>
      <c r="K51" s="69">
        <v>38000</v>
      </c>
    </row>
    <row r="52" spans="1:14" ht="15.75" thickBot="1">
      <c r="A52" s="688">
        <f>A51+1</f>
        <v>33</v>
      </c>
      <c r="B52" s="1194" t="s">
        <v>763</v>
      </c>
      <c r="C52" s="1195"/>
      <c r="D52" s="1195"/>
      <c r="E52" s="1195"/>
      <c r="F52" s="1195"/>
      <c r="G52" s="13" t="s">
        <v>31</v>
      </c>
      <c r="H52" s="912">
        <v>492</v>
      </c>
      <c r="I52" s="969">
        <f t="shared" si="1"/>
        <v>31655.280000000002</v>
      </c>
      <c r="J52" s="969">
        <f t="shared" si="2"/>
        <v>37986.336000000003</v>
      </c>
      <c r="K52" s="70">
        <v>38000</v>
      </c>
    </row>
    <row r="53" spans="1:14" ht="15.75" thickBot="1">
      <c r="A53" s="1155" t="s">
        <v>764</v>
      </c>
      <c r="B53" s="1061"/>
      <c r="C53" s="1061"/>
      <c r="D53" s="1061"/>
      <c r="E53" s="1061"/>
      <c r="F53" s="1061"/>
      <c r="G53" s="1061"/>
      <c r="H53" s="1061"/>
      <c r="I53" s="1061"/>
      <c r="J53" s="1061"/>
      <c r="K53" s="1063"/>
      <c r="L53" s="591"/>
      <c r="M53" s="612"/>
      <c r="N53" s="26"/>
    </row>
    <row r="54" spans="1:14" ht="15.75" thickBot="1">
      <c r="A54" s="687">
        <f>A52+1</f>
        <v>34</v>
      </c>
      <c r="B54" s="1196" t="s">
        <v>765</v>
      </c>
      <c r="C54" s="1197"/>
      <c r="D54" s="1197"/>
      <c r="E54" s="1197"/>
      <c r="F54" s="1197"/>
      <c r="G54" s="155" t="s">
        <v>31</v>
      </c>
      <c r="H54" s="973">
        <v>838</v>
      </c>
      <c r="I54" s="967">
        <f t="shared" si="1"/>
        <v>53916.920000000006</v>
      </c>
      <c r="J54" s="967">
        <f t="shared" si="2"/>
        <v>64700.304000000004</v>
      </c>
      <c r="K54" s="29">
        <v>64750</v>
      </c>
    </row>
    <row r="55" spans="1:14">
      <c r="I55" s="962"/>
      <c r="J55" s="962"/>
    </row>
    <row r="56" spans="1:14">
      <c r="I56" s="963"/>
      <c r="J56" s="963"/>
    </row>
    <row r="57" spans="1:14">
      <c r="I57" s="963"/>
      <c r="J57" s="963"/>
    </row>
    <row r="58" spans="1:14" ht="15.75" thickBot="1">
      <c r="I58" s="964"/>
      <c r="J58" s="964"/>
    </row>
    <row r="59" spans="1:14" ht="31.5" customHeight="1" thickBot="1">
      <c r="A59" s="1096" t="s">
        <v>828</v>
      </c>
      <c r="B59" s="1052"/>
      <c r="C59" s="1052"/>
      <c r="D59" s="1052"/>
      <c r="E59" s="1052"/>
      <c r="F59" s="1052"/>
      <c r="G59" s="1052"/>
      <c r="H59" s="1052"/>
      <c r="I59" s="1052"/>
      <c r="J59" s="1052"/>
      <c r="K59" s="1053"/>
    </row>
    <row r="60" spans="1:14" ht="34.5" thickBot="1">
      <c r="A60" s="691" t="s">
        <v>20</v>
      </c>
      <c r="B60" s="1183" t="s">
        <v>827</v>
      </c>
      <c r="C60" s="1184"/>
      <c r="D60" s="1184"/>
      <c r="E60" s="1188" t="s">
        <v>770</v>
      </c>
      <c r="F60" s="1189"/>
      <c r="G60" s="692" t="s">
        <v>771</v>
      </c>
      <c r="H60" s="1210" t="s">
        <v>1108</v>
      </c>
      <c r="I60" s="1211"/>
      <c r="J60" s="693" t="s">
        <v>607</v>
      </c>
      <c r="K60" s="693" t="s">
        <v>27</v>
      </c>
    </row>
    <row r="61" spans="1:14" ht="15.75" thickBot="1">
      <c r="A61" s="1173" t="s">
        <v>769</v>
      </c>
      <c r="B61" s="1061"/>
      <c r="C61" s="1061"/>
      <c r="D61" s="1061"/>
      <c r="E61" s="1061"/>
      <c r="F61" s="1061"/>
      <c r="G61" s="1061"/>
      <c r="H61" s="1061"/>
      <c r="I61" s="1061"/>
      <c r="J61" s="1061"/>
      <c r="K61" s="1063"/>
    </row>
    <row r="62" spans="1:14">
      <c r="A62" s="694">
        <f>A54+1</f>
        <v>35</v>
      </c>
      <c r="B62" s="1156" t="s">
        <v>772</v>
      </c>
      <c r="C62" s="1157"/>
      <c r="D62" s="1157"/>
      <c r="E62" s="1161" t="s">
        <v>773</v>
      </c>
      <c r="F62" s="1162"/>
      <c r="G62" s="700" t="s">
        <v>774</v>
      </c>
      <c r="H62" s="1167">
        <v>4630</v>
      </c>
      <c r="I62" s="1168"/>
      <c r="J62" s="968">
        <f t="shared" ref="J62:J67" si="5">H62*1.2</f>
        <v>5556</v>
      </c>
      <c r="K62" s="673">
        <v>5600</v>
      </c>
    </row>
    <row r="63" spans="1:14" ht="15.75" thickBot="1">
      <c r="A63" s="695">
        <f>A62+1</f>
        <v>36</v>
      </c>
      <c r="B63" s="1158" t="s">
        <v>775</v>
      </c>
      <c r="C63" s="1159"/>
      <c r="D63" s="1159"/>
      <c r="E63" s="1163" t="s">
        <v>773</v>
      </c>
      <c r="F63" s="1164"/>
      <c r="G63" s="702" t="s">
        <v>774</v>
      </c>
      <c r="H63" s="1178">
        <v>4880</v>
      </c>
      <c r="I63" s="1166"/>
      <c r="J63" s="969">
        <f t="shared" si="5"/>
        <v>5856</v>
      </c>
      <c r="K63" s="674">
        <v>5900</v>
      </c>
    </row>
    <row r="64" spans="1:14" ht="15.75" thickBot="1">
      <c r="A64" s="696">
        <f t="shared" ref="A64:A113" si="6">A63+1</f>
        <v>37</v>
      </c>
      <c r="B64" s="1190" t="s">
        <v>776</v>
      </c>
      <c r="C64" s="1175"/>
      <c r="D64" s="1175"/>
      <c r="E64" s="1176" t="s">
        <v>777</v>
      </c>
      <c r="F64" s="1177"/>
      <c r="G64" s="703" t="s">
        <v>778</v>
      </c>
      <c r="H64" s="1212">
        <v>4810</v>
      </c>
      <c r="I64" s="1213"/>
      <c r="J64" s="967">
        <f t="shared" si="5"/>
        <v>5772</v>
      </c>
      <c r="K64" s="670">
        <v>5800</v>
      </c>
    </row>
    <row r="65" spans="1:11">
      <c r="A65" s="694">
        <f t="shared" si="6"/>
        <v>38</v>
      </c>
      <c r="B65" s="1156" t="s">
        <v>779</v>
      </c>
      <c r="C65" s="1157"/>
      <c r="D65" s="1157"/>
      <c r="E65" s="1161" t="s">
        <v>773</v>
      </c>
      <c r="F65" s="1162"/>
      <c r="G65" s="700" t="s">
        <v>774</v>
      </c>
      <c r="H65" s="1214">
        <v>5880</v>
      </c>
      <c r="I65" s="1168"/>
      <c r="J65" s="968">
        <f t="shared" si="5"/>
        <v>7056</v>
      </c>
      <c r="K65" s="673">
        <v>7100</v>
      </c>
    </row>
    <row r="66" spans="1:11" ht="15.75" thickBot="1">
      <c r="A66" s="695">
        <f t="shared" si="6"/>
        <v>39</v>
      </c>
      <c r="B66" s="1158" t="s">
        <v>780</v>
      </c>
      <c r="C66" s="1159"/>
      <c r="D66" s="1159"/>
      <c r="E66" s="1163" t="s">
        <v>773</v>
      </c>
      <c r="F66" s="1164"/>
      <c r="G66" s="702" t="s">
        <v>774</v>
      </c>
      <c r="H66" s="1165">
        <v>6129.9999999999991</v>
      </c>
      <c r="I66" s="1166"/>
      <c r="J66" s="969">
        <f t="shared" si="5"/>
        <v>7355.9999999999991</v>
      </c>
      <c r="K66" s="674">
        <v>7400</v>
      </c>
    </row>
    <row r="67" spans="1:11" ht="27" customHeight="1" thickBot="1">
      <c r="A67" s="696">
        <f t="shared" si="6"/>
        <v>40</v>
      </c>
      <c r="B67" s="1174" t="s">
        <v>781</v>
      </c>
      <c r="C67" s="1175"/>
      <c r="D67" s="1175"/>
      <c r="E67" s="1176" t="s">
        <v>773</v>
      </c>
      <c r="F67" s="1177"/>
      <c r="G67" s="703" t="s">
        <v>774</v>
      </c>
      <c r="H67" s="1212">
        <v>6880</v>
      </c>
      <c r="I67" s="1213"/>
      <c r="J67" s="967">
        <f t="shared" si="5"/>
        <v>8256</v>
      </c>
      <c r="K67" s="670">
        <v>8300</v>
      </c>
    </row>
    <row r="68" spans="1:11" ht="15.75" thickBot="1">
      <c r="A68" s="696">
        <f t="shared" si="6"/>
        <v>41</v>
      </c>
      <c r="B68" s="1191" t="s">
        <v>782</v>
      </c>
      <c r="C68" s="1061"/>
      <c r="D68" s="1061"/>
      <c r="E68" s="1061"/>
      <c r="F68" s="1061"/>
      <c r="G68" s="1061"/>
      <c r="H68" s="1061"/>
      <c r="I68" s="1061"/>
      <c r="J68" s="1061"/>
      <c r="K68" s="1063"/>
    </row>
    <row r="69" spans="1:11" ht="15.75" thickBot="1">
      <c r="A69" s="1155" t="s">
        <v>783</v>
      </c>
      <c r="B69" s="1061"/>
      <c r="C69" s="1061"/>
      <c r="D69" s="1061"/>
      <c r="E69" s="1061"/>
      <c r="F69" s="1061"/>
      <c r="G69" s="1061"/>
      <c r="H69" s="1061"/>
      <c r="I69" s="1061"/>
      <c r="J69" s="1061"/>
      <c r="K69" s="1063"/>
    </row>
    <row r="70" spans="1:11">
      <c r="A70" s="694">
        <f>A68+1</f>
        <v>42</v>
      </c>
      <c r="B70" s="1156" t="s">
        <v>784</v>
      </c>
      <c r="C70" s="1157"/>
      <c r="D70" s="1157"/>
      <c r="E70" s="1161" t="s">
        <v>785</v>
      </c>
      <c r="F70" s="1162"/>
      <c r="G70" s="700" t="s">
        <v>786</v>
      </c>
      <c r="H70" s="1167">
        <v>6129.9999999999991</v>
      </c>
      <c r="I70" s="1168"/>
      <c r="J70" s="968">
        <f t="shared" ref="J70:J90" si="7">H70*1.2</f>
        <v>7355.9999999999991</v>
      </c>
      <c r="K70" s="673">
        <v>7400</v>
      </c>
    </row>
    <row r="71" spans="1:11">
      <c r="A71" s="697">
        <f t="shared" si="6"/>
        <v>43</v>
      </c>
      <c r="B71" s="1169" t="s">
        <v>784</v>
      </c>
      <c r="C71" s="1170"/>
      <c r="D71" s="1170"/>
      <c r="E71" s="1179" t="s">
        <v>773</v>
      </c>
      <c r="F71" s="1180"/>
      <c r="G71" s="701" t="s">
        <v>774</v>
      </c>
      <c r="H71" s="1171">
        <v>5630</v>
      </c>
      <c r="I71" s="1172"/>
      <c r="J71" s="971">
        <f t="shared" si="7"/>
        <v>6756</v>
      </c>
      <c r="K71" s="672">
        <v>3800</v>
      </c>
    </row>
    <row r="72" spans="1:11">
      <c r="A72" s="697">
        <f t="shared" si="6"/>
        <v>44</v>
      </c>
      <c r="B72" s="1169" t="s">
        <v>784</v>
      </c>
      <c r="C72" s="1170"/>
      <c r="D72" s="1170"/>
      <c r="E72" s="1179" t="s">
        <v>787</v>
      </c>
      <c r="F72" s="1180"/>
      <c r="G72" s="701" t="s">
        <v>788</v>
      </c>
      <c r="H72" s="1171">
        <v>6129.9999999999991</v>
      </c>
      <c r="I72" s="1172"/>
      <c r="J72" s="971">
        <f t="shared" si="7"/>
        <v>7355.9999999999991</v>
      </c>
      <c r="K72" s="672">
        <v>7400</v>
      </c>
    </row>
    <row r="73" spans="1:11">
      <c r="A73" s="697">
        <f t="shared" si="6"/>
        <v>45</v>
      </c>
      <c r="B73" s="1169" t="s">
        <v>784</v>
      </c>
      <c r="C73" s="1170"/>
      <c r="D73" s="1170"/>
      <c r="E73" s="1179" t="s">
        <v>789</v>
      </c>
      <c r="F73" s="1180"/>
      <c r="G73" s="701" t="s">
        <v>790</v>
      </c>
      <c r="H73" s="1171">
        <v>6129.9999999999991</v>
      </c>
      <c r="I73" s="1172"/>
      <c r="J73" s="971">
        <f t="shared" si="7"/>
        <v>7355.9999999999991</v>
      </c>
      <c r="K73" s="672">
        <v>7400</v>
      </c>
    </row>
    <row r="74" spans="1:11">
      <c r="A74" s="697">
        <f t="shared" si="6"/>
        <v>46</v>
      </c>
      <c r="B74" s="1169" t="s">
        <v>784</v>
      </c>
      <c r="C74" s="1170"/>
      <c r="D74" s="1170"/>
      <c r="E74" s="1179" t="s">
        <v>791</v>
      </c>
      <c r="F74" s="1180"/>
      <c r="G74" s="701" t="s">
        <v>792</v>
      </c>
      <c r="H74" s="1171">
        <v>6129.9999999999991</v>
      </c>
      <c r="I74" s="1172"/>
      <c r="J74" s="971">
        <f t="shared" si="7"/>
        <v>7355.9999999999991</v>
      </c>
      <c r="K74" s="672">
        <v>7400</v>
      </c>
    </row>
    <row r="75" spans="1:11">
      <c r="A75" s="697">
        <f t="shared" si="6"/>
        <v>47</v>
      </c>
      <c r="B75" s="1169" t="s">
        <v>784</v>
      </c>
      <c r="C75" s="1170"/>
      <c r="D75" s="1170"/>
      <c r="E75" s="1179" t="s">
        <v>793</v>
      </c>
      <c r="F75" s="1180"/>
      <c r="G75" s="701" t="s">
        <v>794</v>
      </c>
      <c r="H75" s="1171">
        <v>6129.9999999999991</v>
      </c>
      <c r="I75" s="1172"/>
      <c r="J75" s="971">
        <f t="shared" si="7"/>
        <v>7355.9999999999991</v>
      </c>
      <c r="K75" s="672">
        <v>7400</v>
      </c>
    </row>
    <row r="76" spans="1:11" ht="15.75" thickBot="1">
      <c r="A76" s="695">
        <f t="shared" si="6"/>
        <v>48</v>
      </c>
      <c r="B76" s="1158" t="s">
        <v>784</v>
      </c>
      <c r="C76" s="1159"/>
      <c r="D76" s="1159"/>
      <c r="E76" s="1163" t="s">
        <v>795</v>
      </c>
      <c r="F76" s="1164"/>
      <c r="G76" s="702" t="s">
        <v>796</v>
      </c>
      <c r="H76" s="1165">
        <v>6129.9999999999991</v>
      </c>
      <c r="I76" s="1166"/>
      <c r="J76" s="969">
        <f t="shared" si="7"/>
        <v>7355.9999999999991</v>
      </c>
      <c r="K76" s="674">
        <v>7400</v>
      </c>
    </row>
    <row r="77" spans="1:11">
      <c r="A77" s="694">
        <f t="shared" si="6"/>
        <v>49</v>
      </c>
      <c r="B77" s="1156" t="s">
        <v>797</v>
      </c>
      <c r="C77" s="1157"/>
      <c r="D77" s="1157"/>
      <c r="E77" s="1161" t="s">
        <v>785</v>
      </c>
      <c r="F77" s="1162"/>
      <c r="G77" s="700" t="s">
        <v>786</v>
      </c>
      <c r="H77" s="1167">
        <v>7380</v>
      </c>
      <c r="I77" s="1168"/>
      <c r="J77" s="968">
        <f t="shared" si="7"/>
        <v>8856</v>
      </c>
      <c r="K77" s="673">
        <v>8900</v>
      </c>
    </row>
    <row r="78" spans="1:11">
      <c r="A78" s="697">
        <f t="shared" si="6"/>
        <v>50</v>
      </c>
      <c r="B78" s="1169" t="s">
        <v>797</v>
      </c>
      <c r="C78" s="1170"/>
      <c r="D78" s="1170"/>
      <c r="E78" s="1179" t="s">
        <v>773</v>
      </c>
      <c r="F78" s="1180"/>
      <c r="G78" s="701" t="s">
        <v>774</v>
      </c>
      <c r="H78" s="1171">
        <v>6880</v>
      </c>
      <c r="I78" s="1172"/>
      <c r="J78" s="971">
        <f t="shared" si="7"/>
        <v>8256</v>
      </c>
      <c r="K78" s="672">
        <v>8300</v>
      </c>
    </row>
    <row r="79" spans="1:11">
      <c r="A79" s="697">
        <f t="shared" si="6"/>
        <v>51</v>
      </c>
      <c r="B79" s="1169" t="s">
        <v>797</v>
      </c>
      <c r="C79" s="1170"/>
      <c r="D79" s="1170"/>
      <c r="E79" s="1179" t="s">
        <v>787</v>
      </c>
      <c r="F79" s="1180"/>
      <c r="G79" s="701" t="s">
        <v>788</v>
      </c>
      <c r="H79" s="1171">
        <v>7380</v>
      </c>
      <c r="I79" s="1172"/>
      <c r="J79" s="971">
        <f t="shared" si="7"/>
        <v>8856</v>
      </c>
      <c r="K79" s="672">
        <v>8900</v>
      </c>
    </row>
    <row r="80" spans="1:11">
      <c r="A80" s="697">
        <f t="shared" si="6"/>
        <v>52</v>
      </c>
      <c r="B80" s="1169" t="s">
        <v>797</v>
      </c>
      <c r="C80" s="1170"/>
      <c r="D80" s="1170"/>
      <c r="E80" s="1179" t="s">
        <v>789</v>
      </c>
      <c r="F80" s="1180"/>
      <c r="G80" s="701" t="s">
        <v>790</v>
      </c>
      <c r="H80" s="1171">
        <v>7380</v>
      </c>
      <c r="I80" s="1172"/>
      <c r="J80" s="971">
        <f t="shared" si="7"/>
        <v>8856</v>
      </c>
      <c r="K80" s="672">
        <v>8900</v>
      </c>
    </row>
    <row r="81" spans="1:11">
      <c r="A81" s="697">
        <f t="shared" si="6"/>
        <v>53</v>
      </c>
      <c r="B81" s="1169" t="s">
        <v>797</v>
      </c>
      <c r="C81" s="1170"/>
      <c r="D81" s="1170"/>
      <c r="E81" s="1179" t="s">
        <v>791</v>
      </c>
      <c r="F81" s="1180"/>
      <c r="G81" s="701" t="s">
        <v>792</v>
      </c>
      <c r="H81" s="1171">
        <v>7380</v>
      </c>
      <c r="I81" s="1172"/>
      <c r="J81" s="971">
        <f t="shared" si="7"/>
        <v>8856</v>
      </c>
      <c r="K81" s="672">
        <v>8900</v>
      </c>
    </row>
    <row r="82" spans="1:11">
      <c r="A82" s="697">
        <f t="shared" si="6"/>
        <v>54</v>
      </c>
      <c r="B82" s="1169" t="s">
        <v>797</v>
      </c>
      <c r="C82" s="1170"/>
      <c r="D82" s="1170"/>
      <c r="E82" s="1179" t="s">
        <v>793</v>
      </c>
      <c r="F82" s="1180"/>
      <c r="G82" s="701" t="s">
        <v>794</v>
      </c>
      <c r="H82" s="1171">
        <v>7380</v>
      </c>
      <c r="I82" s="1172"/>
      <c r="J82" s="971">
        <f t="shared" si="7"/>
        <v>8856</v>
      </c>
      <c r="K82" s="672">
        <v>8900</v>
      </c>
    </row>
    <row r="83" spans="1:11" ht="15.75" thickBot="1">
      <c r="A83" s="695">
        <f t="shared" si="6"/>
        <v>55</v>
      </c>
      <c r="B83" s="1158" t="s">
        <v>797</v>
      </c>
      <c r="C83" s="1159"/>
      <c r="D83" s="1159"/>
      <c r="E83" s="1163" t="s">
        <v>795</v>
      </c>
      <c r="F83" s="1164"/>
      <c r="G83" s="702" t="s">
        <v>796</v>
      </c>
      <c r="H83" s="1165">
        <v>7380</v>
      </c>
      <c r="I83" s="1166"/>
      <c r="J83" s="969">
        <f t="shared" si="7"/>
        <v>8856</v>
      </c>
      <c r="K83" s="674">
        <v>8900</v>
      </c>
    </row>
    <row r="84" spans="1:11">
      <c r="A84" s="694">
        <f t="shared" si="6"/>
        <v>56</v>
      </c>
      <c r="B84" s="1156" t="s">
        <v>798</v>
      </c>
      <c r="C84" s="1157"/>
      <c r="D84" s="1157"/>
      <c r="E84" s="1161" t="s">
        <v>785</v>
      </c>
      <c r="F84" s="1162"/>
      <c r="G84" s="700" t="s">
        <v>786</v>
      </c>
      <c r="H84" s="1167">
        <v>5999.9999999999982</v>
      </c>
      <c r="I84" s="1168"/>
      <c r="J84" s="968">
        <f t="shared" si="7"/>
        <v>7199.9999999999973</v>
      </c>
      <c r="K84" s="673">
        <v>7200</v>
      </c>
    </row>
    <row r="85" spans="1:11">
      <c r="A85" s="697">
        <f t="shared" si="6"/>
        <v>57</v>
      </c>
      <c r="B85" s="1169" t="s">
        <v>798</v>
      </c>
      <c r="C85" s="1170"/>
      <c r="D85" s="1170"/>
      <c r="E85" s="1179" t="s">
        <v>773</v>
      </c>
      <c r="F85" s="1180"/>
      <c r="G85" s="701" t="s">
        <v>774</v>
      </c>
      <c r="H85" s="1171">
        <v>6000</v>
      </c>
      <c r="I85" s="1172"/>
      <c r="J85" s="971">
        <f t="shared" si="7"/>
        <v>7200</v>
      </c>
      <c r="K85" s="672">
        <v>7200</v>
      </c>
    </row>
    <row r="86" spans="1:11">
      <c r="A86" s="697">
        <f t="shared" si="6"/>
        <v>58</v>
      </c>
      <c r="B86" s="1169" t="s">
        <v>798</v>
      </c>
      <c r="C86" s="1170"/>
      <c r="D86" s="1170"/>
      <c r="E86" s="1179" t="s">
        <v>787</v>
      </c>
      <c r="F86" s="1180"/>
      <c r="G86" s="701" t="s">
        <v>788</v>
      </c>
      <c r="H86" s="1171">
        <v>5999.9999999999982</v>
      </c>
      <c r="I86" s="1172"/>
      <c r="J86" s="971">
        <f t="shared" si="7"/>
        <v>7199.9999999999973</v>
      </c>
      <c r="K86" s="672">
        <v>7200</v>
      </c>
    </row>
    <row r="87" spans="1:11">
      <c r="A87" s="697">
        <f t="shared" si="6"/>
        <v>59</v>
      </c>
      <c r="B87" s="1169" t="s">
        <v>798</v>
      </c>
      <c r="C87" s="1170"/>
      <c r="D87" s="1170"/>
      <c r="E87" s="1179" t="s">
        <v>789</v>
      </c>
      <c r="F87" s="1180"/>
      <c r="G87" s="701" t="s">
        <v>790</v>
      </c>
      <c r="H87" s="1171">
        <v>5999.9999999999982</v>
      </c>
      <c r="I87" s="1172"/>
      <c r="J87" s="971">
        <f t="shared" si="7"/>
        <v>7199.9999999999973</v>
      </c>
      <c r="K87" s="672">
        <v>7200</v>
      </c>
    </row>
    <row r="88" spans="1:11">
      <c r="A88" s="697">
        <f t="shared" si="6"/>
        <v>60</v>
      </c>
      <c r="B88" s="1169" t="s">
        <v>798</v>
      </c>
      <c r="C88" s="1170"/>
      <c r="D88" s="1170"/>
      <c r="E88" s="1179" t="s">
        <v>791</v>
      </c>
      <c r="F88" s="1180"/>
      <c r="G88" s="701" t="s">
        <v>792</v>
      </c>
      <c r="H88" s="1171">
        <v>5999.9999999999982</v>
      </c>
      <c r="I88" s="1172"/>
      <c r="J88" s="971">
        <f t="shared" si="7"/>
        <v>7199.9999999999973</v>
      </c>
      <c r="K88" s="672">
        <v>7200</v>
      </c>
    </row>
    <row r="89" spans="1:11">
      <c r="A89" s="697">
        <f t="shared" si="6"/>
        <v>61</v>
      </c>
      <c r="B89" s="1169" t="s">
        <v>798</v>
      </c>
      <c r="C89" s="1170"/>
      <c r="D89" s="1170"/>
      <c r="E89" s="1179" t="s">
        <v>793</v>
      </c>
      <c r="F89" s="1180"/>
      <c r="G89" s="701" t="s">
        <v>794</v>
      </c>
      <c r="H89" s="1171">
        <v>5999.9999999999982</v>
      </c>
      <c r="I89" s="1172"/>
      <c r="J89" s="971">
        <f t="shared" si="7"/>
        <v>7199.9999999999973</v>
      </c>
      <c r="K89" s="672">
        <v>7200</v>
      </c>
    </row>
    <row r="90" spans="1:11" ht="15.75" thickBot="1">
      <c r="A90" s="695">
        <f t="shared" si="6"/>
        <v>62</v>
      </c>
      <c r="B90" s="1158" t="s">
        <v>798</v>
      </c>
      <c r="C90" s="1159"/>
      <c r="D90" s="1159"/>
      <c r="E90" s="1163" t="s">
        <v>795</v>
      </c>
      <c r="F90" s="1164"/>
      <c r="G90" s="702" t="s">
        <v>796</v>
      </c>
      <c r="H90" s="1165">
        <v>5999.9999999999982</v>
      </c>
      <c r="I90" s="1166"/>
      <c r="J90" s="969">
        <f t="shared" si="7"/>
        <v>7199.9999999999973</v>
      </c>
      <c r="K90" s="674">
        <v>7200</v>
      </c>
    </row>
    <row r="91" spans="1:11" ht="15.75" thickBot="1">
      <c r="A91" s="1173" t="s">
        <v>799</v>
      </c>
      <c r="B91" s="1061"/>
      <c r="C91" s="1061"/>
      <c r="D91" s="1061"/>
      <c r="E91" s="1061"/>
      <c r="F91" s="1061"/>
      <c r="G91" s="1061"/>
      <c r="H91" s="1061"/>
      <c r="I91" s="1061"/>
      <c r="J91" s="1061"/>
      <c r="K91" s="1063"/>
    </row>
    <row r="92" spans="1:11" ht="15" customHeight="1">
      <c r="A92" s="704">
        <f>A90+1</f>
        <v>63</v>
      </c>
      <c r="B92" s="1181" t="s">
        <v>800</v>
      </c>
      <c r="C92" s="1157"/>
      <c r="D92" s="1157"/>
      <c r="E92" s="1161" t="s">
        <v>801</v>
      </c>
      <c r="F92" s="1162"/>
      <c r="G92" s="698" t="s">
        <v>802</v>
      </c>
      <c r="H92" s="1167">
        <v>9399.9999999999982</v>
      </c>
      <c r="I92" s="1168"/>
      <c r="J92" s="968">
        <f>H92*1.2</f>
        <v>11279.999999999998</v>
      </c>
      <c r="K92" s="668">
        <v>11300</v>
      </c>
    </row>
    <row r="93" spans="1:11" ht="15.75" customHeight="1" thickBot="1">
      <c r="A93" s="705">
        <f t="shared" si="6"/>
        <v>64</v>
      </c>
      <c r="B93" s="1182" t="s">
        <v>800</v>
      </c>
      <c r="C93" s="1159"/>
      <c r="D93" s="1159"/>
      <c r="E93" s="1163" t="s">
        <v>803</v>
      </c>
      <c r="F93" s="1164"/>
      <c r="G93" s="699" t="s">
        <v>804</v>
      </c>
      <c r="H93" s="1178">
        <v>9900</v>
      </c>
      <c r="I93" s="1166"/>
      <c r="J93" s="969">
        <f>H93*1.2</f>
        <v>11880</v>
      </c>
      <c r="K93" s="669">
        <v>11900</v>
      </c>
    </row>
    <row r="94" spans="1:11" ht="15.75" thickBot="1">
      <c r="A94" s="1173" t="s">
        <v>805</v>
      </c>
      <c r="B94" s="1061"/>
      <c r="C94" s="1061"/>
      <c r="D94" s="1061"/>
      <c r="E94" s="1061"/>
      <c r="F94" s="1061"/>
      <c r="G94" s="1061"/>
      <c r="H94" s="1061"/>
      <c r="I94" s="1061"/>
      <c r="J94" s="1061"/>
      <c r="K94" s="1063"/>
    </row>
    <row r="95" spans="1:11" ht="58.5" customHeight="1" thickBot="1">
      <c r="A95" s="696">
        <f>A93+1</f>
        <v>65</v>
      </c>
      <c r="B95" s="1174" t="s">
        <v>806</v>
      </c>
      <c r="C95" s="1175"/>
      <c r="D95" s="1175"/>
      <c r="E95" s="1176" t="s">
        <v>801</v>
      </c>
      <c r="F95" s="1177"/>
      <c r="G95" s="703" t="s">
        <v>802</v>
      </c>
      <c r="H95" s="1212">
        <v>7500</v>
      </c>
      <c r="I95" s="1213"/>
      <c r="J95" s="967">
        <f>H95*1.2</f>
        <v>9000</v>
      </c>
      <c r="K95" s="670">
        <v>9000</v>
      </c>
    </row>
    <row r="96" spans="1:11" ht="58.5" customHeight="1" thickBot="1">
      <c r="A96" s="696">
        <f t="shared" si="6"/>
        <v>66</v>
      </c>
      <c r="B96" s="1174" t="s">
        <v>806</v>
      </c>
      <c r="C96" s="1175"/>
      <c r="D96" s="1175"/>
      <c r="E96" s="1176" t="s">
        <v>801</v>
      </c>
      <c r="F96" s="1177"/>
      <c r="G96" s="703" t="s">
        <v>804</v>
      </c>
      <c r="H96" s="1212">
        <v>8000</v>
      </c>
      <c r="I96" s="1213"/>
      <c r="J96" s="967">
        <f>H96*1.2</f>
        <v>9600</v>
      </c>
      <c r="K96" s="670">
        <v>9600</v>
      </c>
    </row>
    <row r="97" spans="1:11" ht="15.75" thickBot="1">
      <c r="A97" s="1173" t="s">
        <v>807</v>
      </c>
      <c r="B97" s="1061"/>
      <c r="C97" s="1061"/>
      <c r="D97" s="1061"/>
      <c r="E97" s="1061"/>
      <c r="F97" s="1061"/>
      <c r="G97" s="1061"/>
      <c r="H97" s="1061"/>
      <c r="I97" s="1061"/>
      <c r="J97" s="1061"/>
      <c r="K97" s="1063"/>
    </row>
    <row r="98" spans="1:11" ht="19.5" customHeight="1">
      <c r="A98" s="694">
        <f>A96+1</f>
        <v>67</v>
      </c>
      <c r="B98" s="1181" t="s">
        <v>808</v>
      </c>
      <c r="C98" s="1157"/>
      <c r="D98" s="1157"/>
      <c r="E98" s="1161" t="s">
        <v>801</v>
      </c>
      <c r="F98" s="1162"/>
      <c r="G98" s="700" t="s">
        <v>802</v>
      </c>
      <c r="H98" s="1167">
        <v>16900</v>
      </c>
      <c r="I98" s="1168"/>
      <c r="J98" s="968">
        <f>H98*1.2</f>
        <v>20280</v>
      </c>
      <c r="K98" s="673">
        <v>20300</v>
      </c>
    </row>
    <row r="99" spans="1:11" ht="15.75" customHeight="1" thickBot="1">
      <c r="A99" s="695">
        <f t="shared" si="6"/>
        <v>68</v>
      </c>
      <c r="B99" s="1182" t="s">
        <v>808</v>
      </c>
      <c r="C99" s="1159"/>
      <c r="D99" s="1159"/>
      <c r="E99" s="1163" t="s">
        <v>803</v>
      </c>
      <c r="F99" s="1164"/>
      <c r="G99" s="702" t="s">
        <v>804</v>
      </c>
      <c r="H99" s="1165">
        <v>17420</v>
      </c>
      <c r="I99" s="1166"/>
      <c r="J99" s="969">
        <f>H99*1.2</f>
        <v>20904</v>
      </c>
      <c r="K99" s="674">
        <v>20950</v>
      </c>
    </row>
    <row r="100" spans="1:11" ht="15.75" thickBot="1">
      <c r="A100" s="965">
        <f t="shared" si="6"/>
        <v>69</v>
      </c>
      <c r="B100" s="1160" t="s">
        <v>809</v>
      </c>
      <c r="C100" s="1061"/>
      <c r="D100" s="1061"/>
      <c r="E100" s="1061"/>
      <c r="F100" s="1061"/>
      <c r="G100" s="1061"/>
      <c r="H100" s="1061"/>
      <c r="I100" s="1061"/>
      <c r="J100" s="1061"/>
      <c r="K100" s="1063"/>
    </row>
    <row r="101" spans="1:11" ht="15.75" thickBot="1">
      <c r="A101" s="1155" t="s">
        <v>810</v>
      </c>
      <c r="B101" s="1061"/>
      <c r="C101" s="1061"/>
      <c r="D101" s="1061"/>
      <c r="E101" s="1061"/>
      <c r="F101" s="1061"/>
      <c r="G101" s="1061"/>
      <c r="H101" s="1061"/>
      <c r="I101" s="1061"/>
      <c r="J101" s="1061"/>
      <c r="K101" s="1063"/>
    </row>
    <row r="102" spans="1:11">
      <c r="A102" s="694">
        <f>A100+1</f>
        <v>70</v>
      </c>
      <c r="B102" s="1156" t="s">
        <v>811</v>
      </c>
      <c r="C102" s="1157"/>
      <c r="D102" s="1157"/>
      <c r="E102" s="1161" t="s">
        <v>785</v>
      </c>
      <c r="F102" s="1162"/>
      <c r="G102" s="700" t="s">
        <v>786</v>
      </c>
      <c r="H102" s="1167">
        <v>7670</v>
      </c>
      <c r="I102" s="1168"/>
      <c r="J102" s="968">
        <f t="shared" ref="J102:J115" si="8">H102*1.2</f>
        <v>9204</v>
      </c>
      <c r="K102" s="673">
        <v>9250</v>
      </c>
    </row>
    <row r="103" spans="1:11">
      <c r="A103" s="697">
        <f t="shared" si="6"/>
        <v>71</v>
      </c>
      <c r="B103" s="1169" t="s">
        <v>811</v>
      </c>
      <c r="C103" s="1170"/>
      <c r="D103" s="1170"/>
      <c r="E103" s="1179" t="s">
        <v>773</v>
      </c>
      <c r="F103" s="1180"/>
      <c r="G103" s="701" t="s">
        <v>774</v>
      </c>
      <c r="H103" s="1171">
        <v>7150</v>
      </c>
      <c r="I103" s="1172"/>
      <c r="J103" s="971">
        <f t="shared" si="8"/>
        <v>8580</v>
      </c>
      <c r="K103" s="672">
        <v>8600</v>
      </c>
    </row>
    <row r="104" spans="1:11">
      <c r="A104" s="697">
        <f t="shared" si="6"/>
        <v>72</v>
      </c>
      <c r="B104" s="1169" t="s">
        <v>811</v>
      </c>
      <c r="C104" s="1170"/>
      <c r="D104" s="1170"/>
      <c r="E104" s="1179" t="s">
        <v>787</v>
      </c>
      <c r="F104" s="1180"/>
      <c r="G104" s="701" t="s">
        <v>788</v>
      </c>
      <c r="H104" s="1171">
        <v>7670</v>
      </c>
      <c r="I104" s="1172"/>
      <c r="J104" s="971">
        <f t="shared" si="8"/>
        <v>9204</v>
      </c>
      <c r="K104" s="672">
        <v>9250</v>
      </c>
    </row>
    <row r="105" spans="1:11">
      <c r="A105" s="697">
        <f t="shared" si="6"/>
        <v>73</v>
      </c>
      <c r="B105" s="1169" t="s">
        <v>811</v>
      </c>
      <c r="C105" s="1170"/>
      <c r="D105" s="1170"/>
      <c r="E105" s="1179" t="s">
        <v>789</v>
      </c>
      <c r="F105" s="1180"/>
      <c r="G105" s="701" t="s">
        <v>790</v>
      </c>
      <c r="H105" s="1171">
        <v>7670</v>
      </c>
      <c r="I105" s="1172"/>
      <c r="J105" s="971">
        <f t="shared" si="8"/>
        <v>9204</v>
      </c>
      <c r="K105" s="672">
        <v>9250</v>
      </c>
    </row>
    <row r="106" spans="1:11">
      <c r="A106" s="697">
        <f t="shared" si="6"/>
        <v>74</v>
      </c>
      <c r="B106" s="1169" t="s">
        <v>811</v>
      </c>
      <c r="C106" s="1170"/>
      <c r="D106" s="1170"/>
      <c r="E106" s="1179" t="s">
        <v>791</v>
      </c>
      <c r="F106" s="1180"/>
      <c r="G106" s="701" t="s">
        <v>792</v>
      </c>
      <c r="H106" s="1171">
        <v>7670</v>
      </c>
      <c r="I106" s="1172"/>
      <c r="J106" s="971">
        <f t="shared" si="8"/>
        <v>9204</v>
      </c>
      <c r="K106" s="672">
        <v>9250</v>
      </c>
    </row>
    <row r="107" spans="1:11">
      <c r="A107" s="697">
        <f t="shared" si="6"/>
        <v>75</v>
      </c>
      <c r="B107" s="1169" t="s">
        <v>811</v>
      </c>
      <c r="C107" s="1170"/>
      <c r="D107" s="1170"/>
      <c r="E107" s="1179" t="s">
        <v>793</v>
      </c>
      <c r="F107" s="1180"/>
      <c r="G107" s="701" t="s">
        <v>794</v>
      </c>
      <c r="H107" s="1171">
        <v>7670</v>
      </c>
      <c r="I107" s="1172"/>
      <c r="J107" s="971">
        <f t="shared" si="8"/>
        <v>9204</v>
      </c>
      <c r="K107" s="672">
        <v>9250</v>
      </c>
    </row>
    <row r="108" spans="1:11" ht="15.75" thickBot="1">
      <c r="A108" s="695">
        <f t="shared" si="6"/>
        <v>76</v>
      </c>
      <c r="B108" s="1158" t="s">
        <v>811</v>
      </c>
      <c r="C108" s="1159"/>
      <c r="D108" s="1159"/>
      <c r="E108" s="1163" t="s">
        <v>795</v>
      </c>
      <c r="F108" s="1164"/>
      <c r="G108" s="702" t="s">
        <v>796</v>
      </c>
      <c r="H108" s="1165">
        <v>7670</v>
      </c>
      <c r="I108" s="1166"/>
      <c r="J108" s="969">
        <f t="shared" si="8"/>
        <v>9204</v>
      </c>
      <c r="K108" s="674">
        <v>9250</v>
      </c>
    </row>
    <row r="109" spans="1:11">
      <c r="A109" s="694">
        <f t="shared" si="6"/>
        <v>77</v>
      </c>
      <c r="B109" s="1156" t="s">
        <v>812</v>
      </c>
      <c r="C109" s="1157"/>
      <c r="D109" s="1157"/>
      <c r="E109" s="1161" t="s">
        <v>785</v>
      </c>
      <c r="F109" s="1162"/>
      <c r="G109" s="700" t="s">
        <v>786</v>
      </c>
      <c r="H109" s="1167">
        <v>8970</v>
      </c>
      <c r="I109" s="1168"/>
      <c r="J109" s="968">
        <f t="shared" si="8"/>
        <v>10764</v>
      </c>
      <c r="K109" s="673">
        <v>10800</v>
      </c>
    </row>
    <row r="110" spans="1:11">
      <c r="A110" s="697">
        <f t="shared" si="6"/>
        <v>78</v>
      </c>
      <c r="B110" s="1169" t="s">
        <v>812</v>
      </c>
      <c r="C110" s="1170"/>
      <c r="D110" s="1170"/>
      <c r="E110" s="1179" t="s">
        <v>773</v>
      </c>
      <c r="F110" s="1180"/>
      <c r="G110" s="701" t="s">
        <v>774</v>
      </c>
      <c r="H110" s="1171">
        <v>8450</v>
      </c>
      <c r="I110" s="1172"/>
      <c r="J110" s="971">
        <f t="shared" si="8"/>
        <v>10140</v>
      </c>
      <c r="K110" s="672">
        <v>10200</v>
      </c>
    </row>
    <row r="111" spans="1:11">
      <c r="A111" s="697">
        <f t="shared" si="6"/>
        <v>79</v>
      </c>
      <c r="B111" s="1169" t="s">
        <v>812</v>
      </c>
      <c r="C111" s="1170"/>
      <c r="D111" s="1170"/>
      <c r="E111" s="1179" t="s">
        <v>787</v>
      </c>
      <c r="F111" s="1180"/>
      <c r="G111" s="701" t="s">
        <v>788</v>
      </c>
      <c r="H111" s="1171">
        <v>8970</v>
      </c>
      <c r="I111" s="1172"/>
      <c r="J111" s="971">
        <f t="shared" si="8"/>
        <v>10764</v>
      </c>
      <c r="K111" s="672">
        <v>10800</v>
      </c>
    </row>
    <row r="112" spans="1:11">
      <c r="A112" s="697">
        <f t="shared" si="6"/>
        <v>80</v>
      </c>
      <c r="B112" s="1169" t="s">
        <v>812</v>
      </c>
      <c r="C112" s="1170"/>
      <c r="D112" s="1170"/>
      <c r="E112" s="1179" t="s">
        <v>789</v>
      </c>
      <c r="F112" s="1180"/>
      <c r="G112" s="701" t="s">
        <v>790</v>
      </c>
      <c r="H112" s="1171">
        <v>8970</v>
      </c>
      <c r="I112" s="1172"/>
      <c r="J112" s="971">
        <f t="shared" si="8"/>
        <v>10764</v>
      </c>
      <c r="K112" s="672">
        <v>10800</v>
      </c>
    </row>
    <row r="113" spans="1:11">
      <c r="A113" s="697">
        <f t="shared" si="6"/>
        <v>81</v>
      </c>
      <c r="B113" s="1169" t="s">
        <v>812</v>
      </c>
      <c r="C113" s="1170"/>
      <c r="D113" s="1170"/>
      <c r="E113" s="1179" t="s">
        <v>791</v>
      </c>
      <c r="F113" s="1180"/>
      <c r="G113" s="701" t="s">
        <v>792</v>
      </c>
      <c r="H113" s="1171">
        <v>8970</v>
      </c>
      <c r="I113" s="1172"/>
      <c r="J113" s="971">
        <f t="shared" si="8"/>
        <v>10764</v>
      </c>
      <c r="K113" s="672">
        <v>10800</v>
      </c>
    </row>
    <row r="114" spans="1:11">
      <c r="A114" s="697">
        <f t="shared" ref="A114:A141" si="9">A113+1</f>
        <v>82</v>
      </c>
      <c r="B114" s="1169" t="s">
        <v>812</v>
      </c>
      <c r="C114" s="1170"/>
      <c r="D114" s="1170"/>
      <c r="E114" s="1179" t="s">
        <v>793</v>
      </c>
      <c r="F114" s="1180"/>
      <c r="G114" s="701" t="s">
        <v>794</v>
      </c>
      <c r="H114" s="1171">
        <v>8970</v>
      </c>
      <c r="I114" s="1172"/>
      <c r="J114" s="971">
        <f t="shared" si="8"/>
        <v>10764</v>
      </c>
      <c r="K114" s="672">
        <v>10800</v>
      </c>
    </row>
    <row r="115" spans="1:11" ht="15.75" thickBot="1">
      <c r="A115" s="695">
        <f t="shared" si="9"/>
        <v>83</v>
      </c>
      <c r="B115" s="1158" t="s">
        <v>812</v>
      </c>
      <c r="C115" s="1159"/>
      <c r="D115" s="1159"/>
      <c r="E115" s="1163" t="s">
        <v>795</v>
      </c>
      <c r="F115" s="1164"/>
      <c r="G115" s="702" t="s">
        <v>796</v>
      </c>
      <c r="H115" s="1165">
        <v>8970</v>
      </c>
      <c r="I115" s="1166"/>
      <c r="J115" s="969">
        <f t="shared" si="8"/>
        <v>10764</v>
      </c>
      <c r="K115" s="674">
        <v>10800</v>
      </c>
    </row>
    <row r="116" spans="1:11" ht="15.75" thickBot="1">
      <c r="A116" s="965">
        <f t="shared" si="9"/>
        <v>84</v>
      </c>
      <c r="B116" s="1160" t="s">
        <v>809</v>
      </c>
      <c r="C116" s="1061"/>
      <c r="D116" s="1061"/>
      <c r="E116" s="1061"/>
      <c r="F116" s="1061"/>
      <c r="G116" s="1061"/>
      <c r="H116" s="1061"/>
      <c r="I116" s="1061"/>
      <c r="J116" s="1061"/>
      <c r="K116" s="1063"/>
    </row>
    <row r="117" spans="1:11" ht="15.75" thickBot="1">
      <c r="A117" s="1173" t="s">
        <v>813</v>
      </c>
      <c r="B117" s="1061"/>
      <c r="C117" s="1061"/>
      <c r="D117" s="1061"/>
      <c r="E117" s="1061"/>
      <c r="F117" s="1061"/>
      <c r="G117" s="1061"/>
      <c r="H117" s="1061"/>
      <c r="I117" s="1061"/>
      <c r="J117" s="1061"/>
      <c r="K117" s="1063"/>
    </row>
    <row r="118" spans="1:11">
      <c r="A118" s="694">
        <f>A116+1</f>
        <v>85</v>
      </c>
      <c r="B118" s="1156" t="s">
        <v>800</v>
      </c>
      <c r="C118" s="1157"/>
      <c r="D118" s="1157"/>
      <c r="E118" s="1161" t="s">
        <v>801</v>
      </c>
      <c r="F118" s="1162"/>
      <c r="G118" s="700" t="s">
        <v>802</v>
      </c>
      <c r="H118" s="1167">
        <v>11050</v>
      </c>
      <c r="I118" s="1168"/>
      <c r="J118" s="968">
        <f>H118*1.2</f>
        <v>13260</v>
      </c>
      <c r="K118" s="673">
        <v>13300</v>
      </c>
    </row>
    <row r="119" spans="1:11" ht="15.75" customHeight="1" thickBot="1">
      <c r="A119" s="695">
        <f t="shared" si="9"/>
        <v>86</v>
      </c>
      <c r="B119" s="1158" t="s">
        <v>800</v>
      </c>
      <c r="C119" s="1159"/>
      <c r="D119" s="1159"/>
      <c r="E119" s="1163" t="s">
        <v>803</v>
      </c>
      <c r="F119" s="1164"/>
      <c r="G119" s="702" t="s">
        <v>804</v>
      </c>
      <c r="H119" s="1165">
        <v>11570</v>
      </c>
      <c r="I119" s="1166"/>
      <c r="J119" s="969">
        <f>H119*1.2</f>
        <v>13884</v>
      </c>
      <c r="K119" s="674">
        <v>13900</v>
      </c>
    </row>
    <row r="120" spans="1:11" ht="15.75" thickBot="1">
      <c r="A120" s="965">
        <f t="shared" si="9"/>
        <v>87</v>
      </c>
      <c r="B120" s="1160" t="s">
        <v>809</v>
      </c>
      <c r="C120" s="1061"/>
      <c r="D120" s="1061"/>
      <c r="E120" s="1061"/>
      <c r="F120" s="1061"/>
      <c r="G120" s="1061"/>
      <c r="H120" s="1061"/>
      <c r="I120" s="1061"/>
      <c r="J120" s="1061"/>
      <c r="K120" s="1063"/>
    </row>
    <row r="121" spans="1:11" ht="15.75" thickBot="1">
      <c r="A121" s="1173" t="s">
        <v>814</v>
      </c>
      <c r="B121" s="1061"/>
      <c r="C121" s="1061"/>
      <c r="D121" s="1061"/>
      <c r="E121" s="1061"/>
      <c r="F121" s="1061"/>
      <c r="G121" s="1061"/>
      <c r="H121" s="1061"/>
      <c r="I121" s="1061"/>
      <c r="J121" s="1061"/>
      <c r="K121" s="1063"/>
    </row>
    <row r="122" spans="1:11">
      <c r="A122" s="694">
        <f>A120+1</f>
        <v>88</v>
      </c>
      <c r="B122" s="1156" t="s">
        <v>815</v>
      </c>
      <c r="C122" s="1157"/>
      <c r="D122" s="1157"/>
      <c r="E122" s="1161" t="s">
        <v>801</v>
      </c>
      <c r="F122" s="1162"/>
      <c r="G122" s="700" t="s">
        <v>802</v>
      </c>
      <c r="H122" s="1167">
        <v>9100</v>
      </c>
      <c r="I122" s="1168"/>
      <c r="J122" s="968">
        <f>H122*1.2</f>
        <v>10920</v>
      </c>
      <c r="K122" s="673">
        <v>10950</v>
      </c>
    </row>
    <row r="123" spans="1:11" ht="15" customHeight="1" thickBot="1">
      <c r="A123" s="695">
        <f t="shared" si="9"/>
        <v>89</v>
      </c>
      <c r="B123" s="1158" t="s">
        <v>815</v>
      </c>
      <c r="C123" s="1159"/>
      <c r="D123" s="1159"/>
      <c r="E123" s="1163" t="s">
        <v>801</v>
      </c>
      <c r="F123" s="1164"/>
      <c r="G123" s="702" t="s">
        <v>804</v>
      </c>
      <c r="H123" s="1165">
        <v>9620</v>
      </c>
      <c r="I123" s="1166"/>
      <c r="J123" s="969">
        <f>H123*1.2</f>
        <v>11544</v>
      </c>
      <c r="K123" s="674">
        <v>11600</v>
      </c>
    </row>
    <row r="124" spans="1:11" ht="15.75" thickBot="1">
      <c r="A124" s="690">
        <f t="shared" si="9"/>
        <v>90</v>
      </c>
      <c r="B124" s="1160" t="s">
        <v>809</v>
      </c>
      <c r="C124" s="1061"/>
      <c r="D124" s="1061"/>
      <c r="E124" s="1061"/>
      <c r="F124" s="1061"/>
      <c r="G124" s="1061"/>
      <c r="H124" s="1061"/>
      <c r="I124" s="1061"/>
      <c r="J124" s="1061"/>
      <c r="K124" s="1063"/>
    </row>
    <row r="125" spans="1:11" ht="15.75" thickBot="1">
      <c r="A125" s="1185" t="s">
        <v>816</v>
      </c>
      <c r="B125" s="1061"/>
      <c r="C125" s="1061"/>
      <c r="D125" s="1061"/>
      <c r="E125" s="1061"/>
      <c r="F125" s="1061"/>
      <c r="G125" s="1061"/>
      <c r="H125" s="1061"/>
      <c r="I125" s="1061"/>
      <c r="J125" s="1061"/>
      <c r="K125" s="1063"/>
    </row>
    <row r="126" spans="1:11">
      <c r="A126" s="694">
        <f>A124+1</f>
        <v>91</v>
      </c>
      <c r="B126" s="1156" t="s">
        <v>817</v>
      </c>
      <c r="C126" s="1157"/>
      <c r="D126" s="1157"/>
      <c r="E126" s="1161" t="s">
        <v>773</v>
      </c>
      <c r="F126" s="1162"/>
      <c r="G126" s="700" t="s">
        <v>774</v>
      </c>
      <c r="H126" s="1167">
        <v>21800</v>
      </c>
      <c r="I126" s="1168"/>
      <c r="J126" s="968">
        <f>H126*1.2</f>
        <v>26160</v>
      </c>
      <c r="K126" s="673">
        <v>26200</v>
      </c>
    </row>
    <row r="127" spans="1:11" ht="15.75" thickBot="1">
      <c r="A127" s="695">
        <f t="shared" si="9"/>
        <v>92</v>
      </c>
      <c r="B127" s="1158" t="s">
        <v>817</v>
      </c>
      <c r="C127" s="1159"/>
      <c r="D127" s="1159"/>
      <c r="E127" s="1163" t="s">
        <v>793</v>
      </c>
      <c r="F127" s="1164"/>
      <c r="G127" s="702" t="s">
        <v>794</v>
      </c>
      <c r="H127" s="1165">
        <v>24300</v>
      </c>
      <c r="I127" s="1166"/>
      <c r="J127" s="969">
        <f>H127*1.2</f>
        <v>29160</v>
      </c>
      <c r="K127" s="674">
        <v>29200</v>
      </c>
    </row>
    <row r="128" spans="1:11">
      <c r="A128" s="694">
        <f t="shared" si="9"/>
        <v>93</v>
      </c>
      <c r="B128" s="1156" t="s">
        <v>818</v>
      </c>
      <c r="C128" s="1157"/>
      <c r="D128" s="1157"/>
      <c r="E128" s="1161" t="s">
        <v>773</v>
      </c>
      <c r="F128" s="1162"/>
      <c r="G128" s="700" t="s">
        <v>774</v>
      </c>
      <c r="H128" s="1167">
        <v>24400</v>
      </c>
      <c r="I128" s="1168"/>
      <c r="J128" s="968">
        <f>H128*1.2</f>
        <v>29280</v>
      </c>
      <c r="K128" s="673">
        <v>29300</v>
      </c>
    </row>
    <row r="129" spans="1:11" ht="15.75" thickBot="1">
      <c r="A129" s="695">
        <f t="shared" si="9"/>
        <v>94</v>
      </c>
      <c r="B129" s="1158" t="s">
        <v>818</v>
      </c>
      <c r="C129" s="1159"/>
      <c r="D129" s="1159"/>
      <c r="E129" s="1163" t="s">
        <v>793</v>
      </c>
      <c r="F129" s="1164"/>
      <c r="G129" s="702" t="s">
        <v>794</v>
      </c>
      <c r="H129" s="1165">
        <v>27000</v>
      </c>
      <c r="I129" s="1166"/>
      <c r="J129" s="969">
        <f>H129*1.2</f>
        <v>32400</v>
      </c>
      <c r="K129" s="674">
        <v>32400</v>
      </c>
    </row>
    <row r="130" spans="1:11" ht="15.75" thickBot="1">
      <c r="A130" s="1173" t="s">
        <v>819</v>
      </c>
      <c r="B130" s="1061"/>
      <c r="C130" s="1061"/>
      <c r="D130" s="1061"/>
      <c r="E130" s="1061"/>
      <c r="F130" s="1061"/>
      <c r="G130" s="1061"/>
      <c r="H130" s="1061"/>
      <c r="I130" s="1061"/>
      <c r="J130" s="1061"/>
      <c r="K130" s="1063"/>
    </row>
    <row r="131" spans="1:11">
      <c r="A131" s="694">
        <f>A129+1</f>
        <v>95</v>
      </c>
      <c r="B131" s="1156" t="s">
        <v>820</v>
      </c>
      <c r="C131" s="1157"/>
      <c r="D131" s="1157"/>
      <c r="E131" s="1161" t="s">
        <v>773</v>
      </c>
      <c r="F131" s="1162"/>
      <c r="G131" s="700" t="s">
        <v>774</v>
      </c>
      <c r="H131" s="1167">
        <v>27000</v>
      </c>
      <c r="I131" s="1168"/>
      <c r="J131" s="968">
        <f>H131*1.2</f>
        <v>32400</v>
      </c>
      <c r="K131" s="673">
        <v>32400</v>
      </c>
    </row>
    <row r="132" spans="1:11" ht="15.75" thickBot="1">
      <c r="A132" s="695">
        <f t="shared" si="9"/>
        <v>96</v>
      </c>
      <c r="B132" s="1158" t="s">
        <v>820</v>
      </c>
      <c r="C132" s="1159"/>
      <c r="D132" s="1159"/>
      <c r="E132" s="1163" t="s">
        <v>793</v>
      </c>
      <c r="F132" s="1164"/>
      <c r="G132" s="702" t="s">
        <v>794</v>
      </c>
      <c r="H132" s="1165">
        <v>27000</v>
      </c>
      <c r="I132" s="1166"/>
      <c r="J132" s="969">
        <f>H132*1.2</f>
        <v>32400</v>
      </c>
      <c r="K132" s="674">
        <v>32400</v>
      </c>
    </row>
    <row r="133" spans="1:11" ht="15.75" thickBot="1">
      <c r="A133" s="1173" t="s">
        <v>821</v>
      </c>
      <c r="B133" s="1061"/>
      <c r="C133" s="1061"/>
      <c r="D133" s="1061"/>
      <c r="E133" s="1061"/>
      <c r="F133" s="1061"/>
      <c r="G133" s="1061"/>
      <c r="H133" s="1061"/>
      <c r="I133" s="1061"/>
      <c r="J133" s="1061"/>
      <c r="K133" s="1063"/>
    </row>
    <row r="134" spans="1:11">
      <c r="A134" s="694">
        <f>A132+1</f>
        <v>97</v>
      </c>
      <c r="B134" s="1156" t="s">
        <v>822</v>
      </c>
      <c r="C134" s="1157"/>
      <c r="D134" s="1157"/>
      <c r="E134" s="1161" t="s">
        <v>773</v>
      </c>
      <c r="F134" s="1162"/>
      <c r="G134" s="700" t="s">
        <v>774</v>
      </c>
      <c r="H134" s="1167">
        <v>30000</v>
      </c>
      <c r="I134" s="1168"/>
      <c r="J134" s="968">
        <f>H134*1.2</f>
        <v>36000</v>
      </c>
      <c r="K134" s="673">
        <v>36000</v>
      </c>
    </row>
    <row r="135" spans="1:11" ht="15.75" thickBot="1">
      <c r="A135" s="695">
        <f t="shared" si="9"/>
        <v>98</v>
      </c>
      <c r="B135" s="1158" t="s">
        <v>822</v>
      </c>
      <c r="C135" s="1159"/>
      <c r="D135" s="1159"/>
      <c r="E135" s="1163" t="s">
        <v>793</v>
      </c>
      <c r="F135" s="1164"/>
      <c r="G135" s="702" t="s">
        <v>794</v>
      </c>
      <c r="H135" s="1165">
        <v>30000</v>
      </c>
      <c r="I135" s="1166"/>
      <c r="J135" s="969">
        <f>H135*1.2</f>
        <v>36000</v>
      </c>
      <c r="K135" s="674">
        <v>36000</v>
      </c>
    </row>
    <row r="136" spans="1:11" ht="15.75" thickBot="1">
      <c r="A136" s="1173" t="s">
        <v>823</v>
      </c>
      <c r="B136" s="1061"/>
      <c r="C136" s="1061"/>
      <c r="D136" s="1061"/>
      <c r="E136" s="1061"/>
      <c r="F136" s="1061"/>
      <c r="G136" s="1061"/>
      <c r="H136" s="1061"/>
      <c r="I136" s="1061"/>
      <c r="J136" s="1061"/>
      <c r="K136" s="1063"/>
    </row>
    <row r="137" spans="1:11">
      <c r="A137" s="694">
        <f>A135+1</f>
        <v>99</v>
      </c>
      <c r="B137" s="1156" t="s">
        <v>824</v>
      </c>
      <c r="C137" s="1157"/>
      <c r="D137" s="1157"/>
      <c r="E137" s="1161" t="s">
        <v>773</v>
      </c>
      <c r="F137" s="1162"/>
      <c r="G137" s="700" t="s">
        <v>774</v>
      </c>
      <c r="H137" s="1167">
        <v>30000.000000000004</v>
      </c>
      <c r="I137" s="1168"/>
      <c r="J137" s="968">
        <f>H137*1.2</f>
        <v>36000</v>
      </c>
      <c r="K137" s="673">
        <v>36000</v>
      </c>
    </row>
    <row r="138" spans="1:11" ht="15.75" thickBot="1">
      <c r="A138" s="695">
        <f t="shared" si="9"/>
        <v>100</v>
      </c>
      <c r="B138" s="1158" t="s">
        <v>824</v>
      </c>
      <c r="C138" s="1159"/>
      <c r="D138" s="1159"/>
      <c r="E138" s="1163" t="s">
        <v>793</v>
      </c>
      <c r="F138" s="1164"/>
      <c r="G138" s="702" t="s">
        <v>794</v>
      </c>
      <c r="H138" s="1165">
        <v>30000.000000000004</v>
      </c>
      <c r="I138" s="1166"/>
      <c r="J138" s="969">
        <f>H138*1.2</f>
        <v>36000</v>
      </c>
      <c r="K138" s="674">
        <v>36000</v>
      </c>
    </row>
    <row r="139" spans="1:11" ht="15.75" thickBot="1">
      <c r="A139" s="707"/>
      <c r="B139" s="706"/>
      <c r="F139" s="671"/>
      <c r="G139" s="671"/>
      <c r="H139" s="671"/>
      <c r="I139" s="962"/>
      <c r="J139" s="962"/>
      <c r="K139" s="675"/>
    </row>
    <row r="140" spans="1:11">
      <c r="A140" s="694">
        <f>A138+1</f>
        <v>101</v>
      </c>
      <c r="B140" s="1156" t="s">
        <v>825</v>
      </c>
      <c r="C140" s="1157"/>
      <c r="D140" s="1157"/>
      <c r="E140" s="1157"/>
      <c r="F140" s="1157"/>
      <c r="G140" s="1157"/>
      <c r="H140" s="1167">
        <v>1000</v>
      </c>
      <c r="I140" s="1168"/>
      <c r="J140" s="968">
        <f>H140*1.2</f>
        <v>1200</v>
      </c>
      <c r="K140" s="673">
        <v>1200</v>
      </c>
    </row>
    <row r="141" spans="1:11" ht="15.75" thickBot="1">
      <c r="A141" s="695">
        <f t="shared" si="9"/>
        <v>102</v>
      </c>
      <c r="B141" s="1158" t="s">
        <v>826</v>
      </c>
      <c r="C141" s="1159"/>
      <c r="D141" s="1159"/>
      <c r="E141" s="1159"/>
      <c r="F141" s="1159"/>
      <c r="G141" s="1159"/>
      <c r="H141" s="1165">
        <v>1699.9999999999998</v>
      </c>
      <c r="I141" s="1166"/>
      <c r="J141" s="969">
        <f>H141*1.2</f>
        <v>2039.9999999999995</v>
      </c>
      <c r="K141" s="674">
        <v>2050</v>
      </c>
    </row>
  </sheetData>
  <sheetProtection password="E015" sheet="1" objects="1" scenarios="1"/>
  <mergeCells count="251">
    <mergeCell ref="H72:I72"/>
    <mergeCell ref="H81:I81"/>
    <mergeCell ref="H90:I90"/>
    <mergeCell ref="H106:I106"/>
    <mergeCell ref="H105:I105"/>
    <mergeCell ref="H104:I104"/>
    <mergeCell ref="H103:I103"/>
    <mergeCell ref="H102:I102"/>
    <mergeCell ref="H99:I99"/>
    <mergeCell ref="H98:I98"/>
    <mergeCell ref="H96:I96"/>
    <mergeCell ref="H95:I95"/>
    <mergeCell ref="H122:I122"/>
    <mergeCell ref="H123:I123"/>
    <mergeCell ref="H126:I126"/>
    <mergeCell ref="H127:I127"/>
    <mergeCell ref="H128:I128"/>
    <mergeCell ref="H129:I129"/>
    <mergeCell ref="H76:I76"/>
    <mergeCell ref="H75:I75"/>
    <mergeCell ref="H74:I74"/>
    <mergeCell ref="A101:K101"/>
    <mergeCell ref="A91:K91"/>
    <mergeCell ref="E84:F84"/>
    <mergeCell ref="B120:K120"/>
    <mergeCell ref="B122:D122"/>
    <mergeCell ref="E108:F108"/>
    <mergeCell ref="E109:F109"/>
    <mergeCell ref="B79:D79"/>
    <mergeCell ref="B80:D80"/>
    <mergeCell ref="E86:F86"/>
    <mergeCell ref="E87:F87"/>
    <mergeCell ref="E88:F88"/>
    <mergeCell ref="E89:F89"/>
    <mergeCell ref="E90:F90"/>
    <mergeCell ref="B100:K100"/>
    <mergeCell ref="H134:I134"/>
    <mergeCell ref="H60:I60"/>
    <mergeCell ref="H62:I62"/>
    <mergeCell ref="H63:I63"/>
    <mergeCell ref="H64:I64"/>
    <mergeCell ref="H65:I65"/>
    <mergeCell ref="H66:I66"/>
    <mergeCell ref="H67:I67"/>
    <mergeCell ref="H111:I111"/>
    <mergeCell ref="H112:I112"/>
    <mergeCell ref="H89:I89"/>
    <mergeCell ref="H88:I88"/>
    <mergeCell ref="H87:I87"/>
    <mergeCell ref="H86:I86"/>
    <mergeCell ref="H85:I85"/>
    <mergeCell ref="H84:I84"/>
    <mergeCell ref="H83:I83"/>
    <mergeCell ref="H82:I82"/>
    <mergeCell ref="H80:I80"/>
    <mergeCell ref="H79:I79"/>
    <mergeCell ref="H78:I78"/>
    <mergeCell ref="H77:I77"/>
    <mergeCell ref="H73:I73"/>
    <mergeCell ref="H71:I71"/>
    <mergeCell ref="A45:K45"/>
    <mergeCell ref="F1:K1"/>
    <mergeCell ref="B24:E24"/>
    <mergeCell ref="B23:E23"/>
    <mergeCell ref="B22:E22"/>
    <mergeCell ref="B21:E21"/>
    <mergeCell ref="B19:E19"/>
    <mergeCell ref="B18:E18"/>
    <mergeCell ref="B44:F44"/>
    <mergeCell ref="F7:G7"/>
    <mergeCell ref="A20:K20"/>
    <mergeCell ref="A8:K8"/>
    <mergeCell ref="A6:K6"/>
    <mergeCell ref="A31:K31"/>
    <mergeCell ref="A29:K29"/>
    <mergeCell ref="B17:E17"/>
    <mergeCell ref="B16:E16"/>
    <mergeCell ref="B7:E7"/>
    <mergeCell ref="B9:E9"/>
    <mergeCell ref="B10:E10"/>
    <mergeCell ref="B11:E11"/>
    <mergeCell ref="B36:F36"/>
    <mergeCell ref="B32:F32"/>
    <mergeCell ref="B30:F30"/>
    <mergeCell ref="B54:F54"/>
    <mergeCell ref="B52:F52"/>
    <mergeCell ref="B51:F51"/>
    <mergeCell ref="B49:F49"/>
    <mergeCell ref="B48:F48"/>
    <mergeCell ref="B47:F47"/>
    <mergeCell ref="A53:K53"/>
    <mergeCell ref="A50:K50"/>
    <mergeCell ref="B46:F46"/>
    <mergeCell ref="B43:F43"/>
    <mergeCell ref="B42:F42"/>
    <mergeCell ref="B41:F41"/>
    <mergeCell ref="B40:F40"/>
    <mergeCell ref="B39:F39"/>
    <mergeCell ref="B37:F37"/>
    <mergeCell ref="A38:K38"/>
    <mergeCell ref="B35:F35"/>
    <mergeCell ref="B34:F34"/>
    <mergeCell ref="B33:F33"/>
    <mergeCell ref="E67:F67"/>
    <mergeCell ref="E70:F70"/>
    <mergeCell ref="E71:F71"/>
    <mergeCell ref="E72:F72"/>
    <mergeCell ref="E73:F73"/>
    <mergeCell ref="E60:F60"/>
    <mergeCell ref="E62:F62"/>
    <mergeCell ref="E63:F63"/>
    <mergeCell ref="E64:F64"/>
    <mergeCell ref="E65:F65"/>
    <mergeCell ref="E66:F66"/>
    <mergeCell ref="A69:K69"/>
    <mergeCell ref="A61:K61"/>
    <mergeCell ref="B62:D62"/>
    <mergeCell ref="B63:D63"/>
    <mergeCell ref="B64:D64"/>
    <mergeCell ref="B65:D65"/>
    <mergeCell ref="B66:D66"/>
    <mergeCell ref="B67:D67"/>
    <mergeCell ref="B68:K68"/>
    <mergeCell ref="B70:D70"/>
    <mergeCell ref="B71:D71"/>
    <mergeCell ref="B72:D72"/>
    <mergeCell ref="H70:I70"/>
    <mergeCell ref="A59:K59"/>
    <mergeCell ref="B60:D60"/>
    <mergeCell ref="A136:K136"/>
    <mergeCell ref="A133:K133"/>
    <mergeCell ref="A130:K130"/>
    <mergeCell ref="A125:K125"/>
    <mergeCell ref="E126:F126"/>
    <mergeCell ref="E127:F127"/>
    <mergeCell ref="E128:F128"/>
    <mergeCell ref="E129:F129"/>
    <mergeCell ref="E131:F131"/>
    <mergeCell ref="E132:F132"/>
    <mergeCell ref="E114:F114"/>
    <mergeCell ref="E115:F115"/>
    <mergeCell ref="E118:F118"/>
    <mergeCell ref="E119:F119"/>
    <mergeCell ref="E122:F122"/>
    <mergeCell ref="E123:F123"/>
    <mergeCell ref="A121:K121"/>
    <mergeCell ref="E80:F80"/>
    <mergeCell ref="E81:F81"/>
    <mergeCell ref="E82:F82"/>
    <mergeCell ref="E83:F83"/>
    <mergeCell ref="E134:F134"/>
    <mergeCell ref="E110:F110"/>
    <mergeCell ref="E111:F111"/>
    <mergeCell ref="E112:F112"/>
    <mergeCell ref="E113:F113"/>
    <mergeCell ref="E102:F102"/>
    <mergeCell ref="E103:F103"/>
    <mergeCell ref="E104:F104"/>
    <mergeCell ref="E105:F105"/>
    <mergeCell ref="E106:F106"/>
    <mergeCell ref="E107:F107"/>
    <mergeCell ref="B102:D102"/>
    <mergeCell ref="B103:D103"/>
    <mergeCell ref="B104:D104"/>
    <mergeCell ref="B105:D105"/>
    <mergeCell ref="B106:D106"/>
    <mergeCell ref="B73:D73"/>
    <mergeCell ref="B74:D74"/>
    <mergeCell ref="B75:D75"/>
    <mergeCell ref="B76:D76"/>
    <mergeCell ref="B77:D77"/>
    <mergeCell ref="B78:D78"/>
    <mergeCell ref="B98:D98"/>
    <mergeCell ref="B99:D99"/>
    <mergeCell ref="A97:K97"/>
    <mergeCell ref="E98:F98"/>
    <mergeCell ref="E99:F99"/>
    <mergeCell ref="B87:D87"/>
    <mergeCell ref="B88:D88"/>
    <mergeCell ref="B89:D89"/>
    <mergeCell ref="B90:D90"/>
    <mergeCell ref="E85:F85"/>
    <mergeCell ref="B81:D81"/>
    <mergeCell ref="B82:D82"/>
    <mergeCell ref="B83:D83"/>
    <mergeCell ref="E74:F74"/>
    <mergeCell ref="E75:F75"/>
    <mergeCell ref="E76:F76"/>
    <mergeCell ref="E77:F77"/>
    <mergeCell ref="E78:F78"/>
    <mergeCell ref="B92:D92"/>
    <mergeCell ref="B93:D93"/>
    <mergeCell ref="B95:D95"/>
    <mergeCell ref="E79:F79"/>
    <mergeCell ref="B86:D86"/>
    <mergeCell ref="B96:D96"/>
    <mergeCell ref="A94:K94"/>
    <mergeCell ref="E93:F93"/>
    <mergeCell ref="E95:F95"/>
    <mergeCell ref="E96:F96"/>
    <mergeCell ref="E92:F92"/>
    <mergeCell ref="H93:I93"/>
    <mergeCell ref="H92:I92"/>
    <mergeCell ref="B84:D84"/>
    <mergeCell ref="B85:D85"/>
    <mergeCell ref="B113:D113"/>
    <mergeCell ref="B114:D114"/>
    <mergeCell ref="B115:D115"/>
    <mergeCell ref="B116:K116"/>
    <mergeCell ref="B118:D118"/>
    <mergeCell ref="B119:D119"/>
    <mergeCell ref="B107:D107"/>
    <mergeCell ref="B108:D108"/>
    <mergeCell ref="B109:D109"/>
    <mergeCell ref="B111:D111"/>
    <mergeCell ref="B110:D110"/>
    <mergeCell ref="B112:D112"/>
    <mergeCell ref="H110:I110"/>
    <mergeCell ref="H109:I109"/>
    <mergeCell ref="H108:I108"/>
    <mergeCell ref="H107:I107"/>
    <mergeCell ref="H113:I113"/>
    <mergeCell ref="H114:I114"/>
    <mergeCell ref="H115:I115"/>
    <mergeCell ref="H118:I118"/>
    <mergeCell ref="H119:I119"/>
    <mergeCell ref="A117:K117"/>
    <mergeCell ref="B140:G140"/>
    <mergeCell ref="B141:G141"/>
    <mergeCell ref="B131:D131"/>
    <mergeCell ref="B132:D132"/>
    <mergeCell ref="B134:D134"/>
    <mergeCell ref="B135:D135"/>
    <mergeCell ref="B137:D137"/>
    <mergeCell ref="B138:D138"/>
    <mergeCell ref="B123:D123"/>
    <mergeCell ref="B124:K124"/>
    <mergeCell ref="B126:D126"/>
    <mergeCell ref="B127:D127"/>
    <mergeCell ref="B128:D128"/>
    <mergeCell ref="B129:D129"/>
    <mergeCell ref="E137:F137"/>
    <mergeCell ref="E138:F138"/>
    <mergeCell ref="E135:F135"/>
    <mergeCell ref="H135:I135"/>
    <mergeCell ref="H137:I137"/>
    <mergeCell ref="H138:I138"/>
    <mergeCell ref="H140:I140"/>
    <mergeCell ref="H141:I141"/>
    <mergeCell ref="H131:I131"/>
    <mergeCell ref="H132:I1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B2" sqref="B2"/>
    </sheetView>
  </sheetViews>
  <sheetFormatPr defaultRowHeight="15"/>
  <cols>
    <col min="1" max="1" width="5.85546875" customWidth="1"/>
    <col min="2" max="2" width="38.5703125" customWidth="1"/>
    <col min="3" max="3" width="14" customWidth="1"/>
    <col min="4" max="4" width="14.28515625" customWidth="1"/>
    <col min="5" max="5" width="7" customWidth="1"/>
    <col min="6" max="6" width="8.5703125" customWidth="1"/>
    <col min="7" max="7" width="15.85546875" customWidth="1"/>
    <col min="8" max="10" width="15.85546875" hidden="1" customWidth="1"/>
    <col min="11" max="12" width="14.85546875" customWidth="1"/>
  </cols>
  <sheetData>
    <row r="1" spans="1:15" ht="93.75" thickBot="1">
      <c r="A1" s="708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5" ht="15.75" thickBot="1"/>
    <row r="6" spans="1:15" ht="24.75" customHeight="1" thickBot="1">
      <c r="A6" s="1096" t="s">
        <v>843</v>
      </c>
      <c r="B6" s="1061"/>
      <c r="C6" s="1061"/>
      <c r="D6" s="1061"/>
      <c r="E6" s="1061"/>
      <c r="F6" s="1061"/>
      <c r="G6" s="1061"/>
      <c r="H6" s="1061"/>
      <c r="I6" s="1061"/>
      <c r="J6" s="1061"/>
      <c r="K6" s="1063"/>
    </row>
    <row r="7" spans="1:15" ht="15.75" thickBot="1">
      <c r="A7" s="627" t="s">
        <v>20</v>
      </c>
      <c r="B7" s="1203" t="s">
        <v>853</v>
      </c>
      <c r="C7" s="1227"/>
      <c r="D7" s="1227"/>
      <c r="E7" s="1228"/>
      <c r="F7" s="1203" t="s">
        <v>723</v>
      </c>
      <c r="G7" s="1229"/>
      <c r="H7" s="231" t="s">
        <v>1105</v>
      </c>
      <c r="I7" s="231" t="s">
        <v>1106</v>
      </c>
      <c r="J7" s="231" t="s">
        <v>1107</v>
      </c>
      <c r="K7" s="665" t="s">
        <v>27</v>
      </c>
      <c r="L7" s="26"/>
      <c r="M7" s="109"/>
    </row>
    <row r="8" spans="1:15" ht="15.75" thickBot="1">
      <c r="A8" s="1155" t="s">
        <v>829</v>
      </c>
      <c r="B8" s="1238"/>
      <c r="C8" s="1238"/>
      <c r="D8" s="1238"/>
      <c r="E8" s="1238"/>
      <c r="F8" s="1238"/>
      <c r="G8" s="1238"/>
      <c r="H8" s="1238"/>
      <c r="I8" s="1238"/>
      <c r="J8" s="1238"/>
      <c r="K8" s="1239"/>
      <c r="L8" s="589"/>
      <c r="M8" s="590"/>
      <c r="N8" s="590"/>
      <c r="O8" s="109"/>
    </row>
    <row r="9" spans="1:15">
      <c r="A9" s="164">
        <v>1</v>
      </c>
      <c r="B9" s="1235" t="s">
        <v>830</v>
      </c>
      <c r="C9" s="1143"/>
      <c r="D9" s="1143"/>
      <c r="E9" s="1144"/>
      <c r="F9" s="715" t="s">
        <v>845</v>
      </c>
      <c r="G9" s="709"/>
      <c r="H9" s="934">
        <v>398.72</v>
      </c>
      <c r="I9" s="894">
        <f>H9*$M$1</f>
        <v>25653.644800000002</v>
      </c>
      <c r="J9" s="894">
        <f>I9*1.2</f>
        <v>30784.373760000002</v>
      </c>
      <c r="K9" s="30">
        <v>30800</v>
      </c>
    </row>
    <row r="10" spans="1:15">
      <c r="A10" s="164">
        <f t="shared" ref="A10:A15" si="0">A9+1</f>
        <v>2</v>
      </c>
      <c r="B10" s="1236" t="s">
        <v>831</v>
      </c>
      <c r="C10" s="1140"/>
      <c r="D10" s="1140"/>
      <c r="E10" s="1141"/>
      <c r="F10" s="716" t="s">
        <v>845</v>
      </c>
      <c r="G10" s="710"/>
      <c r="H10" s="935">
        <v>398.72</v>
      </c>
      <c r="I10" s="896">
        <f t="shared" ref="I10:I42" si="1">H10*$M$1</f>
        <v>25653.644800000002</v>
      </c>
      <c r="J10" s="896">
        <f t="shared" ref="J10:J42" si="2">I10*1.2</f>
        <v>30784.373760000002</v>
      </c>
      <c r="K10" s="31">
        <v>30800</v>
      </c>
    </row>
    <row r="11" spans="1:15">
      <c r="A11" s="164">
        <f t="shared" si="0"/>
        <v>3</v>
      </c>
      <c r="B11" s="1236" t="s">
        <v>832</v>
      </c>
      <c r="C11" s="1140"/>
      <c r="D11" s="1140"/>
      <c r="E11" s="1141"/>
      <c r="F11" s="716" t="s">
        <v>845</v>
      </c>
      <c r="G11" s="710"/>
      <c r="H11" s="935">
        <v>398.72</v>
      </c>
      <c r="I11" s="896">
        <f t="shared" si="1"/>
        <v>25653.644800000002</v>
      </c>
      <c r="J11" s="896">
        <f t="shared" si="2"/>
        <v>30784.373760000002</v>
      </c>
      <c r="K11" s="31">
        <v>30800</v>
      </c>
    </row>
    <row r="12" spans="1:15" ht="15.75" thickBot="1">
      <c r="A12" s="164">
        <f t="shared" si="0"/>
        <v>4</v>
      </c>
      <c r="B12" s="1240" t="s">
        <v>833</v>
      </c>
      <c r="C12" s="1153"/>
      <c r="D12" s="1153"/>
      <c r="E12" s="1154"/>
      <c r="F12" s="717" t="s">
        <v>845</v>
      </c>
      <c r="G12" s="710"/>
      <c r="H12" s="936">
        <v>483.84000000000003</v>
      </c>
      <c r="I12" s="895">
        <f t="shared" si="1"/>
        <v>31130.265600000002</v>
      </c>
      <c r="J12" s="895">
        <f t="shared" si="2"/>
        <v>37356.318720000003</v>
      </c>
      <c r="K12" s="173">
        <v>37400</v>
      </c>
    </row>
    <row r="13" spans="1:15">
      <c r="A13" s="174">
        <f t="shared" si="0"/>
        <v>5</v>
      </c>
      <c r="B13" s="1235" t="s">
        <v>834</v>
      </c>
      <c r="C13" s="1143"/>
      <c r="D13" s="1143"/>
      <c r="E13" s="1144"/>
      <c r="F13" s="715" t="s">
        <v>845</v>
      </c>
      <c r="G13" s="67"/>
      <c r="H13" s="934">
        <v>486.08</v>
      </c>
      <c r="I13" s="894">
        <f t="shared" si="1"/>
        <v>31274.387200000001</v>
      </c>
      <c r="J13" s="894">
        <f t="shared" si="2"/>
        <v>37529.264640000001</v>
      </c>
      <c r="K13" s="30">
        <v>37550</v>
      </c>
    </row>
    <row r="14" spans="1:15">
      <c r="A14" s="164">
        <f t="shared" si="0"/>
        <v>6</v>
      </c>
      <c r="B14" s="1236" t="s">
        <v>835</v>
      </c>
      <c r="C14" s="1140"/>
      <c r="D14" s="1140"/>
      <c r="E14" s="1141"/>
      <c r="F14" s="716" t="s">
        <v>845</v>
      </c>
      <c r="G14" s="68"/>
      <c r="H14" s="935">
        <v>486.08</v>
      </c>
      <c r="I14" s="896">
        <f t="shared" si="1"/>
        <v>31274.387200000001</v>
      </c>
      <c r="J14" s="896">
        <f t="shared" si="2"/>
        <v>37529.264640000001</v>
      </c>
      <c r="K14" s="31">
        <v>37550</v>
      </c>
    </row>
    <row r="15" spans="1:15">
      <c r="A15" s="164">
        <f t="shared" si="0"/>
        <v>7</v>
      </c>
      <c r="B15" s="1236" t="s">
        <v>836</v>
      </c>
      <c r="C15" s="1140"/>
      <c r="D15" s="1140"/>
      <c r="E15" s="1141"/>
      <c r="F15" s="716" t="s">
        <v>845</v>
      </c>
      <c r="G15" s="68"/>
      <c r="H15" s="935">
        <v>486.08</v>
      </c>
      <c r="I15" s="896">
        <f t="shared" si="1"/>
        <v>31274.387200000001</v>
      </c>
      <c r="J15" s="896">
        <f t="shared" si="2"/>
        <v>37529.264640000001</v>
      </c>
      <c r="K15" s="31">
        <v>37550</v>
      </c>
    </row>
    <row r="16" spans="1:15" ht="15.75" thickBot="1">
      <c r="A16" s="11">
        <f>A15+1</f>
        <v>8</v>
      </c>
      <c r="B16" s="1240" t="s">
        <v>837</v>
      </c>
      <c r="C16" s="1153"/>
      <c r="D16" s="1153"/>
      <c r="E16" s="1154"/>
      <c r="F16" s="718" t="s">
        <v>845</v>
      </c>
      <c r="G16" s="960"/>
      <c r="H16" s="936">
        <v>564.48</v>
      </c>
      <c r="I16" s="895">
        <f t="shared" si="1"/>
        <v>36318.643200000006</v>
      </c>
      <c r="J16" s="895">
        <f t="shared" si="2"/>
        <v>43582.371840000007</v>
      </c>
      <c r="K16" s="711">
        <v>43600</v>
      </c>
    </row>
    <row r="17" spans="1:15" ht="15.75" thickBot="1">
      <c r="A17" s="1155" t="s">
        <v>838</v>
      </c>
      <c r="B17" s="1061"/>
      <c r="C17" s="1061"/>
      <c r="D17" s="1061"/>
      <c r="E17" s="1061"/>
      <c r="F17" s="1061"/>
      <c r="G17" s="1061"/>
      <c r="H17" s="1205"/>
      <c r="I17" s="1205"/>
      <c r="J17" s="1205"/>
      <c r="K17" s="1063"/>
      <c r="L17" s="589"/>
      <c r="M17" s="590"/>
      <c r="N17" s="590"/>
      <c r="O17" s="712"/>
    </row>
    <row r="18" spans="1:15">
      <c r="A18" s="636">
        <f>A16+1</f>
        <v>9</v>
      </c>
      <c r="B18" s="1200" t="s">
        <v>839</v>
      </c>
      <c r="C18" s="1143"/>
      <c r="D18" s="1143"/>
      <c r="E18" s="1144"/>
      <c r="F18" s="659" t="s">
        <v>844</v>
      </c>
      <c r="G18" s="657"/>
      <c r="H18" s="934">
        <v>484.96</v>
      </c>
      <c r="I18" s="894">
        <f t="shared" si="1"/>
        <v>31202.326400000002</v>
      </c>
      <c r="J18" s="894">
        <f t="shared" si="2"/>
        <v>37442.791680000002</v>
      </c>
      <c r="K18" s="713">
        <v>37500</v>
      </c>
    </row>
    <row r="19" spans="1:15">
      <c r="A19" s="166">
        <f>A18+1</f>
        <v>10</v>
      </c>
      <c r="B19" s="1199" t="s">
        <v>840</v>
      </c>
      <c r="C19" s="1140"/>
      <c r="D19" s="1140"/>
      <c r="E19" s="1141"/>
      <c r="F19" s="660" t="s">
        <v>844</v>
      </c>
      <c r="G19" s="66"/>
      <c r="H19" s="935">
        <v>484.96</v>
      </c>
      <c r="I19" s="896">
        <f t="shared" si="1"/>
        <v>31202.326400000002</v>
      </c>
      <c r="J19" s="896">
        <f t="shared" si="2"/>
        <v>37442.791680000002</v>
      </c>
      <c r="K19" s="31">
        <v>37500</v>
      </c>
    </row>
    <row r="20" spans="1:15">
      <c r="A20" s="658">
        <f>A19+1</f>
        <v>11</v>
      </c>
      <c r="B20" s="1199" t="s">
        <v>841</v>
      </c>
      <c r="C20" s="1140"/>
      <c r="D20" s="1140"/>
      <c r="E20" s="1141"/>
      <c r="F20" s="660" t="s">
        <v>844</v>
      </c>
      <c r="G20" s="68"/>
      <c r="H20" s="935">
        <v>484.96</v>
      </c>
      <c r="I20" s="896">
        <f t="shared" si="1"/>
        <v>31202.326400000002</v>
      </c>
      <c r="J20" s="896">
        <f t="shared" si="2"/>
        <v>37442.791680000002</v>
      </c>
      <c r="K20" s="31">
        <v>37500</v>
      </c>
    </row>
    <row r="21" spans="1:15" ht="15.75" thickBot="1">
      <c r="A21" s="220">
        <f>A20+1</f>
        <v>12</v>
      </c>
      <c r="B21" s="1198" t="s">
        <v>842</v>
      </c>
      <c r="C21" s="1153"/>
      <c r="D21" s="1153"/>
      <c r="E21" s="1154"/>
      <c r="F21" s="714" t="s">
        <v>844</v>
      </c>
      <c r="G21" s="960"/>
      <c r="H21" s="936">
        <v>555.52</v>
      </c>
      <c r="I21" s="895">
        <f t="shared" si="1"/>
        <v>35742.156800000004</v>
      </c>
      <c r="J21" s="895">
        <f t="shared" si="2"/>
        <v>42890.588160000007</v>
      </c>
      <c r="K21" s="173">
        <v>42900</v>
      </c>
    </row>
    <row r="22" spans="1:15">
      <c r="I22" s="880"/>
      <c r="J22" s="880"/>
    </row>
    <row r="23" spans="1:15">
      <c r="I23" s="880"/>
      <c r="J23" s="880"/>
    </row>
    <row r="24" spans="1:15">
      <c r="I24" s="880"/>
      <c r="J24" s="880"/>
    </row>
    <row r="25" spans="1:15" ht="15.75" thickBot="1">
      <c r="I25" s="882"/>
      <c r="J25" s="882"/>
    </row>
    <row r="26" spans="1:15" ht="26.25" customHeight="1" thickBot="1">
      <c r="A26" s="1096" t="s">
        <v>856</v>
      </c>
      <c r="B26" s="1061"/>
      <c r="C26" s="1061"/>
      <c r="D26" s="1061"/>
      <c r="E26" s="1061"/>
      <c r="F26" s="1061"/>
      <c r="G26" s="1061"/>
      <c r="H26" s="1061"/>
      <c r="I26" s="1061"/>
      <c r="J26" s="1061"/>
      <c r="K26" s="1063"/>
    </row>
    <row r="27" spans="1:15" s="722" customFormat="1" ht="15" customHeight="1" thickBot="1">
      <c r="A27" s="664" t="s">
        <v>20</v>
      </c>
      <c r="B27" s="1203" t="s">
        <v>853</v>
      </c>
      <c r="C27" s="1227"/>
      <c r="D27" s="1227"/>
      <c r="E27" s="1228"/>
      <c r="F27" s="1203" t="s">
        <v>723</v>
      </c>
      <c r="G27" s="1229"/>
      <c r="H27" s="231" t="s">
        <v>1105</v>
      </c>
      <c r="I27" s="231" t="s">
        <v>1106</v>
      </c>
      <c r="J27" s="231" t="s">
        <v>1107</v>
      </c>
      <c r="K27" s="665" t="s">
        <v>27</v>
      </c>
      <c r="L27" s="721"/>
      <c r="M27" s="355"/>
    </row>
    <row r="28" spans="1:15" ht="15.75" thickBot="1">
      <c r="A28" s="1155" t="s">
        <v>846</v>
      </c>
      <c r="B28" s="1061"/>
      <c r="C28" s="1061"/>
      <c r="D28" s="1061"/>
      <c r="E28" s="1061"/>
      <c r="F28" s="1061"/>
      <c r="G28" s="1061"/>
      <c r="H28" s="1061"/>
      <c r="I28" s="1061"/>
      <c r="J28" s="1061"/>
      <c r="K28" s="1063"/>
      <c r="L28" s="591"/>
      <c r="M28" s="612"/>
      <c r="N28" s="26"/>
    </row>
    <row r="29" spans="1:15">
      <c r="A29" s="34">
        <f>A21+1</f>
        <v>13</v>
      </c>
      <c r="B29" s="1235" t="s">
        <v>847</v>
      </c>
      <c r="C29" s="1134"/>
      <c r="D29" s="1134"/>
      <c r="E29" s="1135"/>
      <c r="F29" s="723" t="s">
        <v>854</v>
      </c>
      <c r="G29" s="657"/>
      <c r="H29" s="900">
        <v>918</v>
      </c>
      <c r="I29" s="894">
        <f t="shared" si="1"/>
        <v>59064.12</v>
      </c>
      <c r="J29" s="894">
        <f t="shared" si="2"/>
        <v>70876.944000000003</v>
      </c>
      <c r="K29" s="69">
        <v>70900</v>
      </c>
    </row>
    <row r="30" spans="1:15">
      <c r="A30" s="34">
        <f>A29+1</f>
        <v>14</v>
      </c>
      <c r="B30" s="1236" t="s">
        <v>848</v>
      </c>
      <c r="C30" s="1066"/>
      <c r="D30" s="1066"/>
      <c r="E30" s="1067"/>
      <c r="F30" s="723" t="s">
        <v>854</v>
      </c>
      <c r="G30" s="657"/>
      <c r="H30" s="927">
        <v>918</v>
      </c>
      <c r="I30" s="896">
        <f t="shared" si="1"/>
        <v>59064.12</v>
      </c>
      <c r="J30" s="896">
        <f t="shared" si="2"/>
        <v>70876.944000000003</v>
      </c>
      <c r="K30" s="32">
        <v>70900</v>
      </c>
    </row>
    <row r="31" spans="1:15">
      <c r="A31" s="34">
        <f t="shared" ref="A31:A34" si="3">A30+1</f>
        <v>15</v>
      </c>
      <c r="B31" s="1236" t="s">
        <v>849</v>
      </c>
      <c r="C31" s="1066"/>
      <c r="D31" s="1066"/>
      <c r="E31" s="1067"/>
      <c r="F31" s="723" t="s">
        <v>854</v>
      </c>
      <c r="G31" s="657"/>
      <c r="H31" s="904">
        <v>966</v>
      </c>
      <c r="I31" s="896">
        <f t="shared" si="1"/>
        <v>62152.44</v>
      </c>
      <c r="J31" s="896">
        <f t="shared" si="2"/>
        <v>74582.928</v>
      </c>
      <c r="K31" s="32">
        <v>70900</v>
      </c>
    </row>
    <row r="32" spans="1:15">
      <c r="A32" s="34">
        <f t="shared" si="3"/>
        <v>16</v>
      </c>
      <c r="B32" s="1236" t="s">
        <v>850</v>
      </c>
      <c r="C32" s="1066"/>
      <c r="D32" s="1066"/>
      <c r="E32" s="1067"/>
      <c r="F32" s="724" t="s">
        <v>854</v>
      </c>
      <c r="G32" s="719"/>
      <c r="H32" s="904">
        <v>857</v>
      </c>
      <c r="I32" s="896">
        <f t="shared" si="1"/>
        <v>55139.380000000005</v>
      </c>
      <c r="J32" s="896">
        <f t="shared" si="2"/>
        <v>66167.256000000008</v>
      </c>
      <c r="K32" s="32">
        <v>66200</v>
      </c>
    </row>
    <row r="33" spans="1:11">
      <c r="A33" s="34">
        <f t="shared" si="3"/>
        <v>17</v>
      </c>
      <c r="B33" s="1237" t="s">
        <v>851</v>
      </c>
      <c r="C33" s="1066"/>
      <c r="D33" s="1066"/>
      <c r="E33" s="1067"/>
      <c r="F33" s="724" t="s">
        <v>854</v>
      </c>
      <c r="G33" s="719"/>
      <c r="H33" s="904">
        <v>1183</v>
      </c>
      <c r="I33" s="896">
        <f t="shared" si="1"/>
        <v>76114.22</v>
      </c>
      <c r="J33" s="896">
        <f t="shared" si="2"/>
        <v>91337.063999999998</v>
      </c>
      <c r="K33" s="32">
        <v>91350</v>
      </c>
    </row>
    <row r="34" spans="1:11" ht="15.75" thickBot="1">
      <c r="A34" s="11">
        <f t="shared" si="3"/>
        <v>18</v>
      </c>
      <c r="B34" s="1224" t="s">
        <v>852</v>
      </c>
      <c r="C34" s="1073"/>
      <c r="D34" s="1073"/>
      <c r="E34" s="1074"/>
      <c r="F34" s="725" t="s">
        <v>854</v>
      </c>
      <c r="G34" s="720"/>
      <c r="H34" s="912">
        <v>1183</v>
      </c>
      <c r="I34" s="895">
        <f t="shared" si="1"/>
        <v>76114.22</v>
      </c>
      <c r="J34" s="895">
        <f t="shared" si="2"/>
        <v>91337.063999999998</v>
      </c>
      <c r="K34" s="70">
        <v>91350</v>
      </c>
    </row>
    <row r="35" spans="1:11">
      <c r="I35" s="880"/>
      <c r="J35" s="880"/>
    </row>
    <row r="36" spans="1:11">
      <c r="I36" s="880"/>
      <c r="J36" s="880"/>
    </row>
    <row r="37" spans="1:11">
      <c r="I37" s="880"/>
      <c r="J37" s="880"/>
    </row>
    <row r="38" spans="1:11" ht="15.75" thickBot="1">
      <c r="I38" s="882"/>
      <c r="J38" s="882"/>
    </row>
    <row r="39" spans="1:11" ht="28.5" customHeight="1" thickBot="1">
      <c r="A39" s="1096" t="s">
        <v>857</v>
      </c>
      <c r="B39" s="1061"/>
      <c r="C39" s="1061"/>
      <c r="D39" s="1061"/>
      <c r="E39" s="1061"/>
      <c r="F39" s="1061"/>
      <c r="G39" s="1061"/>
      <c r="H39" s="1061"/>
      <c r="I39" s="1061"/>
      <c r="J39" s="1061"/>
      <c r="K39" s="1063"/>
    </row>
    <row r="40" spans="1:11" ht="15.75" thickBot="1">
      <c r="A40" s="664" t="s">
        <v>20</v>
      </c>
      <c r="B40" s="1203" t="s">
        <v>853</v>
      </c>
      <c r="C40" s="1227"/>
      <c r="D40" s="1227"/>
      <c r="E40" s="1228"/>
      <c r="F40" s="1203" t="s">
        <v>723</v>
      </c>
      <c r="G40" s="1229"/>
      <c r="H40" s="231" t="s">
        <v>1105</v>
      </c>
      <c r="I40" s="231" t="s">
        <v>1106</v>
      </c>
      <c r="J40" s="231" t="s">
        <v>1107</v>
      </c>
      <c r="K40" s="665" t="s">
        <v>27</v>
      </c>
    </row>
    <row r="41" spans="1:11" ht="15.75" thickBot="1">
      <c r="A41" s="1155" t="s">
        <v>858</v>
      </c>
      <c r="B41" s="1061"/>
      <c r="C41" s="1061"/>
      <c r="D41" s="1061"/>
      <c r="E41" s="1061"/>
      <c r="F41" s="1061"/>
      <c r="G41" s="1061"/>
      <c r="H41" s="1061"/>
      <c r="I41" s="1061"/>
      <c r="J41" s="1061"/>
      <c r="K41" s="1063"/>
    </row>
    <row r="42" spans="1:11" ht="15.75" thickBot="1">
      <c r="A42" s="150">
        <f>A34+1</f>
        <v>19</v>
      </c>
      <c r="B42" s="1230" t="s">
        <v>855</v>
      </c>
      <c r="C42" s="1089"/>
      <c r="D42" s="1089"/>
      <c r="E42" s="1114"/>
      <c r="F42" s="726" t="s">
        <v>854</v>
      </c>
      <c r="G42" s="727"/>
      <c r="H42" s="931">
        <v>650</v>
      </c>
      <c r="I42" s="951">
        <f t="shared" si="1"/>
        <v>41821</v>
      </c>
      <c r="J42" s="951">
        <f t="shared" si="2"/>
        <v>50185.2</v>
      </c>
      <c r="K42" s="29">
        <v>50200</v>
      </c>
    </row>
    <row r="46" spans="1:11" ht="15.75" thickBot="1"/>
    <row r="47" spans="1:11" ht="27.75" customHeight="1" thickBot="1">
      <c r="A47" s="914" t="s">
        <v>867</v>
      </c>
      <c r="B47" s="915"/>
      <c r="C47" s="915"/>
      <c r="D47" s="915"/>
      <c r="E47" s="915"/>
      <c r="F47" s="915"/>
      <c r="G47" s="915"/>
      <c r="H47" s="915"/>
      <c r="I47" s="915"/>
      <c r="J47" s="915"/>
      <c r="K47" s="916"/>
    </row>
    <row r="48" spans="1:11" ht="34.5" thickBot="1">
      <c r="A48" s="691" t="s">
        <v>20</v>
      </c>
      <c r="B48" s="1220" t="s">
        <v>853</v>
      </c>
      <c r="C48" s="1221"/>
      <c r="D48" s="1221"/>
      <c r="E48" s="1225" t="s">
        <v>770</v>
      </c>
      <c r="F48" s="1226"/>
      <c r="G48" s="676" t="s">
        <v>771</v>
      </c>
      <c r="H48" s="974" t="s">
        <v>1108</v>
      </c>
      <c r="I48" s="1231" t="s">
        <v>607</v>
      </c>
      <c r="J48" s="1232"/>
      <c r="K48" s="667" t="s">
        <v>272</v>
      </c>
    </row>
    <row r="49" spans="1:11" ht="15.75" thickBot="1">
      <c r="A49" s="1215" t="s">
        <v>859</v>
      </c>
      <c r="B49" s="1061"/>
      <c r="C49" s="1061"/>
      <c r="D49" s="1061"/>
      <c r="E49" s="1061"/>
      <c r="F49" s="1061"/>
      <c r="G49" s="1061"/>
      <c r="H49" s="1061"/>
      <c r="I49" s="1061"/>
      <c r="J49" s="1061"/>
      <c r="K49" s="1063"/>
    </row>
    <row r="50" spans="1:11">
      <c r="A50" s="694">
        <f>A42+1</f>
        <v>20</v>
      </c>
      <c r="B50" s="1156" t="s">
        <v>860</v>
      </c>
      <c r="C50" s="1157"/>
      <c r="D50" s="1157"/>
      <c r="E50" s="1218" t="s">
        <v>785</v>
      </c>
      <c r="F50" s="1219"/>
      <c r="G50" s="728" t="s">
        <v>786</v>
      </c>
      <c r="H50" s="975">
        <v>22500</v>
      </c>
      <c r="I50" s="1233">
        <f>H50*1.2</f>
        <v>27000</v>
      </c>
      <c r="J50" s="1168"/>
      <c r="K50" s="673">
        <v>27000</v>
      </c>
    </row>
    <row r="51" spans="1:11">
      <c r="A51" s="697">
        <f>A50+1</f>
        <v>21</v>
      </c>
      <c r="B51" s="1169" t="s">
        <v>860</v>
      </c>
      <c r="C51" s="1170"/>
      <c r="D51" s="1170"/>
      <c r="E51" s="1222" t="s">
        <v>773</v>
      </c>
      <c r="F51" s="1223"/>
      <c r="G51" s="730" t="s">
        <v>774</v>
      </c>
      <c r="H51" s="977">
        <v>21250</v>
      </c>
      <c r="I51" s="1234">
        <f t="shared" ref="I51:I72" si="4">H51*1.2</f>
        <v>25500</v>
      </c>
      <c r="J51" s="1172"/>
      <c r="K51" s="672">
        <v>25500</v>
      </c>
    </row>
    <row r="52" spans="1:11">
      <c r="A52" s="697">
        <f t="shared" ref="A52:A72" si="5">A51+1</f>
        <v>22</v>
      </c>
      <c r="B52" s="1169" t="s">
        <v>860</v>
      </c>
      <c r="C52" s="1170"/>
      <c r="D52" s="1170"/>
      <c r="E52" s="1222" t="s">
        <v>787</v>
      </c>
      <c r="F52" s="1223"/>
      <c r="G52" s="730" t="s">
        <v>788</v>
      </c>
      <c r="H52" s="977">
        <v>22500</v>
      </c>
      <c r="I52" s="1234">
        <f t="shared" si="4"/>
        <v>27000</v>
      </c>
      <c r="J52" s="1172"/>
      <c r="K52" s="672">
        <v>27000</v>
      </c>
    </row>
    <row r="53" spans="1:11">
      <c r="A53" s="697">
        <f t="shared" si="5"/>
        <v>23</v>
      </c>
      <c r="B53" s="1169" t="s">
        <v>860</v>
      </c>
      <c r="C53" s="1170"/>
      <c r="D53" s="1170"/>
      <c r="E53" s="1222" t="s">
        <v>789</v>
      </c>
      <c r="F53" s="1223"/>
      <c r="G53" s="730" t="s">
        <v>790</v>
      </c>
      <c r="H53" s="977">
        <v>22500</v>
      </c>
      <c r="I53" s="1234">
        <f t="shared" si="4"/>
        <v>27000</v>
      </c>
      <c r="J53" s="1172"/>
      <c r="K53" s="672">
        <v>27000</v>
      </c>
    </row>
    <row r="54" spans="1:11">
      <c r="A54" s="697">
        <f t="shared" si="5"/>
        <v>24</v>
      </c>
      <c r="B54" s="1169" t="s">
        <v>860</v>
      </c>
      <c r="C54" s="1170"/>
      <c r="D54" s="1170"/>
      <c r="E54" s="1222" t="s">
        <v>791</v>
      </c>
      <c r="F54" s="1223"/>
      <c r="G54" s="730" t="s">
        <v>792</v>
      </c>
      <c r="H54" s="977">
        <v>22500</v>
      </c>
      <c r="I54" s="1234">
        <f t="shared" si="4"/>
        <v>27000</v>
      </c>
      <c r="J54" s="1172"/>
      <c r="K54" s="672">
        <v>27000</v>
      </c>
    </row>
    <row r="55" spans="1:11">
      <c r="A55" s="697">
        <f t="shared" si="5"/>
        <v>25</v>
      </c>
      <c r="B55" s="1169" t="s">
        <v>860</v>
      </c>
      <c r="C55" s="1170"/>
      <c r="D55" s="1170"/>
      <c r="E55" s="1222" t="s">
        <v>793</v>
      </c>
      <c r="F55" s="1223"/>
      <c r="G55" s="730" t="s">
        <v>794</v>
      </c>
      <c r="H55" s="977">
        <v>22500</v>
      </c>
      <c r="I55" s="1234">
        <f t="shared" si="4"/>
        <v>27000</v>
      </c>
      <c r="J55" s="1172"/>
      <c r="K55" s="672">
        <v>27000</v>
      </c>
    </row>
    <row r="56" spans="1:11" ht="15.75" thickBot="1">
      <c r="A56" s="695">
        <f t="shared" si="5"/>
        <v>26</v>
      </c>
      <c r="B56" s="1158" t="s">
        <v>860</v>
      </c>
      <c r="C56" s="1159"/>
      <c r="D56" s="1159"/>
      <c r="E56" s="1216" t="s">
        <v>795</v>
      </c>
      <c r="F56" s="1217"/>
      <c r="G56" s="729" t="s">
        <v>796</v>
      </c>
      <c r="H56" s="976">
        <v>22500</v>
      </c>
      <c r="I56" s="1241">
        <f t="shared" si="4"/>
        <v>27000</v>
      </c>
      <c r="J56" s="1166"/>
      <c r="K56" s="674">
        <v>27000</v>
      </c>
    </row>
    <row r="57" spans="1:11">
      <c r="A57" s="694">
        <f t="shared" si="5"/>
        <v>27</v>
      </c>
      <c r="B57" s="1156" t="s">
        <v>861</v>
      </c>
      <c r="C57" s="1157"/>
      <c r="D57" s="1157"/>
      <c r="E57" s="1218" t="s">
        <v>785</v>
      </c>
      <c r="F57" s="1219"/>
      <c r="G57" s="728" t="s">
        <v>786</v>
      </c>
      <c r="H57" s="975">
        <v>25000</v>
      </c>
      <c r="I57" s="1233">
        <f t="shared" si="4"/>
        <v>30000</v>
      </c>
      <c r="J57" s="1168"/>
      <c r="K57" s="673">
        <v>30000</v>
      </c>
    </row>
    <row r="58" spans="1:11">
      <c r="A58" s="697">
        <f t="shared" si="5"/>
        <v>28</v>
      </c>
      <c r="B58" s="1169" t="s">
        <v>861</v>
      </c>
      <c r="C58" s="1170"/>
      <c r="D58" s="1170"/>
      <c r="E58" s="1222" t="s">
        <v>773</v>
      </c>
      <c r="F58" s="1223"/>
      <c r="G58" s="730" t="s">
        <v>774</v>
      </c>
      <c r="H58" s="977">
        <v>23750</v>
      </c>
      <c r="I58" s="1234">
        <f t="shared" si="4"/>
        <v>28500</v>
      </c>
      <c r="J58" s="1172"/>
      <c r="K58" s="672">
        <v>28500</v>
      </c>
    </row>
    <row r="59" spans="1:11">
      <c r="A59" s="697">
        <f t="shared" si="5"/>
        <v>29</v>
      </c>
      <c r="B59" s="1169" t="s">
        <v>861</v>
      </c>
      <c r="C59" s="1170"/>
      <c r="D59" s="1170"/>
      <c r="E59" s="1222" t="s">
        <v>787</v>
      </c>
      <c r="F59" s="1223"/>
      <c r="G59" s="730" t="s">
        <v>788</v>
      </c>
      <c r="H59" s="977">
        <v>25000</v>
      </c>
      <c r="I59" s="1234">
        <f t="shared" si="4"/>
        <v>30000</v>
      </c>
      <c r="J59" s="1172"/>
      <c r="K59" s="672">
        <v>30000</v>
      </c>
    </row>
    <row r="60" spans="1:11">
      <c r="A60" s="697">
        <f t="shared" si="5"/>
        <v>30</v>
      </c>
      <c r="B60" s="1169" t="s">
        <v>861</v>
      </c>
      <c r="C60" s="1170"/>
      <c r="D60" s="1170"/>
      <c r="E60" s="1222" t="s">
        <v>789</v>
      </c>
      <c r="F60" s="1223"/>
      <c r="G60" s="730" t="s">
        <v>790</v>
      </c>
      <c r="H60" s="977">
        <v>25000</v>
      </c>
      <c r="I60" s="1234">
        <f t="shared" si="4"/>
        <v>30000</v>
      </c>
      <c r="J60" s="1172"/>
      <c r="K60" s="672">
        <v>30000</v>
      </c>
    </row>
    <row r="61" spans="1:11">
      <c r="A61" s="697">
        <f t="shared" si="5"/>
        <v>31</v>
      </c>
      <c r="B61" s="1169" t="s">
        <v>861</v>
      </c>
      <c r="C61" s="1170"/>
      <c r="D61" s="1170"/>
      <c r="E61" s="1222" t="s">
        <v>791</v>
      </c>
      <c r="F61" s="1223"/>
      <c r="G61" s="730" t="s">
        <v>792</v>
      </c>
      <c r="H61" s="977">
        <v>25000</v>
      </c>
      <c r="I61" s="1234">
        <f t="shared" si="4"/>
        <v>30000</v>
      </c>
      <c r="J61" s="1172"/>
      <c r="K61" s="672">
        <v>30000</v>
      </c>
    </row>
    <row r="62" spans="1:11">
      <c r="A62" s="697">
        <f t="shared" si="5"/>
        <v>32</v>
      </c>
      <c r="B62" s="1169" t="s">
        <v>861</v>
      </c>
      <c r="C62" s="1170"/>
      <c r="D62" s="1170"/>
      <c r="E62" s="1222" t="s">
        <v>793</v>
      </c>
      <c r="F62" s="1223"/>
      <c r="G62" s="730" t="s">
        <v>794</v>
      </c>
      <c r="H62" s="977">
        <v>25000</v>
      </c>
      <c r="I62" s="1234">
        <f t="shared" si="4"/>
        <v>30000</v>
      </c>
      <c r="J62" s="1172"/>
      <c r="K62" s="672">
        <v>30000</v>
      </c>
    </row>
    <row r="63" spans="1:11" ht="15.75" thickBot="1">
      <c r="A63" s="695">
        <f t="shared" si="5"/>
        <v>33</v>
      </c>
      <c r="B63" s="1158" t="s">
        <v>861</v>
      </c>
      <c r="C63" s="1159"/>
      <c r="D63" s="1159"/>
      <c r="E63" s="1216" t="s">
        <v>795</v>
      </c>
      <c r="F63" s="1217"/>
      <c r="G63" s="729" t="s">
        <v>796</v>
      </c>
      <c r="H63" s="976">
        <v>25000</v>
      </c>
      <c r="I63" s="1241">
        <f t="shared" si="4"/>
        <v>30000</v>
      </c>
      <c r="J63" s="1166"/>
      <c r="K63" s="674">
        <v>30000</v>
      </c>
    </row>
    <row r="64" spans="1:11" ht="15.75" thickBot="1">
      <c r="A64" s="1215" t="s">
        <v>862</v>
      </c>
      <c r="B64" s="1061"/>
      <c r="C64" s="1061"/>
      <c r="D64" s="1061"/>
      <c r="E64" s="1061"/>
      <c r="F64" s="1061"/>
      <c r="G64" s="1061"/>
      <c r="H64" s="1061"/>
      <c r="I64" s="1061"/>
      <c r="J64" s="1061"/>
      <c r="K64" s="1063"/>
    </row>
    <row r="65" spans="1:11">
      <c r="A65" s="694">
        <f>A63+1</f>
        <v>34</v>
      </c>
      <c r="B65" s="1181" t="s">
        <v>863</v>
      </c>
      <c r="C65" s="1157"/>
      <c r="D65" s="1157"/>
      <c r="E65" s="1218" t="s">
        <v>801</v>
      </c>
      <c r="F65" s="1219"/>
      <c r="G65" s="728" t="s">
        <v>802</v>
      </c>
      <c r="H65" s="975">
        <v>30000</v>
      </c>
      <c r="I65" s="1233">
        <f t="shared" si="4"/>
        <v>36000</v>
      </c>
      <c r="J65" s="1168"/>
      <c r="K65" s="673">
        <v>36000</v>
      </c>
    </row>
    <row r="66" spans="1:11" ht="15.75" customHeight="1" thickBot="1">
      <c r="A66" s="695">
        <f t="shared" si="5"/>
        <v>35</v>
      </c>
      <c r="B66" s="1182" t="s">
        <v>863</v>
      </c>
      <c r="C66" s="1159"/>
      <c r="D66" s="1159"/>
      <c r="E66" s="1216" t="s">
        <v>803</v>
      </c>
      <c r="F66" s="1217"/>
      <c r="G66" s="729" t="s">
        <v>804</v>
      </c>
      <c r="H66" s="976">
        <v>31200</v>
      </c>
      <c r="I66" s="1241">
        <f t="shared" si="4"/>
        <v>37440</v>
      </c>
      <c r="J66" s="1166"/>
      <c r="K66" s="674">
        <v>37500</v>
      </c>
    </row>
    <row r="67" spans="1:11" ht="15.75" thickBot="1">
      <c r="A67" s="1215" t="s">
        <v>864</v>
      </c>
      <c r="B67" s="1061"/>
      <c r="C67" s="1061"/>
      <c r="D67" s="1061"/>
      <c r="E67" s="1061"/>
      <c r="F67" s="1061"/>
      <c r="G67" s="1061"/>
      <c r="H67" s="1061"/>
      <c r="I67" s="1061"/>
      <c r="J67" s="1061"/>
      <c r="K67" s="1063"/>
    </row>
    <row r="68" spans="1:11" ht="66.75" customHeight="1">
      <c r="A68" s="694">
        <f>A66+1</f>
        <v>36</v>
      </c>
      <c r="B68" s="1181" t="s">
        <v>865</v>
      </c>
      <c r="C68" s="1157"/>
      <c r="D68" s="1157"/>
      <c r="E68" s="1218" t="s">
        <v>801</v>
      </c>
      <c r="F68" s="1219"/>
      <c r="G68" s="728" t="s">
        <v>802</v>
      </c>
      <c r="H68" s="975">
        <v>27300</v>
      </c>
      <c r="I68" s="1233">
        <f t="shared" si="4"/>
        <v>32760</v>
      </c>
      <c r="J68" s="1168"/>
      <c r="K68" s="673">
        <v>32800</v>
      </c>
    </row>
    <row r="69" spans="1:11" ht="66.75" customHeight="1" thickBot="1">
      <c r="A69" s="695">
        <f t="shared" si="5"/>
        <v>37</v>
      </c>
      <c r="B69" s="1182" t="s">
        <v>865</v>
      </c>
      <c r="C69" s="1159"/>
      <c r="D69" s="1159"/>
      <c r="E69" s="1216" t="s">
        <v>803</v>
      </c>
      <c r="F69" s="1217"/>
      <c r="G69" s="729" t="s">
        <v>804</v>
      </c>
      <c r="H69" s="976">
        <v>28600</v>
      </c>
      <c r="I69" s="1241">
        <f t="shared" si="4"/>
        <v>34320</v>
      </c>
      <c r="J69" s="1166"/>
      <c r="K69" s="674">
        <v>34400</v>
      </c>
    </row>
    <row r="70" spans="1:11" ht="15.75" thickBot="1">
      <c r="A70" s="1173" t="s">
        <v>866</v>
      </c>
      <c r="B70" s="1061"/>
      <c r="C70" s="1061"/>
      <c r="D70" s="1061"/>
      <c r="E70" s="1061"/>
      <c r="F70" s="1061"/>
      <c r="G70" s="1061"/>
      <c r="H70" s="1061"/>
      <c r="I70" s="1061"/>
      <c r="J70" s="1061"/>
      <c r="K70" s="1063"/>
    </row>
    <row r="71" spans="1:11" ht="18" customHeight="1">
      <c r="A71" s="694">
        <f>A69+1</f>
        <v>38</v>
      </c>
      <c r="B71" s="1181" t="s">
        <v>808</v>
      </c>
      <c r="C71" s="1157"/>
      <c r="D71" s="1157"/>
      <c r="E71" s="1218" t="s">
        <v>801</v>
      </c>
      <c r="F71" s="1219"/>
      <c r="G71" s="728" t="s">
        <v>802</v>
      </c>
      <c r="H71" s="975">
        <v>30000</v>
      </c>
      <c r="I71" s="1233">
        <f t="shared" si="4"/>
        <v>36000</v>
      </c>
      <c r="J71" s="1168"/>
      <c r="K71" s="673">
        <v>36000</v>
      </c>
    </row>
    <row r="72" spans="1:11" ht="18" customHeight="1" thickBot="1">
      <c r="A72" s="695">
        <f t="shared" si="5"/>
        <v>39</v>
      </c>
      <c r="B72" s="1182" t="s">
        <v>808</v>
      </c>
      <c r="C72" s="1159"/>
      <c r="D72" s="1159"/>
      <c r="E72" s="1216" t="s">
        <v>803</v>
      </c>
      <c r="F72" s="1217"/>
      <c r="G72" s="729" t="s">
        <v>804</v>
      </c>
      <c r="H72" s="976">
        <v>31200</v>
      </c>
      <c r="I72" s="1241">
        <f t="shared" si="4"/>
        <v>37440</v>
      </c>
      <c r="J72" s="1166"/>
      <c r="K72" s="674">
        <v>34500</v>
      </c>
    </row>
    <row r="73" spans="1:11">
      <c r="A73" s="690"/>
    </row>
    <row r="74" spans="1:11">
      <c r="A74" s="690"/>
    </row>
    <row r="75" spans="1:11">
      <c r="A75" s="690"/>
    </row>
    <row r="76" spans="1:11">
      <c r="A76" s="690"/>
    </row>
    <row r="77" spans="1:11">
      <c r="A77" s="690"/>
    </row>
    <row r="78" spans="1:11">
      <c r="A78" s="690"/>
    </row>
    <row r="79" spans="1:11">
      <c r="A79" s="690"/>
    </row>
    <row r="80" spans="1:11">
      <c r="A80" s="690"/>
    </row>
    <row r="81" spans="1:1">
      <c r="A81" s="690"/>
    </row>
    <row r="82" spans="1:1">
      <c r="A82" s="690"/>
    </row>
    <row r="83" spans="1:1">
      <c r="A83" s="690"/>
    </row>
    <row r="84" spans="1:1">
      <c r="A84" s="690"/>
    </row>
    <row r="85" spans="1:1">
      <c r="A85" s="690"/>
    </row>
    <row r="86" spans="1:1">
      <c r="A86" s="690"/>
    </row>
    <row r="87" spans="1:1">
      <c r="A87" s="690"/>
    </row>
    <row r="88" spans="1:1">
      <c r="A88" s="690"/>
    </row>
    <row r="89" spans="1:1">
      <c r="A89" s="690"/>
    </row>
    <row r="90" spans="1:1">
      <c r="A90" s="690"/>
    </row>
    <row r="91" spans="1:1">
      <c r="A91" s="690"/>
    </row>
    <row r="92" spans="1:1">
      <c r="A92" s="690"/>
    </row>
    <row r="93" spans="1:1">
      <c r="A93" s="690"/>
    </row>
    <row r="94" spans="1:1">
      <c r="A94" s="690"/>
    </row>
    <row r="95" spans="1:1">
      <c r="A95" s="690"/>
    </row>
    <row r="96" spans="1:1">
      <c r="A96" s="690"/>
    </row>
    <row r="97" spans="1:1">
      <c r="A97" s="690"/>
    </row>
    <row r="98" spans="1:1">
      <c r="A98" s="690"/>
    </row>
    <row r="99" spans="1:1">
      <c r="A99" s="690"/>
    </row>
    <row r="100" spans="1:1">
      <c r="A100" s="690"/>
    </row>
    <row r="101" spans="1:1">
      <c r="A101" s="690"/>
    </row>
    <row r="102" spans="1:1">
      <c r="A102" s="690"/>
    </row>
    <row r="103" spans="1:1">
      <c r="A103" s="690"/>
    </row>
    <row r="104" spans="1:1">
      <c r="A104" s="690"/>
    </row>
    <row r="105" spans="1:1">
      <c r="A105" s="690"/>
    </row>
    <row r="106" spans="1:1">
      <c r="A106" s="690"/>
    </row>
    <row r="107" spans="1:1">
      <c r="A107" s="690"/>
    </row>
    <row r="108" spans="1:1">
      <c r="A108" s="690"/>
    </row>
    <row r="109" spans="1:1">
      <c r="A109" s="690"/>
    </row>
    <row r="110" spans="1:1">
      <c r="A110" s="690"/>
    </row>
    <row r="111" spans="1:1">
      <c r="A111" s="690"/>
    </row>
    <row r="112" spans="1:1">
      <c r="A112" s="690"/>
    </row>
    <row r="113" spans="1:1">
      <c r="A113" s="690"/>
    </row>
    <row r="114" spans="1:1">
      <c r="A114" s="690"/>
    </row>
    <row r="115" spans="1:1">
      <c r="A115" s="690"/>
    </row>
    <row r="116" spans="1:1">
      <c r="A116" s="690"/>
    </row>
    <row r="117" spans="1:1">
      <c r="A117" s="690"/>
    </row>
    <row r="118" spans="1:1">
      <c r="A118" s="690"/>
    </row>
    <row r="119" spans="1:1">
      <c r="A119" s="690"/>
    </row>
    <row r="120" spans="1:1">
      <c r="A120" s="690"/>
    </row>
    <row r="121" spans="1:1">
      <c r="A121" s="690"/>
    </row>
    <row r="122" spans="1:1">
      <c r="A122" s="690"/>
    </row>
    <row r="123" spans="1:1">
      <c r="A123" s="690"/>
    </row>
    <row r="124" spans="1:1">
      <c r="A124" s="690"/>
    </row>
    <row r="125" spans="1:1">
      <c r="A125" s="690"/>
    </row>
    <row r="126" spans="1:1">
      <c r="A126" s="690"/>
    </row>
    <row r="127" spans="1:1">
      <c r="A127" s="690"/>
    </row>
    <row r="128" spans="1:1">
      <c r="A128" s="690"/>
    </row>
    <row r="129" spans="1:1">
      <c r="A129" s="690"/>
    </row>
    <row r="130" spans="1:1">
      <c r="A130" s="690"/>
    </row>
    <row r="131" spans="1:1">
      <c r="A131" s="690"/>
    </row>
    <row r="132" spans="1:1">
      <c r="A132" s="690"/>
    </row>
    <row r="133" spans="1:1">
      <c r="A133" s="690"/>
    </row>
    <row r="134" spans="1:1">
      <c r="A134" s="690"/>
    </row>
  </sheetData>
  <sheetProtection password="E015" sheet="1" objects="1" scenarios="1"/>
  <mergeCells count="100">
    <mergeCell ref="I71:J71"/>
    <mergeCell ref="I72:J72"/>
    <mergeCell ref="I63:J63"/>
    <mergeCell ref="I65:J65"/>
    <mergeCell ref="I66:J66"/>
    <mergeCell ref="I68:J68"/>
    <mergeCell ref="I69:J69"/>
    <mergeCell ref="I58:J58"/>
    <mergeCell ref="I59:J59"/>
    <mergeCell ref="I60:J60"/>
    <mergeCell ref="I61:J61"/>
    <mergeCell ref="I62:J62"/>
    <mergeCell ref="I53:J53"/>
    <mergeCell ref="I54:J54"/>
    <mergeCell ref="I55:J55"/>
    <mergeCell ref="I56:J56"/>
    <mergeCell ref="I57:J57"/>
    <mergeCell ref="B13:E13"/>
    <mergeCell ref="B14:E14"/>
    <mergeCell ref="F1:K1"/>
    <mergeCell ref="A6:K6"/>
    <mergeCell ref="F7:G7"/>
    <mergeCell ref="B7:E7"/>
    <mergeCell ref="A28:K28"/>
    <mergeCell ref="A17:K17"/>
    <mergeCell ref="A8:K8"/>
    <mergeCell ref="A26:K26"/>
    <mergeCell ref="B27:E27"/>
    <mergeCell ref="F27:G27"/>
    <mergeCell ref="B15:E15"/>
    <mergeCell ref="B16:E16"/>
    <mergeCell ref="B18:E18"/>
    <mergeCell ref="B19:E19"/>
    <mergeCell ref="B20:E20"/>
    <mergeCell ref="B21:E21"/>
    <mergeCell ref="B9:E9"/>
    <mergeCell ref="B10:E10"/>
    <mergeCell ref="B11:E11"/>
    <mergeCell ref="B12:E12"/>
    <mergeCell ref="I50:J50"/>
    <mergeCell ref="I51:J51"/>
    <mergeCell ref="I52:J52"/>
    <mergeCell ref="B29:E29"/>
    <mergeCell ref="B30:E30"/>
    <mergeCell ref="B31:E31"/>
    <mergeCell ref="B32:E32"/>
    <mergeCell ref="B33:E33"/>
    <mergeCell ref="E56:F56"/>
    <mergeCell ref="E57:F57"/>
    <mergeCell ref="E58:F58"/>
    <mergeCell ref="E68:F68"/>
    <mergeCell ref="B34:E34"/>
    <mergeCell ref="E48:F48"/>
    <mergeCell ref="E50:F50"/>
    <mergeCell ref="E51:F51"/>
    <mergeCell ref="E54:F54"/>
    <mergeCell ref="E52:F52"/>
    <mergeCell ref="A39:K39"/>
    <mergeCell ref="B40:E40"/>
    <mergeCell ref="F40:G40"/>
    <mergeCell ref="A41:K41"/>
    <mergeCell ref="B42:E42"/>
    <mergeCell ref="I48:J48"/>
    <mergeCell ref="E71:F71"/>
    <mergeCell ref="E72:F72"/>
    <mergeCell ref="B48:D48"/>
    <mergeCell ref="B50:D50"/>
    <mergeCell ref="B51:D51"/>
    <mergeCell ref="B52:D52"/>
    <mergeCell ref="B53:D53"/>
    <mergeCell ref="E59:F59"/>
    <mergeCell ref="E60:F60"/>
    <mergeCell ref="E61:F61"/>
    <mergeCell ref="E62:F62"/>
    <mergeCell ref="E63:F63"/>
    <mergeCell ref="E65:F65"/>
    <mergeCell ref="E53:F53"/>
    <mergeCell ref="B56:D56"/>
    <mergeCell ref="E55:F55"/>
    <mergeCell ref="B59:D59"/>
    <mergeCell ref="E66:F66"/>
    <mergeCell ref="B68:D68"/>
    <mergeCell ref="E69:F69"/>
    <mergeCell ref="B69:D69"/>
    <mergeCell ref="B71:D71"/>
    <mergeCell ref="B72:D72"/>
    <mergeCell ref="A49:K49"/>
    <mergeCell ref="A64:K64"/>
    <mergeCell ref="A67:K67"/>
    <mergeCell ref="A70:K70"/>
    <mergeCell ref="B60:D60"/>
    <mergeCell ref="B61:D61"/>
    <mergeCell ref="B62:D62"/>
    <mergeCell ref="B63:D63"/>
    <mergeCell ref="B65:D65"/>
    <mergeCell ref="B66:D66"/>
    <mergeCell ref="B54:D54"/>
    <mergeCell ref="B55:D55"/>
    <mergeCell ref="B57:D57"/>
    <mergeCell ref="B58:D5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zoomScaleNormal="100" workbookViewId="0">
      <selection activeCell="B2" sqref="B2"/>
    </sheetView>
  </sheetViews>
  <sheetFormatPr defaultRowHeight="15"/>
  <cols>
    <col min="1" max="1" width="5.85546875" customWidth="1"/>
    <col min="2" max="2" width="45.5703125" customWidth="1"/>
    <col min="6" max="6" width="15.140625" customWidth="1"/>
    <col min="7" max="7" width="7.7109375" customWidth="1"/>
    <col min="8" max="10" width="12.140625" hidden="1" customWidth="1"/>
    <col min="11" max="11" width="15.28515625" customWidth="1"/>
    <col min="12" max="12" width="14.42578125" customWidth="1"/>
    <col min="13" max="13" width="12.42578125" customWidth="1"/>
  </cols>
  <sheetData>
    <row r="1" spans="1:15" ht="93.75" thickBot="1">
      <c r="A1" s="708" t="s">
        <v>0</v>
      </c>
      <c r="B1" s="108"/>
      <c r="C1" s="108"/>
      <c r="D1" s="108"/>
      <c r="E1" s="108"/>
      <c r="F1" s="1080" t="s">
        <v>28</v>
      </c>
      <c r="G1" s="1081"/>
      <c r="H1" s="1081"/>
      <c r="I1" s="1081"/>
      <c r="J1" s="1081"/>
      <c r="K1" s="1082"/>
      <c r="L1" s="1285"/>
      <c r="M1" s="1286">
        <v>64.34</v>
      </c>
    </row>
    <row r="5" spans="1:15" ht="15.75" thickBot="1"/>
    <row r="6" spans="1:15" ht="27" customHeight="1" thickBot="1">
      <c r="A6" s="1138" t="s">
        <v>868</v>
      </c>
      <c r="B6" s="1243"/>
      <c r="C6" s="1243"/>
      <c r="D6" s="1243"/>
      <c r="E6" s="1243"/>
      <c r="F6" s="1243"/>
      <c r="G6" s="1243"/>
      <c r="H6" s="1243"/>
      <c r="I6" s="1243"/>
      <c r="J6" s="1243"/>
      <c r="K6" s="1244"/>
      <c r="L6" s="731"/>
      <c r="M6" s="26"/>
      <c r="N6" s="732"/>
      <c r="O6" s="26"/>
    </row>
    <row r="7" spans="1:15" ht="17.25" customHeight="1" thickBot="1">
      <c r="A7" s="689" t="s">
        <v>20</v>
      </c>
      <c r="B7" s="1220" t="s">
        <v>853</v>
      </c>
      <c r="C7" s="1242"/>
      <c r="D7" s="1242"/>
      <c r="E7" s="1242"/>
      <c r="F7" s="1242"/>
      <c r="G7" s="778" t="s">
        <v>26</v>
      </c>
      <c r="H7" s="231" t="s">
        <v>1105</v>
      </c>
      <c r="I7" s="231" t="s">
        <v>1106</v>
      </c>
      <c r="J7" s="231" t="s">
        <v>1107</v>
      </c>
      <c r="K7" s="779" t="s">
        <v>27</v>
      </c>
      <c r="L7" s="587"/>
      <c r="M7" s="588"/>
      <c r="N7" s="588"/>
      <c r="O7" s="224"/>
    </row>
    <row r="8" spans="1:15">
      <c r="A8" s="239">
        <v>1</v>
      </c>
      <c r="B8" s="615" t="s">
        <v>954</v>
      </c>
      <c r="C8" s="615"/>
      <c r="D8" s="733"/>
      <c r="E8" s="734"/>
      <c r="F8" s="733"/>
      <c r="G8" s="410" t="s">
        <v>5</v>
      </c>
      <c r="H8" s="984">
        <v>345.45</v>
      </c>
      <c r="I8" s="981">
        <f>H8*$M$1</f>
        <v>22226.253000000001</v>
      </c>
      <c r="J8" s="981">
        <f>I8*1.2</f>
        <v>26671.5036</v>
      </c>
      <c r="K8" s="735">
        <v>26700</v>
      </c>
    </row>
    <row r="9" spans="1:15">
      <c r="A9" s="39">
        <v>2</v>
      </c>
      <c r="B9" s="214" t="s">
        <v>955</v>
      </c>
      <c r="C9" s="214"/>
      <c r="D9" s="736"/>
      <c r="E9" s="737"/>
      <c r="F9" s="736"/>
      <c r="G9" s="392" t="s">
        <v>5</v>
      </c>
      <c r="H9" s="986">
        <v>496.65</v>
      </c>
      <c r="I9" s="982">
        <f t="shared" ref="I9:I72" si="0">H9*$M$1</f>
        <v>31954.460999999999</v>
      </c>
      <c r="J9" s="982">
        <f t="shared" ref="J9:J72" si="1">I9*1.2</f>
        <v>38345.353199999998</v>
      </c>
      <c r="K9" s="738">
        <v>38400</v>
      </c>
    </row>
    <row r="10" spans="1:15" ht="15.75" thickBot="1">
      <c r="A10" s="54">
        <v>3</v>
      </c>
      <c r="B10" s="739" t="s">
        <v>956</v>
      </c>
      <c r="C10" s="739"/>
      <c r="D10" s="740"/>
      <c r="E10" s="741"/>
      <c r="F10" s="742"/>
      <c r="G10" s="432" t="s">
        <v>5</v>
      </c>
      <c r="H10" s="985">
        <v>737.09999999999991</v>
      </c>
      <c r="I10" s="983">
        <f t="shared" si="0"/>
        <v>47425.013999999996</v>
      </c>
      <c r="J10" s="983">
        <f t="shared" si="1"/>
        <v>56910.01679999999</v>
      </c>
      <c r="K10" s="71">
        <v>56950</v>
      </c>
    </row>
    <row r="11" spans="1:15">
      <c r="A11" s="239">
        <v>4</v>
      </c>
      <c r="B11" s="615" t="s">
        <v>869</v>
      </c>
      <c r="C11" s="615"/>
      <c r="D11" s="733"/>
      <c r="E11" s="734"/>
      <c r="F11" s="733"/>
      <c r="G11" s="410" t="s">
        <v>5</v>
      </c>
      <c r="H11" s="984">
        <v>376.95</v>
      </c>
      <c r="I11" s="981">
        <f t="shared" si="0"/>
        <v>24252.963</v>
      </c>
      <c r="J11" s="981">
        <f t="shared" si="1"/>
        <v>29103.5556</v>
      </c>
      <c r="K11" s="735">
        <v>29150</v>
      </c>
    </row>
    <row r="12" spans="1:15" ht="15.75" thickBot="1">
      <c r="A12" s="47">
        <v>5</v>
      </c>
      <c r="B12" s="215" t="s">
        <v>870</v>
      </c>
      <c r="C12" s="215"/>
      <c r="D12" s="450"/>
      <c r="E12" s="759"/>
      <c r="F12" s="450"/>
      <c r="G12" s="391" t="s">
        <v>5</v>
      </c>
      <c r="H12" s="985">
        <v>645.75</v>
      </c>
      <c r="I12" s="983">
        <f t="shared" si="0"/>
        <v>41547.555</v>
      </c>
      <c r="J12" s="983">
        <f t="shared" si="1"/>
        <v>49857.065999999999</v>
      </c>
      <c r="K12" s="71">
        <v>49900</v>
      </c>
    </row>
    <row r="13" spans="1:15" ht="15.75" thickBot="1">
      <c r="A13" s="1099" t="s">
        <v>957</v>
      </c>
      <c r="B13" s="1061"/>
      <c r="C13" s="1061"/>
      <c r="D13" s="1061"/>
      <c r="E13" s="1061"/>
      <c r="F13" s="1061"/>
      <c r="G13" s="1061"/>
      <c r="H13" s="1061"/>
      <c r="I13" s="1061"/>
      <c r="J13" s="1061"/>
      <c r="K13" s="1063"/>
      <c r="M13" s="850"/>
    </row>
    <row r="14" spans="1:15" ht="15.75" thickBot="1">
      <c r="A14" s="236">
        <v>6</v>
      </c>
      <c r="B14" s="848" t="s">
        <v>958</v>
      </c>
      <c r="C14" s="840"/>
      <c r="D14" s="743"/>
      <c r="E14" s="744"/>
      <c r="F14" s="849"/>
      <c r="G14" s="393" t="s">
        <v>5</v>
      </c>
      <c r="H14" s="987">
        <v>190.04999999999998</v>
      </c>
      <c r="I14" s="988">
        <f t="shared" si="0"/>
        <v>12227.816999999999</v>
      </c>
      <c r="J14" s="988">
        <f t="shared" si="1"/>
        <v>14673.380399999998</v>
      </c>
      <c r="K14" s="780">
        <v>14700</v>
      </c>
    </row>
    <row r="15" spans="1:15" ht="15.75" thickBot="1">
      <c r="A15" s="242">
        <v>7</v>
      </c>
      <c r="B15" s="754" t="s">
        <v>959</v>
      </c>
      <c r="C15" s="754"/>
      <c r="D15" s="396"/>
      <c r="E15" s="746"/>
      <c r="F15" s="755"/>
      <c r="G15" s="748" t="s">
        <v>5</v>
      </c>
      <c r="H15" s="987">
        <v>577.5</v>
      </c>
      <c r="I15" s="988">
        <f t="shared" si="0"/>
        <v>37156.35</v>
      </c>
      <c r="J15" s="988">
        <f t="shared" si="1"/>
        <v>44587.619999999995</v>
      </c>
      <c r="K15" s="630">
        <v>44600</v>
      </c>
    </row>
    <row r="16" spans="1:15">
      <c r="A16" s="239">
        <v>8</v>
      </c>
      <c r="B16" s="615" t="s">
        <v>880</v>
      </c>
      <c r="C16" s="615"/>
      <c r="D16" s="733"/>
      <c r="E16" s="734"/>
      <c r="F16" s="733"/>
      <c r="G16" s="410" t="s">
        <v>5</v>
      </c>
      <c r="H16" s="984">
        <v>589.04999999999995</v>
      </c>
      <c r="I16" s="981">
        <f t="shared" si="0"/>
        <v>37899.476999999999</v>
      </c>
      <c r="J16" s="981">
        <f t="shared" si="1"/>
        <v>45479.3724</v>
      </c>
      <c r="K16" s="735">
        <v>45500</v>
      </c>
    </row>
    <row r="17" spans="1:11" ht="15.75" thickBot="1">
      <c r="A17" s="54">
        <v>9</v>
      </c>
      <c r="B17" s="739" t="s">
        <v>881</v>
      </c>
      <c r="C17" s="739"/>
      <c r="D17" s="740"/>
      <c r="E17" s="741"/>
      <c r="F17" s="740"/>
      <c r="G17" s="432" t="s">
        <v>5</v>
      </c>
      <c r="H17" s="985">
        <v>819</v>
      </c>
      <c r="I17" s="983">
        <f t="shared" si="0"/>
        <v>52694.460000000006</v>
      </c>
      <c r="J17" s="983">
        <f t="shared" si="1"/>
        <v>63233.352000000006</v>
      </c>
      <c r="K17" s="71">
        <v>63250</v>
      </c>
    </row>
    <row r="18" spans="1:11">
      <c r="A18" s="239">
        <v>10</v>
      </c>
      <c r="B18" s="615" t="s">
        <v>877</v>
      </c>
      <c r="C18" s="615"/>
      <c r="D18" s="733"/>
      <c r="E18" s="734"/>
      <c r="F18" s="733"/>
      <c r="G18" s="410" t="s">
        <v>5</v>
      </c>
      <c r="H18" s="984">
        <v>429.44999999999993</v>
      </c>
      <c r="I18" s="981">
        <f t="shared" si="0"/>
        <v>27630.812999999998</v>
      </c>
      <c r="J18" s="981">
        <f t="shared" si="1"/>
        <v>33156.975599999998</v>
      </c>
      <c r="K18" s="735">
        <v>33200</v>
      </c>
    </row>
    <row r="19" spans="1:11">
      <c r="A19" s="39">
        <v>11</v>
      </c>
      <c r="B19" s="214" t="s">
        <v>960</v>
      </c>
      <c r="C19" s="214"/>
      <c r="D19" s="736"/>
      <c r="E19" s="737"/>
      <c r="F19" s="752"/>
      <c r="G19" s="392" t="s">
        <v>5</v>
      </c>
      <c r="H19" s="986">
        <v>677.24999999999989</v>
      </c>
      <c r="I19" s="982">
        <f t="shared" si="0"/>
        <v>43574.264999999992</v>
      </c>
      <c r="J19" s="982">
        <f t="shared" si="1"/>
        <v>52289.117999999988</v>
      </c>
      <c r="K19" s="738">
        <v>52300</v>
      </c>
    </row>
    <row r="20" spans="1:11">
      <c r="A20" s="39">
        <v>12</v>
      </c>
      <c r="B20" s="214" t="s">
        <v>878</v>
      </c>
      <c r="C20" s="214"/>
      <c r="D20" s="736"/>
      <c r="E20" s="737"/>
      <c r="F20" s="752"/>
      <c r="G20" s="392" t="s">
        <v>5</v>
      </c>
      <c r="H20" s="986">
        <v>571.19999999999993</v>
      </c>
      <c r="I20" s="982">
        <f t="shared" si="0"/>
        <v>36751.007999999994</v>
      </c>
      <c r="J20" s="982">
        <f t="shared" si="1"/>
        <v>44101.209599999995</v>
      </c>
      <c r="K20" s="738">
        <v>44150</v>
      </c>
    </row>
    <row r="21" spans="1:11" ht="15.75" thickBot="1">
      <c r="A21" s="54">
        <v>13</v>
      </c>
      <c r="B21" s="739" t="s">
        <v>879</v>
      </c>
      <c r="C21" s="739"/>
      <c r="D21" s="740"/>
      <c r="E21" s="741"/>
      <c r="F21" s="740"/>
      <c r="G21" s="432" t="s">
        <v>5</v>
      </c>
      <c r="H21" s="985">
        <v>798</v>
      </c>
      <c r="I21" s="983">
        <f t="shared" si="0"/>
        <v>51343.32</v>
      </c>
      <c r="J21" s="983">
        <f t="shared" si="1"/>
        <v>61611.983999999997</v>
      </c>
      <c r="K21" s="71">
        <v>61650</v>
      </c>
    </row>
    <row r="22" spans="1:11">
      <c r="A22" s="239">
        <v>14</v>
      </c>
      <c r="B22" s="749" t="s">
        <v>961</v>
      </c>
      <c r="C22" s="615"/>
      <c r="D22" s="733"/>
      <c r="E22" s="734"/>
      <c r="F22" s="750"/>
      <c r="G22" s="410" t="s">
        <v>5</v>
      </c>
      <c r="H22" s="984">
        <v>349.65</v>
      </c>
      <c r="I22" s="981">
        <f t="shared" si="0"/>
        <v>22496.481</v>
      </c>
      <c r="J22" s="981">
        <f t="shared" si="1"/>
        <v>26995.7772</v>
      </c>
      <c r="K22" s="735">
        <v>27000</v>
      </c>
    </row>
    <row r="23" spans="1:11">
      <c r="A23" s="39">
        <v>15</v>
      </c>
      <c r="B23" s="841" t="s">
        <v>871</v>
      </c>
      <c r="C23" s="214"/>
      <c r="D23" s="736"/>
      <c r="E23" s="737"/>
      <c r="F23" s="752"/>
      <c r="G23" s="392" t="s">
        <v>5</v>
      </c>
      <c r="H23" s="986">
        <v>412.65</v>
      </c>
      <c r="I23" s="982">
        <f t="shared" si="0"/>
        <v>26549.901000000002</v>
      </c>
      <c r="J23" s="982">
        <f t="shared" si="1"/>
        <v>31859.8812</v>
      </c>
      <c r="K23" s="738">
        <v>31900</v>
      </c>
    </row>
    <row r="24" spans="1:11">
      <c r="A24" s="39">
        <v>16</v>
      </c>
      <c r="B24" s="751" t="s">
        <v>872</v>
      </c>
      <c r="C24" s="214"/>
      <c r="D24" s="736"/>
      <c r="E24" s="737"/>
      <c r="F24" s="752"/>
      <c r="G24" s="392" t="s">
        <v>5</v>
      </c>
      <c r="H24" s="986">
        <v>494.54999999999995</v>
      </c>
      <c r="I24" s="982">
        <f t="shared" si="0"/>
        <v>31819.346999999998</v>
      </c>
      <c r="J24" s="982">
        <f t="shared" si="1"/>
        <v>38183.216399999998</v>
      </c>
      <c r="K24" s="738">
        <v>38200</v>
      </c>
    </row>
    <row r="25" spans="1:11" ht="15.75" thickBot="1">
      <c r="A25" s="54">
        <v>17</v>
      </c>
      <c r="B25" s="753" t="s">
        <v>873</v>
      </c>
      <c r="C25" s="739"/>
      <c r="D25" s="740"/>
      <c r="E25" s="741"/>
      <c r="F25" s="742"/>
      <c r="G25" s="432" t="s">
        <v>5</v>
      </c>
      <c r="H25" s="985">
        <v>582.75</v>
      </c>
      <c r="I25" s="983">
        <f t="shared" si="0"/>
        <v>37494.135000000002</v>
      </c>
      <c r="J25" s="983">
        <f t="shared" si="1"/>
        <v>44992.962</v>
      </c>
      <c r="K25" s="71">
        <v>45000</v>
      </c>
    </row>
    <row r="26" spans="1:11">
      <c r="A26" s="239">
        <v>18</v>
      </c>
      <c r="B26" s="749" t="s">
        <v>962</v>
      </c>
      <c r="C26" s="615"/>
      <c r="D26" s="733"/>
      <c r="E26" s="734"/>
      <c r="F26" s="750"/>
      <c r="G26" s="410" t="s">
        <v>5</v>
      </c>
      <c r="H26" s="984">
        <v>491.4</v>
      </c>
      <c r="I26" s="981">
        <f t="shared" si="0"/>
        <v>31616.675999999999</v>
      </c>
      <c r="J26" s="981">
        <f t="shared" si="1"/>
        <v>37940.011200000001</v>
      </c>
      <c r="K26" s="735">
        <v>37950</v>
      </c>
    </row>
    <row r="27" spans="1:11">
      <c r="A27" s="39">
        <v>19</v>
      </c>
      <c r="B27" s="841" t="s">
        <v>874</v>
      </c>
      <c r="C27" s="214"/>
      <c r="D27" s="736"/>
      <c r="E27" s="737"/>
      <c r="F27" s="752"/>
      <c r="G27" s="392" t="s">
        <v>5</v>
      </c>
      <c r="H27" s="986">
        <v>554.4</v>
      </c>
      <c r="I27" s="982">
        <f t="shared" si="0"/>
        <v>35670.095999999998</v>
      </c>
      <c r="J27" s="982">
        <f t="shared" si="1"/>
        <v>42804.115199999993</v>
      </c>
      <c r="K27" s="738">
        <v>42850</v>
      </c>
    </row>
    <row r="28" spans="1:11">
      <c r="A28" s="39">
        <v>20</v>
      </c>
      <c r="B28" s="751" t="s">
        <v>875</v>
      </c>
      <c r="C28" s="214"/>
      <c r="D28" s="736"/>
      <c r="E28" s="737"/>
      <c r="F28" s="752"/>
      <c r="G28" s="392" t="s">
        <v>5</v>
      </c>
      <c r="H28" s="986">
        <v>636.29999999999995</v>
      </c>
      <c r="I28" s="982">
        <f t="shared" si="0"/>
        <v>40939.542000000001</v>
      </c>
      <c r="J28" s="982">
        <f t="shared" si="1"/>
        <v>49127.450400000002</v>
      </c>
      <c r="K28" s="738">
        <v>49150</v>
      </c>
    </row>
    <row r="29" spans="1:11" ht="15.75" thickBot="1">
      <c r="A29" s="54">
        <v>21</v>
      </c>
      <c r="B29" s="753" t="s">
        <v>876</v>
      </c>
      <c r="C29" s="739"/>
      <c r="D29" s="740"/>
      <c r="E29" s="741"/>
      <c r="F29" s="742"/>
      <c r="G29" s="432" t="s">
        <v>5</v>
      </c>
      <c r="H29" s="985">
        <v>724.49999999999989</v>
      </c>
      <c r="I29" s="983">
        <f t="shared" si="0"/>
        <v>46614.329999999994</v>
      </c>
      <c r="J29" s="983">
        <f t="shared" si="1"/>
        <v>55937.195999999989</v>
      </c>
      <c r="K29" s="71">
        <v>55950</v>
      </c>
    </row>
    <row r="30" spans="1:11">
      <c r="A30" s="239">
        <v>22</v>
      </c>
      <c r="B30" s="615" t="s">
        <v>963</v>
      </c>
      <c r="C30" s="615"/>
      <c r="D30" s="733"/>
      <c r="E30" s="734"/>
      <c r="F30" s="733"/>
      <c r="G30" s="410" t="s">
        <v>5</v>
      </c>
      <c r="H30" s="984">
        <v>198.45</v>
      </c>
      <c r="I30" s="981">
        <f t="shared" si="0"/>
        <v>12768.272999999999</v>
      </c>
      <c r="J30" s="981">
        <f t="shared" si="1"/>
        <v>15321.927599999999</v>
      </c>
      <c r="K30" s="735">
        <v>15350</v>
      </c>
    </row>
    <row r="31" spans="1:11">
      <c r="A31" s="39">
        <v>23</v>
      </c>
      <c r="B31" s="214" t="s">
        <v>964</v>
      </c>
      <c r="C31" s="214"/>
      <c r="D31" s="736"/>
      <c r="E31" s="737"/>
      <c r="F31" s="736"/>
      <c r="G31" s="392" t="s">
        <v>5</v>
      </c>
      <c r="H31" s="986">
        <v>283.5</v>
      </c>
      <c r="I31" s="982">
        <f t="shared" si="0"/>
        <v>18240.39</v>
      </c>
      <c r="J31" s="982">
        <f t="shared" si="1"/>
        <v>21888.467999999997</v>
      </c>
      <c r="K31" s="738">
        <v>21900</v>
      </c>
    </row>
    <row r="32" spans="1:11">
      <c r="A32" s="39">
        <v>24</v>
      </c>
      <c r="B32" s="214" t="s">
        <v>965</v>
      </c>
      <c r="C32" s="214"/>
      <c r="D32" s="736"/>
      <c r="E32" s="737"/>
      <c r="F32" s="736"/>
      <c r="G32" s="392" t="s">
        <v>5</v>
      </c>
      <c r="H32" s="986">
        <v>389.54999999999995</v>
      </c>
      <c r="I32" s="982">
        <f t="shared" si="0"/>
        <v>25063.646999999997</v>
      </c>
      <c r="J32" s="982">
        <f t="shared" si="1"/>
        <v>30076.376399999994</v>
      </c>
      <c r="K32" s="738">
        <v>30100</v>
      </c>
    </row>
    <row r="33" spans="1:13">
      <c r="A33" s="39">
        <v>25</v>
      </c>
      <c r="B33" s="214" t="s">
        <v>966</v>
      </c>
      <c r="C33" s="214"/>
      <c r="D33" s="736"/>
      <c r="E33" s="737"/>
      <c r="F33" s="736"/>
      <c r="G33" s="392" t="s">
        <v>5</v>
      </c>
      <c r="H33" s="986">
        <v>519.75</v>
      </c>
      <c r="I33" s="982">
        <f t="shared" si="0"/>
        <v>33440.715000000004</v>
      </c>
      <c r="J33" s="982">
        <f t="shared" si="1"/>
        <v>40128.858</v>
      </c>
      <c r="K33" s="738">
        <v>40150</v>
      </c>
    </row>
    <row r="34" spans="1:13">
      <c r="A34" s="39">
        <v>26</v>
      </c>
      <c r="B34" s="214" t="s">
        <v>967</v>
      </c>
      <c r="C34" s="214"/>
      <c r="D34" s="736"/>
      <c r="E34" s="737"/>
      <c r="F34" s="736"/>
      <c r="G34" s="392" t="s">
        <v>5</v>
      </c>
      <c r="H34" s="986">
        <v>317.09999999999997</v>
      </c>
      <c r="I34" s="982">
        <f t="shared" si="0"/>
        <v>20402.214</v>
      </c>
      <c r="J34" s="982">
        <f t="shared" si="1"/>
        <v>24482.656800000001</v>
      </c>
      <c r="K34" s="738">
        <v>24500</v>
      </c>
    </row>
    <row r="35" spans="1:13" ht="24">
      <c r="A35" s="39">
        <v>27</v>
      </c>
      <c r="B35" s="842" t="s">
        <v>968</v>
      </c>
      <c r="C35" s="214"/>
      <c r="D35" s="736"/>
      <c r="E35" s="737"/>
      <c r="F35" s="736"/>
      <c r="G35" s="392" t="s">
        <v>5</v>
      </c>
      <c r="H35" s="986">
        <v>559.65</v>
      </c>
      <c r="I35" s="982">
        <f t="shared" si="0"/>
        <v>36007.881000000001</v>
      </c>
      <c r="J35" s="982">
        <f t="shared" si="1"/>
        <v>43209.457199999997</v>
      </c>
      <c r="K35" s="738">
        <v>43250</v>
      </c>
    </row>
    <row r="36" spans="1:13" ht="24.75" thickBot="1">
      <c r="A36" s="42">
        <v>28</v>
      </c>
      <c r="B36" s="845" t="s">
        <v>969</v>
      </c>
      <c r="C36" s="760"/>
      <c r="D36" s="761"/>
      <c r="E36" s="762"/>
      <c r="F36" s="761"/>
      <c r="G36" s="419" t="s">
        <v>5</v>
      </c>
      <c r="H36" s="985">
        <v>229.95</v>
      </c>
      <c r="I36" s="983">
        <f t="shared" si="0"/>
        <v>14794.983</v>
      </c>
      <c r="J36" s="983">
        <f t="shared" si="1"/>
        <v>17753.979599999999</v>
      </c>
      <c r="K36" s="71">
        <v>17800</v>
      </c>
      <c r="M36" s="388"/>
    </row>
    <row r="37" spans="1:13" ht="15.75" thickBot="1">
      <c r="A37" s="1099" t="s">
        <v>882</v>
      </c>
      <c r="B37" s="1061"/>
      <c r="C37" s="1061"/>
      <c r="D37" s="1061"/>
      <c r="E37" s="1061"/>
      <c r="F37" s="1061"/>
      <c r="G37" s="1061"/>
      <c r="H37" s="1061"/>
      <c r="I37" s="1061"/>
      <c r="J37" s="1061"/>
      <c r="K37" s="1063"/>
      <c r="M37" s="852"/>
    </row>
    <row r="38" spans="1:13">
      <c r="A38" s="1">
        <v>29</v>
      </c>
      <c r="B38" s="212" t="s">
        <v>883</v>
      </c>
      <c r="C38" s="212"/>
      <c r="D38" s="774"/>
      <c r="E38" s="775"/>
      <c r="F38" s="774"/>
      <c r="G38" s="777" t="s">
        <v>5</v>
      </c>
      <c r="H38" s="984">
        <v>340.2</v>
      </c>
      <c r="I38" s="981">
        <f t="shared" si="0"/>
        <v>21888.468000000001</v>
      </c>
      <c r="J38" s="981">
        <f t="shared" si="1"/>
        <v>26266.161599999999</v>
      </c>
      <c r="K38" s="735">
        <v>26300</v>
      </c>
      <c r="M38" s="388"/>
    </row>
    <row r="39" spans="1:13">
      <c r="A39" s="39">
        <v>30</v>
      </c>
      <c r="B39" s="214" t="s">
        <v>884</v>
      </c>
      <c r="C39" s="214"/>
      <c r="D39" s="736"/>
      <c r="E39" s="737"/>
      <c r="F39" s="752"/>
      <c r="G39" s="392" t="s">
        <v>5</v>
      </c>
      <c r="H39" s="986">
        <v>359.09999999999997</v>
      </c>
      <c r="I39" s="982">
        <f t="shared" si="0"/>
        <v>23104.493999999999</v>
      </c>
      <c r="J39" s="982">
        <f t="shared" si="1"/>
        <v>27725.392799999998</v>
      </c>
      <c r="K39" s="738">
        <v>27750</v>
      </c>
      <c r="M39" s="388"/>
    </row>
    <row r="40" spans="1:13">
      <c r="A40" s="39">
        <v>31</v>
      </c>
      <c r="B40" s="214" t="s">
        <v>885</v>
      </c>
      <c r="C40" s="214"/>
      <c r="D40" s="736"/>
      <c r="E40" s="737"/>
      <c r="F40" s="752"/>
      <c r="G40" s="392" t="s">
        <v>5</v>
      </c>
      <c r="H40" s="986">
        <v>399</v>
      </c>
      <c r="I40" s="982">
        <f t="shared" si="0"/>
        <v>25671.66</v>
      </c>
      <c r="J40" s="982">
        <f t="shared" si="1"/>
        <v>30805.991999999998</v>
      </c>
      <c r="K40" s="738">
        <v>30850</v>
      </c>
      <c r="M40" s="388"/>
    </row>
    <row r="41" spans="1:13">
      <c r="A41" s="39">
        <v>32</v>
      </c>
      <c r="B41" s="214" t="s">
        <v>886</v>
      </c>
      <c r="C41" s="214"/>
      <c r="D41" s="736"/>
      <c r="E41" s="737"/>
      <c r="F41" s="736"/>
      <c r="G41" s="392" t="s">
        <v>5</v>
      </c>
      <c r="H41" s="986">
        <v>470.4</v>
      </c>
      <c r="I41" s="982">
        <f t="shared" si="0"/>
        <v>30265.536</v>
      </c>
      <c r="J41" s="982">
        <f t="shared" si="1"/>
        <v>36318.643199999999</v>
      </c>
      <c r="K41" s="738">
        <v>36350</v>
      </c>
      <c r="M41" s="388"/>
    </row>
    <row r="42" spans="1:13" ht="15.75" thickBot="1">
      <c r="A42" s="54">
        <v>33</v>
      </c>
      <c r="B42" s="739" t="s">
        <v>887</v>
      </c>
      <c r="C42" s="739"/>
      <c r="D42" s="740"/>
      <c r="E42" s="741"/>
      <c r="F42" s="740"/>
      <c r="G42" s="432" t="s">
        <v>5</v>
      </c>
      <c r="H42" s="985">
        <v>723.44999999999993</v>
      </c>
      <c r="I42" s="983">
        <f t="shared" si="0"/>
        <v>46546.773000000001</v>
      </c>
      <c r="J42" s="983">
        <f t="shared" si="1"/>
        <v>55856.1276</v>
      </c>
      <c r="K42" s="71">
        <v>55900</v>
      </c>
      <c r="M42" s="388"/>
    </row>
    <row r="43" spans="1:13">
      <c r="A43" s="756">
        <v>34</v>
      </c>
      <c r="B43" s="365" t="s">
        <v>888</v>
      </c>
      <c r="C43" s="365"/>
      <c r="D43" s="394"/>
      <c r="E43" s="757"/>
      <c r="F43" s="394"/>
      <c r="G43" s="758" t="s">
        <v>5</v>
      </c>
      <c r="H43" s="984">
        <v>340.2</v>
      </c>
      <c r="I43" s="981">
        <f t="shared" si="0"/>
        <v>21888.468000000001</v>
      </c>
      <c r="J43" s="981">
        <f t="shared" si="1"/>
        <v>26266.161599999999</v>
      </c>
      <c r="K43" s="735">
        <v>26300</v>
      </c>
      <c r="M43" s="388"/>
    </row>
    <row r="44" spans="1:13">
      <c r="A44" s="39">
        <v>35</v>
      </c>
      <c r="B44" s="214" t="s">
        <v>889</v>
      </c>
      <c r="C44" s="214"/>
      <c r="D44" s="736"/>
      <c r="E44" s="737"/>
      <c r="F44" s="752"/>
      <c r="G44" s="392" t="s">
        <v>5</v>
      </c>
      <c r="H44" s="986">
        <v>359.09999999999997</v>
      </c>
      <c r="I44" s="982">
        <f t="shared" si="0"/>
        <v>23104.493999999999</v>
      </c>
      <c r="J44" s="982">
        <f t="shared" si="1"/>
        <v>27725.392799999998</v>
      </c>
      <c r="K44" s="738">
        <v>27750</v>
      </c>
      <c r="M44" s="388"/>
    </row>
    <row r="45" spans="1:13">
      <c r="A45" s="39">
        <v>36</v>
      </c>
      <c r="B45" s="214" t="s">
        <v>890</v>
      </c>
      <c r="C45" s="214"/>
      <c r="D45" s="736"/>
      <c r="E45" s="737"/>
      <c r="F45" s="752"/>
      <c r="G45" s="392" t="s">
        <v>5</v>
      </c>
      <c r="H45" s="986">
        <v>399</v>
      </c>
      <c r="I45" s="982">
        <f t="shared" si="0"/>
        <v>25671.66</v>
      </c>
      <c r="J45" s="982">
        <f t="shared" si="1"/>
        <v>30805.991999999998</v>
      </c>
      <c r="K45" s="738">
        <v>30850</v>
      </c>
      <c r="M45" s="388"/>
    </row>
    <row r="46" spans="1:13">
      <c r="A46" s="47">
        <v>37</v>
      </c>
      <c r="B46" s="215" t="s">
        <v>891</v>
      </c>
      <c r="C46" s="215"/>
      <c r="D46" s="450"/>
      <c r="E46" s="759"/>
      <c r="F46" s="450"/>
      <c r="G46" s="391" t="s">
        <v>5</v>
      </c>
      <c r="H46" s="986">
        <v>470.4</v>
      </c>
      <c r="I46" s="982">
        <f t="shared" si="0"/>
        <v>30265.536</v>
      </c>
      <c r="J46" s="982">
        <f t="shared" si="1"/>
        <v>36318.643199999999</v>
      </c>
      <c r="K46" s="738">
        <v>36350</v>
      </c>
      <c r="M46" s="388"/>
    </row>
    <row r="47" spans="1:13" ht="15.75" thickBot="1">
      <c r="A47" s="54">
        <v>38</v>
      </c>
      <c r="B47" s="739" t="s">
        <v>892</v>
      </c>
      <c r="C47" s="739"/>
      <c r="D47" s="740"/>
      <c r="E47" s="741"/>
      <c r="F47" s="740"/>
      <c r="G47" s="432" t="s">
        <v>5</v>
      </c>
      <c r="H47" s="985">
        <v>723.44999999999993</v>
      </c>
      <c r="I47" s="983">
        <f t="shared" si="0"/>
        <v>46546.773000000001</v>
      </c>
      <c r="J47" s="983">
        <f t="shared" si="1"/>
        <v>55856.1276</v>
      </c>
      <c r="K47" s="71">
        <v>55900</v>
      </c>
      <c r="M47" s="388"/>
    </row>
    <row r="48" spans="1:13">
      <c r="A48" s="239">
        <v>39</v>
      </c>
      <c r="B48" s="615" t="s">
        <v>970</v>
      </c>
      <c r="C48" s="615"/>
      <c r="D48" s="733"/>
      <c r="E48" s="734"/>
      <c r="F48" s="750"/>
      <c r="G48" s="410" t="s">
        <v>5</v>
      </c>
      <c r="H48" s="984">
        <v>1003.8</v>
      </c>
      <c r="I48" s="981">
        <f t="shared" si="0"/>
        <v>64584.491999999998</v>
      </c>
      <c r="J48" s="981">
        <f t="shared" si="1"/>
        <v>77501.390399999989</v>
      </c>
      <c r="K48" s="735">
        <v>77550</v>
      </c>
      <c r="M48" s="388"/>
    </row>
    <row r="49" spans="1:13">
      <c r="A49" s="39">
        <v>40</v>
      </c>
      <c r="B49" s="214" t="s">
        <v>971</v>
      </c>
      <c r="C49" s="214"/>
      <c r="D49" s="736"/>
      <c r="E49" s="737"/>
      <c r="F49" s="752"/>
      <c r="G49" s="392" t="s">
        <v>5</v>
      </c>
      <c r="H49" s="986">
        <v>1003.8</v>
      </c>
      <c r="I49" s="982">
        <f t="shared" si="0"/>
        <v>64584.491999999998</v>
      </c>
      <c r="J49" s="982">
        <f t="shared" si="1"/>
        <v>77501.390399999989</v>
      </c>
      <c r="K49" s="738">
        <v>77550</v>
      </c>
      <c r="M49" s="388"/>
    </row>
    <row r="50" spans="1:13">
      <c r="A50" s="39">
        <v>41</v>
      </c>
      <c r="B50" s="214" t="s">
        <v>972</v>
      </c>
      <c r="C50" s="214"/>
      <c r="D50" s="736"/>
      <c r="E50" s="737"/>
      <c r="F50" s="752"/>
      <c r="G50" s="392" t="s">
        <v>5</v>
      </c>
      <c r="H50" s="986">
        <v>1003.8</v>
      </c>
      <c r="I50" s="982">
        <f t="shared" si="0"/>
        <v>64584.491999999998</v>
      </c>
      <c r="J50" s="982">
        <f t="shared" si="1"/>
        <v>77501.390399999989</v>
      </c>
      <c r="K50" s="738">
        <v>77550</v>
      </c>
      <c r="M50" s="388"/>
    </row>
    <row r="51" spans="1:13" ht="15.75" thickBot="1">
      <c r="A51" s="54">
        <v>42</v>
      </c>
      <c r="B51" s="739" t="s">
        <v>973</v>
      </c>
      <c r="C51" s="739"/>
      <c r="D51" s="740"/>
      <c r="E51" s="741"/>
      <c r="F51" s="742"/>
      <c r="G51" s="432" t="s">
        <v>5</v>
      </c>
      <c r="H51" s="985">
        <v>1003.8</v>
      </c>
      <c r="I51" s="983">
        <f t="shared" si="0"/>
        <v>64584.491999999998</v>
      </c>
      <c r="J51" s="983">
        <f t="shared" si="1"/>
        <v>77501.390399999989</v>
      </c>
      <c r="K51" s="71">
        <v>77550</v>
      </c>
      <c r="M51" s="388"/>
    </row>
    <row r="52" spans="1:13">
      <c r="A52" s="239">
        <v>42</v>
      </c>
      <c r="B52" s="615" t="s">
        <v>974</v>
      </c>
      <c r="C52" s="615"/>
      <c r="D52" s="733"/>
      <c r="E52" s="734"/>
      <c r="F52" s="750"/>
      <c r="G52" s="410" t="s">
        <v>5</v>
      </c>
      <c r="H52" s="984">
        <v>300.29999999999995</v>
      </c>
      <c r="I52" s="981">
        <f t="shared" si="0"/>
        <v>19321.302</v>
      </c>
      <c r="J52" s="981">
        <f t="shared" si="1"/>
        <v>23185.562399999999</v>
      </c>
      <c r="K52" s="735">
        <v>23200</v>
      </c>
      <c r="M52" s="388"/>
    </row>
    <row r="53" spans="1:13" ht="15.75" thickBot="1">
      <c r="A53" s="54">
        <v>43</v>
      </c>
      <c r="B53" s="739" t="s">
        <v>975</v>
      </c>
      <c r="C53" s="739"/>
      <c r="D53" s="740"/>
      <c r="E53" s="741"/>
      <c r="F53" s="742"/>
      <c r="G53" s="432" t="s">
        <v>5</v>
      </c>
      <c r="H53" s="985">
        <v>300.29999999999995</v>
      </c>
      <c r="I53" s="983">
        <f t="shared" si="0"/>
        <v>19321.302</v>
      </c>
      <c r="J53" s="983">
        <f t="shared" si="1"/>
        <v>23185.562399999999</v>
      </c>
      <c r="K53" s="71">
        <v>23200</v>
      </c>
      <c r="M53" s="388"/>
    </row>
    <row r="54" spans="1:13">
      <c r="A54" s="239">
        <v>44</v>
      </c>
      <c r="B54" s="615" t="s">
        <v>976</v>
      </c>
      <c r="C54" s="615"/>
      <c r="D54" s="733"/>
      <c r="E54" s="734"/>
      <c r="F54" s="733"/>
      <c r="G54" s="410" t="s">
        <v>5</v>
      </c>
      <c r="H54" s="984">
        <v>107.1</v>
      </c>
      <c r="I54" s="981">
        <f t="shared" si="0"/>
        <v>6890.8140000000003</v>
      </c>
      <c r="J54" s="981">
        <f t="shared" si="1"/>
        <v>8268.9768000000004</v>
      </c>
      <c r="K54" s="735">
        <v>8300</v>
      </c>
      <c r="M54" s="388"/>
    </row>
    <row r="55" spans="1:13">
      <c r="A55" s="39">
        <v>45</v>
      </c>
      <c r="B55" s="214" t="s">
        <v>977</v>
      </c>
      <c r="C55" s="214"/>
      <c r="D55" s="736"/>
      <c r="E55" s="737"/>
      <c r="F55" s="736"/>
      <c r="G55" s="392" t="s">
        <v>5</v>
      </c>
      <c r="H55" s="986">
        <v>127.04999999999998</v>
      </c>
      <c r="I55" s="982">
        <f t="shared" si="0"/>
        <v>8174.396999999999</v>
      </c>
      <c r="J55" s="982">
        <f t="shared" si="1"/>
        <v>9809.2763999999988</v>
      </c>
      <c r="K55" s="738">
        <v>9850</v>
      </c>
      <c r="M55" s="388"/>
    </row>
    <row r="56" spans="1:13">
      <c r="A56" s="39">
        <v>46</v>
      </c>
      <c r="B56" s="214" t="s">
        <v>978</v>
      </c>
      <c r="C56" s="214"/>
      <c r="D56" s="736"/>
      <c r="E56" s="737"/>
      <c r="F56" s="736"/>
      <c r="G56" s="392" t="s">
        <v>5</v>
      </c>
      <c r="H56" s="986">
        <v>165.89999999999998</v>
      </c>
      <c r="I56" s="982">
        <f t="shared" si="0"/>
        <v>10674.005999999999</v>
      </c>
      <c r="J56" s="982">
        <f t="shared" si="1"/>
        <v>12808.807199999999</v>
      </c>
      <c r="K56" s="738">
        <v>12850</v>
      </c>
      <c r="M56" s="388"/>
    </row>
    <row r="57" spans="1:13">
      <c r="A57" s="39">
        <v>47</v>
      </c>
      <c r="B57" s="214" t="s">
        <v>979</v>
      </c>
      <c r="C57" s="214"/>
      <c r="D57" s="736"/>
      <c r="E57" s="737"/>
      <c r="F57" s="736"/>
      <c r="G57" s="392" t="s">
        <v>5</v>
      </c>
      <c r="H57" s="986">
        <v>239.39999999999998</v>
      </c>
      <c r="I57" s="982">
        <f t="shared" si="0"/>
        <v>15402.995999999999</v>
      </c>
      <c r="J57" s="982">
        <f t="shared" si="1"/>
        <v>18483.5952</v>
      </c>
      <c r="K57" s="738">
        <v>18500</v>
      </c>
      <c r="M57" s="388"/>
    </row>
    <row r="58" spans="1:13">
      <c r="A58" s="39">
        <v>48</v>
      </c>
      <c r="B58" s="214" t="s">
        <v>980</v>
      </c>
      <c r="C58" s="214"/>
      <c r="D58" s="736"/>
      <c r="E58" s="737"/>
      <c r="F58" s="736"/>
      <c r="G58" s="392" t="s">
        <v>5</v>
      </c>
      <c r="H58" s="986">
        <v>383.24999999999994</v>
      </c>
      <c r="I58" s="982">
        <f t="shared" si="0"/>
        <v>24658.304999999997</v>
      </c>
      <c r="J58" s="982">
        <f t="shared" si="1"/>
        <v>29589.965999999993</v>
      </c>
      <c r="K58" s="738">
        <v>29600</v>
      </c>
      <c r="M58" s="388"/>
    </row>
    <row r="59" spans="1:13" ht="15.75" thickBot="1">
      <c r="A59" s="42">
        <v>49</v>
      </c>
      <c r="B59" s="760" t="s">
        <v>981</v>
      </c>
      <c r="C59" s="760"/>
      <c r="D59" s="761"/>
      <c r="E59" s="762"/>
      <c r="F59" s="761"/>
      <c r="G59" s="419" t="s">
        <v>5</v>
      </c>
      <c r="H59" s="985">
        <v>539.69999999999993</v>
      </c>
      <c r="I59" s="983">
        <f t="shared" si="0"/>
        <v>34724.297999999995</v>
      </c>
      <c r="J59" s="983">
        <f t="shared" si="1"/>
        <v>41669.157599999991</v>
      </c>
      <c r="K59" s="71">
        <v>41700</v>
      </c>
      <c r="M59" s="388"/>
    </row>
    <row r="60" spans="1:13" ht="15.75" thickBot="1">
      <c r="A60" s="1099" t="s">
        <v>906</v>
      </c>
      <c r="B60" s="1061"/>
      <c r="C60" s="1061"/>
      <c r="D60" s="1061"/>
      <c r="E60" s="1061"/>
      <c r="F60" s="1061"/>
      <c r="G60" s="1061"/>
      <c r="H60" s="1061"/>
      <c r="I60" s="1061"/>
      <c r="J60" s="1061"/>
      <c r="K60" s="1063"/>
      <c r="M60" s="852"/>
    </row>
    <row r="61" spans="1:13">
      <c r="A61" s="1">
        <v>48</v>
      </c>
      <c r="B61" s="846" t="s">
        <v>982</v>
      </c>
      <c r="C61" s="773"/>
      <c r="D61" s="774"/>
      <c r="E61" s="775"/>
      <c r="F61" s="776"/>
      <c r="G61" s="777" t="s">
        <v>5</v>
      </c>
      <c r="H61" s="925">
        <v>71.400000000000006</v>
      </c>
      <c r="I61" s="981">
        <f t="shared" si="0"/>
        <v>4593.8760000000002</v>
      </c>
      <c r="J61" s="981">
        <f t="shared" si="1"/>
        <v>5512.6512000000002</v>
      </c>
      <c r="K61" s="735">
        <v>5550</v>
      </c>
      <c r="M61" s="388"/>
    </row>
    <row r="62" spans="1:13">
      <c r="A62" s="39">
        <v>49</v>
      </c>
      <c r="B62" s="772" t="s">
        <v>983</v>
      </c>
      <c r="C62" s="767"/>
      <c r="D62" s="736"/>
      <c r="E62" s="737"/>
      <c r="F62" s="768"/>
      <c r="G62" s="392" t="s">
        <v>5</v>
      </c>
      <c r="H62" s="927">
        <v>144.07499999999999</v>
      </c>
      <c r="I62" s="982">
        <f t="shared" si="0"/>
        <v>9269.7855</v>
      </c>
      <c r="J62" s="982">
        <f t="shared" si="1"/>
        <v>11123.7426</v>
      </c>
      <c r="K62" s="738">
        <v>11150</v>
      </c>
      <c r="M62" s="388"/>
    </row>
    <row r="63" spans="1:13">
      <c r="A63" s="39">
        <v>50</v>
      </c>
      <c r="B63" s="772" t="s">
        <v>984</v>
      </c>
      <c r="C63" s="767"/>
      <c r="D63" s="736"/>
      <c r="E63" s="737"/>
      <c r="F63" s="768"/>
      <c r="G63" s="392" t="s">
        <v>5</v>
      </c>
      <c r="H63" s="927">
        <v>288.14999999999998</v>
      </c>
      <c r="I63" s="982">
        <f t="shared" si="0"/>
        <v>18539.571</v>
      </c>
      <c r="J63" s="982">
        <f t="shared" si="1"/>
        <v>22247.485199999999</v>
      </c>
      <c r="K63" s="738">
        <v>22300</v>
      </c>
      <c r="M63" s="388"/>
    </row>
    <row r="64" spans="1:13">
      <c r="A64" s="39">
        <v>51</v>
      </c>
      <c r="B64" s="772" t="s">
        <v>985</v>
      </c>
      <c r="C64" s="767"/>
      <c r="D64" s="736"/>
      <c r="E64" s="737"/>
      <c r="F64" s="768"/>
      <c r="G64" s="392" t="s">
        <v>5</v>
      </c>
      <c r="H64" s="927">
        <v>428.4</v>
      </c>
      <c r="I64" s="982">
        <f t="shared" si="0"/>
        <v>27563.256000000001</v>
      </c>
      <c r="J64" s="982">
        <f t="shared" si="1"/>
        <v>33075.907200000001</v>
      </c>
      <c r="K64" s="738">
        <v>33100</v>
      </c>
      <c r="M64" s="388"/>
    </row>
    <row r="65" spans="1:13">
      <c r="A65" s="39">
        <v>52</v>
      </c>
      <c r="B65" s="772" t="s">
        <v>986</v>
      </c>
      <c r="C65" s="767"/>
      <c r="D65" s="736"/>
      <c r="E65" s="737"/>
      <c r="F65" s="768"/>
      <c r="G65" s="392" t="s">
        <v>5</v>
      </c>
      <c r="H65" s="927">
        <v>428.4</v>
      </c>
      <c r="I65" s="982">
        <f t="shared" si="0"/>
        <v>27563.256000000001</v>
      </c>
      <c r="J65" s="982">
        <f t="shared" si="1"/>
        <v>33075.907200000001</v>
      </c>
      <c r="K65" s="738">
        <v>33100</v>
      </c>
      <c r="M65" s="388"/>
    </row>
    <row r="66" spans="1:13">
      <c r="A66" s="39">
        <v>53</v>
      </c>
      <c r="B66" s="772" t="s">
        <v>987</v>
      </c>
      <c r="C66" s="767"/>
      <c r="D66" s="736"/>
      <c r="E66" s="737"/>
      <c r="F66" s="768"/>
      <c r="G66" s="392" t="s">
        <v>5</v>
      </c>
      <c r="H66" s="927">
        <v>428.4</v>
      </c>
      <c r="I66" s="982">
        <f t="shared" si="0"/>
        <v>27563.256000000001</v>
      </c>
      <c r="J66" s="982">
        <f t="shared" si="1"/>
        <v>33075.907200000001</v>
      </c>
      <c r="K66" s="738">
        <v>33100</v>
      </c>
      <c r="M66" s="388"/>
    </row>
    <row r="67" spans="1:13">
      <c r="A67" s="39">
        <v>54</v>
      </c>
      <c r="B67" s="772" t="s">
        <v>988</v>
      </c>
      <c r="C67" s="767"/>
      <c r="D67" s="736"/>
      <c r="E67" s="737"/>
      <c r="F67" s="768"/>
      <c r="G67" s="392" t="s">
        <v>5</v>
      </c>
      <c r="H67" s="927">
        <v>428.4</v>
      </c>
      <c r="I67" s="982">
        <f t="shared" si="0"/>
        <v>27563.256000000001</v>
      </c>
      <c r="J67" s="982">
        <f t="shared" si="1"/>
        <v>33075.907200000001</v>
      </c>
      <c r="K67" s="738">
        <v>33100</v>
      </c>
      <c r="M67" s="388"/>
    </row>
    <row r="68" spans="1:13">
      <c r="A68" s="39">
        <v>55</v>
      </c>
      <c r="B68" s="772" t="s">
        <v>989</v>
      </c>
      <c r="C68" s="767"/>
      <c r="D68" s="736"/>
      <c r="E68" s="737"/>
      <c r="F68" s="768"/>
      <c r="G68" s="392" t="s">
        <v>5</v>
      </c>
      <c r="H68" s="927">
        <v>428.4</v>
      </c>
      <c r="I68" s="982">
        <f t="shared" si="0"/>
        <v>27563.256000000001</v>
      </c>
      <c r="J68" s="982">
        <f t="shared" si="1"/>
        <v>33075.907200000001</v>
      </c>
      <c r="K68" s="738">
        <v>33100</v>
      </c>
      <c r="M68" s="388"/>
    </row>
    <row r="69" spans="1:13" ht="15.75" thickBot="1">
      <c r="A69" s="42">
        <v>56</v>
      </c>
      <c r="B69" s="781" t="s">
        <v>990</v>
      </c>
      <c r="C69" s="782"/>
      <c r="D69" s="761"/>
      <c r="E69" s="762"/>
      <c r="F69" s="783"/>
      <c r="G69" s="419" t="s">
        <v>5</v>
      </c>
      <c r="H69" s="929">
        <v>428.4</v>
      </c>
      <c r="I69" s="983">
        <f t="shared" si="0"/>
        <v>27563.256000000001</v>
      </c>
      <c r="J69" s="983">
        <f t="shared" si="1"/>
        <v>33075.907200000001</v>
      </c>
      <c r="K69" s="71">
        <v>33100</v>
      </c>
      <c r="M69" s="388"/>
    </row>
    <row r="70" spans="1:13" ht="15.75" thickBot="1">
      <c r="A70" s="1099" t="s">
        <v>893</v>
      </c>
      <c r="B70" s="1061"/>
      <c r="C70" s="1061"/>
      <c r="D70" s="1061"/>
      <c r="E70" s="1061"/>
      <c r="F70" s="1061"/>
      <c r="G70" s="1061"/>
      <c r="H70" s="1061"/>
      <c r="I70" s="1061"/>
      <c r="J70" s="1061"/>
      <c r="K70" s="1063"/>
      <c r="M70" s="852"/>
    </row>
    <row r="71" spans="1:13">
      <c r="A71" s="1">
        <v>57</v>
      </c>
      <c r="B71" s="212" t="s">
        <v>894</v>
      </c>
      <c r="C71" s="212"/>
      <c r="D71" s="774"/>
      <c r="E71" s="775"/>
      <c r="F71" s="774"/>
      <c r="G71" s="777" t="s">
        <v>5</v>
      </c>
      <c r="H71" s="984">
        <v>116.54999999999998</v>
      </c>
      <c r="I71" s="981">
        <f t="shared" si="0"/>
        <v>7498.8269999999993</v>
      </c>
      <c r="J71" s="981">
        <f t="shared" si="1"/>
        <v>8998.5923999999995</v>
      </c>
      <c r="K71" s="735">
        <v>9000</v>
      </c>
      <c r="M71" s="388"/>
    </row>
    <row r="72" spans="1:13">
      <c r="A72" s="39">
        <v>58</v>
      </c>
      <c r="B72" s="214" t="s">
        <v>895</v>
      </c>
      <c r="C72" s="214"/>
      <c r="D72" s="736"/>
      <c r="E72" s="737"/>
      <c r="F72" s="736"/>
      <c r="G72" s="392" t="s">
        <v>5</v>
      </c>
      <c r="H72" s="986">
        <v>87.149999999999991</v>
      </c>
      <c r="I72" s="982">
        <f t="shared" si="0"/>
        <v>5607.2309999999998</v>
      </c>
      <c r="J72" s="982">
        <f t="shared" si="1"/>
        <v>6728.6771999999992</v>
      </c>
      <c r="K72" s="738">
        <v>6750</v>
      </c>
      <c r="M72" s="388"/>
    </row>
    <row r="73" spans="1:13" ht="15.75" thickBot="1">
      <c r="A73" s="54">
        <v>59</v>
      </c>
      <c r="B73" s="739" t="s">
        <v>991</v>
      </c>
      <c r="C73" s="739"/>
      <c r="D73" s="740"/>
      <c r="E73" s="741"/>
      <c r="F73" s="740"/>
      <c r="G73" s="432" t="s">
        <v>5</v>
      </c>
      <c r="H73" s="985">
        <v>158.54999999999998</v>
      </c>
      <c r="I73" s="983">
        <f t="shared" ref="I73:I135" si="2">H73*$M$1</f>
        <v>10201.107</v>
      </c>
      <c r="J73" s="983">
        <f t="shared" ref="J73:J135" si="3">I73*1.2</f>
        <v>12241.3284</v>
      </c>
      <c r="K73" s="71">
        <v>12250</v>
      </c>
      <c r="M73" s="388"/>
    </row>
    <row r="74" spans="1:13" ht="15.75" thickBot="1">
      <c r="A74" s="242">
        <v>60</v>
      </c>
      <c r="B74" s="745" t="s">
        <v>992</v>
      </c>
      <c r="C74" s="745"/>
      <c r="D74" s="396"/>
      <c r="E74" s="746"/>
      <c r="F74" s="747"/>
      <c r="G74" s="748" t="s">
        <v>5</v>
      </c>
      <c r="H74" s="987">
        <v>89.25</v>
      </c>
      <c r="I74" s="988">
        <f t="shared" si="2"/>
        <v>5742.3450000000003</v>
      </c>
      <c r="J74" s="988">
        <f t="shared" si="3"/>
        <v>6890.8140000000003</v>
      </c>
      <c r="K74" s="630">
        <v>6900</v>
      </c>
      <c r="M74" s="388"/>
    </row>
    <row r="75" spans="1:13">
      <c r="A75" s="239">
        <v>61</v>
      </c>
      <c r="B75" s="615" t="s">
        <v>902</v>
      </c>
      <c r="C75" s="615"/>
      <c r="D75" s="733"/>
      <c r="E75" s="734"/>
      <c r="F75" s="750"/>
      <c r="G75" s="410" t="s">
        <v>5</v>
      </c>
      <c r="H75" s="984">
        <v>154.35</v>
      </c>
      <c r="I75" s="981">
        <f t="shared" si="2"/>
        <v>9930.8790000000008</v>
      </c>
      <c r="J75" s="981">
        <f t="shared" si="3"/>
        <v>11917.0548</v>
      </c>
      <c r="K75" s="735">
        <v>11950</v>
      </c>
      <c r="M75" s="388"/>
    </row>
    <row r="76" spans="1:13">
      <c r="A76" s="39">
        <v>62</v>
      </c>
      <c r="B76" s="214" t="s">
        <v>901</v>
      </c>
      <c r="C76" s="214"/>
      <c r="D76" s="736"/>
      <c r="E76" s="737"/>
      <c r="F76" s="752"/>
      <c r="G76" s="392" t="s">
        <v>5</v>
      </c>
      <c r="H76" s="986">
        <v>91.245000000000005</v>
      </c>
      <c r="I76" s="982">
        <f t="shared" si="2"/>
        <v>5870.703300000001</v>
      </c>
      <c r="J76" s="982">
        <f t="shared" si="3"/>
        <v>7044.8439600000011</v>
      </c>
      <c r="K76" s="738">
        <v>7100</v>
      </c>
      <c r="M76" s="388"/>
    </row>
    <row r="77" spans="1:13">
      <c r="A77" s="39">
        <v>63</v>
      </c>
      <c r="B77" s="214" t="s">
        <v>993</v>
      </c>
      <c r="C77" s="214"/>
      <c r="D77" s="736"/>
      <c r="E77" s="737"/>
      <c r="F77" s="752"/>
      <c r="G77" s="392" t="s">
        <v>5</v>
      </c>
      <c r="H77" s="986">
        <v>91.245000000000005</v>
      </c>
      <c r="I77" s="982">
        <f t="shared" si="2"/>
        <v>5870.703300000001</v>
      </c>
      <c r="J77" s="982">
        <f t="shared" si="3"/>
        <v>7044.8439600000011</v>
      </c>
      <c r="K77" s="738">
        <v>7100</v>
      </c>
      <c r="M77" s="388"/>
    </row>
    <row r="78" spans="1:13" ht="15.75" thickBot="1">
      <c r="A78" s="54">
        <v>64</v>
      </c>
      <c r="B78" s="739" t="s">
        <v>903</v>
      </c>
      <c r="C78" s="739"/>
      <c r="D78" s="740"/>
      <c r="E78" s="741"/>
      <c r="F78" s="742"/>
      <c r="G78" s="432" t="s">
        <v>5</v>
      </c>
      <c r="H78" s="985">
        <v>75.599999999999994</v>
      </c>
      <c r="I78" s="983">
        <f t="shared" si="2"/>
        <v>4864.1040000000003</v>
      </c>
      <c r="J78" s="983">
        <f t="shared" si="3"/>
        <v>5836.9247999999998</v>
      </c>
      <c r="K78" s="71">
        <v>5900</v>
      </c>
      <c r="M78" s="388"/>
    </row>
    <row r="79" spans="1:13">
      <c r="A79" s="1">
        <v>65</v>
      </c>
      <c r="B79" s="212" t="s">
        <v>896</v>
      </c>
      <c r="C79" s="212"/>
      <c r="D79" s="774"/>
      <c r="E79" s="775"/>
      <c r="F79" s="844"/>
      <c r="G79" s="777" t="s">
        <v>5</v>
      </c>
      <c r="H79" s="984">
        <v>70.349999999999994</v>
      </c>
      <c r="I79" s="981">
        <f t="shared" si="2"/>
        <v>4526.3189999999995</v>
      </c>
      <c r="J79" s="981">
        <f t="shared" si="3"/>
        <v>5431.5827999999992</v>
      </c>
      <c r="K79" s="735">
        <v>5500</v>
      </c>
      <c r="M79" s="388"/>
    </row>
    <row r="80" spans="1:13">
      <c r="A80" s="39">
        <v>66</v>
      </c>
      <c r="B80" s="214" t="s">
        <v>897</v>
      </c>
      <c r="C80" s="214"/>
      <c r="D80" s="736"/>
      <c r="E80" s="737"/>
      <c r="F80" s="752"/>
      <c r="G80" s="392" t="s">
        <v>5</v>
      </c>
      <c r="H80" s="986">
        <v>99.75</v>
      </c>
      <c r="I80" s="982">
        <f t="shared" si="2"/>
        <v>6417.915</v>
      </c>
      <c r="J80" s="982">
        <f t="shared" si="3"/>
        <v>7701.4979999999996</v>
      </c>
      <c r="K80" s="738">
        <v>7750</v>
      </c>
      <c r="M80" s="388"/>
    </row>
    <row r="81" spans="1:13">
      <c r="A81" s="39">
        <v>67</v>
      </c>
      <c r="B81" s="214" t="s">
        <v>898</v>
      </c>
      <c r="C81" s="214"/>
      <c r="D81" s="736"/>
      <c r="E81" s="737"/>
      <c r="F81" s="752"/>
      <c r="G81" s="392" t="s">
        <v>5</v>
      </c>
      <c r="H81" s="986">
        <v>42.734999999999999</v>
      </c>
      <c r="I81" s="982">
        <f t="shared" si="2"/>
        <v>2749.5699</v>
      </c>
      <c r="J81" s="982">
        <f t="shared" si="3"/>
        <v>3299.4838799999998</v>
      </c>
      <c r="K81" s="738">
        <v>3350</v>
      </c>
      <c r="M81" s="388"/>
    </row>
    <row r="82" spans="1:13">
      <c r="A82" s="39">
        <v>68</v>
      </c>
      <c r="B82" s="214" t="s">
        <v>899</v>
      </c>
      <c r="C82" s="214"/>
      <c r="D82" s="736"/>
      <c r="E82" s="737"/>
      <c r="F82" s="752"/>
      <c r="G82" s="392" t="s">
        <v>5</v>
      </c>
      <c r="H82" s="986">
        <v>42.734999999999999</v>
      </c>
      <c r="I82" s="982">
        <f t="shared" si="2"/>
        <v>2749.5699</v>
      </c>
      <c r="J82" s="982">
        <f t="shared" si="3"/>
        <v>3299.4838799999998</v>
      </c>
      <c r="K82" s="32">
        <v>3350</v>
      </c>
      <c r="M82" s="388"/>
    </row>
    <row r="83" spans="1:13">
      <c r="A83" s="42">
        <v>69</v>
      </c>
      <c r="B83" s="760" t="s">
        <v>900</v>
      </c>
      <c r="C83" s="760"/>
      <c r="D83" s="761"/>
      <c r="E83" s="762"/>
      <c r="F83" s="763"/>
      <c r="G83" s="419" t="s">
        <v>5</v>
      </c>
      <c r="H83" s="986">
        <v>42.734999999999999</v>
      </c>
      <c r="I83" s="982">
        <f t="shared" si="2"/>
        <v>2749.5699</v>
      </c>
      <c r="J83" s="982">
        <f t="shared" si="3"/>
        <v>3299.4838799999998</v>
      </c>
      <c r="K83" s="32">
        <v>3350</v>
      </c>
      <c r="M83" s="388"/>
    </row>
    <row r="84" spans="1:13">
      <c r="A84" s="39">
        <v>70</v>
      </c>
      <c r="B84" s="214" t="s">
        <v>994</v>
      </c>
      <c r="C84" s="214"/>
      <c r="D84" s="736"/>
      <c r="E84" s="737"/>
      <c r="F84" s="736"/>
      <c r="G84" s="392" t="s">
        <v>5</v>
      </c>
      <c r="H84" s="986">
        <v>233.09999999999997</v>
      </c>
      <c r="I84" s="982">
        <f t="shared" si="2"/>
        <v>14997.653999999999</v>
      </c>
      <c r="J84" s="982">
        <f t="shared" si="3"/>
        <v>17997.184799999999</v>
      </c>
      <c r="K84" s="32">
        <v>18000</v>
      </c>
      <c r="M84" s="388"/>
    </row>
    <row r="85" spans="1:13">
      <c r="A85" s="39">
        <v>71</v>
      </c>
      <c r="B85" s="214" t="s">
        <v>904</v>
      </c>
      <c r="C85" s="214"/>
      <c r="D85" s="736"/>
      <c r="E85" s="737"/>
      <c r="F85" s="736"/>
      <c r="G85" s="392" t="s">
        <v>5</v>
      </c>
      <c r="H85" s="986">
        <v>397.95000000000005</v>
      </c>
      <c r="I85" s="982">
        <f t="shared" si="2"/>
        <v>25604.103000000003</v>
      </c>
      <c r="J85" s="982">
        <f t="shared" si="3"/>
        <v>30724.923600000002</v>
      </c>
      <c r="K85" s="32">
        <v>30750</v>
      </c>
      <c r="M85" s="388"/>
    </row>
    <row r="86" spans="1:13" ht="15.75" thickBot="1">
      <c r="A86" s="42">
        <v>72</v>
      </c>
      <c r="B86" s="760" t="s">
        <v>995</v>
      </c>
      <c r="C86" s="760"/>
      <c r="D86" s="761"/>
      <c r="E86" s="762"/>
      <c r="F86" s="761"/>
      <c r="G86" s="419" t="s">
        <v>5</v>
      </c>
      <c r="H86" s="985">
        <v>942.89999999999986</v>
      </c>
      <c r="I86" s="983">
        <f t="shared" si="2"/>
        <v>60666.185999999994</v>
      </c>
      <c r="J86" s="983">
        <f t="shared" si="3"/>
        <v>72799.42319999999</v>
      </c>
      <c r="K86" s="70">
        <v>72800</v>
      </c>
      <c r="M86" s="388"/>
    </row>
    <row r="87" spans="1:13" ht="15.75" thickBot="1">
      <c r="A87" s="1099" t="s">
        <v>996</v>
      </c>
      <c r="B87" s="1061"/>
      <c r="C87" s="1061"/>
      <c r="D87" s="1061"/>
      <c r="E87" s="1061"/>
      <c r="F87" s="1061"/>
      <c r="G87" s="1061"/>
      <c r="H87" s="1061"/>
      <c r="I87" s="1061"/>
      <c r="J87" s="1061"/>
      <c r="K87" s="1063"/>
      <c r="M87" s="839"/>
    </row>
    <row r="88" spans="1:13">
      <c r="A88" s="1">
        <v>73</v>
      </c>
      <c r="B88" s="212" t="s">
        <v>997</v>
      </c>
      <c r="C88" s="212"/>
      <c r="D88" s="774"/>
      <c r="E88" s="775"/>
      <c r="F88" s="774"/>
      <c r="G88" s="777" t="s">
        <v>5</v>
      </c>
      <c r="H88" s="984">
        <v>27.509999999999998</v>
      </c>
      <c r="I88" s="981">
        <f t="shared" si="2"/>
        <v>1769.9934000000001</v>
      </c>
      <c r="J88" s="981">
        <f t="shared" si="3"/>
        <v>2123.99208</v>
      </c>
      <c r="K88" s="69">
        <v>2150</v>
      </c>
      <c r="M88" s="388"/>
    </row>
    <row r="89" spans="1:13">
      <c r="A89" s="39">
        <v>74</v>
      </c>
      <c r="B89" s="214" t="s">
        <v>998</v>
      </c>
      <c r="C89" s="214"/>
      <c r="D89" s="736"/>
      <c r="E89" s="737"/>
      <c r="F89" s="736"/>
      <c r="G89" s="392" t="s">
        <v>5</v>
      </c>
      <c r="H89" s="986">
        <v>27.509999999999998</v>
      </c>
      <c r="I89" s="982">
        <f t="shared" si="2"/>
        <v>1769.9934000000001</v>
      </c>
      <c r="J89" s="982">
        <f t="shared" si="3"/>
        <v>2123.99208</v>
      </c>
      <c r="K89" s="32">
        <v>2150</v>
      </c>
      <c r="M89" s="388"/>
    </row>
    <row r="90" spans="1:13">
      <c r="A90" s="39">
        <v>75</v>
      </c>
      <c r="B90" s="214" t="s">
        <v>999</v>
      </c>
      <c r="C90" s="214"/>
      <c r="D90" s="736"/>
      <c r="E90" s="737"/>
      <c r="F90" s="752"/>
      <c r="G90" s="392" t="s">
        <v>5</v>
      </c>
      <c r="H90" s="986">
        <v>9.24</v>
      </c>
      <c r="I90" s="982">
        <f t="shared" si="2"/>
        <v>594.50160000000005</v>
      </c>
      <c r="J90" s="982">
        <f t="shared" si="3"/>
        <v>713.40192000000002</v>
      </c>
      <c r="K90" s="32">
        <v>750</v>
      </c>
      <c r="M90" s="388"/>
    </row>
    <row r="91" spans="1:13">
      <c r="A91" s="39">
        <v>76</v>
      </c>
      <c r="B91" s="214" t="s">
        <v>1000</v>
      </c>
      <c r="C91" s="214"/>
      <c r="D91" s="736"/>
      <c r="E91" s="737"/>
      <c r="F91" s="752"/>
      <c r="G91" s="392" t="s">
        <v>5</v>
      </c>
      <c r="H91" s="986">
        <v>9.24</v>
      </c>
      <c r="I91" s="982">
        <f t="shared" si="2"/>
        <v>594.50160000000005</v>
      </c>
      <c r="J91" s="982">
        <f t="shared" si="3"/>
        <v>713.40192000000002</v>
      </c>
      <c r="K91" s="32">
        <v>750</v>
      </c>
      <c r="M91" s="388"/>
    </row>
    <row r="92" spans="1:13">
      <c r="A92" s="39">
        <v>77</v>
      </c>
      <c r="B92" s="214" t="s">
        <v>1001</v>
      </c>
      <c r="C92" s="214"/>
      <c r="D92" s="736"/>
      <c r="E92" s="737"/>
      <c r="F92" s="752"/>
      <c r="G92" s="392" t="s">
        <v>5</v>
      </c>
      <c r="H92" s="986">
        <v>9.9749999999999979</v>
      </c>
      <c r="I92" s="982">
        <f t="shared" si="2"/>
        <v>641.79149999999993</v>
      </c>
      <c r="J92" s="982">
        <f t="shared" si="3"/>
        <v>770.14979999999991</v>
      </c>
      <c r="K92" s="32">
        <v>800</v>
      </c>
      <c r="M92" s="388"/>
    </row>
    <row r="93" spans="1:13">
      <c r="A93" s="39">
        <v>78</v>
      </c>
      <c r="B93" s="214" t="s">
        <v>1002</v>
      </c>
      <c r="C93" s="214"/>
      <c r="D93" s="736"/>
      <c r="E93" s="737"/>
      <c r="F93" s="752"/>
      <c r="G93" s="392" t="s">
        <v>5</v>
      </c>
      <c r="H93" s="986">
        <v>9.9749999999999979</v>
      </c>
      <c r="I93" s="982">
        <f t="shared" si="2"/>
        <v>641.79149999999993</v>
      </c>
      <c r="J93" s="982">
        <f t="shared" si="3"/>
        <v>770.14979999999991</v>
      </c>
      <c r="K93" s="32">
        <v>800</v>
      </c>
      <c r="M93" s="388"/>
    </row>
    <row r="94" spans="1:13">
      <c r="A94" s="39">
        <v>79</v>
      </c>
      <c r="B94" s="214" t="s">
        <v>1003</v>
      </c>
      <c r="C94" s="214"/>
      <c r="D94" s="736"/>
      <c r="E94" s="737"/>
      <c r="F94" s="752"/>
      <c r="G94" s="392" t="s">
        <v>5</v>
      </c>
      <c r="H94" s="986">
        <v>11.759999999999998</v>
      </c>
      <c r="I94" s="982">
        <f t="shared" si="2"/>
        <v>756.63839999999993</v>
      </c>
      <c r="J94" s="982">
        <f t="shared" si="3"/>
        <v>907.96607999999992</v>
      </c>
      <c r="K94" s="32">
        <v>950</v>
      </c>
      <c r="M94" s="388"/>
    </row>
    <row r="95" spans="1:13" ht="15.75" thickBot="1">
      <c r="A95" s="42">
        <v>80</v>
      </c>
      <c r="B95" s="760" t="s">
        <v>1004</v>
      </c>
      <c r="C95" s="760"/>
      <c r="D95" s="761"/>
      <c r="E95" s="762"/>
      <c r="F95" s="761"/>
      <c r="G95" s="419" t="s">
        <v>5</v>
      </c>
      <c r="H95" s="985">
        <v>11.759999999999998</v>
      </c>
      <c r="I95" s="983">
        <f t="shared" si="2"/>
        <v>756.63839999999993</v>
      </c>
      <c r="J95" s="983">
        <f t="shared" si="3"/>
        <v>907.96607999999992</v>
      </c>
      <c r="K95" s="70">
        <v>950</v>
      </c>
      <c r="M95" s="388"/>
    </row>
    <row r="96" spans="1:13" ht="15.75" thickBot="1">
      <c r="A96" s="1099" t="s">
        <v>905</v>
      </c>
      <c r="B96" s="1061"/>
      <c r="C96" s="1061"/>
      <c r="D96" s="1061"/>
      <c r="E96" s="1061"/>
      <c r="F96" s="1061"/>
      <c r="G96" s="1061"/>
      <c r="H96" s="1061"/>
      <c r="I96" s="1061"/>
      <c r="J96" s="1061"/>
      <c r="K96" s="1063"/>
      <c r="M96" s="839"/>
    </row>
    <row r="97" spans="1:11">
      <c r="A97" s="1">
        <v>81</v>
      </c>
      <c r="B97" s="773" t="s">
        <v>1005</v>
      </c>
      <c r="C97" s="773"/>
      <c r="D97" s="774"/>
      <c r="E97" s="775"/>
      <c r="F97" s="847"/>
      <c r="G97" s="777" t="s">
        <v>5</v>
      </c>
      <c r="H97" s="925">
        <v>153.29999999999998</v>
      </c>
      <c r="I97" s="981">
        <f t="shared" si="2"/>
        <v>9863.3220000000001</v>
      </c>
      <c r="J97" s="981">
        <f t="shared" si="3"/>
        <v>11835.9864</v>
      </c>
      <c r="K97" s="69">
        <v>11850</v>
      </c>
    </row>
    <row r="98" spans="1:11">
      <c r="A98" s="39">
        <v>82</v>
      </c>
      <c r="B98" s="767" t="s">
        <v>1006</v>
      </c>
      <c r="C98" s="214"/>
      <c r="D98" s="736"/>
      <c r="E98" s="737"/>
      <c r="F98" s="736"/>
      <c r="G98" s="392" t="s">
        <v>5</v>
      </c>
      <c r="H98" s="927">
        <v>166.95</v>
      </c>
      <c r="I98" s="982">
        <f t="shared" si="2"/>
        <v>10741.563</v>
      </c>
      <c r="J98" s="982">
        <f t="shared" si="3"/>
        <v>12889.875599999999</v>
      </c>
      <c r="K98" s="32">
        <v>12900</v>
      </c>
    </row>
    <row r="99" spans="1:11">
      <c r="A99" s="39">
        <v>83</v>
      </c>
      <c r="B99" s="214" t="s">
        <v>1007</v>
      </c>
      <c r="C99" s="214"/>
      <c r="D99" s="736"/>
      <c r="E99" s="737"/>
      <c r="F99" s="736"/>
      <c r="G99" s="392" t="s">
        <v>5</v>
      </c>
      <c r="H99" s="927">
        <v>131.25</v>
      </c>
      <c r="I99" s="982">
        <f t="shared" si="2"/>
        <v>8444.625</v>
      </c>
      <c r="J99" s="982">
        <f t="shared" si="3"/>
        <v>10133.549999999999</v>
      </c>
      <c r="K99" s="32">
        <v>10150</v>
      </c>
    </row>
    <row r="100" spans="1:11" ht="15.75" thickBot="1">
      <c r="A100" s="54">
        <v>84</v>
      </c>
      <c r="B100" s="739" t="s">
        <v>1008</v>
      </c>
      <c r="C100" s="739"/>
      <c r="D100" s="740"/>
      <c r="E100" s="741"/>
      <c r="F100" s="740"/>
      <c r="G100" s="432" t="s">
        <v>5</v>
      </c>
      <c r="H100" s="929">
        <v>188.99999999999997</v>
      </c>
      <c r="I100" s="983">
        <f t="shared" si="2"/>
        <v>12160.259999999998</v>
      </c>
      <c r="J100" s="983">
        <f t="shared" si="3"/>
        <v>14592.311999999998</v>
      </c>
      <c r="K100" s="70">
        <v>14600</v>
      </c>
    </row>
    <row r="101" spans="1:11">
      <c r="A101" s="239">
        <v>85</v>
      </c>
      <c r="B101" s="764" t="s">
        <v>1009</v>
      </c>
      <c r="C101" s="765"/>
      <c r="D101" s="733"/>
      <c r="E101" s="734"/>
      <c r="F101" s="766"/>
      <c r="G101" s="410" t="s">
        <v>5</v>
      </c>
      <c r="H101" s="925">
        <v>93.449999999999989</v>
      </c>
      <c r="I101" s="981">
        <f t="shared" si="2"/>
        <v>6012.5729999999994</v>
      </c>
      <c r="J101" s="981">
        <f t="shared" si="3"/>
        <v>7215.0875999999989</v>
      </c>
      <c r="K101" s="69">
        <v>7250</v>
      </c>
    </row>
    <row r="102" spans="1:11">
      <c r="A102" s="39">
        <v>86</v>
      </c>
      <c r="B102" s="767" t="s">
        <v>1010</v>
      </c>
      <c r="C102" s="767"/>
      <c r="D102" s="736"/>
      <c r="E102" s="737"/>
      <c r="F102" s="768"/>
      <c r="G102" s="392" t="s">
        <v>5</v>
      </c>
      <c r="H102" s="927">
        <v>122.85</v>
      </c>
      <c r="I102" s="982">
        <f t="shared" si="2"/>
        <v>7904.1689999999999</v>
      </c>
      <c r="J102" s="982">
        <f t="shared" si="3"/>
        <v>9485.0028000000002</v>
      </c>
      <c r="K102" s="32">
        <v>9500</v>
      </c>
    </row>
    <row r="103" spans="1:11">
      <c r="A103" s="39">
        <v>87</v>
      </c>
      <c r="B103" s="767" t="s">
        <v>1011</v>
      </c>
      <c r="C103" s="767"/>
      <c r="D103" s="736"/>
      <c r="E103" s="737"/>
      <c r="F103" s="768"/>
      <c r="G103" s="392" t="s">
        <v>5</v>
      </c>
      <c r="H103" s="927">
        <v>65.099999999999994</v>
      </c>
      <c r="I103" s="982">
        <f t="shared" si="2"/>
        <v>4188.5339999999997</v>
      </c>
      <c r="J103" s="982">
        <f t="shared" si="3"/>
        <v>5026.2407999999996</v>
      </c>
      <c r="K103" s="32">
        <v>5100</v>
      </c>
    </row>
    <row r="104" spans="1:11" ht="15.75" thickBot="1">
      <c r="A104" s="39">
        <v>88</v>
      </c>
      <c r="B104" s="767" t="s">
        <v>1012</v>
      </c>
      <c r="C104" s="767"/>
      <c r="D104" s="736"/>
      <c r="E104" s="737"/>
      <c r="F104" s="768"/>
      <c r="G104" s="392" t="s">
        <v>5</v>
      </c>
      <c r="H104" s="929">
        <v>65.099999999999994</v>
      </c>
      <c r="I104" s="983">
        <f t="shared" si="2"/>
        <v>4188.5339999999997</v>
      </c>
      <c r="J104" s="983">
        <f t="shared" si="3"/>
        <v>5026.2407999999996</v>
      </c>
      <c r="K104" s="70">
        <v>5100</v>
      </c>
    </row>
    <row r="105" spans="1:11">
      <c r="A105" s="239">
        <v>89</v>
      </c>
      <c r="B105" s="765" t="s">
        <v>1013</v>
      </c>
      <c r="C105" s="765"/>
      <c r="D105" s="733"/>
      <c r="E105" s="734"/>
      <c r="F105" s="771"/>
      <c r="G105" s="410" t="s">
        <v>5</v>
      </c>
      <c r="H105" s="925">
        <v>52.5</v>
      </c>
      <c r="I105" s="981">
        <f t="shared" si="2"/>
        <v>3377.8500000000004</v>
      </c>
      <c r="J105" s="981">
        <f t="shared" si="3"/>
        <v>4053.42</v>
      </c>
      <c r="K105" s="69">
        <v>4100</v>
      </c>
    </row>
    <row r="106" spans="1:11">
      <c r="A106" s="39">
        <v>90</v>
      </c>
      <c r="B106" s="767" t="s">
        <v>1014</v>
      </c>
      <c r="C106" s="767"/>
      <c r="D106" s="736"/>
      <c r="E106" s="737"/>
      <c r="F106" s="768"/>
      <c r="G106" s="392" t="s">
        <v>5</v>
      </c>
      <c r="H106" s="927">
        <v>56.699999999999996</v>
      </c>
      <c r="I106" s="982">
        <f t="shared" si="2"/>
        <v>3648.078</v>
      </c>
      <c r="J106" s="982">
        <f t="shared" si="3"/>
        <v>4377.6935999999996</v>
      </c>
      <c r="K106" s="32">
        <v>4400</v>
      </c>
    </row>
    <row r="107" spans="1:11">
      <c r="A107" s="39">
        <v>91</v>
      </c>
      <c r="B107" s="767" t="s">
        <v>1015</v>
      </c>
      <c r="C107" s="767"/>
      <c r="D107" s="736"/>
      <c r="E107" s="737"/>
      <c r="F107" s="768"/>
      <c r="G107" s="392" t="s">
        <v>5</v>
      </c>
      <c r="H107" s="927">
        <v>78.75</v>
      </c>
      <c r="I107" s="982">
        <f t="shared" si="2"/>
        <v>5066.7750000000005</v>
      </c>
      <c r="J107" s="982">
        <f t="shared" si="3"/>
        <v>6080.13</v>
      </c>
      <c r="K107" s="32">
        <v>6100</v>
      </c>
    </row>
    <row r="108" spans="1:11">
      <c r="A108" s="39">
        <v>92</v>
      </c>
      <c r="B108" s="767" t="s">
        <v>1016</v>
      </c>
      <c r="C108" s="767"/>
      <c r="D108" s="736"/>
      <c r="E108" s="737"/>
      <c r="F108" s="768"/>
      <c r="G108" s="392" t="s">
        <v>5</v>
      </c>
      <c r="H108" s="927">
        <v>85.05</v>
      </c>
      <c r="I108" s="982">
        <f t="shared" si="2"/>
        <v>5472.1170000000002</v>
      </c>
      <c r="J108" s="982">
        <f t="shared" si="3"/>
        <v>6566.5403999999999</v>
      </c>
      <c r="K108" s="32">
        <v>6600</v>
      </c>
    </row>
    <row r="109" spans="1:11" ht="15.75" thickBot="1">
      <c r="A109" s="54">
        <v>93</v>
      </c>
      <c r="B109" s="769" t="s">
        <v>1017</v>
      </c>
      <c r="C109" s="769"/>
      <c r="D109" s="740"/>
      <c r="E109" s="741"/>
      <c r="F109" s="770"/>
      <c r="G109" s="432" t="s">
        <v>5</v>
      </c>
      <c r="H109" s="929">
        <v>34.86</v>
      </c>
      <c r="I109" s="983">
        <f t="shared" si="2"/>
        <v>2242.8924000000002</v>
      </c>
      <c r="J109" s="983">
        <f t="shared" si="3"/>
        <v>2691.4708800000003</v>
      </c>
      <c r="K109" s="70">
        <v>2700</v>
      </c>
    </row>
    <row r="110" spans="1:11">
      <c r="A110" s="239">
        <v>94</v>
      </c>
      <c r="B110" s="615" t="s">
        <v>1018</v>
      </c>
      <c r="C110" s="615"/>
      <c r="D110" s="733"/>
      <c r="E110" s="734"/>
      <c r="F110" s="733"/>
      <c r="G110" s="410" t="s">
        <v>5</v>
      </c>
      <c r="H110" s="925">
        <v>54.599999999999994</v>
      </c>
      <c r="I110" s="981">
        <f t="shared" si="2"/>
        <v>3512.9639999999999</v>
      </c>
      <c r="J110" s="981">
        <f t="shared" si="3"/>
        <v>4215.5567999999994</v>
      </c>
      <c r="K110" s="69">
        <v>4250</v>
      </c>
    </row>
    <row r="111" spans="1:11" ht="15.75" thickBot="1">
      <c r="A111" s="39">
        <v>95</v>
      </c>
      <c r="B111" s="214" t="s">
        <v>1019</v>
      </c>
      <c r="C111" s="214"/>
      <c r="D111" s="736"/>
      <c r="E111" s="737"/>
      <c r="F111" s="736"/>
      <c r="G111" s="392" t="s">
        <v>5</v>
      </c>
      <c r="H111" s="929">
        <v>54.599999999999994</v>
      </c>
      <c r="I111" s="983">
        <f t="shared" si="2"/>
        <v>3512.9639999999999</v>
      </c>
      <c r="J111" s="983">
        <f t="shared" si="3"/>
        <v>4215.5567999999994</v>
      </c>
      <c r="K111" s="70">
        <v>4250</v>
      </c>
    </row>
    <row r="112" spans="1:11">
      <c r="A112" s="239">
        <v>96</v>
      </c>
      <c r="B112" s="615" t="s">
        <v>1020</v>
      </c>
      <c r="C112" s="615"/>
      <c r="D112" s="733"/>
      <c r="E112" s="734"/>
      <c r="F112" s="733"/>
      <c r="G112" s="410" t="s">
        <v>5</v>
      </c>
      <c r="H112" s="925">
        <v>65.625</v>
      </c>
      <c r="I112" s="981">
        <f t="shared" si="2"/>
        <v>4222.3125</v>
      </c>
      <c r="J112" s="981">
        <f t="shared" si="3"/>
        <v>5066.7749999999996</v>
      </c>
      <c r="K112" s="69">
        <v>5100</v>
      </c>
    </row>
    <row r="113" spans="1:15" ht="15.75" thickBot="1">
      <c r="A113" s="42">
        <v>97</v>
      </c>
      <c r="B113" s="760" t="s">
        <v>1021</v>
      </c>
      <c r="C113" s="760"/>
      <c r="D113" s="761"/>
      <c r="E113" s="762"/>
      <c r="F113" s="761"/>
      <c r="G113" s="419" t="s">
        <v>5</v>
      </c>
      <c r="H113" s="929">
        <v>65.625</v>
      </c>
      <c r="I113" s="983">
        <f t="shared" si="2"/>
        <v>4222.3125</v>
      </c>
      <c r="J113" s="983">
        <f t="shared" si="3"/>
        <v>5066.7749999999996</v>
      </c>
      <c r="K113" s="70">
        <v>5100</v>
      </c>
    </row>
    <row r="114" spans="1:15" ht="15.75" thickBot="1">
      <c r="A114" s="1099" t="s">
        <v>1022</v>
      </c>
      <c r="B114" s="1061"/>
      <c r="C114" s="1061"/>
      <c r="D114" s="1061"/>
      <c r="E114" s="1061"/>
      <c r="F114" s="1061"/>
      <c r="G114" s="1061"/>
      <c r="H114" s="1061"/>
      <c r="I114" s="1061"/>
      <c r="J114" s="1061"/>
      <c r="K114" s="1063"/>
      <c r="M114" s="851"/>
    </row>
    <row r="115" spans="1:15">
      <c r="A115" s="1">
        <v>98</v>
      </c>
      <c r="B115" s="212" t="s">
        <v>1023</v>
      </c>
      <c r="C115" s="212"/>
      <c r="D115" s="774"/>
      <c r="E115" s="775"/>
      <c r="F115" s="774"/>
      <c r="G115" s="777" t="s">
        <v>5</v>
      </c>
      <c r="H115" s="984">
        <v>278.25</v>
      </c>
      <c r="I115" s="981">
        <f t="shared" si="2"/>
        <v>17902.605</v>
      </c>
      <c r="J115" s="981">
        <f t="shared" si="3"/>
        <v>21483.126</v>
      </c>
      <c r="K115" s="69">
        <v>21500</v>
      </c>
    </row>
    <row r="116" spans="1:15" ht="15.75" thickBot="1">
      <c r="A116" s="42">
        <v>99</v>
      </c>
      <c r="B116" s="760" t="s">
        <v>1024</v>
      </c>
      <c r="C116" s="760"/>
      <c r="D116" s="761"/>
      <c r="E116" s="762"/>
      <c r="F116" s="761"/>
      <c r="G116" s="419" t="s">
        <v>5</v>
      </c>
      <c r="H116" s="985">
        <v>278.25</v>
      </c>
      <c r="I116" s="983">
        <f t="shared" si="2"/>
        <v>17902.605</v>
      </c>
      <c r="J116" s="983">
        <f t="shared" si="3"/>
        <v>21483.126</v>
      </c>
      <c r="K116" s="70">
        <v>21500</v>
      </c>
    </row>
    <row r="117" spans="1:15" ht="15.75" thickBot="1">
      <c r="A117" s="1099" t="s">
        <v>1025</v>
      </c>
      <c r="B117" s="1061"/>
      <c r="C117" s="1061"/>
      <c r="D117" s="1061"/>
      <c r="E117" s="1061"/>
      <c r="F117" s="1061"/>
      <c r="G117" s="1061"/>
      <c r="H117" s="1061"/>
      <c r="I117" s="1061"/>
      <c r="J117" s="1061"/>
      <c r="K117" s="1063"/>
      <c r="M117" s="851"/>
    </row>
    <row r="118" spans="1:15">
      <c r="A118" s="1">
        <v>100</v>
      </c>
      <c r="B118" s="846" t="s">
        <v>1026</v>
      </c>
      <c r="C118" s="773"/>
      <c r="D118" s="774"/>
      <c r="E118" s="775"/>
      <c r="F118" s="776"/>
      <c r="G118" s="777" t="s">
        <v>5</v>
      </c>
      <c r="H118" s="925">
        <v>44.625</v>
      </c>
      <c r="I118" s="981">
        <f t="shared" si="2"/>
        <v>2871.1725000000001</v>
      </c>
      <c r="J118" s="981">
        <f t="shared" si="3"/>
        <v>3445.4070000000002</v>
      </c>
      <c r="K118" s="69">
        <v>3500</v>
      </c>
    </row>
    <row r="119" spans="1:15">
      <c r="A119" s="39">
        <v>101</v>
      </c>
      <c r="B119" s="772" t="s">
        <v>1027</v>
      </c>
      <c r="C119" s="767"/>
      <c r="D119" s="736"/>
      <c r="E119" s="737"/>
      <c r="F119" s="768"/>
      <c r="G119" s="392" t="s">
        <v>5</v>
      </c>
      <c r="H119" s="927">
        <v>45.9</v>
      </c>
      <c r="I119" s="982">
        <f t="shared" si="2"/>
        <v>2953.2060000000001</v>
      </c>
      <c r="J119" s="982">
        <f t="shared" si="3"/>
        <v>3543.8472000000002</v>
      </c>
      <c r="K119" s="32">
        <v>3600</v>
      </c>
    </row>
    <row r="120" spans="1:15">
      <c r="A120" s="39">
        <v>102</v>
      </c>
      <c r="B120" s="772" t="s">
        <v>1028</v>
      </c>
      <c r="C120" s="767"/>
      <c r="D120" s="736"/>
      <c r="E120" s="737"/>
      <c r="F120" s="768"/>
      <c r="G120" s="392" t="s">
        <v>5</v>
      </c>
      <c r="H120" s="927">
        <v>47.174999999999997</v>
      </c>
      <c r="I120" s="982">
        <f t="shared" si="2"/>
        <v>3035.2395000000001</v>
      </c>
      <c r="J120" s="982">
        <f t="shared" si="3"/>
        <v>3642.2874000000002</v>
      </c>
      <c r="K120" s="32">
        <v>3700</v>
      </c>
    </row>
    <row r="121" spans="1:15" ht="15.75" thickBot="1">
      <c r="A121" s="54">
        <v>103</v>
      </c>
      <c r="B121" s="843" t="s">
        <v>1029</v>
      </c>
      <c r="C121" s="769"/>
      <c r="D121" s="740"/>
      <c r="E121" s="741"/>
      <c r="F121" s="770"/>
      <c r="G121" s="432" t="s">
        <v>5</v>
      </c>
      <c r="H121" s="929">
        <v>59.924999999999997</v>
      </c>
      <c r="I121" s="983">
        <f t="shared" si="2"/>
        <v>3855.5745000000002</v>
      </c>
      <c r="J121" s="983">
        <f t="shared" si="3"/>
        <v>4626.6894000000002</v>
      </c>
      <c r="K121" s="70">
        <v>4700</v>
      </c>
    </row>
    <row r="122" spans="1:15">
      <c r="I122" s="978"/>
      <c r="J122" s="978"/>
    </row>
    <row r="123" spans="1:15">
      <c r="I123" s="979"/>
      <c r="J123" s="979"/>
    </row>
    <row r="124" spans="1:15">
      <c r="I124" s="979"/>
      <c r="J124" s="979"/>
    </row>
    <row r="125" spans="1:15" ht="15.75" thickBot="1">
      <c r="I125" s="980"/>
      <c r="J125" s="980"/>
    </row>
    <row r="126" spans="1:15" ht="23.25" customHeight="1" thickBot="1">
      <c r="A126" s="1064" t="s">
        <v>914</v>
      </c>
      <c r="B126" s="1061"/>
      <c r="C126" s="1061"/>
      <c r="D126" s="1061"/>
      <c r="E126" s="1061"/>
      <c r="F126" s="1061"/>
      <c r="G126" s="1061"/>
      <c r="H126" s="1061"/>
      <c r="I126" s="1061"/>
      <c r="J126" s="1061"/>
      <c r="K126" s="1063"/>
      <c r="L126" s="588"/>
      <c r="M126" s="588"/>
      <c r="N126" s="588"/>
      <c r="O126" s="26"/>
    </row>
    <row r="127" spans="1:15" ht="17.25" customHeight="1" thickBot="1">
      <c r="A127" s="689" t="s">
        <v>20</v>
      </c>
      <c r="B127" s="1220" t="s">
        <v>853</v>
      </c>
      <c r="C127" s="1242"/>
      <c r="D127" s="1242"/>
      <c r="E127" s="1242"/>
      <c r="F127" s="1242"/>
      <c r="G127" s="778" t="s">
        <v>26</v>
      </c>
      <c r="H127" s="231" t="s">
        <v>1105</v>
      </c>
      <c r="I127" s="231" t="s">
        <v>1106</v>
      </c>
      <c r="J127" s="231" t="s">
        <v>1107</v>
      </c>
      <c r="K127" s="779" t="s">
        <v>27</v>
      </c>
      <c r="L127" s="587"/>
      <c r="M127" s="588"/>
      <c r="N127" s="588"/>
      <c r="O127" s="224"/>
    </row>
    <row r="128" spans="1:15" ht="15.75" thickBot="1">
      <c r="A128" s="1060" t="s">
        <v>907</v>
      </c>
      <c r="B128" s="1061"/>
      <c r="C128" s="1061"/>
      <c r="D128" s="1061"/>
      <c r="E128" s="1061"/>
      <c r="F128" s="1061"/>
      <c r="G128" s="1061"/>
      <c r="H128" s="1061"/>
      <c r="I128" s="1061"/>
      <c r="J128" s="1061"/>
      <c r="K128" s="1063"/>
      <c r="L128" s="590"/>
      <c r="M128" s="590"/>
      <c r="N128" s="590"/>
      <c r="O128" s="26"/>
    </row>
    <row r="129" spans="1:15">
      <c r="A129" s="1">
        <f>A121+1</f>
        <v>104</v>
      </c>
      <c r="B129" s="654" t="s">
        <v>908</v>
      </c>
      <c r="C129" s="784"/>
      <c r="D129" s="774"/>
      <c r="E129" s="775"/>
      <c r="F129" s="785"/>
      <c r="G129" s="193" t="s">
        <v>5</v>
      </c>
      <c r="H129" s="991">
        <v>10.48386</v>
      </c>
      <c r="I129" s="981">
        <f t="shared" si="2"/>
        <v>674.53155240000001</v>
      </c>
      <c r="J129" s="981">
        <f t="shared" si="3"/>
        <v>809.43786288000001</v>
      </c>
      <c r="K129" s="69">
        <v>850</v>
      </c>
    </row>
    <row r="130" spans="1:15">
      <c r="A130" s="5">
        <f>A129+1</f>
        <v>105</v>
      </c>
      <c r="B130" s="786" t="s">
        <v>909</v>
      </c>
      <c r="C130" s="625"/>
      <c r="D130" s="736"/>
      <c r="E130" s="737"/>
      <c r="F130" s="787"/>
      <c r="G130" s="266" t="s">
        <v>5</v>
      </c>
      <c r="H130" s="992">
        <v>53.812440000000002</v>
      </c>
      <c r="I130" s="982">
        <f t="shared" si="2"/>
        <v>3462.2923896000002</v>
      </c>
      <c r="J130" s="982">
        <f t="shared" si="3"/>
        <v>4154.7508675199997</v>
      </c>
      <c r="K130" s="32">
        <v>4200</v>
      </c>
    </row>
    <row r="131" spans="1:15">
      <c r="A131" s="5">
        <f>A130+1</f>
        <v>106</v>
      </c>
      <c r="B131" s="786" t="s">
        <v>910</v>
      </c>
      <c r="C131" s="62"/>
      <c r="D131" s="788"/>
      <c r="E131" s="789"/>
      <c r="F131" s="63"/>
      <c r="G131" s="8" t="s">
        <v>5</v>
      </c>
      <c r="H131" s="992">
        <v>53.812440000000002</v>
      </c>
      <c r="I131" s="982">
        <f t="shared" si="2"/>
        <v>3462.2923896000002</v>
      </c>
      <c r="J131" s="982">
        <f t="shared" si="3"/>
        <v>4154.7508675199997</v>
      </c>
      <c r="K131" s="32">
        <v>4200</v>
      </c>
    </row>
    <row r="132" spans="1:15" ht="15.75" thickBot="1">
      <c r="A132" s="11">
        <f>A131+1</f>
        <v>107</v>
      </c>
      <c r="B132" s="633" t="s">
        <v>911</v>
      </c>
      <c r="C132" s="60"/>
      <c r="D132" s="790"/>
      <c r="E132" s="791"/>
      <c r="F132" s="61"/>
      <c r="G132" s="13" t="s">
        <v>5</v>
      </c>
      <c r="H132" s="993"/>
      <c r="I132" s="983">
        <v>340</v>
      </c>
      <c r="J132" s="983">
        <f t="shared" si="3"/>
        <v>408</v>
      </c>
      <c r="K132" s="70">
        <v>450</v>
      </c>
    </row>
    <row r="133" spans="1:15" ht="15.75" thickBot="1">
      <c r="A133" s="1095" t="s">
        <v>915</v>
      </c>
      <c r="B133" s="1061"/>
      <c r="C133" s="1061"/>
      <c r="D133" s="1061"/>
      <c r="E133" s="1061"/>
      <c r="F133" s="1061"/>
      <c r="G133" s="1061"/>
      <c r="H133" s="1061"/>
      <c r="I133" s="1061"/>
      <c r="J133" s="1061"/>
      <c r="K133" s="1063"/>
      <c r="L133" s="590"/>
      <c r="M133" s="590"/>
      <c r="N133" s="590"/>
      <c r="O133" s="224"/>
    </row>
    <row r="134" spans="1:15">
      <c r="A134" s="636">
        <f>A132+1</f>
        <v>108</v>
      </c>
      <c r="B134" s="1235" t="s">
        <v>912</v>
      </c>
      <c r="C134" s="1134"/>
      <c r="D134" s="1134"/>
      <c r="E134" s="1134"/>
      <c r="F134" s="1135"/>
      <c r="G134" s="4" t="s">
        <v>5</v>
      </c>
      <c r="H134" s="989">
        <v>274.39999999999998</v>
      </c>
      <c r="I134" s="981">
        <f t="shared" si="2"/>
        <v>17654.896000000001</v>
      </c>
      <c r="J134" s="981">
        <f t="shared" si="3"/>
        <v>21185.875199999999</v>
      </c>
      <c r="K134" s="69">
        <v>21200</v>
      </c>
    </row>
    <row r="135" spans="1:15" ht="15.75" thickBot="1">
      <c r="A135" s="220">
        <f>A134+1</f>
        <v>109</v>
      </c>
      <c r="B135" s="1240" t="s">
        <v>913</v>
      </c>
      <c r="C135" s="1073"/>
      <c r="D135" s="1073"/>
      <c r="E135" s="1073"/>
      <c r="F135" s="1074"/>
      <c r="G135" s="13" t="s">
        <v>5</v>
      </c>
      <c r="H135" s="990">
        <v>274.39999999999998</v>
      </c>
      <c r="I135" s="983">
        <f t="shared" si="2"/>
        <v>17654.896000000001</v>
      </c>
      <c r="J135" s="983">
        <f t="shared" si="3"/>
        <v>21185.875199999999</v>
      </c>
      <c r="K135" s="70">
        <v>21200</v>
      </c>
    </row>
    <row r="136" spans="1:15">
      <c r="I136" s="978"/>
      <c r="J136" s="978"/>
    </row>
    <row r="137" spans="1:15">
      <c r="I137" s="979"/>
      <c r="J137" s="979"/>
    </row>
    <row r="138" spans="1:15">
      <c r="I138" s="979"/>
      <c r="J138" s="979"/>
    </row>
    <row r="139" spans="1:15" ht="15.75" thickBot="1">
      <c r="I139" s="980"/>
      <c r="J139" s="980"/>
    </row>
    <row r="140" spans="1:15" ht="25.5" customHeight="1" thickBot="1">
      <c r="A140" s="1064" t="s">
        <v>1049</v>
      </c>
      <c r="B140" s="1061"/>
      <c r="C140" s="1061"/>
      <c r="D140" s="1061"/>
      <c r="E140" s="1061"/>
      <c r="F140" s="1061"/>
      <c r="G140" s="1061"/>
      <c r="H140" s="1061"/>
      <c r="I140" s="1061"/>
      <c r="J140" s="1061"/>
      <c r="K140" s="1063"/>
      <c r="L140" s="611"/>
      <c r="M140" s="611"/>
      <c r="N140" s="26"/>
    </row>
    <row r="141" spans="1:15" ht="17.25" customHeight="1" thickBot="1">
      <c r="A141" s="689" t="s">
        <v>20</v>
      </c>
      <c r="B141" s="1220" t="s">
        <v>853</v>
      </c>
      <c r="C141" s="1242"/>
      <c r="D141" s="1242"/>
      <c r="E141" s="1242"/>
      <c r="F141" s="1242"/>
      <c r="G141" s="778" t="s">
        <v>26</v>
      </c>
      <c r="H141" s="231" t="s">
        <v>1105</v>
      </c>
      <c r="I141" s="231" t="s">
        <v>1106</v>
      </c>
      <c r="J141" s="231" t="s">
        <v>1107</v>
      </c>
      <c r="K141" s="779" t="s">
        <v>27</v>
      </c>
      <c r="L141" s="587"/>
      <c r="M141" s="588"/>
      <c r="N141" s="588"/>
      <c r="O141" s="224"/>
    </row>
    <row r="142" spans="1:15" ht="15.75" thickBot="1">
      <c r="A142" s="1060" t="s">
        <v>1030</v>
      </c>
      <c r="B142" s="1061"/>
      <c r="C142" s="1061"/>
      <c r="D142" s="1061"/>
      <c r="E142" s="1061"/>
      <c r="F142" s="1061"/>
      <c r="G142" s="1061"/>
      <c r="H142" s="1061"/>
      <c r="I142" s="1061"/>
      <c r="J142" s="1061"/>
      <c r="K142" s="1063"/>
      <c r="L142" s="612"/>
      <c r="M142" s="612"/>
      <c r="N142" s="26"/>
    </row>
    <row r="143" spans="1:15">
      <c r="A143" s="34">
        <f>A135+1</f>
        <v>110</v>
      </c>
      <c r="B143" s="1142" t="s">
        <v>1031</v>
      </c>
      <c r="C143" s="1143"/>
      <c r="D143" s="1143"/>
      <c r="E143" s="1143"/>
      <c r="F143" s="1144"/>
      <c r="G143" s="3" t="s">
        <v>31</v>
      </c>
      <c r="H143" s="994">
        <v>57</v>
      </c>
      <c r="I143" s="981">
        <f t="shared" ref="I143:I168" si="4">H143*$M$1</f>
        <v>3667.38</v>
      </c>
      <c r="J143" s="981">
        <f t="shared" ref="J143:J168" si="5">I143*1.2</f>
        <v>4400.8559999999998</v>
      </c>
      <c r="K143" s="69">
        <v>4450</v>
      </c>
    </row>
    <row r="144" spans="1:15">
      <c r="A144" s="5">
        <f>A143+1</f>
        <v>111</v>
      </c>
      <c r="B144" s="1118" t="s">
        <v>1032</v>
      </c>
      <c r="C144" s="1140"/>
      <c r="D144" s="1140"/>
      <c r="E144" s="1140"/>
      <c r="F144" s="1141"/>
      <c r="G144" s="8" t="s">
        <v>31</v>
      </c>
      <c r="H144" s="995">
        <v>72</v>
      </c>
      <c r="I144" s="982">
        <f t="shared" si="4"/>
        <v>4632.4800000000005</v>
      </c>
      <c r="J144" s="982">
        <f t="shared" si="5"/>
        <v>5558.9760000000006</v>
      </c>
      <c r="K144" s="32">
        <v>5600</v>
      </c>
    </row>
    <row r="145" spans="1:14">
      <c r="A145" s="5">
        <f>A144+1</f>
        <v>112</v>
      </c>
      <c r="B145" s="1118" t="s">
        <v>1033</v>
      </c>
      <c r="C145" s="1140"/>
      <c r="D145" s="1140"/>
      <c r="E145" s="1140"/>
      <c r="F145" s="1141"/>
      <c r="G145" s="8" t="s">
        <v>31</v>
      </c>
      <c r="H145" s="995">
        <v>118</v>
      </c>
      <c r="I145" s="982">
        <f t="shared" si="4"/>
        <v>7592.1200000000008</v>
      </c>
      <c r="J145" s="982">
        <f t="shared" si="5"/>
        <v>9110.5439999999999</v>
      </c>
      <c r="K145" s="31">
        <v>9150</v>
      </c>
    </row>
    <row r="146" spans="1:14" ht="15.75" thickBot="1">
      <c r="A146" s="11">
        <f>A145+1</f>
        <v>113</v>
      </c>
      <c r="B146" s="1117" t="s">
        <v>1034</v>
      </c>
      <c r="C146" s="1153"/>
      <c r="D146" s="1153"/>
      <c r="E146" s="1153"/>
      <c r="F146" s="1154"/>
      <c r="G146" s="13" t="s">
        <v>31</v>
      </c>
      <c r="H146" s="996">
        <v>234</v>
      </c>
      <c r="I146" s="983">
        <f t="shared" si="4"/>
        <v>15055.560000000001</v>
      </c>
      <c r="J146" s="983">
        <f t="shared" si="5"/>
        <v>18066.672000000002</v>
      </c>
      <c r="K146" s="173">
        <v>18100</v>
      </c>
    </row>
    <row r="147" spans="1:14" ht="15.75" thickBot="1">
      <c r="A147" s="150">
        <f>A146+1</f>
        <v>114</v>
      </c>
      <c r="B147" s="1230" t="s">
        <v>1035</v>
      </c>
      <c r="C147" s="1248"/>
      <c r="D147" s="1248"/>
      <c r="E147" s="1248"/>
      <c r="F147" s="1249"/>
      <c r="G147" s="155" t="s">
        <v>31</v>
      </c>
      <c r="H147" s="973">
        <v>48</v>
      </c>
      <c r="I147" s="988">
        <f t="shared" si="4"/>
        <v>3088.32</v>
      </c>
      <c r="J147" s="988">
        <f t="shared" si="5"/>
        <v>3705.9839999999999</v>
      </c>
      <c r="K147" s="251">
        <v>3750</v>
      </c>
    </row>
    <row r="148" spans="1:14" ht="15.75" thickBot="1">
      <c r="A148" s="1060" t="s">
        <v>1044</v>
      </c>
      <c r="B148" s="1061"/>
      <c r="C148" s="1061"/>
      <c r="D148" s="1061"/>
      <c r="E148" s="1061"/>
      <c r="F148" s="1061"/>
      <c r="G148" s="1061"/>
      <c r="H148" s="1061"/>
      <c r="I148" s="1061"/>
      <c r="J148" s="1061"/>
      <c r="K148" s="1063"/>
    </row>
    <row r="149" spans="1:14">
      <c r="A149" s="131">
        <f>A147+1</f>
        <v>115</v>
      </c>
      <c r="B149" s="1247" t="s">
        <v>1040</v>
      </c>
      <c r="C149" s="1247"/>
      <c r="D149" s="1247"/>
      <c r="E149" s="1247"/>
      <c r="F149" s="1247"/>
      <c r="G149" s="3" t="s">
        <v>31</v>
      </c>
      <c r="H149" s="994">
        <v>61</v>
      </c>
      <c r="I149" s="981">
        <f t="shared" si="4"/>
        <v>3924.7400000000002</v>
      </c>
      <c r="J149" s="981">
        <f t="shared" si="5"/>
        <v>4709.6880000000001</v>
      </c>
      <c r="K149" s="30">
        <v>4750</v>
      </c>
    </row>
    <row r="150" spans="1:14">
      <c r="A150" s="5">
        <f>A149+1</f>
        <v>116</v>
      </c>
      <c r="B150" s="1245" t="s">
        <v>1041</v>
      </c>
      <c r="C150" s="1245"/>
      <c r="D150" s="1245"/>
      <c r="E150" s="1245"/>
      <c r="F150" s="1245"/>
      <c r="G150" s="8" t="s">
        <v>31</v>
      </c>
      <c r="H150" s="995">
        <v>73</v>
      </c>
      <c r="I150" s="982">
        <f t="shared" si="4"/>
        <v>4696.8200000000006</v>
      </c>
      <c r="J150" s="982">
        <f t="shared" si="5"/>
        <v>5636.1840000000002</v>
      </c>
      <c r="K150" s="31">
        <v>5650</v>
      </c>
    </row>
    <row r="151" spans="1:14">
      <c r="A151" s="5">
        <f>A150+1</f>
        <v>117</v>
      </c>
      <c r="B151" s="1245" t="s">
        <v>1042</v>
      </c>
      <c r="C151" s="1245"/>
      <c r="D151" s="1245"/>
      <c r="E151" s="1245"/>
      <c r="F151" s="1245"/>
      <c r="G151" s="8" t="s">
        <v>31</v>
      </c>
      <c r="H151" s="995">
        <v>126</v>
      </c>
      <c r="I151" s="982">
        <f t="shared" si="4"/>
        <v>8106.84</v>
      </c>
      <c r="J151" s="982">
        <f t="shared" si="5"/>
        <v>9728.2080000000005</v>
      </c>
      <c r="K151" s="31">
        <v>9750</v>
      </c>
    </row>
    <row r="152" spans="1:14" ht="15.75" thickBot="1">
      <c r="A152" s="11">
        <f>A151+1</f>
        <v>118</v>
      </c>
      <c r="B152" s="1246" t="s">
        <v>1043</v>
      </c>
      <c r="C152" s="1246"/>
      <c r="D152" s="1246"/>
      <c r="E152" s="1246"/>
      <c r="F152" s="1246"/>
      <c r="G152" s="13" t="s">
        <v>31</v>
      </c>
      <c r="H152" s="996">
        <v>246</v>
      </c>
      <c r="I152" s="983">
        <f t="shared" si="4"/>
        <v>15827.640000000001</v>
      </c>
      <c r="J152" s="983">
        <f t="shared" si="5"/>
        <v>18993.168000000001</v>
      </c>
      <c r="K152" s="173">
        <v>19000</v>
      </c>
    </row>
    <row r="153" spans="1:14" ht="15.75" thickBot="1">
      <c r="A153" s="1060" t="s">
        <v>1048</v>
      </c>
      <c r="B153" s="1061"/>
      <c r="C153" s="1061"/>
      <c r="D153" s="1061"/>
      <c r="E153" s="1061"/>
      <c r="F153" s="1061"/>
      <c r="G153" s="1061"/>
      <c r="H153" s="1061"/>
      <c r="I153" s="1061"/>
      <c r="J153" s="1061"/>
      <c r="K153" s="1063"/>
    </row>
    <row r="154" spans="1:14">
      <c r="A154" s="131">
        <f>A152+1</f>
        <v>119</v>
      </c>
      <c r="B154" s="1247" t="s">
        <v>1045</v>
      </c>
      <c r="C154" s="1247"/>
      <c r="D154" s="1247"/>
      <c r="E154" s="1247"/>
      <c r="F154" s="1247"/>
      <c r="G154" s="3" t="s">
        <v>31</v>
      </c>
      <c r="H154" s="994">
        <v>113</v>
      </c>
      <c r="I154" s="981">
        <f t="shared" si="4"/>
        <v>7270.42</v>
      </c>
      <c r="J154" s="981">
        <f t="shared" si="5"/>
        <v>8724.503999999999</v>
      </c>
      <c r="K154" s="30">
        <v>8750</v>
      </c>
    </row>
    <row r="155" spans="1:14">
      <c r="A155" s="5">
        <f>A154+1</f>
        <v>120</v>
      </c>
      <c r="B155" s="1245" t="s">
        <v>1046</v>
      </c>
      <c r="C155" s="1245"/>
      <c r="D155" s="1245"/>
      <c r="E155" s="1245"/>
      <c r="F155" s="1245"/>
      <c r="G155" s="8" t="s">
        <v>31</v>
      </c>
      <c r="H155" s="995">
        <v>72</v>
      </c>
      <c r="I155" s="982">
        <f t="shared" si="4"/>
        <v>4632.4800000000005</v>
      </c>
      <c r="J155" s="982">
        <f t="shared" si="5"/>
        <v>5558.9760000000006</v>
      </c>
      <c r="K155" s="31">
        <v>5600</v>
      </c>
    </row>
    <row r="156" spans="1:14" ht="15.75" thickBot="1">
      <c r="A156" s="11">
        <f>A155+1</f>
        <v>121</v>
      </c>
      <c r="B156" s="1246" t="s">
        <v>1047</v>
      </c>
      <c r="C156" s="1246"/>
      <c r="D156" s="1246"/>
      <c r="E156" s="1246"/>
      <c r="F156" s="1246"/>
      <c r="G156" s="13" t="s">
        <v>31</v>
      </c>
      <c r="H156" s="996">
        <v>44</v>
      </c>
      <c r="I156" s="983">
        <f t="shared" si="4"/>
        <v>2830.96</v>
      </c>
      <c r="J156" s="983">
        <f t="shared" si="5"/>
        <v>3397.152</v>
      </c>
      <c r="K156" s="173">
        <v>3400</v>
      </c>
    </row>
    <row r="157" spans="1:14" ht="15.75" thickBot="1">
      <c r="A157" s="1060" t="s">
        <v>1036</v>
      </c>
      <c r="B157" s="1061"/>
      <c r="C157" s="1061"/>
      <c r="D157" s="1061"/>
      <c r="E157" s="1061"/>
      <c r="F157" s="1061"/>
      <c r="G157" s="1061"/>
      <c r="H157" s="1061"/>
      <c r="I157" s="1061"/>
      <c r="J157" s="1061"/>
      <c r="K157" s="1063"/>
      <c r="L157" s="612"/>
      <c r="M157" s="612"/>
      <c r="N157" s="26"/>
    </row>
    <row r="158" spans="1:14" ht="15.75" thickBot="1">
      <c r="A158" s="14">
        <f>A156+1</f>
        <v>122</v>
      </c>
      <c r="B158" s="1230" t="s">
        <v>1037</v>
      </c>
      <c r="C158" s="1061"/>
      <c r="D158" s="1061"/>
      <c r="E158" s="1061"/>
      <c r="F158" s="1209"/>
      <c r="G158" s="211" t="s">
        <v>31</v>
      </c>
      <c r="H158" s="973">
        <v>66</v>
      </c>
      <c r="I158" s="988">
        <f t="shared" si="4"/>
        <v>4246.4400000000005</v>
      </c>
      <c r="J158" s="988">
        <f t="shared" si="5"/>
        <v>5095.7280000000001</v>
      </c>
      <c r="K158" s="251">
        <v>5100</v>
      </c>
    </row>
    <row r="159" spans="1:14" ht="15.75" thickBot="1">
      <c r="A159" s="1060" t="s">
        <v>1038</v>
      </c>
      <c r="B159" s="1061"/>
      <c r="C159" s="1061"/>
      <c r="D159" s="1061"/>
      <c r="E159" s="1061"/>
      <c r="F159" s="1061"/>
      <c r="G159" s="1061"/>
      <c r="H159" s="1061"/>
      <c r="I159" s="1061"/>
      <c r="J159" s="1061"/>
      <c r="K159" s="1063"/>
      <c r="L159" s="612"/>
      <c r="M159" s="612"/>
      <c r="N159" s="26"/>
    </row>
    <row r="160" spans="1:14" ht="15.75" thickBot="1">
      <c r="A160" s="14">
        <f>A158+1</f>
        <v>123</v>
      </c>
      <c r="B160" s="1230" t="s">
        <v>1039</v>
      </c>
      <c r="C160" s="1061"/>
      <c r="D160" s="1061"/>
      <c r="E160" s="1061"/>
      <c r="F160" s="1209"/>
      <c r="G160" s="211" t="s">
        <v>31</v>
      </c>
      <c r="H160" s="973">
        <v>101</v>
      </c>
      <c r="I160" s="988">
        <f t="shared" si="4"/>
        <v>6498.34</v>
      </c>
      <c r="J160" s="988">
        <f t="shared" si="5"/>
        <v>7798.0079999999998</v>
      </c>
      <c r="K160" s="29">
        <v>7800</v>
      </c>
    </row>
    <row r="161" spans="1:15">
      <c r="I161" s="978"/>
      <c r="J161" s="978"/>
    </row>
    <row r="162" spans="1:15">
      <c r="I162" s="979"/>
      <c r="J162" s="979"/>
    </row>
    <row r="163" spans="1:15">
      <c r="I163" s="979"/>
      <c r="J163" s="979"/>
    </row>
    <row r="164" spans="1:15" ht="15.75" thickBot="1">
      <c r="I164" s="980"/>
      <c r="J164" s="980"/>
    </row>
    <row r="165" spans="1:15" ht="25.5" customHeight="1" thickBot="1">
      <c r="A165" s="1253" t="s">
        <v>1052</v>
      </c>
      <c r="B165" s="1092"/>
      <c r="C165" s="1092"/>
      <c r="D165" s="1092"/>
      <c r="E165" s="1092"/>
      <c r="F165" s="1092"/>
      <c r="G165" s="1092"/>
      <c r="H165" s="1092"/>
      <c r="I165" s="1092"/>
      <c r="J165" s="1092"/>
      <c r="K165" s="1254"/>
      <c r="L165" s="611"/>
      <c r="M165" s="611"/>
      <c r="N165" s="26"/>
    </row>
    <row r="166" spans="1:15" ht="17.25" customHeight="1" thickBot="1">
      <c r="A166" s="689" t="s">
        <v>20</v>
      </c>
      <c r="B166" s="1220" t="s">
        <v>853</v>
      </c>
      <c r="C166" s="1242"/>
      <c r="D166" s="1242"/>
      <c r="E166" s="1242"/>
      <c r="F166" s="1242"/>
      <c r="G166" s="778" t="s">
        <v>26</v>
      </c>
      <c r="H166" s="231" t="s">
        <v>1105</v>
      </c>
      <c r="I166" s="231" t="s">
        <v>1106</v>
      </c>
      <c r="J166" s="231" t="s">
        <v>1107</v>
      </c>
      <c r="K166" s="779" t="s">
        <v>27</v>
      </c>
      <c r="L166" s="587"/>
      <c r="M166" s="588"/>
      <c r="N166" s="588"/>
      <c r="O166" s="224"/>
    </row>
    <row r="167" spans="1:15" ht="15.75" thickBot="1">
      <c r="A167" s="1060" t="s">
        <v>1050</v>
      </c>
      <c r="B167" s="1061"/>
      <c r="C167" s="1061"/>
      <c r="D167" s="1061"/>
      <c r="E167" s="1061"/>
      <c r="F167" s="1061"/>
      <c r="G167" s="1061"/>
      <c r="H167" s="1061"/>
      <c r="I167" s="1061"/>
      <c r="J167" s="1061"/>
      <c r="K167" s="1063"/>
      <c r="L167" s="623"/>
      <c r="M167" s="361"/>
      <c r="N167" s="361"/>
      <c r="O167" s="26"/>
    </row>
    <row r="168" spans="1:15" ht="15.75" thickBot="1">
      <c r="A168" s="14">
        <f>A160+1</f>
        <v>124</v>
      </c>
      <c r="B168" s="1250" t="s">
        <v>1051</v>
      </c>
      <c r="C168" s="1251"/>
      <c r="D168" s="1251"/>
      <c r="E168" s="1251"/>
      <c r="F168" s="1252"/>
      <c r="G168" s="17" t="s">
        <v>5</v>
      </c>
      <c r="H168" s="997">
        <v>89</v>
      </c>
      <c r="I168" s="988">
        <f t="shared" si="4"/>
        <v>5726.26</v>
      </c>
      <c r="J168" s="988">
        <f t="shared" si="5"/>
        <v>6871.5119999999997</v>
      </c>
      <c r="K168" s="29">
        <v>6900</v>
      </c>
    </row>
  </sheetData>
  <sheetProtection password="E015" sheet="1" objects="1" scenarios="1"/>
  <mergeCells count="42">
    <mergeCell ref="B168:F168"/>
    <mergeCell ref="A167:K167"/>
    <mergeCell ref="A165:K165"/>
    <mergeCell ref="B166:F166"/>
    <mergeCell ref="B158:F158"/>
    <mergeCell ref="B160:F160"/>
    <mergeCell ref="A159:K159"/>
    <mergeCell ref="B145:F145"/>
    <mergeCell ref="B146:F146"/>
    <mergeCell ref="B147:F147"/>
    <mergeCell ref="B149:F149"/>
    <mergeCell ref="B150:F150"/>
    <mergeCell ref="A148:K148"/>
    <mergeCell ref="A153:K153"/>
    <mergeCell ref="A157:K157"/>
    <mergeCell ref="B151:F151"/>
    <mergeCell ref="B152:F152"/>
    <mergeCell ref="B154:F154"/>
    <mergeCell ref="B155:F155"/>
    <mergeCell ref="B156:F156"/>
    <mergeCell ref="B134:F134"/>
    <mergeCell ref="B135:F135"/>
    <mergeCell ref="B141:F141"/>
    <mergeCell ref="B143:F143"/>
    <mergeCell ref="B144:F144"/>
    <mergeCell ref="A142:K142"/>
    <mergeCell ref="A140:K140"/>
    <mergeCell ref="F1:K1"/>
    <mergeCell ref="B7:F7"/>
    <mergeCell ref="A6:K6"/>
    <mergeCell ref="A133:K133"/>
    <mergeCell ref="A128:K128"/>
    <mergeCell ref="A126:K126"/>
    <mergeCell ref="B127:F127"/>
    <mergeCell ref="A13:K13"/>
    <mergeCell ref="A117:K117"/>
    <mergeCell ref="A114:K114"/>
    <mergeCell ref="A96:K96"/>
    <mergeCell ref="A87:K87"/>
    <mergeCell ref="A70:K70"/>
    <mergeCell ref="A60:K60"/>
    <mergeCell ref="A37:K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Блоки управления</vt:lpstr>
      <vt:lpstr>Электр.каменки</vt:lpstr>
      <vt:lpstr>Печи с парогенераторами</vt:lpstr>
      <vt:lpstr>Дровяные печи</vt:lpstr>
      <vt:lpstr>Печи в талькохлорите</vt:lpstr>
      <vt:lpstr>Парогенераторы и доп.оборудован</vt:lpstr>
      <vt:lpstr>Двери для саун</vt:lpstr>
      <vt:lpstr>Двери для тур.бань</vt:lpstr>
      <vt:lpstr>Освещение</vt:lpstr>
      <vt:lpstr>Курны, краны</vt:lpstr>
      <vt:lpstr>Талькохлорит плитка</vt:lpstr>
      <vt:lpstr>инфракрасные кабины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2015-03-30T06:29:11Z</dcterms:modified>
</cp:coreProperties>
</file>