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Documents\VCB\Computer Vision\Testing code\"/>
    </mc:Choice>
  </mc:AlternateContent>
  <xr:revisionPtr revIDLastSave="0" documentId="13_ncr:1_{4F6B5DF6-A0F4-4264-A1DE-DCA9A59D609A}" xr6:coauthVersionLast="47" xr6:coauthVersionMax="47" xr10:uidLastSave="{00000000-0000-0000-0000-000000000000}"/>
  <bookViews>
    <workbookView xWindow="-105" yWindow="0" windowWidth="14610" windowHeight="163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  <c r="M14" i="1"/>
  <c r="F14" i="1"/>
  <c r="P10" i="1"/>
  <c r="P3" i="1"/>
  <c r="P4" i="1"/>
  <c r="P5" i="1"/>
  <c r="P6" i="1"/>
  <c r="P7" i="1"/>
  <c r="P8" i="1"/>
  <c r="P9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<sst xmlns="http://schemas.openxmlformats.org/spreadsheetml/2006/main" count="29" uniqueCount="25">
  <si>
    <t>Model</t>
  </si>
  <si>
    <t>Total Parameters</t>
  </si>
  <si>
    <t>Total Processing Time (s)</t>
  </si>
  <si>
    <t>Total Frames</t>
  </si>
  <si>
    <t>Total People Count</t>
  </si>
  <si>
    <t>yolov5n</t>
  </si>
  <si>
    <t>yolov5m</t>
  </si>
  <si>
    <t>yolov5l</t>
  </si>
  <si>
    <t>yolov5x</t>
  </si>
  <si>
    <t>yolov8n</t>
  </si>
  <si>
    <t>yolov8m</t>
  </si>
  <si>
    <t>yolov8l</t>
  </si>
  <si>
    <t>yolov8x</t>
  </si>
  <si>
    <t>yolo11n</t>
  </si>
  <si>
    <t>yolo11m</t>
  </si>
  <si>
    <t>yolo11l</t>
  </si>
  <si>
    <t>yolo11x</t>
  </si>
  <si>
    <t>Tota Paramerters (Doc)</t>
  </si>
  <si>
    <t>Tota Paramerters (Doc) (M)</t>
  </si>
  <si>
    <t>FLOPs (B)</t>
  </si>
  <si>
    <t>FLOPs</t>
  </si>
  <si>
    <t>Median Time per Frame (ms) (Collab)</t>
  </si>
  <si>
    <t>Median Time per Frame (ms) (1660Ti)</t>
  </si>
  <si>
    <t>Time saved (%)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</si>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</sst>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Median Time per Frame (ms) (1660Ti)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yolov5n</c:v>
                </c:pt>
                <c:pt idx="1">
                  <c:v>yolov5m</c:v>
                </c:pt>
                <c:pt idx="2">
                  <c:v>yolov5l</c:v>
                </c:pt>
                <c:pt idx="3">
                  <c:v>yolov5x</c:v>
                </c:pt>
                <c:pt idx="4">
                  <c:v>yolov8n</c:v>
                </c:pt>
                <c:pt idx="5">
                  <c:v>yolov8m</c:v>
                </c:pt>
                <c:pt idx="6">
                  <c:v>yolov8l</c:v>
                </c:pt>
                <c:pt idx="7">
                  <c:v>yolov8x</c:v>
                </c:pt>
                <c:pt idx="8">
                  <c:v>yolo11n</c:v>
                </c:pt>
                <c:pt idx="9">
                  <c:v>yolo11m</c:v>
                </c:pt>
                <c:pt idx="10">
                  <c:v>yolo11l</c:v>
                </c:pt>
                <c:pt idx="11">
                  <c:v>yolo11x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27.220899523520959</c:v>
                </c:pt>
                <c:pt idx="1">
                  <c:v>28.45609859544404</c:v>
                </c:pt>
                <c:pt idx="2">
                  <c:v>52.749548931511093</c:v>
                </c:pt>
                <c:pt idx="3">
                  <c:v>103.27798921234751</c:v>
                </c:pt>
                <c:pt idx="4">
                  <c:v>18.360144946039942</c:v>
                </c:pt>
                <c:pt idx="5">
                  <c:v>38.877718205354647</c:v>
                </c:pt>
                <c:pt idx="6">
                  <c:v>66.646245839644465</c:v>
                </c:pt>
                <c:pt idx="7">
                  <c:v>100.1898134971152</c:v>
                </c:pt>
                <c:pt idx="8">
                  <c:v>17.73427642121607</c:v>
                </c:pt>
                <c:pt idx="9">
                  <c:v>33.244600587961621</c:v>
                </c:pt>
                <c:pt idx="10">
                  <c:v>42.747760402912988</c:v>
                </c:pt>
                <c:pt idx="11">
                  <c:v>82.551952868091817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5-4230-947F-9CE8090E4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785311"/>
        <c:axId val="407790111"/>
      </c:barChart>
      <c:catAx>
        <c:axId val="40778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90111"/>
        <c:crosses val="autoZero"/>
        <c:auto val="1"/>
        <c:lblAlgn val="ctr"/>
        <c:lblOffset val="100"/>
        <c:noMultiLvlLbl val="0"/>
      </c:catAx>
      <c:valAx>
        <c:axId val="40779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8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 Parameters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yolov5n</c:v>
                </c:pt>
                <c:pt idx="1">
                  <c:v>yolov5m</c:v>
                </c:pt>
                <c:pt idx="2">
                  <c:v>yolov5l</c:v>
                </c:pt>
                <c:pt idx="3">
                  <c:v>yolov5x</c:v>
                </c:pt>
                <c:pt idx="4">
                  <c:v>yolov8n</c:v>
                </c:pt>
                <c:pt idx="5">
                  <c:v>yolov8m</c:v>
                </c:pt>
                <c:pt idx="6">
                  <c:v>yolov8l</c:v>
                </c:pt>
                <c:pt idx="7">
                  <c:v>yolov8x</c:v>
                </c:pt>
                <c:pt idx="8">
                  <c:v>yolo11n</c:v>
                </c:pt>
                <c:pt idx="9">
                  <c:v>yolo11m</c:v>
                </c:pt>
                <c:pt idx="10">
                  <c:v>yolo11l</c:v>
                </c:pt>
                <c:pt idx="11">
                  <c:v>yolo11x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2649200</c:v>
                </c:pt>
                <c:pt idx="1">
                  <c:v>25091536</c:v>
                </c:pt>
                <c:pt idx="2">
                  <c:v>53193088</c:v>
                </c:pt>
                <c:pt idx="3">
                  <c:v>97229648</c:v>
                </c:pt>
                <c:pt idx="4">
                  <c:v>3151904</c:v>
                </c:pt>
                <c:pt idx="5">
                  <c:v>25886080</c:v>
                </c:pt>
                <c:pt idx="6">
                  <c:v>43668288</c:v>
                </c:pt>
                <c:pt idx="7">
                  <c:v>68200608</c:v>
                </c:pt>
                <c:pt idx="8">
                  <c:v>2616248</c:v>
                </c:pt>
                <c:pt idx="9">
                  <c:v>20091712</c:v>
                </c:pt>
                <c:pt idx="10">
                  <c:v>25340992</c:v>
                </c:pt>
                <c:pt idx="11">
                  <c:v>56919424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1-478C-80AE-E11485FE8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794911"/>
        <c:axId val="407795391"/>
      </c:barChart>
      <c:catAx>
        <c:axId val="40779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95391"/>
        <c:crosses val="autoZero"/>
        <c:auto val="1"/>
        <c:lblAlgn val="ctr"/>
        <c:lblOffset val="100"/>
        <c:noMultiLvlLbl val="0"/>
      </c:catAx>
      <c:valAx>
        <c:axId val="4077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79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Total People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yolov5n</c:v>
                </c:pt>
                <c:pt idx="1">
                  <c:v>yolov5m</c:v>
                </c:pt>
                <c:pt idx="2">
                  <c:v>yolov5l</c:v>
                </c:pt>
                <c:pt idx="3">
                  <c:v>yolov5x</c:v>
                </c:pt>
                <c:pt idx="4">
                  <c:v>yolov8n</c:v>
                </c:pt>
                <c:pt idx="5">
                  <c:v>yolov8m</c:v>
                </c:pt>
                <c:pt idx="6">
                  <c:v>yolov8l</c:v>
                </c:pt>
                <c:pt idx="7">
                  <c:v>yolov8x</c:v>
                </c:pt>
                <c:pt idx="8">
                  <c:v>yolo11n</c:v>
                </c:pt>
                <c:pt idx="9">
                  <c:v>yolo11m</c:v>
                </c:pt>
                <c:pt idx="10">
                  <c:v>yolo11l</c:v>
                </c:pt>
                <c:pt idx="11">
                  <c:v>yolo11x</c:v>
                </c:pt>
              </c:strCache>
            </c:str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6574</c:v>
                </c:pt>
                <c:pt idx="1">
                  <c:v>6539</c:v>
                </c:pt>
                <c:pt idx="2">
                  <c:v>6648</c:v>
                </c:pt>
                <c:pt idx="3">
                  <c:v>6669</c:v>
                </c:pt>
                <c:pt idx="4">
                  <c:v>6466</c:v>
                </c:pt>
                <c:pt idx="5">
                  <c:v>6704</c:v>
                </c:pt>
                <c:pt idx="6">
                  <c:v>6707</c:v>
                </c:pt>
                <c:pt idx="7">
                  <c:v>6788</c:v>
                </c:pt>
                <c:pt idx="8">
                  <c:v>6733</c:v>
                </c:pt>
                <c:pt idx="9">
                  <c:v>6690</c:v>
                </c:pt>
                <c:pt idx="10">
                  <c:v>6893</c:v>
                </c:pt>
                <c:pt idx="11">
                  <c:v>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9-4CA3-9635-F7911F0F9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975967"/>
        <c:axId val="2068974047"/>
      </c:barChart>
      <c:catAx>
        <c:axId val="20689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74047"/>
        <c:crosses val="autoZero"/>
        <c:auto val="1"/>
        <c:lblAlgn val="ctr"/>
        <c:lblOffset val="100"/>
        <c:noMultiLvlLbl val="0"/>
      </c:catAx>
      <c:valAx>
        <c:axId val="206897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7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 Processing 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yolov5n</c:v>
                </c:pt>
                <c:pt idx="1">
                  <c:v>yolov5m</c:v>
                </c:pt>
                <c:pt idx="2">
                  <c:v>yolov5l</c:v>
                </c:pt>
                <c:pt idx="3">
                  <c:v>yolov5x</c:v>
                </c:pt>
                <c:pt idx="4">
                  <c:v>yolov8n</c:v>
                </c:pt>
                <c:pt idx="5">
                  <c:v>yolov8m</c:v>
                </c:pt>
                <c:pt idx="6">
                  <c:v>yolov8l</c:v>
                </c:pt>
                <c:pt idx="7">
                  <c:v>yolov8x</c:v>
                </c:pt>
                <c:pt idx="8">
                  <c:v>yolo11n</c:v>
                </c:pt>
                <c:pt idx="9">
                  <c:v>yolo11m</c:v>
                </c:pt>
                <c:pt idx="10">
                  <c:v>yolo11l</c:v>
                </c:pt>
                <c:pt idx="11">
                  <c:v>yolo11x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66.691203832626343</c:v>
                </c:pt>
                <c:pt idx="1">
                  <c:v>69.717441558837891</c:v>
                </c:pt>
                <c:pt idx="2">
                  <c:v>129.23639488220209</c:v>
                </c:pt>
                <c:pt idx="3">
                  <c:v>253.03107357025149</c:v>
                </c:pt>
                <c:pt idx="4">
                  <c:v>44.982355117797852</c:v>
                </c:pt>
                <c:pt idx="5">
                  <c:v>95.250409603118896</c:v>
                </c:pt>
                <c:pt idx="6">
                  <c:v>163.28330230712891</c:v>
                </c:pt>
                <c:pt idx="7">
                  <c:v>245.4650430679321</c:v>
                </c:pt>
                <c:pt idx="8">
                  <c:v>43.44897723197937</c:v>
                </c:pt>
                <c:pt idx="9">
                  <c:v>81.449271440505981</c:v>
                </c:pt>
                <c:pt idx="10">
                  <c:v>104.7320129871368</c:v>
                </c:pt>
                <c:pt idx="11">
                  <c:v>202.25228452682501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9-4AD4-AB30-E513FCED5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5999"/>
        <c:axId val="5828879"/>
      </c:barChart>
      <c:catAx>
        <c:axId val="582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879"/>
        <c:crosses val="autoZero"/>
        <c:auto val="1"/>
        <c:lblAlgn val="ctr"/>
        <c:lblOffset val="100"/>
        <c:noMultiLvlLbl val="0"/>
      </c:catAx>
      <c:valAx>
        <c:axId val="58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FLOPs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yolov5n</c:v>
                </c:pt>
                <c:pt idx="1">
                  <c:v>yolov5m</c:v>
                </c:pt>
                <c:pt idx="2">
                  <c:v>yolov5l</c:v>
                </c:pt>
                <c:pt idx="3">
                  <c:v>yolov5x</c:v>
                </c:pt>
                <c:pt idx="4">
                  <c:v>yolov8n</c:v>
                </c:pt>
                <c:pt idx="5">
                  <c:v>yolov8m</c:v>
                </c:pt>
                <c:pt idx="6">
                  <c:v>yolov8l</c:v>
                </c:pt>
                <c:pt idx="7">
                  <c:v>yolov8x</c:v>
                </c:pt>
                <c:pt idx="8">
                  <c:v>yolo11n</c:v>
                </c:pt>
                <c:pt idx="9">
                  <c:v>yolo11m</c:v>
                </c:pt>
                <c:pt idx="10">
                  <c:v>yolo11l</c:v>
                </c:pt>
                <c:pt idx="11">
                  <c:v>yolo11x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7700000000</c:v>
                </c:pt>
                <c:pt idx="1">
                  <c:v>64200000000</c:v>
                </c:pt>
                <c:pt idx="2">
                  <c:v>135000000000</c:v>
                </c:pt>
                <c:pt idx="3">
                  <c:v>246400000000</c:v>
                </c:pt>
                <c:pt idx="4">
                  <c:v>8700000000</c:v>
                </c:pt>
                <c:pt idx="5">
                  <c:v>78900000000</c:v>
                </c:pt>
                <c:pt idx="6">
                  <c:v>165200000000</c:v>
                </c:pt>
                <c:pt idx="7">
                  <c:v>257800000000</c:v>
                </c:pt>
                <c:pt idx="8">
                  <c:v>6500000000</c:v>
                </c:pt>
                <c:pt idx="9">
                  <c:v>68000000000</c:v>
                </c:pt>
                <c:pt idx="10">
                  <c:v>86900000000</c:v>
                </c:pt>
                <c:pt idx="11">
                  <c:v>194400000000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E-423C-AC9F-0CD96D4BC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626384"/>
        <c:axId val="1071627824"/>
      </c:barChart>
      <c:catAx>
        <c:axId val="10716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27824"/>
        <c:crosses val="autoZero"/>
        <c:auto val="1"/>
        <c:lblAlgn val="ctr"/>
        <c:lblOffset val="100"/>
        <c:noMultiLvlLbl val="0"/>
      </c:catAx>
      <c:valAx>
        <c:axId val="10716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FLOPs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FLOPs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Sheet1!$B$2:$B$13</c:f>
              <c:numCache>
                <c:formatCode>General</c:formatCode>
                <c:ptCount val="12"/>
                <c:pt idx="0">
                  <c:v>27.220899523520959</c:v>
                </c:pt>
                <c:pt idx="1">
                  <c:v>28.45609859544404</c:v>
                </c:pt>
                <c:pt idx="2">
                  <c:v>52.749548931511093</c:v>
                </c:pt>
                <c:pt idx="3">
                  <c:v>103.27798921234751</c:v>
                </c:pt>
                <c:pt idx="4">
                  <c:v>18.360144946039942</c:v>
                </c:pt>
                <c:pt idx="5">
                  <c:v>38.877718205354647</c:v>
                </c:pt>
                <c:pt idx="6">
                  <c:v>66.646245839644465</c:v>
                </c:pt>
                <c:pt idx="7">
                  <c:v>100.1898134971152</c:v>
                </c:pt>
                <c:pt idx="8">
                  <c:v>17.73427642121607</c:v>
                </c:pt>
                <c:pt idx="9">
                  <c:v>33.244600587961621</c:v>
                </c:pt>
                <c:pt idx="10">
                  <c:v>42.747760402912988</c:v>
                </c:pt>
                <c:pt idx="11">
                  <c:v>82.551952868091817</c:v>
                </c:pt>
              </c:numCache>
            </c:numRef>
          </c:xVal>
          <c:yVal>
            <c:numRef>
              <c:f>Sheet1!$E$2:$E$13</c:f>
              <c:numCache>
                <c:formatCode>General</c:formatCode>
                <c:ptCount val="12"/>
                <c:pt idx="0">
                  <c:v>7700000000</c:v>
                </c:pt>
                <c:pt idx="1">
                  <c:v>64200000000</c:v>
                </c:pt>
                <c:pt idx="2">
                  <c:v>135000000000</c:v>
                </c:pt>
                <c:pt idx="3">
                  <c:v>246400000000</c:v>
                </c:pt>
                <c:pt idx="4">
                  <c:v>8700000000</c:v>
                </c:pt>
                <c:pt idx="5">
                  <c:v>78900000000</c:v>
                </c:pt>
                <c:pt idx="6">
                  <c:v>165200000000</c:v>
                </c:pt>
                <c:pt idx="7">
                  <c:v>257800000000</c:v>
                </c:pt>
                <c:pt idx="8">
                  <c:v>6500000000</c:v>
                </c:pt>
                <c:pt idx="9">
                  <c:v>68000000000</c:v>
                </c:pt>
                <c:pt idx="10">
                  <c:v>86900000000</c:v>
                </c:pt>
                <c:pt idx="11">
                  <c:v>194400000000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1-4104-8435-2571121A1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925167"/>
        <c:axId val="886925647"/>
      </c:scatterChart>
      <c:valAx>
        <c:axId val="88692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 time per fram</a:t>
                </a:r>
                <a:r>
                  <a:rPr lang="en-GB" baseline="0"/>
                  <a:t>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25647"/>
        <c:crosses val="autoZero"/>
        <c:crossBetween val="midCat"/>
      </c:valAx>
      <c:valAx>
        <c:axId val="88692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FLOPs</a:t>
                </a:r>
              </a:p>
            </c:rich>
          </c:tx>
          <c:layout>
            <c:manualLayout>
              <c:xMode val="edge"/>
              <c:yMode val="edge"/>
              <c:x val="4.4444444444444446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925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Parameters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 Parameters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Sheet1!$B$2:$B$13</c:f>
              <c:numCache>
                <c:formatCode>General</c:formatCode>
                <c:ptCount val="12"/>
                <c:pt idx="0">
                  <c:v>27.220899523520959</c:v>
                </c:pt>
                <c:pt idx="1">
                  <c:v>28.45609859544404</c:v>
                </c:pt>
                <c:pt idx="2">
                  <c:v>52.749548931511093</c:v>
                </c:pt>
                <c:pt idx="3">
                  <c:v>103.27798921234751</c:v>
                </c:pt>
                <c:pt idx="4">
                  <c:v>18.360144946039942</c:v>
                </c:pt>
                <c:pt idx="5">
                  <c:v>38.877718205354647</c:v>
                </c:pt>
                <c:pt idx="6">
                  <c:v>66.646245839644465</c:v>
                </c:pt>
                <c:pt idx="7">
                  <c:v>100.1898134971152</c:v>
                </c:pt>
                <c:pt idx="8">
                  <c:v>17.73427642121607</c:v>
                </c:pt>
                <c:pt idx="9">
                  <c:v>33.244600587961621</c:v>
                </c:pt>
                <c:pt idx="10">
                  <c:v>42.747760402912988</c:v>
                </c:pt>
                <c:pt idx="11">
                  <c:v>82.551952868091817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2649200</c:v>
                </c:pt>
                <c:pt idx="1">
                  <c:v>25091536</c:v>
                </c:pt>
                <c:pt idx="2">
                  <c:v>53193088</c:v>
                </c:pt>
                <c:pt idx="3">
                  <c:v>97229648</c:v>
                </c:pt>
                <c:pt idx="4">
                  <c:v>3151904</c:v>
                </c:pt>
                <c:pt idx="5">
                  <c:v>25886080</c:v>
                </c:pt>
                <c:pt idx="6">
                  <c:v>43668288</c:v>
                </c:pt>
                <c:pt idx="7">
                  <c:v>68200608</c:v>
                </c:pt>
                <c:pt idx="8">
                  <c:v>2616248</c:v>
                </c:pt>
                <c:pt idx="9">
                  <c:v>20091712</c:v>
                </c:pt>
                <c:pt idx="10">
                  <c:v>25340992</c:v>
                </c:pt>
                <c:pt idx="11">
                  <c:v>56919424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5-4644-A2D3-42F48CAAF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238736"/>
        <c:axId val="1073235856"/>
      </c:scatterChart>
      <c:valAx>
        <c:axId val="107323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</a:t>
                </a:r>
                <a:r>
                  <a:rPr lang="en-GB" baseline="0"/>
                  <a:t> time per frame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235856"/>
        <c:crosses val="autoZero"/>
        <c:crossBetween val="midCat"/>
      </c:valAx>
      <c:valAx>
        <c:axId val="10732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Parameters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23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Median Time</a:t>
            </a:r>
            <a:r>
              <a:rPr lang="en-GB" baseline="0"/>
              <a:t> per Frame (ms)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Median Time per Frame (ms) (1660Ti)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2"/>
                <c:pt idx="0">
                  <c:v>yolov5n</c:v>
                </c:pt>
                <c:pt idx="1">
                  <c:v>yolov5m</c:v>
                </c:pt>
                <c:pt idx="2">
                  <c:v>yolov5l</c:v>
                </c:pt>
                <c:pt idx="3">
                  <c:v>yolov5x</c:v>
                </c:pt>
                <c:pt idx="4">
                  <c:v>yolov8n</c:v>
                </c:pt>
                <c:pt idx="5">
                  <c:v>yolov8m</c:v>
                </c:pt>
                <c:pt idx="6">
                  <c:v>yolov8l</c:v>
                </c:pt>
                <c:pt idx="7">
                  <c:v>yolov8x</c:v>
                </c:pt>
                <c:pt idx="8">
                  <c:v>yolo11n</c:v>
                </c:pt>
                <c:pt idx="9">
                  <c:v>yolo11m</c:v>
                </c:pt>
                <c:pt idx="10">
                  <c:v>yolo11l</c:v>
                </c:pt>
                <c:pt idx="11">
                  <c:v>yolo11x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27.220899523520959</c:v>
                </c:pt>
                <c:pt idx="1">
                  <c:v>28.45609859544404</c:v>
                </c:pt>
                <c:pt idx="2">
                  <c:v>52.749548931511093</c:v>
                </c:pt>
                <c:pt idx="3">
                  <c:v>103.27798921234751</c:v>
                </c:pt>
                <c:pt idx="4">
                  <c:v>18.360144946039942</c:v>
                </c:pt>
                <c:pt idx="5">
                  <c:v>38.877718205354647</c:v>
                </c:pt>
                <c:pt idx="6">
                  <c:v>66.646245839644465</c:v>
                </c:pt>
                <c:pt idx="7">
                  <c:v>100.1898134971152</c:v>
                </c:pt>
                <c:pt idx="8">
                  <c:v>17.73427642121607</c:v>
                </c:pt>
                <c:pt idx="9">
                  <c:v>33.244600587961621</c:v>
                </c:pt>
                <c:pt idx="10">
                  <c:v>42.747760402912988</c:v>
                </c:pt>
                <c:pt idx="11">
                  <c:v>82.551952868091817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9-4C50-A44F-7759E2FB1715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Median Time per Frame (ms) (Collab)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2"/>
                <c:pt idx="0">
                  <c:v>yolov5n</c:v>
                </c:pt>
                <c:pt idx="1">
                  <c:v>yolov5m</c:v>
                </c:pt>
                <c:pt idx="2">
                  <c:v>yolov5l</c:v>
                </c:pt>
                <c:pt idx="3">
                  <c:v>yolov5x</c:v>
                </c:pt>
                <c:pt idx="4">
                  <c:v>yolov8n</c:v>
                </c:pt>
                <c:pt idx="5">
                  <c:v>yolov8m</c:v>
                </c:pt>
                <c:pt idx="6">
                  <c:v>yolov8l</c:v>
                </c:pt>
                <c:pt idx="7">
                  <c:v>yolov8x</c:v>
                </c:pt>
                <c:pt idx="8">
                  <c:v>yolo11n</c:v>
                </c:pt>
                <c:pt idx="9">
                  <c:v>yolo11m</c:v>
                </c:pt>
                <c:pt idx="10">
                  <c:v>yolo11l</c:v>
                </c:pt>
                <c:pt idx="11">
                  <c:v>yolo11x</c:v>
                </c:pt>
              </c:strCache>
            </c:strRef>
          </c:cat>
          <c:val>
            <c:numRef>
              <c:f>Sheet1!$K$2:$K$15</c:f>
              <c:numCache>
                <c:formatCode>General</c:formatCode>
                <c:ptCount val="14"/>
                <c:pt idx="0">
                  <c:v>25.038366123121609</c:v>
                </c:pt>
                <c:pt idx="1">
                  <c:v>29.21570524877432</c:v>
                </c:pt>
                <c:pt idx="2">
                  <c:v>44.863989985719023</c:v>
                </c:pt>
                <c:pt idx="3">
                  <c:v>73.674385109726259</c:v>
                </c:pt>
                <c:pt idx="4">
                  <c:v>21.629780166003169</c:v>
                </c:pt>
                <c:pt idx="5">
                  <c:v>30.518713094750229</c:v>
                </c:pt>
                <c:pt idx="6">
                  <c:v>47.82832408437924</c:v>
                </c:pt>
                <c:pt idx="7">
                  <c:v>70.519595827375142</c:v>
                </c:pt>
                <c:pt idx="8">
                  <c:v>25.256874318025549</c:v>
                </c:pt>
                <c:pt idx="9">
                  <c:v>32.190087960690867</c:v>
                </c:pt>
                <c:pt idx="10">
                  <c:v>40.903683487249893</c:v>
                </c:pt>
                <c:pt idx="11">
                  <c:v>68.135044039512167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9-4C50-A44F-7759E2FB1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392992"/>
        <c:axId val="1153393472"/>
      </c:barChart>
      <c:catAx>
        <c:axId val="115339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93472"/>
        <c:crosses val="autoZero"/>
        <c:auto val="1"/>
        <c:lblAlgn val="ctr"/>
        <c:lblOffset val="100"/>
        <c:noMultiLvlLbl val="0"/>
      </c:catAx>
      <c:valAx>
        <c:axId val="11533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9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31</xdr:row>
      <xdr:rowOff>38100</xdr:rowOff>
    </xdr:from>
    <xdr:to>
      <xdr:col>21</xdr:col>
      <xdr:colOff>495300</xdr:colOff>
      <xdr:row>45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B87D5-F9E7-2B8B-252F-F1093467E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1152525</xdr:colOff>
      <xdr:row>16</xdr:row>
      <xdr:rowOff>9525</xdr:rowOff>
    </xdr:from>
    <xdr:to>
      <xdr:col>9</xdr:col>
      <xdr:colOff>438150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34DE59-5670-B529-A47B-C4269CB62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590550</xdr:colOff>
      <xdr:row>15</xdr:row>
      <xdr:rowOff>152400</xdr:rowOff>
    </xdr:from>
    <xdr:to>
      <xdr:col>18</xdr:col>
      <xdr:colOff>285750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C24028-ECE4-6498-015D-DF542581A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1057275</xdr:colOff>
      <xdr:row>16</xdr:row>
      <xdr:rowOff>38100</xdr:rowOff>
    </xdr:from>
    <xdr:to>
      <xdr:col>5</xdr:col>
      <xdr:colOff>1038225</xdr:colOff>
      <xdr:row>30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9A56C8-06B4-D09F-3D99-1070FB15F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942975</xdr:colOff>
      <xdr:row>32</xdr:row>
      <xdr:rowOff>133350</xdr:rowOff>
    </xdr:from>
    <xdr:to>
      <xdr:col>4</xdr:col>
      <xdr:colOff>923925</xdr:colOff>
      <xdr:row>47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5A4B62-89F4-50E0-D04E-658DDDA46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47625</xdr:colOff>
      <xdr:row>32</xdr:row>
      <xdr:rowOff>76200</xdr:rowOff>
    </xdr:from>
    <xdr:to>
      <xdr:col>8</xdr:col>
      <xdr:colOff>1038225</xdr:colOff>
      <xdr:row>46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CF8E1E-6015-F028-0DC1-0DF195E3A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1138237</xdr:colOff>
      <xdr:row>32</xdr:row>
      <xdr:rowOff>19050</xdr:rowOff>
    </xdr:from>
    <xdr:to>
      <xdr:col>15</xdr:col>
      <xdr:colOff>347662</xdr:colOff>
      <xdr:row>46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25D761-DE8C-BA46-5C1A-20EDB154A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455839</xdr:colOff>
      <xdr:row>1</xdr:row>
      <xdr:rowOff>131988</xdr:rowOff>
    </xdr:from>
    <xdr:to>
      <xdr:col>24</xdr:col>
      <xdr:colOff>129267</xdr:colOff>
      <xdr:row>16</xdr:row>
      <xdr:rowOff>17688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CC4CC4-3E5E-5372-C869-667E1B75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zoomScaleNormal="100" workbookViewId="0">
      <selection activeCell="E16" sqref="E16"/>
    </sheetView>
  </sheetViews>
  <sheetFormatPr defaultRowHeight="15" x14ac:dyDescent="0.25"/>
  <cols>
    <col min="1" max="1" width="9.140625" bestFit="1" customWidth="1"/>
    <col min="2" max="2" width="43.85546875" bestFit="1" customWidth="1"/>
    <col min="3" max="3" width="21.140625" bestFit="1" customWidth="1"/>
    <col min="4" max="4" width="28.5703125" bestFit="1" customWidth="1"/>
    <col min="5" max="5" width="14.85546875" bestFit="1" customWidth="1"/>
    <col min="6" max="6" width="30.7109375" bestFit="1" customWidth="1"/>
    <col min="7" max="7" width="16.42578125" bestFit="1" customWidth="1"/>
    <col min="8" max="8" width="23.85546875" bestFit="1" customWidth="1"/>
    <col min="9" max="9" width="32.85546875" bestFit="1" customWidth="1"/>
    <col min="10" max="10" width="13.140625" bestFit="1" customWidth="1"/>
    <col min="11" max="11" width="43.5703125" bestFit="1" customWidth="1"/>
    <col min="12" max="12" width="21.140625" bestFit="1" customWidth="1"/>
    <col min="13" max="13" width="30.7109375" bestFit="1" customWidth="1"/>
    <col min="14" max="14" width="16.42578125" bestFit="1" customWidth="1"/>
    <col min="15" max="15" width="23.85546875" bestFit="1" customWidth="1"/>
    <col min="16" max="16" width="18.85546875" bestFit="1" customWidth="1"/>
  </cols>
  <sheetData>
    <row r="1" spans="1:16" x14ac:dyDescent="0.25">
      <c r="A1" s="2" t="s">
        <v>0</v>
      </c>
      <c r="B1" s="1" t="s">
        <v>22</v>
      </c>
      <c r="C1" s="1" t="s">
        <v>1</v>
      </c>
      <c r="D1" s="3" t="s">
        <v>17</v>
      </c>
      <c r="E1" s="3" t="s">
        <v>20</v>
      </c>
      <c r="F1" s="1" t="s">
        <v>2</v>
      </c>
      <c r="G1" s="1" t="s">
        <v>3</v>
      </c>
      <c r="H1" s="1" t="s">
        <v>4</v>
      </c>
      <c r="I1" s="1" t="s">
        <v>18</v>
      </c>
      <c r="J1" s="4" t="s">
        <v>19</v>
      </c>
      <c r="K1" s="6" t="s">
        <v>21</v>
      </c>
      <c r="L1" s="6" t="s">
        <v>1</v>
      </c>
      <c r="M1" s="6" t="s">
        <v>2</v>
      </c>
      <c r="N1" s="6" t="s">
        <v>3</v>
      </c>
      <c r="O1" s="6" t="s">
        <v>4</v>
      </c>
      <c r="P1" s="4" t="s">
        <v>23</v>
      </c>
    </row>
    <row r="2" spans="1:16" x14ac:dyDescent="0.25">
      <c r="A2" t="s">
        <v>5</v>
      </c>
      <c r="B2">
        <v>27.220899523520959</v>
      </c>
      <c r="C2">
        <v>2649200</v>
      </c>
      <c r="D2">
        <f>I2*1000000</f>
        <v>2600000</v>
      </c>
      <c r="E2">
        <f>J2*1000000000</f>
        <v>7700000000</v>
      </c>
      <c r="F2">
        <v>66.691203832626343</v>
      </c>
      <c r="G2">
        <v>2450</v>
      </c>
      <c r="H2">
        <v>6574</v>
      </c>
      <c r="I2">
        <v>2.6</v>
      </c>
      <c r="J2">
        <v>7.7</v>
      </c>
      <c r="K2" s="5">
        <v>25.038366123121609</v>
      </c>
      <c r="L2" s="5">
        <v>2649200</v>
      </c>
      <c r="M2" s="5">
        <v>61.343997001647949</v>
      </c>
      <c r="N2" s="5">
        <v>2450</v>
      </c>
      <c r="O2" s="5">
        <v>6574</v>
      </c>
      <c r="P2" s="7">
        <f>(B2 - K2)/B2</f>
        <v>8.0178592133352281E-2</v>
      </c>
    </row>
    <row r="3" spans="1:16" x14ac:dyDescent="0.25">
      <c r="A3" t="s">
        <v>6</v>
      </c>
      <c r="B3">
        <v>28.45609859544404</v>
      </c>
      <c r="C3">
        <v>25091536</v>
      </c>
      <c r="D3">
        <f t="shared" ref="D3:D13" si="0">I3*1000000</f>
        <v>25100000</v>
      </c>
      <c r="E3">
        <f t="shared" ref="E3:E13" si="1">J3*1000000000</f>
        <v>64200000000</v>
      </c>
      <c r="F3">
        <v>69.717441558837891</v>
      </c>
      <c r="G3">
        <v>2450</v>
      </c>
      <c r="H3">
        <v>6539</v>
      </c>
      <c r="I3">
        <v>25.1</v>
      </c>
      <c r="J3">
        <v>64.2</v>
      </c>
      <c r="K3" s="5">
        <v>29.21570524877432</v>
      </c>
      <c r="L3" s="5">
        <v>25091536</v>
      </c>
      <c r="M3" s="5">
        <v>71.57847785949707</v>
      </c>
      <c r="N3" s="5">
        <v>2450</v>
      </c>
      <c r="O3" s="5">
        <v>6539</v>
      </c>
      <c r="P3" s="7">
        <f t="shared" ref="P3:P13" si="2">(B3 - K3)/B3</f>
        <v>-2.6693984447042119E-2</v>
      </c>
    </row>
    <row r="4" spans="1:16" x14ac:dyDescent="0.25">
      <c r="A4" t="s">
        <v>7</v>
      </c>
      <c r="B4">
        <v>52.749548931511093</v>
      </c>
      <c r="C4">
        <v>53193088</v>
      </c>
      <c r="D4">
        <f t="shared" si="0"/>
        <v>53200000</v>
      </c>
      <c r="E4">
        <f t="shared" si="1"/>
        <v>135000000000</v>
      </c>
      <c r="F4">
        <v>129.23639488220209</v>
      </c>
      <c r="G4">
        <v>2450</v>
      </c>
      <c r="H4">
        <v>6648</v>
      </c>
      <c r="I4">
        <v>53.2</v>
      </c>
      <c r="J4">
        <v>135</v>
      </c>
      <c r="K4" s="5">
        <v>44.863989985719023</v>
      </c>
      <c r="L4" s="5">
        <v>53193088</v>
      </c>
      <c r="M4" s="5">
        <v>109.9167754650116</v>
      </c>
      <c r="N4" s="5">
        <v>2450</v>
      </c>
      <c r="O4" s="5">
        <v>6648</v>
      </c>
      <c r="P4" s="7">
        <f t="shared" si="2"/>
        <v>0.14949054741739146</v>
      </c>
    </row>
    <row r="5" spans="1:16" x14ac:dyDescent="0.25">
      <c r="A5" t="s">
        <v>8</v>
      </c>
      <c r="B5">
        <v>103.27798921234751</v>
      </c>
      <c r="C5">
        <v>97229648</v>
      </c>
      <c r="D5">
        <f t="shared" si="0"/>
        <v>97200000</v>
      </c>
      <c r="E5">
        <f t="shared" si="1"/>
        <v>246400000000</v>
      </c>
      <c r="F5">
        <v>253.03107357025149</v>
      </c>
      <c r="G5">
        <v>2450</v>
      </c>
      <c r="H5">
        <v>6669</v>
      </c>
      <c r="I5">
        <v>97.2</v>
      </c>
      <c r="J5">
        <v>246.4</v>
      </c>
      <c r="K5" s="5">
        <v>73.674385109726259</v>
      </c>
      <c r="L5" s="5">
        <v>97229648</v>
      </c>
      <c r="M5" s="5">
        <v>180.50224351882929</v>
      </c>
      <c r="N5" s="5">
        <v>2450</v>
      </c>
      <c r="O5" s="5">
        <v>6669</v>
      </c>
      <c r="P5" s="7">
        <f t="shared" si="2"/>
        <v>0.28664001234332664</v>
      </c>
    </row>
    <row r="6" spans="1:16" x14ac:dyDescent="0.25">
      <c r="A6" t="s">
        <v>9</v>
      </c>
      <c r="B6">
        <v>18.360144946039942</v>
      </c>
      <c r="C6">
        <v>3151904</v>
      </c>
      <c r="D6">
        <f t="shared" si="0"/>
        <v>3200000</v>
      </c>
      <c r="E6">
        <f t="shared" si="1"/>
        <v>8700000000</v>
      </c>
      <c r="F6">
        <v>44.982355117797852</v>
      </c>
      <c r="G6">
        <v>2450</v>
      </c>
      <c r="H6">
        <v>6466</v>
      </c>
      <c r="I6">
        <v>3.2</v>
      </c>
      <c r="J6">
        <v>8.6999999999999993</v>
      </c>
      <c r="K6" s="5">
        <v>21.629780166003169</v>
      </c>
      <c r="L6" s="5">
        <v>3151904</v>
      </c>
      <c r="M6" s="5">
        <v>52.992961406707757</v>
      </c>
      <c r="N6" s="5">
        <v>2450</v>
      </c>
      <c r="O6" s="5">
        <v>6466</v>
      </c>
      <c r="P6" s="7">
        <f t="shared" si="2"/>
        <v>-0.17808330106176246</v>
      </c>
    </row>
    <row r="7" spans="1:16" x14ac:dyDescent="0.25">
      <c r="A7" t="s">
        <v>10</v>
      </c>
      <c r="B7">
        <v>38.877718205354647</v>
      </c>
      <c r="C7">
        <v>25886080</v>
      </c>
      <c r="D7">
        <f t="shared" si="0"/>
        <v>25900000</v>
      </c>
      <c r="E7">
        <f t="shared" si="1"/>
        <v>78900000000</v>
      </c>
      <c r="F7">
        <v>95.250409603118896</v>
      </c>
      <c r="G7">
        <v>2450</v>
      </c>
      <c r="H7">
        <v>6704</v>
      </c>
      <c r="I7">
        <v>25.9</v>
      </c>
      <c r="J7">
        <v>78.900000000000006</v>
      </c>
      <c r="K7" s="5">
        <v>30.518713094750229</v>
      </c>
      <c r="L7" s="5">
        <v>25886080</v>
      </c>
      <c r="M7" s="5">
        <v>74.770847082138062</v>
      </c>
      <c r="N7" s="5">
        <v>2450</v>
      </c>
      <c r="O7" s="5">
        <v>6704</v>
      </c>
      <c r="P7" s="7">
        <f t="shared" si="2"/>
        <v>0.2150076058078205</v>
      </c>
    </row>
    <row r="8" spans="1:16" x14ac:dyDescent="0.25">
      <c r="A8" t="s">
        <v>11</v>
      </c>
      <c r="B8">
        <v>66.646245839644465</v>
      </c>
      <c r="C8">
        <v>43668288</v>
      </c>
      <c r="D8">
        <f t="shared" si="0"/>
        <v>43700000</v>
      </c>
      <c r="E8">
        <f t="shared" si="1"/>
        <v>165200000000</v>
      </c>
      <c r="F8">
        <v>163.28330230712891</v>
      </c>
      <c r="G8">
        <v>2450</v>
      </c>
      <c r="H8">
        <v>6707</v>
      </c>
      <c r="I8">
        <v>43.7</v>
      </c>
      <c r="J8">
        <v>165.2</v>
      </c>
      <c r="K8" s="5">
        <v>47.82832408437924</v>
      </c>
      <c r="L8" s="5">
        <v>43668288</v>
      </c>
      <c r="M8" s="5">
        <v>117.1793940067291</v>
      </c>
      <c r="N8" s="5">
        <v>2450</v>
      </c>
      <c r="O8" s="5">
        <v>6707</v>
      </c>
      <c r="P8" s="7">
        <f t="shared" si="2"/>
        <v>0.28235531526475566</v>
      </c>
    </row>
    <row r="9" spans="1:16" x14ac:dyDescent="0.25">
      <c r="A9" t="s">
        <v>12</v>
      </c>
      <c r="B9">
        <v>100.1898134971152</v>
      </c>
      <c r="C9">
        <v>68200608</v>
      </c>
      <c r="D9">
        <f t="shared" si="0"/>
        <v>68200000</v>
      </c>
      <c r="E9">
        <f t="shared" si="1"/>
        <v>257800000000</v>
      </c>
      <c r="F9">
        <v>245.4650430679321</v>
      </c>
      <c r="G9">
        <v>2450</v>
      </c>
      <c r="H9">
        <v>6788</v>
      </c>
      <c r="I9">
        <v>68.2</v>
      </c>
      <c r="J9">
        <v>257.8</v>
      </c>
      <c r="K9" s="5">
        <v>70.519595827375142</v>
      </c>
      <c r="L9" s="5">
        <v>68200608</v>
      </c>
      <c r="M9" s="5">
        <v>172.77300977706909</v>
      </c>
      <c r="N9" s="5">
        <v>2450</v>
      </c>
      <c r="O9" s="5">
        <v>6788</v>
      </c>
      <c r="P9" s="7">
        <f t="shared" si="2"/>
        <v>0.2961400628876743</v>
      </c>
    </row>
    <row r="10" spans="1:16" x14ac:dyDescent="0.25">
      <c r="A10" t="s">
        <v>13</v>
      </c>
      <c r="B10">
        <v>17.73427642121607</v>
      </c>
      <c r="C10">
        <v>2616248</v>
      </c>
      <c r="D10">
        <f t="shared" si="0"/>
        <v>2600000</v>
      </c>
      <c r="E10">
        <f t="shared" si="1"/>
        <v>6500000000</v>
      </c>
      <c r="F10">
        <v>43.44897723197937</v>
      </c>
      <c r="G10">
        <v>2450</v>
      </c>
      <c r="H10">
        <v>6733</v>
      </c>
      <c r="I10">
        <v>2.6</v>
      </c>
      <c r="J10">
        <v>6.5</v>
      </c>
      <c r="K10" s="5">
        <v>25.256874318025549</v>
      </c>
      <c r="L10" s="5">
        <v>2616248</v>
      </c>
      <c r="M10" s="5">
        <v>61.879342079162598</v>
      </c>
      <c r="N10" s="5">
        <v>2450</v>
      </c>
      <c r="O10" s="5">
        <v>6733</v>
      </c>
      <c r="P10" s="7">
        <f>(B10 - K10)/B10</f>
        <v>-0.42418408950759107</v>
      </c>
    </row>
    <row r="11" spans="1:16" x14ac:dyDescent="0.25">
      <c r="A11" t="s">
        <v>14</v>
      </c>
      <c r="B11">
        <v>33.244600587961621</v>
      </c>
      <c r="C11">
        <v>20091712</v>
      </c>
      <c r="D11">
        <f t="shared" si="0"/>
        <v>20100000</v>
      </c>
      <c r="E11">
        <f t="shared" si="1"/>
        <v>68000000000</v>
      </c>
      <c r="F11">
        <v>81.449271440505981</v>
      </c>
      <c r="G11">
        <v>2450</v>
      </c>
      <c r="H11">
        <v>6690</v>
      </c>
      <c r="I11">
        <v>20.100000000000001</v>
      </c>
      <c r="J11">
        <v>68</v>
      </c>
      <c r="K11" s="5">
        <v>32.190087960690867</v>
      </c>
      <c r="L11" s="5">
        <v>20091712</v>
      </c>
      <c r="M11" s="5">
        <v>78.865715503692627</v>
      </c>
      <c r="N11" s="5">
        <v>2450</v>
      </c>
      <c r="O11" s="5">
        <v>6690</v>
      </c>
      <c r="P11" s="7">
        <f t="shared" si="2"/>
        <v>3.1719816409904733E-2</v>
      </c>
    </row>
    <row r="12" spans="1:16" x14ac:dyDescent="0.25">
      <c r="A12" t="s">
        <v>15</v>
      </c>
      <c r="B12">
        <v>42.747760402912988</v>
      </c>
      <c r="C12">
        <v>25340992</v>
      </c>
      <c r="D12">
        <f t="shared" si="0"/>
        <v>25300000</v>
      </c>
      <c r="E12">
        <f t="shared" si="1"/>
        <v>86900000000</v>
      </c>
      <c r="F12">
        <v>104.7320129871368</v>
      </c>
      <c r="G12">
        <v>2450</v>
      </c>
      <c r="H12">
        <v>6893</v>
      </c>
      <c r="I12">
        <v>25.3</v>
      </c>
      <c r="J12">
        <v>86.9</v>
      </c>
      <c r="K12" s="5">
        <v>40.903683487249893</v>
      </c>
      <c r="L12" s="5">
        <v>25340992</v>
      </c>
      <c r="M12" s="5">
        <v>100.21402454376221</v>
      </c>
      <c r="N12" s="5">
        <v>2450</v>
      </c>
      <c r="O12" s="5">
        <v>6893</v>
      </c>
      <c r="P12" s="7">
        <f t="shared" si="2"/>
        <v>4.3138562073942774E-2</v>
      </c>
    </row>
    <row r="13" spans="1:16" x14ac:dyDescent="0.25">
      <c r="A13" t="s">
        <v>16</v>
      </c>
      <c r="B13">
        <v>82.551952868091817</v>
      </c>
      <c r="C13">
        <v>56919424</v>
      </c>
      <c r="D13">
        <f t="shared" si="0"/>
        <v>56900000</v>
      </c>
      <c r="E13">
        <f t="shared" si="1"/>
        <v>194400000000</v>
      </c>
      <c r="F13">
        <v>202.25228452682501</v>
      </c>
      <c r="G13">
        <v>2450</v>
      </c>
      <c r="H13">
        <v>6973</v>
      </c>
      <c r="I13">
        <v>56.9</v>
      </c>
      <c r="J13">
        <v>194.4</v>
      </c>
      <c r="K13" s="5">
        <v>68.135044039512167</v>
      </c>
      <c r="L13" s="5">
        <v>56919424</v>
      </c>
      <c r="M13" s="5">
        <v>166.93085789680481</v>
      </c>
      <c r="N13" s="5">
        <v>2450</v>
      </c>
      <c r="O13" s="5">
        <v>6973</v>
      </c>
      <c r="P13" s="7">
        <f t="shared" si="2"/>
        <v>0.17464043342034746</v>
      </c>
    </row>
    <row r="14" spans="1:16" x14ac:dyDescent="0.25">
      <c r="F14">
        <f>SUM(F2:F13)</f>
        <v>1499.5397701263428</v>
      </c>
      <c r="M14">
        <f>SUM(M2:M13)</f>
        <v>1248.9476461410522</v>
      </c>
      <c r="O14" t="s">
        <v>24</v>
      </c>
      <c r="P14" s="7">
        <f>(F14-M14)/F14</f>
        <v>0.16711268949150782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Manh Dung (Data and Analytics Center - HO)</cp:lastModifiedBy>
  <dcterms:created xsi:type="dcterms:W3CDTF">2025-01-07T10:32:29Z</dcterms:created>
  <dcterms:modified xsi:type="dcterms:W3CDTF">2025-01-08T06:24:03Z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4e8d35-d1c3-491f-93fa-a58be44cb570_Enabled">
    <vt:lpwstr>true</vt:lpwstr>
  </property>
  <property fmtid="{D5CDD505-2E9C-101B-9397-08002B2CF9AE}" pid="3" name="MSIP_Label_fa4e8d35-d1c3-491f-93fa-a58be44cb570_SetDate">
    <vt:lpwstr>2025-01-08T04:08:01Z</vt:lpwstr>
  </property>
  <property fmtid="{D5CDD505-2E9C-101B-9397-08002B2CF9AE}" pid="4" name="MSIP_Label_fa4e8d35-d1c3-491f-93fa-a58be44cb570_Method">
    <vt:lpwstr>Privileged</vt:lpwstr>
  </property>
  <property fmtid="{D5CDD505-2E9C-101B-9397-08002B2CF9AE}" pid="5" name="MSIP_Label_fa4e8d35-d1c3-491f-93fa-a58be44cb570_Name">
    <vt:lpwstr>VCB Public</vt:lpwstr>
  </property>
  <property fmtid="{D5CDD505-2E9C-101B-9397-08002B2CF9AE}" pid="6" name="MSIP_Label_fa4e8d35-d1c3-491f-93fa-a58be44cb570_SiteId">
    <vt:lpwstr>460cecfb-f0c6-4dd7-a5ec-66ef4d75ae63</vt:lpwstr>
  </property>
  <property fmtid="{D5CDD505-2E9C-101B-9397-08002B2CF9AE}" pid="7" name="MSIP_Label_fa4e8d35-d1c3-491f-93fa-a58be44cb570_ActionId">
    <vt:lpwstr>87c80c3f-9efb-4d28-a5f0-e0f88d3c4fef</vt:lpwstr>
  </property>
  <property fmtid="{D5CDD505-2E9C-101B-9397-08002B2CF9AE}" pid="8" name="MSIP_Label_fa4e8d35-d1c3-491f-93fa-a58be44cb570_ContentBits">
    <vt:lpwstr>0</vt:lpwstr>
  </property>
</Properties>
</file>