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Windows\Documents\College\8th semester\SimS\Informe\"/>
    </mc:Choice>
  </mc:AlternateContent>
  <xr:revisionPtr revIDLastSave="0" documentId="13_ncr:1_{04817680-C17C-42AF-A2E3-E80837B925D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EGISTROS" sheetId="1" r:id="rId1"/>
    <sheet name="tiempo_de_viaje" sheetId="2" r:id="rId2"/>
    <sheet name="tiempo_llegada_entre buses" sheetId="3" r:id="rId3"/>
    <sheet name="cantidad_de_buses" sheetId="4" r:id="rId4"/>
    <sheet name="tiempo_llegada_salida_bus" sheetId="5" r:id="rId5"/>
    <sheet name="Horarios de trabajo grupa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E32" i="3"/>
  <c r="E23" i="3"/>
  <c r="E15" i="3"/>
  <c r="E10" i="3"/>
  <c r="E16" i="1"/>
  <c r="C43" i="1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E2" i="4"/>
  <c r="D2" i="4"/>
  <c r="A35" i="3"/>
  <c r="D34" i="3"/>
  <c r="C34" i="3"/>
  <c r="E33" i="3"/>
  <c r="D33" i="3"/>
  <c r="C33" i="3"/>
  <c r="B33" i="3"/>
  <c r="A33" i="3"/>
  <c r="D32" i="3"/>
  <c r="C32" i="3"/>
  <c r="B32" i="3"/>
  <c r="A32" i="3"/>
  <c r="E31" i="3"/>
  <c r="D31" i="3"/>
  <c r="C31" i="3"/>
  <c r="B31" i="3"/>
  <c r="A31" i="3"/>
  <c r="D30" i="3"/>
  <c r="E30" i="3" s="1"/>
  <c r="D30" i="1" s="1"/>
  <c r="C30" i="3"/>
  <c r="B30" i="3"/>
  <c r="A30" i="3"/>
  <c r="D29" i="3"/>
  <c r="C29" i="3"/>
  <c r="B29" i="3"/>
  <c r="E29" i="3" s="1"/>
  <c r="D29" i="1" s="1"/>
  <c r="A29" i="3"/>
  <c r="D28" i="3"/>
  <c r="E28" i="3" s="1"/>
  <c r="D28" i="1" s="1"/>
  <c r="C28" i="3"/>
  <c r="B28" i="3"/>
  <c r="A28" i="3"/>
  <c r="D27" i="3"/>
  <c r="E27" i="3" s="1"/>
  <c r="D27" i="1" s="1"/>
  <c r="C27" i="3"/>
  <c r="B27" i="3"/>
  <c r="A27" i="3"/>
  <c r="D26" i="3"/>
  <c r="E26" i="3" s="1"/>
  <c r="D26" i="1" s="1"/>
  <c r="C26" i="3"/>
  <c r="B26" i="3"/>
  <c r="A26" i="3"/>
  <c r="D25" i="3"/>
  <c r="E25" i="3" s="1"/>
  <c r="D25" i="1" s="1"/>
  <c r="C25" i="3"/>
  <c r="B25" i="3"/>
  <c r="A25" i="3"/>
  <c r="D24" i="3"/>
  <c r="E24" i="3" s="1"/>
  <c r="D24" i="1" s="1"/>
  <c r="C24" i="3"/>
  <c r="B24" i="3"/>
  <c r="D23" i="3"/>
  <c r="D23" i="1" s="1"/>
  <c r="C23" i="3"/>
  <c r="A24" i="3" s="1"/>
  <c r="B23" i="3"/>
  <c r="A23" i="3"/>
  <c r="D22" i="3"/>
  <c r="E22" i="3" s="1"/>
  <c r="D22" i="1" s="1"/>
  <c r="C22" i="3"/>
  <c r="B22" i="3"/>
  <c r="D21" i="3"/>
  <c r="E21" i="3" s="1"/>
  <c r="D21" i="1" s="1"/>
  <c r="C21" i="3"/>
  <c r="A22" i="3" s="1"/>
  <c r="B21" i="3"/>
  <c r="A21" i="3"/>
  <c r="D20" i="3"/>
  <c r="E20" i="3" s="1"/>
  <c r="D20" i="1" s="1"/>
  <c r="C20" i="3"/>
  <c r="B20" i="3"/>
  <c r="A20" i="3"/>
  <c r="E19" i="3"/>
  <c r="D19" i="1" s="1"/>
  <c r="D19" i="3"/>
  <c r="C19" i="3"/>
  <c r="B19" i="3"/>
  <c r="D18" i="3"/>
  <c r="E18" i="3" s="1"/>
  <c r="D18" i="1" s="1"/>
  <c r="C18" i="3"/>
  <c r="A19" i="3" s="1"/>
  <c r="B18" i="3"/>
  <c r="E17" i="3"/>
  <c r="D17" i="3"/>
  <c r="C17" i="3"/>
  <c r="A18" i="3" s="1"/>
  <c r="B17" i="3"/>
  <c r="A17" i="3"/>
  <c r="D16" i="3"/>
  <c r="E16" i="3" s="1"/>
  <c r="D16" i="1" s="1"/>
  <c r="C16" i="3"/>
  <c r="B16" i="3"/>
  <c r="D15" i="3"/>
  <c r="C15" i="3"/>
  <c r="A16" i="3" s="1"/>
  <c r="B15" i="3"/>
  <c r="A15" i="3"/>
  <c r="D14" i="3"/>
  <c r="E14" i="3" s="1"/>
  <c r="D14" i="1" s="1"/>
  <c r="C14" i="3"/>
  <c r="B14" i="3"/>
  <c r="D13" i="3"/>
  <c r="E13" i="3" s="1"/>
  <c r="D13" i="1" s="1"/>
  <c r="C13" i="3"/>
  <c r="A14" i="3" s="1"/>
  <c r="B13" i="3"/>
  <c r="A13" i="3"/>
  <c r="D12" i="3"/>
  <c r="E12" i="3" s="1"/>
  <c r="D12" i="1" s="1"/>
  <c r="C12" i="3"/>
  <c r="B12" i="3"/>
  <c r="A12" i="3"/>
  <c r="E11" i="3"/>
  <c r="D11" i="1" s="1"/>
  <c r="D11" i="3"/>
  <c r="C11" i="3"/>
  <c r="D10" i="1"/>
  <c r="C10" i="3"/>
  <c r="D9" i="3"/>
  <c r="E9" i="3" s="1"/>
  <c r="D9" i="1" s="1"/>
  <c r="C9" i="3"/>
  <c r="B9" i="3"/>
  <c r="E8" i="3"/>
  <c r="D8" i="1" s="1"/>
  <c r="D8" i="3"/>
  <c r="C8" i="3"/>
  <c r="A9" i="3" s="1"/>
  <c r="B8" i="3"/>
  <c r="A8" i="3"/>
  <c r="D7" i="3"/>
  <c r="E7" i="3" s="1"/>
  <c r="D7" i="1" s="1"/>
  <c r="C7" i="3"/>
  <c r="B7" i="3"/>
  <c r="D6" i="3"/>
  <c r="C6" i="3"/>
  <c r="A7" i="3" s="1"/>
  <c r="B6" i="3"/>
  <c r="E6" i="3" s="1"/>
  <c r="D6" i="1" s="1"/>
  <c r="A6" i="3"/>
  <c r="D5" i="3"/>
  <c r="E5" i="3" s="1"/>
  <c r="D5" i="1" s="1"/>
  <c r="B5" i="3"/>
  <c r="A5" i="3"/>
  <c r="D4" i="3"/>
  <c r="E4" i="3" s="1"/>
  <c r="D4" i="1" s="1"/>
  <c r="B4" i="3"/>
  <c r="A4" i="3"/>
  <c r="D3" i="3"/>
  <c r="E3" i="3" s="1"/>
  <c r="D3" i="1" s="1"/>
  <c r="B3" i="3"/>
  <c r="A3" i="3"/>
  <c r="B2" i="3"/>
  <c r="E2" i="3" s="1"/>
  <c r="D2" i="1" s="1"/>
  <c r="B30" i="2"/>
  <c r="E30" i="2" s="1"/>
  <c r="A30" i="1" s="1"/>
  <c r="B29" i="2"/>
  <c r="E29" i="2" s="1"/>
  <c r="A29" i="1" s="1"/>
  <c r="B28" i="2"/>
  <c r="E28" i="2" s="1"/>
  <c r="A28" i="1" s="1"/>
  <c r="A28" i="2"/>
  <c r="B27" i="2"/>
  <c r="E27" i="2" s="1"/>
  <c r="A27" i="1" s="1"/>
  <c r="E26" i="2"/>
  <c r="A26" i="1" s="1"/>
  <c r="B26" i="2"/>
  <c r="E25" i="2"/>
  <c r="A25" i="1" s="1"/>
  <c r="B25" i="2"/>
  <c r="E24" i="2"/>
  <c r="A24" i="1" s="1"/>
  <c r="B24" i="2"/>
  <c r="B23" i="2"/>
  <c r="E23" i="2" s="1"/>
  <c r="A23" i="1" s="1"/>
  <c r="E22" i="2"/>
  <c r="A22" i="1" s="1"/>
  <c r="B22" i="2"/>
  <c r="E21" i="2"/>
  <c r="A21" i="1" s="1"/>
  <c r="B21" i="2"/>
  <c r="E20" i="2"/>
  <c r="A20" i="1" s="1"/>
  <c r="B20" i="2"/>
  <c r="B19" i="2"/>
  <c r="E19" i="2" s="1"/>
  <c r="A19" i="1" s="1"/>
  <c r="E18" i="2"/>
  <c r="A18" i="1" s="1"/>
  <c r="B18" i="2"/>
  <c r="E17" i="2"/>
  <c r="A17" i="1" s="1"/>
  <c r="B17" i="2"/>
  <c r="E16" i="2"/>
  <c r="A16" i="1" s="1"/>
  <c r="B16" i="2"/>
  <c r="B15" i="2"/>
  <c r="E15" i="2" s="1"/>
  <c r="A15" i="1" s="1"/>
  <c r="E14" i="2"/>
  <c r="A14" i="1" s="1"/>
  <c r="B14" i="2"/>
  <c r="E13" i="2"/>
  <c r="A13" i="1" s="1"/>
  <c r="B13" i="2"/>
  <c r="E12" i="2"/>
  <c r="A12" i="1" s="1"/>
  <c r="B12" i="2"/>
  <c r="B11" i="2"/>
  <c r="E11" i="2" s="1"/>
  <c r="A11" i="1" s="1"/>
  <c r="E10" i="2"/>
  <c r="A10" i="1" s="1"/>
  <c r="B10" i="2"/>
  <c r="E9" i="2"/>
  <c r="A9" i="1" s="1"/>
  <c r="B9" i="2"/>
  <c r="E8" i="2"/>
  <c r="A8" i="1" s="1"/>
  <c r="B8" i="2"/>
  <c r="B7" i="2"/>
  <c r="E7" i="2" s="1"/>
  <c r="A7" i="1" s="1"/>
  <c r="E6" i="2"/>
  <c r="A6" i="1" s="1"/>
  <c r="B6" i="2"/>
  <c r="E5" i="2"/>
  <c r="A5" i="1" s="1"/>
  <c r="B5" i="2"/>
  <c r="E4" i="2"/>
  <c r="A4" i="1" s="1"/>
  <c r="B4" i="2"/>
  <c r="E3" i="2"/>
  <c r="A3" i="1" s="1"/>
  <c r="E2" i="2"/>
  <c r="A2" i="1" s="1"/>
  <c r="E37" i="1"/>
  <c r="E36" i="1"/>
  <c r="E35" i="1"/>
  <c r="E34" i="1"/>
  <c r="E33" i="1"/>
  <c r="E32" i="1"/>
  <c r="A32" i="1"/>
  <c r="E31" i="1"/>
  <c r="D31" i="1"/>
  <c r="A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D17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" i="1"/>
  <c r="D15" i="1" l="1"/>
</calcChain>
</file>

<file path=xl/sharedStrings.xml><?xml version="1.0" encoding="utf-8"?>
<sst xmlns="http://schemas.openxmlformats.org/spreadsheetml/2006/main" count="158" uniqueCount="87">
  <si>
    <t>tiempo_de_viaje</t>
  </si>
  <si>
    <t>cantidad_estudiantes_en_fila</t>
  </si>
  <si>
    <t>tiempo_de_llegada_entre_buses_Volador</t>
  </si>
  <si>
    <t>tiempo_entre_llegada_y_partida_del_bus</t>
  </si>
  <si>
    <t>tiempo_entre_llegadas_de_estudiante</t>
  </si>
  <si>
    <t>Placa</t>
  </si>
  <si>
    <t>Hora salida volador</t>
  </si>
  <si>
    <t>Hora llegada minas</t>
  </si>
  <si>
    <t>DCM679</t>
  </si>
  <si>
    <t>GES283</t>
  </si>
  <si>
    <t>DCM678</t>
  </si>
  <si>
    <t>EXU687</t>
  </si>
  <si>
    <t>DCM680</t>
  </si>
  <si>
    <t>DCM681</t>
  </si>
  <si>
    <t>JYO801</t>
  </si>
  <si>
    <t>TJY</t>
  </si>
  <si>
    <t>GTY334</t>
  </si>
  <si>
    <t>GES282</t>
  </si>
  <si>
    <t>OML240</t>
  </si>
  <si>
    <t>OKC305</t>
  </si>
  <si>
    <t>OCM678</t>
  </si>
  <si>
    <t>OCM680</t>
  </si>
  <si>
    <t>OCM679</t>
  </si>
  <si>
    <t>STE333</t>
  </si>
  <si>
    <t>LKK025</t>
  </si>
  <si>
    <t>ESY440</t>
  </si>
  <si>
    <t>placa 1</t>
  </si>
  <si>
    <t>hora de salida de Volador</t>
  </si>
  <si>
    <t xml:space="preserve"> placa 2</t>
  </si>
  <si>
    <t>hora llegada a Volador</t>
  </si>
  <si>
    <t>tiempo_llegada_entre_buses</t>
  </si>
  <si>
    <t>dia</t>
  </si>
  <si>
    <t>inicio_estudio</t>
  </si>
  <si>
    <t>fin_estudio</t>
  </si>
  <si>
    <t>intervalo_de_tiempo</t>
  </si>
  <si>
    <t>buses reportados_fin_intervalo</t>
  </si>
  <si>
    <t>Lunes</t>
  </si>
  <si>
    <t>miercoles</t>
  </si>
  <si>
    <t>viernes</t>
  </si>
  <si>
    <t>hora de llegada de Volador</t>
  </si>
  <si>
    <t>hora salida Volador</t>
  </si>
  <si>
    <t>tiempo en parada</t>
  </si>
  <si>
    <t>JYD801</t>
  </si>
  <si>
    <t>TJY526</t>
  </si>
  <si>
    <t>ocm678</t>
  </si>
  <si>
    <t>exu687</t>
  </si>
  <si>
    <t>ocm679</t>
  </si>
  <si>
    <t>ges283</t>
  </si>
  <si>
    <t>ocm681</t>
  </si>
  <si>
    <t>Martes</t>
  </si>
  <si>
    <t>Miercoles</t>
  </si>
  <si>
    <t>Jueves</t>
  </si>
  <si>
    <t>Viernes</t>
  </si>
  <si>
    <t>A</t>
  </si>
  <si>
    <t xml:space="preserve">A, </t>
  </si>
  <si>
    <t>A,Mi</t>
  </si>
  <si>
    <t>A,</t>
  </si>
  <si>
    <t>A, ED,Mi</t>
  </si>
  <si>
    <t>A, ED</t>
  </si>
  <si>
    <t>A, ER,Mi</t>
  </si>
  <si>
    <t>ED</t>
  </si>
  <si>
    <t>Mi</t>
  </si>
  <si>
    <t>ED,</t>
  </si>
  <si>
    <t>12-14</t>
  </si>
  <si>
    <t>ER, ED</t>
  </si>
  <si>
    <t>ED,Mi</t>
  </si>
  <si>
    <t>A, ED, ER,Mi</t>
  </si>
  <si>
    <t>7 registros</t>
  </si>
  <si>
    <t>14-16</t>
  </si>
  <si>
    <t>ER, ED,Mi,A</t>
  </si>
  <si>
    <t>A, ER</t>
  </si>
  <si>
    <t>Mi, ER</t>
  </si>
  <si>
    <t>16-18</t>
  </si>
  <si>
    <t>Mi, ER, A</t>
  </si>
  <si>
    <t>6 registros</t>
  </si>
  <si>
    <t>18-20</t>
  </si>
  <si>
    <t>MR</t>
  </si>
  <si>
    <t xml:space="preserve">Lunes </t>
  </si>
  <si>
    <t>3-3:50</t>
  </si>
  <si>
    <t>4:50 - 5:45</t>
  </si>
  <si>
    <t>1 - 1:50</t>
  </si>
  <si>
    <t>18-19 registros</t>
  </si>
  <si>
    <t>Llega un bus - inicia cronometro1 - Llega otro bus - Para cronometro</t>
  </si>
  <si>
    <t>En un intervalo</t>
  </si>
  <si>
    <t>Comparte inicio con V3 - Sale el bus - Para el cronometro</t>
  </si>
  <si>
    <t>cantidad_estudiantes_en_fila_Minas</t>
  </si>
  <si>
    <t>cantidad_de_buses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</si>
</sst>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d\-m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21" fontId="1" fillId="0" borderId="1" xfId="0" applyNumberFormat="1" applyFont="1" applyBorder="1"/>
    <xf numFmtId="0" fontId="1" fillId="0" borderId="0" xfId="0" applyFont="1"/>
    <xf numFmtId="1" fontId="1" fillId="0" borderId="1" xfId="0" applyNumberFormat="1" applyFont="1" applyBorder="1"/>
    <xf numFmtId="0" fontId="1" fillId="0" borderId="1" xfId="0" applyFont="1" applyBorder="1"/>
    <xf numFmtId="20" fontId="1" fillId="0" borderId="1" xfId="0" applyNumberFormat="1" applyFont="1" applyBorder="1"/>
    <xf numFmtId="0" fontId="2" fillId="0" borderId="1" xfId="0" applyFont="1" applyBorder="1"/>
    <xf numFmtId="0" fontId="1" fillId="7" borderId="1" xfId="0" applyFont="1" applyFill="1" applyBorder="1"/>
    <xf numFmtId="164" fontId="1" fillId="0" borderId="1" xfId="0" applyNumberFormat="1" applyFont="1" applyBorder="1"/>
    <xf numFmtId="20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2" borderId="0" xfId="0" applyFont="1" applyFill="1"/>
    <xf numFmtId="0" fontId="1" fillId="11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5" borderId="0" xfId="0" applyFont="1" applyFill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447675</xdr:colOff>
      <xdr:row>0</xdr:row>
      <xdr:rowOff>123825</xdr:rowOff>
    </xdr:from>
    <xdr:ext cx="4876800" cy="63055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0"/>
  <sheetViews>
    <sheetView tabSelected="1" topLeftCell="A61" workbookViewId="0">
      <selection activeCell="B42" sqref="B42:F80"/>
    </sheetView>
  </sheetViews>
  <sheetFormatPr baseColWidth="10" defaultColWidth="12.5703125" defaultRowHeight="15.75" customHeight="1" x14ac:dyDescent="0.2"/>
  <cols>
    <col min="1" max="1" width="14" customWidth="1"/>
    <col min="2" max="2" width="25.7109375" customWidth="1"/>
    <col min="3" max="3" width="31.42578125" customWidth="1"/>
    <col min="4" max="4" width="34.85546875" customWidth="1"/>
    <col min="5" max="5" width="38.28515625" customWidth="1"/>
    <col min="6" max="6" width="38" customWidth="1"/>
    <col min="7" max="7" width="32.42578125" customWidth="1"/>
  </cols>
  <sheetData>
    <row r="1" spans="1:8" x14ac:dyDescent="0.2">
      <c r="A1" s="1" t="s">
        <v>0</v>
      </c>
      <c r="C1" s="2" t="s">
        <v>1</v>
      </c>
      <c r="D1" s="3" t="s">
        <v>2</v>
      </c>
      <c r="E1" s="4" t="s">
        <v>3</v>
      </c>
      <c r="F1" s="5" t="s">
        <v>4</v>
      </c>
    </row>
    <row r="2" spans="1:8" x14ac:dyDescent="0.2">
      <c r="A2" s="6">
        <f>tiempo_de_viaje!E2</f>
        <v>9.0277777777777457E-3</v>
      </c>
      <c r="B2" s="25">
        <f>MINUTE(E2)*60+SECOND(E2)</f>
        <v>120</v>
      </c>
      <c r="C2" s="8">
        <f>(52+18+14+5+4+24+10+5)/8</f>
        <v>16.5</v>
      </c>
      <c r="D2" s="6">
        <f>'tiempo_llegada_entre buses'!E2</f>
        <v>4.8611111111110938E-3</v>
      </c>
      <c r="E2" s="6">
        <f>tiempo_llegada_salida_bus!D2</f>
        <v>1.388888888888884E-3</v>
      </c>
      <c r="F2" s="9">
        <v>9</v>
      </c>
    </row>
    <row r="3" spans="1:8" x14ac:dyDescent="0.2">
      <c r="A3" s="6">
        <f>tiempo_de_viaje!E3</f>
        <v>1.0416666666666685E-2</v>
      </c>
      <c r="B3" s="25">
        <f t="shared" ref="B3:B31" si="0">MINUTE(E3)*60+SECOND(E3)</f>
        <v>60</v>
      </c>
      <c r="C3" s="9">
        <v>18</v>
      </c>
      <c r="D3" s="6">
        <f>'tiempo_llegada_entre buses'!E3</f>
        <v>5.5555555555556468E-3</v>
      </c>
      <c r="E3" s="6">
        <f>tiempo_llegada_salida_bus!D3</f>
        <v>6.9444444444444198E-4</v>
      </c>
      <c r="F3" s="9">
        <v>25</v>
      </c>
    </row>
    <row r="4" spans="1:8" x14ac:dyDescent="0.2">
      <c r="A4" s="6">
        <f>tiempo_de_viaje!E4</f>
        <v>8.3333333333333037E-3</v>
      </c>
      <c r="B4" s="25">
        <f t="shared" si="0"/>
        <v>60</v>
      </c>
      <c r="C4" s="9">
        <v>14</v>
      </c>
      <c r="D4" s="6">
        <f>'tiempo_llegada_entre buses'!E4</f>
        <v>0</v>
      </c>
      <c r="E4" s="6">
        <f>tiempo_llegada_salida_bus!D4</f>
        <v>6.9444444444444198E-4</v>
      </c>
      <c r="F4" s="9">
        <v>24</v>
      </c>
    </row>
    <row r="5" spans="1:8" x14ac:dyDescent="0.2">
      <c r="A5" s="6">
        <f>tiempo_de_viaje!E5</f>
        <v>8.3333333333333037E-3</v>
      </c>
      <c r="B5" s="25">
        <f t="shared" si="0"/>
        <v>120</v>
      </c>
      <c r="C5" s="9">
        <v>5</v>
      </c>
      <c r="D5" s="6">
        <f>'tiempo_llegada_entre buses'!E5</f>
        <v>2.0833333333333259E-3</v>
      </c>
      <c r="E5" s="6">
        <f>tiempo_llegada_salida_bus!D5</f>
        <v>1.388888888888884E-3</v>
      </c>
      <c r="F5" s="9">
        <v>27</v>
      </c>
    </row>
    <row r="6" spans="1:8" x14ac:dyDescent="0.2">
      <c r="A6" s="6">
        <f>tiempo_de_viaje!E6</f>
        <v>1.0416666666666685E-2</v>
      </c>
      <c r="B6" s="25">
        <f t="shared" si="0"/>
        <v>60</v>
      </c>
      <c r="C6" s="9">
        <v>4</v>
      </c>
      <c r="D6" s="6">
        <f>'tiempo_llegada_entre buses'!E6</f>
        <v>2.7777777777777679E-3</v>
      </c>
      <c r="E6" s="6">
        <f>tiempo_llegada_salida_bus!D6</f>
        <v>6.9444444444444198E-4</v>
      </c>
      <c r="F6" s="9">
        <v>15</v>
      </c>
    </row>
    <row r="7" spans="1:8" x14ac:dyDescent="0.2">
      <c r="A7" s="6">
        <f>tiempo_de_viaje!E7</f>
        <v>1.1111111111111127E-2</v>
      </c>
      <c r="B7" s="25">
        <f t="shared" si="0"/>
        <v>120</v>
      </c>
      <c r="C7" s="9">
        <v>24</v>
      </c>
      <c r="D7" s="6">
        <f>'tiempo_llegada_entre buses'!E7</f>
        <v>1.388888888888884E-3</v>
      </c>
      <c r="E7" s="6">
        <f>tiempo_llegada_salida_bus!D7</f>
        <v>1.388888888888884E-3</v>
      </c>
      <c r="F7" s="9">
        <v>10</v>
      </c>
    </row>
    <row r="8" spans="1:8" x14ac:dyDescent="0.2">
      <c r="A8" s="6">
        <f>tiempo_de_viaje!E8</f>
        <v>1.4583333333333337E-2</v>
      </c>
      <c r="B8" s="25">
        <f t="shared" si="0"/>
        <v>180</v>
      </c>
      <c r="C8" s="9">
        <v>10</v>
      </c>
      <c r="D8" s="6">
        <f>'tiempo_llegada_entre buses'!E8</f>
        <v>1.388888888888884E-3</v>
      </c>
      <c r="E8" s="6">
        <f>tiempo_llegada_salida_bus!D8</f>
        <v>2.0833333333333259E-3</v>
      </c>
      <c r="F8" s="9">
        <v>33</v>
      </c>
    </row>
    <row r="9" spans="1:8" x14ac:dyDescent="0.2">
      <c r="A9" s="6">
        <f>tiempo_de_viaje!E9</f>
        <v>6.2499999999999778E-3</v>
      </c>
      <c r="B9" s="25">
        <f t="shared" si="0"/>
        <v>120</v>
      </c>
      <c r="C9" s="9">
        <v>5</v>
      </c>
      <c r="D9" s="6">
        <f>'tiempo_llegada_entre buses'!E9</f>
        <v>7.5694444444444509E-2</v>
      </c>
      <c r="E9" s="6">
        <f>tiempo_llegada_salida_bus!D9</f>
        <v>1.388888888888884E-3</v>
      </c>
      <c r="F9" s="9">
        <v>22</v>
      </c>
    </row>
    <row r="10" spans="1:8" x14ac:dyDescent="0.2">
      <c r="A10" s="6">
        <f>tiempo_de_viaje!E10</f>
        <v>3.4722222222222099E-3</v>
      </c>
      <c r="B10" s="25">
        <f t="shared" si="0"/>
        <v>240</v>
      </c>
      <c r="C10" s="9">
        <v>69</v>
      </c>
      <c r="D10" s="6">
        <f>'tiempo_llegada_entre buses'!E10</f>
        <v>2.0833333333333259E-3</v>
      </c>
      <c r="E10" s="10">
        <f>tiempo_llegada_salida_bus!D10</f>
        <v>2.7777777777777679E-3</v>
      </c>
      <c r="F10" s="9">
        <v>4</v>
      </c>
    </row>
    <row r="11" spans="1:8" x14ac:dyDescent="0.2">
      <c r="A11" s="6">
        <f>tiempo_de_viaje!E11</f>
        <v>4.1666666666666519E-3</v>
      </c>
      <c r="B11" s="25">
        <f t="shared" si="0"/>
        <v>240</v>
      </c>
      <c r="C11" s="9">
        <v>81</v>
      </c>
      <c r="D11" s="6">
        <f>'tiempo_llegada_entre buses'!E11</f>
        <v>0.18055555555555547</v>
      </c>
      <c r="E11" s="10">
        <f>tiempo_llegada_salida_bus!D11</f>
        <v>2.7777777777777679E-3</v>
      </c>
      <c r="F11" s="9">
        <v>15</v>
      </c>
    </row>
    <row r="12" spans="1:8" x14ac:dyDescent="0.2">
      <c r="A12" s="6">
        <f>tiempo_de_viaje!E12</f>
        <v>3.4722222222222099E-3</v>
      </c>
      <c r="B12" s="25">
        <f t="shared" si="0"/>
        <v>120</v>
      </c>
      <c r="C12" s="9">
        <v>62</v>
      </c>
      <c r="D12" s="6">
        <f>'tiempo_llegada_entre buses'!E12</f>
        <v>0</v>
      </c>
      <c r="E12" s="10">
        <f>tiempo_llegada_salida_bus!D12</f>
        <v>1.388888888888995E-3</v>
      </c>
      <c r="F12" s="9">
        <v>3</v>
      </c>
    </row>
    <row r="13" spans="1:8" x14ac:dyDescent="0.2">
      <c r="A13" s="6">
        <f>tiempo_de_viaje!E13</f>
        <v>4.8611111111110938E-3</v>
      </c>
      <c r="B13" s="25">
        <f t="shared" si="0"/>
        <v>120</v>
      </c>
      <c r="C13" s="9">
        <v>51</v>
      </c>
      <c r="D13" s="6">
        <f>'tiempo_llegada_entre buses'!E13</f>
        <v>0</v>
      </c>
      <c r="E13" s="10">
        <f>tiempo_llegada_salida_bus!D13</f>
        <v>1.388888888888884E-3</v>
      </c>
      <c r="F13" s="9">
        <v>17</v>
      </c>
    </row>
    <row r="14" spans="1:8" x14ac:dyDescent="0.2">
      <c r="A14" s="6">
        <f>tiempo_de_viaje!E14</f>
        <v>4.1666666666667629E-3</v>
      </c>
      <c r="B14" s="25">
        <f t="shared" si="0"/>
        <v>240</v>
      </c>
      <c r="C14" s="9">
        <v>57</v>
      </c>
      <c r="D14" s="6">
        <f>'tiempo_llegada_entre buses'!E14</f>
        <v>4.1666666666666519E-3</v>
      </c>
      <c r="E14" s="10">
        <f>tiempo_llegada_salida_bus!D14</f>
        <v>2.7777777777777679E-3</v>
      </c>
      <c r="F14" s="9">
        <v>22</v>
      </c>
      <c r="G14" s="9"/>
      <c r="H14" s="9"/>
    </row>
    <row r="15" spans="1:8" x14ac:dyDescent="0.2">
      <c r="A15" s="6">
        <f>tiempo_de_viaje!E15</f>
        <v>1.1805555555555514E-2</v>
      </c>
      <c r="B15" s="25">
        <f t="shared" si="0"/>
        <v>60</v>
      </c>
      <c r="C15" s="9">
        <v>57</v>
      </c>
      <c r="D15" s="6">
        <f>'tiempo_llegada_entre buses'!E15</f>
        <v>0.19305555555555554</v>
      </c>
      <c r="E15" s="10">
        <f>tiempo_llegada_salida_bus!D15</f>
        <v>6.9444444444444198E-4</v>
      </c>
      <c r="F15" s="9">
        <v>4</v>
      </c>
      <c r="G15" s="9"/>
      <c r="H15" s="9"/>
    </row>
    <row r="16" spans="1:8" x14ac:dyDescent="0.2">
      <c r="A16" s="6">
        <f>tiempo_de_viaje!E16</f>
        <v>5.5555555555555358E-3</v>
      </c>
      <c r="B16" s="25">
        <f t="shared" si="0"/>
        <v>240</v>
      </c>
      <c r="C16" s="9">
        <v>29</v>
      </c>
      <c r="D16" s="6">
        <f>'tiempo_llegada_entre buses'!E16</f>
        <v>0</v>
      </c>
      <c r="E16" s="6">
        <f>tiempo_llegada_salida_bus!D16</f>
        <v>2.7777777777777679E-3</v>
      </c>
      <c r="F16" s="9">
        <v>15</v>
      </c>
    </row>
    <row r="17" spans="1:6" x14ac:dyDescent="0.2">
      <c r="A17" s="6">
        <f>tiempo_de_viaje!E17</f>
        <v>7.6388888888889728E-3</v>
      </c>
      <c r="B17" s="25">
        <f t="shared" si="0"/>
        <v>180</v>
      </c>
      <c r="C17" s="9">
        <v>7</v>
      </c>
      <c r="D17" s="6">
        <f>'tiempo_llegada_entre buses'!E17</f>
        <v>3.4722222222222099E-3</v>
      </c>
      <c r="E17" s="10">
        <f>tiempo_llegada_salida_bus!D17</f>
        <v>2.0833333333333259E-3</v>
      </c>
      <c r="F17" s="9">
        <v>3</v>
      </c>
    </row>
    <row r="18" spans="1:6" x14ac:dyDescent="0.2">
      <c r="A18" s="6">
        <f>tiempo_de_viaje!E18</f>
        <v>9.7222222222221877E-3</v>
      </c>
      <c r="B18" s="25">
        <f t="shared" si="0"/>
        <v>120</v>
      </c>
      <c r="C18" s="9"/>
      <c r="D18" s="6">
        <f>'tiempo_llegada_entre buses'!E18</f>
        <v>0</v>
      </c>
      <c r="E18" s="6">
        <f>tiempo_llegada_salida_bus!D18</f>
        <v>1.388888888888884E-3</v>
      </c>
      <c r="F18" s="9">
        <v>17</v>
      </c>
    </row>
    <row r="19" spans="1:6" x14ac:dyDescent="0.2">
      <c r="A19" s="6">
        <f>tiempo_de_viaje!E19</f>
        <v>9.7222222222221877E-3</v>
      </c>
      <c r="B19" s="25">
        <f t="shared" si="0"/>
        <v>240</v>
      </c>
      <c r="C19" s="9"/>
      <c r="D19" s="6">
        <f>'tiempo_llegada_entre buses'!E19</f>
        <v>3.4722222222222099E-3</v>
      </c>
      <c r="E19" s="6">
        <f>tiempo_llegada_salida_bus!D19</f>
        <v>2.7777777777777679E-3</v>
      </c>
      <c r="F19" s="9">
        <v>3</v>
      </c>
    </row>
    <row r="20" spans="1:6" x14ac:dyDescent="0.2">
      <c r="A20" s="6">
        <f>tiempo_de_viaje!E20</f>
        <v>9.0277777777777457E-3</v>
      </c>
      <c r="B20" s="25">
        <f t="shared" si="0"/>
        <v>120</v>
      </c>
      <c r="C20" s="9"/>
      <c r="D20" s="6">
        <f>'tiempo_llegada_entre buses'!E20</f>
        <v>2.0833333333333259E-3</v>
      </c>
      <c r="E20" s="6">
        <f>tiempo_llegada_salida_bus!D20</f>
        <v>1.388888888888884E-3</v>
      </c>
      <c r="F20" s="9">
        <v>13</v>
      </c>
    </row>
    <row r="21" spans="1:6" x14ac:dyDescent="0.2">
      <c r="A21" s="6">
        <f>tiempo_de_viaje!E21</f>
        <v>9.0277777777777457E-3</v>
      </c>
      <c r="B21" s="25">
        <f t="shared" si="0"/>
        <v>120</v>
      </c>
      <c r="C21" s="9"/>
      <c r="D21" s="6">
        <f>'tiempo_llegada_entre buses'!E21</f>
        <v>2.0833333333333259E-3</v>
      </c>
      <c r="E21" s="6">
        <f>tiempo_llegada_salida_bus!D21</f>
        <v>1.388888888888884E-3</v>
      </c>
      <c r="F21" s="9">
        <v>35</v>
      </c>
    </row>
    <row r="22" spans="1:6" x14ac:dyDescent="0.2">
      <c r="A22" s="6">
        <f>tiempo_de_viaje!E22</f>
        <v>7.6388888888888618E-3</v>
      </c>
      <c r="B22" s="25">
        <f t="shared" si="0"/>
        <v>60</v>
      </c>
      <c r="C22" s="9"/>
      <c r="D22" s="6">
        <f>'tiempo_llegada_entre buses'!E22</f>
        <v>7.6388888888889728E-3</v>
      </c>
      <c r="E22" s="6">
        <f>tiempo_llegada_salida_bus!D22</f>
        <v>6.9444444444444198E-4</v>
      </c>
      <c r="F22" s="9">
        <v>6</v>
      </c>
    </row>
    <row r="23" spans="1:6" x14ac:dyDescent="0.2">
      <c r="A23" s="6">
        <f>tiempo_de_viaje!E23</f>
        <v>9.0277777777777457E-3</v>
      </c>
      <c r="B23" s="25">
        <f t="shared" si="0"/>
        <v>60</v>
      </c>
      <c r="C23" s="9"/>
      <c r="D23" s="6">
        <f>'tiempo_llegada_entre buses'!E23</f>
        <v>0.11041666666666672</v>
      </c>
      <c r="E23" s="6">
        <f>tiempo_llegada_salida_bus!D23</f>
        <v>6.9444444444444198E-4</v>
      </c>
      <c r="F23" s="9">
        <v>29</v>
      </c>
    </row>
    <row r="24" spans="1:6" x14ac:dyDescent="0.2">
      <c r="A24" s="6">
        <f>tiempo_de_viaje!E24</f>
        <v>6.2499999999999778E-3</v>
      </c>
      <c r="B24" s="25">
        <f t="shared" si="0"/>
        <v>600</v>
      </c>
      <c r="C24" s="9"/>
      <c r="D24" s="6">
        <f>'tiempo_llegada_entre buses'!E24</f>
        <v>2.7777777777777679E-3</v>
      </c>
      <c r="E24" s="10">
        <f>tiempo_llegada_salida_bus!D24</f>
        <v>6.9444444444444753E-3</v>
      </c>
      <c r="F24" s="9">
        <v>59</v>
      </c>
    </row>
    <row r="25" spans="1:6" x14ac:dyDescent="0.2">
      <c r="A25" s="6">
        <f>tiempo_de_viaje!E25</f>
        <v>1.3194444444444509E-2</v>
      </c>
      <c r="B25" s="25">
        <f t="shared" si="0"/>
        <v>60</v>
      </c>
      <c r="C25" s="9"/>
      <c r="D25" s="6">
        <f>'tiempo_llegada_entre buses'!E25</f>
        <v>0</v>
      </c>
      <c r="E25" s="10">
        <f>tiempo_llegada_salida_bus!D25</f>
        <v>6.9444444444444198E-4</v>
      </c>
      <c r="F25" s="9">
        <v>5</v>
      </c>
    </row>
    <row r="26" spans="1:6" x14ac:dyDescent="0.2">
      <c r="A26" s="6">
        <f>tiempo_de_viaje!E26</f>
        <v>8.3333333333333037E-3</v>
      </c>
      <c r="B26" s="25">
        <f t="shared" si="0"/>
        <v>120</v>
      </c>
      <c r="C26" s="9">
        <v>36</v>
      </c>
      <c r="D26" s="6">
        <f>'tiempo_llegada_entre buses'!E26</f>
        <v>2.0833333333333259E-3</v>
      </c>
      <c r="E26" s="10">
        <f>tiempo_llegada_salida_bus!D26</f>
        <v>1.388888888888884E-3</v>
      </c>
      <c r="F26" s="9">
        <v>9</v>
      </c>
    </row>
    <row r="27" spans="1:6" x14ac:dyDescent="0.2">
      <c r="A27" s="6">
        <f>tiempo_de_viaje!E27</f>
        <v>1.3194444444444398E-2</v>
      </c>
      <c r="B27" s="25">
        <f t="shared" si="0"/>
        <v>120</v>
      </c>
      <c r="C27" s="9"/>
      <c r="D27" s="6">
        <f>'tiempo_llegada_entre buses'!E27</f>
        <v>2.7777777777777679E-3</v>
      </c>
      <c r="E27" s="10">
        <f>tiempo_llegada_salida_bus!D27</f>
        <v>1.388888888888884E-3</v>
      </c>
      <c r="F27" s="9">
        <v>13</v>
      </c>
    </row>
    <row r="28" spans="1:6" x14ac:dyDescent="0.2">
      <c r="A28" s="6">
        <f>tiempo_de_viaje!E28</f>
        <v>1.1111111111111072E-2</v>
      </c>
      <c r="B28" s="25">
        <f t="shared" si="0"/>
        <v>120</v>
      </c>
      <c r="C28" s="9"/>
      <c r="D28" s="6">
        <f>'tiempo_llegada_entre buses'!E28</f>
        <v>0</v>
      </c>
      <c r="E28" s="10">
        <f>tiempo_llegada_salida_bus!D28</f>
        <v>1.388888888888884E-3</v>
      </c>
      <c r="F28" s="9">
        <v>60</v>
      </c>
    </row>
    <row r="29" spans="1:6" x14ac:dyDescent="0.2">
      <c r="A29" s="6">
        <f>tiempo_de_viaje!E29</f>
        <v>1.3194444444444398E-2</v>
      </c>
      <c r="B29" s="25">
        <f t="shared" si="0"/>
        <v>300</v>
      </c>
      <c r="C29" s="9"/>
      <c r="D29" s="10">
        <f>'tiempo_llegada_entre buses'!E29</f>
        <v>2.0833333333333259E-3</v>
      </c>
      <c r="E29" s="10">
        <f>tiempo_llegada_salida_bus!D29</f>
        <v>3.4722222222222099E-3</v>
      </c>
      <c r="F29" s="9">
        <v>33</v>
      </c>
    </row>
    <row r="30" spans="1:6" x14ac:dyDescent="0.2">
      <c r="A30" s="6">
        <f>tiempo_de_viaje!E30</f>
        <v>1.1111111111111072E-2</v>
      </c>
      <c r="B30" s="25">
        <f t="shared" si="0"/>
        <v>180</v>
      </c>
      <c r="C30" s="9"/>
      <c r="D30" s="10">
        <f>'tiempo_llegada_entre buses'!E30</f>
        <v>1.388888888888884E-3</v>
      </c>
      <c r="E30" s="10">
        <f>tiempo_llegada_salida_bus!D30</f>
        <v>2.0833333333333259E-3</v>
      </c>
      <c r="F30" s="9">
        <v>44</v>
      </c>
    </row>
    <row r="31" spans="1:6" x14ac:dyDescent="0.2">
      <c r="A31" s="9">
        <f>tiempo_de_viaje!E31</f>
        <v>0</v>
      </c>
      <c r="B31" s="25">
        <f t="shared" si="0"/>
        <v>60</v>
      </c>
      <c r="C31" s="9"/>
      <c r="D31" s="10">
        <f>'tiempo_llegada_entre buses'!E31</f>
        <v>2.7777777777778234E-3</v>
      </c>
      <c r="E31" s="10">
        <f>tiempo_llegada_salida_bus!D31</f>
        <v>6.9444444444444198E-4</v>
      </c>
      <c r="F31" s="9">
        <v>61</v>
      </c>
    </row>
    <row r="32" spans="1:6" x14ac:dyDescent="0.2">
      <c r="A32" s="9">
        <f>tiempo_de_viaje!E32</f>
        <v>0</v>
      </c>
      <c r="E32" s="7">
        <f>tiempo_llegada_salida_bus!D32</f>
        <v>0</v>
      </c>
      <c r="F32" s="9">
        <v>46</v>
      </c>
    </row>
    <row r="33" spans="2:6" x14ac:dyDescent="0.2">
      <c r="E33" s="7">
        <f>tiempo_llegada_salida_bus!D33</f>
        <v>0</v>
      </c>
      <c r="F33" s="9">
        <v>39</v>
      </c>
    </row>
    <row r="34" spans="2:6" x14ac:dyDescent="0.2">
      <c r="E34" s="7">
        <f>tiempo_llegada_salida_bus!D34</f>
        <v>0</v>
      </c>
      <c r="F34" s="9">
        <v>41</v>
      </c>
    </row>
    <row r="35" spans="2:6" x14ac:dyDescent="0.2">
      <c r="E35" s="7">
        <f>tiempo_llegada_salida_bus!D35</f>
        <v>0</v>
      </c>
      <c r="F35" s="9">
        <v>27</v>
      </c>
    </row>
    <row r="36" spans="2:6" x14ac:dyDescent="0.2">
      <c r="E36" s="7">
        <f>tiempo_llegada_salida_bus!D36</f>
        <v>0</v>
      </c>
      <c r="F36" s="9">
        <v>34</v>
      </c>
    </row>
    <row r="37" spans="2:6" x14ac:dyDescent="0.2">
      <c r="E37" s="7">
        <f>tiempo_llegada_salida_bus!D37</f>
        <v>0</v>
      </c>
      <c r="F37" s="9">
        <v>14</v>
      </c>
    </row>
    <row r="38" spans="2:6" x14ac:dyDescent="0.2">
      <c r="F38" s="9">
        <v>29</v>
      </c>
    </row>
    <row r="39" spans="2:6" x14ac:dyDescent="0.2">
      <c r="F39" s="9">
        <v>12</v>
      </c>
    </row>
    <row r="42" spans="2:6" ht="15.75" customHeight="1" x14ac:dyDescent="0.2">
      <c r="B42" s="1" t="s">
        <v>0</v>
      </c>
      <c r="C42" s="2" t="s">
        <v>1</v>
      </c>
      <c r="D42" s="3" t="s">
        <v>2</v>
      </c>
      <c r="E42" s="4" t="s">
        <v>3</v>
      </c>
      <c r="F42" s="5" t="s">
        <v>4</v>
      </c>
    </row>
    <row r="43" spans="2:6" ht="15.75" customHeight="1" x14ac:dyDescent="0.2">
      <c r="B43">
        <v>780</v>
      </c>
      <c r="C43" s="8">
        <f>(52+18+14+5+4+24+10+5)/8</f>
        <v>16.5</v>
      </c>
      <c r="D43">
        <v>420</v>
      </c>
      <c r="E43">
        <v>120</v>
      </c>
      <c r="F43" s="9">
        <v>9</v>
      </c>
    </row>
    <row r="44" spans="2:6" ht="15.75" customHeight="1" x14ac:dyDescent="0.2">
      <c r="B44">
        <v>900</v>
      </c>
      <c r="C44" s="9">
        <v>18</v>
      </c>
      <c r="D44">
        <v>480</v>
      </c>
      <c r="E44">
        <v>60</v>
      </c>
      <c r="F44" s="9">
        <v>25</v>
      </c>
    </row>
    <row r="45" spans="2:6" ht="15.75" customHeight="1" x14ac:dyDescent="0.2">
      <c r="B45">
        <v>720</v>
      </c>
      <c r="C45" s="9">
        <v>14</v>
      </c>
      <c r="D45">
        <v>0</v>
      </c>
      <c r="E45">
        <v>60</v>
      </c>
      <c r="F45" s="9">
        <v>24</v>
      </c>
    </row>
    <row r="46" spans="2:6" ht="15.75" customHeight="1" x14ac:dyDescent="0.2">
      <c r="B46">
        <v>720</v>
      </c>
      <c r="C46" s="9">
        <v>5</v>
      </c>
      <c r="D46">
        <v>180</v>
      </c>
      <c r="E46">
        <v>120</v>
      </c>
      <c r="F46" s="9">
        <v>27</v>
      </c>
    </row>
    <row r="47" spans="2:6" ht="15.75" customHeight="1" x14ac:dyDescent="0.2">
      <c r="B47">
        <v>900</v>
      </c>
      <c r="C47" s="9">
        <v>4</v>
      </c>
      <c r="D47">
        <v>240</v>
      </c>
      <c r="E47">
        <v>60</v>
      </c>
      <c r="F47" s="9">
        <v>15</v>
      </c>
    </row>
    <row r="48" spans="2:6" ht="15.75" customHeight="1" x14ac:dyDescent="0.2">
      <c r="B48">
        <v>960</v>
      </c>
      <c r="C48" s="9">
        <v>24</v>
      </c>
      <c r="D48">
        <v>120</v>
      </c>
      <c r="E48">
        <v>120</v>
      </c>
      <c r="F48" s="9">
        <v>10</v>
      </c>
    </row>
    <row r="49" spans="2:6" ht="15.75" customHeight="1" x14ac:dyDescent="0.2">
      <c r="B49">
        <v>1260</v>
      </c>
      <c r="C49" s="9">
        <v>10</v>
      </c>
      <c r="D49">
        <v>120</v>
      </c>
      <c r="E49">
        <v>180</v>
      </c>
      <c r="F49" s="9">
        <v>33</v>
      </c>
    </row>
    <row r="50" spans="2:6" ht="15.75" customHeight="1" x14ac:dyDescent="0.2">
      <c r="B50">
        <v>540</v>
      </c>
      <c r="C50" s="9">
        <v>5</v>
      </c>
      <c r="D50">
        <v>2940</v>
      </c>
      <c r="E50">
        <v>120</v>
      </c>
      <c r="F50" s="9">
        <v>22</v>
      </c>
    </row>
    <row r="51" spans="2:6" ht="15.75" customHeight="1" x14ac:dyDescent="0.2">
      <c r="B51">
        <v>300</v>
      </c>
      <c r="C51" s="9">
        <v>69</v>
      </c>
      <c r="D51">
        <v>180</v>
      </c>
      <c r="E51">
        <v>240</v>
      </c>
      <c r="F51" s="9">
        <v>4</v>
      </c>
    </row>
    <row r="52" spans="2:6" ht="15.75" customHeight="1" x14ac:dyDescent="0.2">
      <c r="B52">
        <v>360</v>
      </c>
      <c r="C52" s="9">
        <v>81</v>
      </c>
      <c r="D52">
        <v>1200</v>
      </c>
      <c r="E52">
        <v>240</v>
      </c>
      <c r="F52" s="9">
        <v>15</v>
      </c>
    </row>
    <row r="53" spans="2:6" ht="15.75" customHeight="1" x14ac:dyDescent="0.2">
      <c r="B53">
        <v>300</v>
      </c>
      <c r="C53" s="9">
        <v>62</v>
      </c>
      <c r="D53">
        <v>0</v>
      </c>
      <c r="E53">
        <v>120</v>
      </c>
      <c r="F53" s="9">
        <v>3</v>
      </c>
    </row>
    <row r="54" spans="2:6" ht="15.75" customHeight="1" x14ac:dyDescent="0.2">
      <c r="B54">
        <v>420</v>
      </c>
      <c r="C54" s="9">
        <v>51</v>
      </c>
      <c r="D54">
        <v>0</v>
      </c>
      <c r="E54">
        <v>120</v>
      </c>
      <c r="F54" s="9">
        <v>17</v>
      </c>
    </row>
    <row r="55" spans="2:6" ht="15.75" customHeight="1" x14ac:dyDescent="0.2">
      <c r="B55">
        <v>360</v>
      </c>
      <c r="C55" s="9">
        <v>57</v>
      </c>
      <c r="D55">
        <v>360</v>
      </c>
      <c r="E55">
        <v>240</v>
      </c>
      <c r="F55" s="9">
        <v>22</v>
      </c>
    </row>
    <row r="56" spans="2:6" ht="15.75" customHeight="1" x14ac:dyDescent="0.2">
      <c r="B56">
        <v>1020</v>
      </c>
      <c r="C56" s="9">
        <v>57</v>
      </c>
      <c r="D56">
        <v>2280</v>
      </c>
      <c r="E56">
        <v>60</v>
      </c>
      <c r="F56" s="9">
        <v>4</v>
      </c>
    </row>
    <row r="57" spans="2:6" ht="15.75" customHeight="1" x14ac:dyDescent="0.2">
      <c r="B57">
        <v>480</v>
      </c>
      <c r="C57" s="9">
        <v>29</v>
      </c>
      <c r="D57">
        <v>0</v>
      </c>
      <c r="E57">
        <v>240</v>
      </c>
      <c r="F57" s="9">
        <v>15</v>
      </c>
    </row>
    <row r="58" spans="2:6" ht="15.75" customHeight="1" x14ac:dyDescent="0.2">
      <c r="B58">
        <v>660</v>
      </c>
      <c r="C58" s="9">
        <v>7</v>
      </c>
      <c r="D58">
        <v>300</v>
      </c>
      <c r="E58">
        <v>180</v>
      </c>
      <c r="F58" s="9">
        <v>3</v>
      </c>
    </row>
    <row r="59" spans="2:6" ht="15.75" customHeight="1" x14ac:dyDescent="0.2">
      <c r="B59">
        <v>840</v>
      </c>
      <c r="C59" s="9"/>
      <c r="D59">
        <v>0</v>
      </c>
      <c r="E59">
        <v>120</v>
      </c>
      <c r="F59" s="9">
        <v>17</v>
      </c>
    </row>
    <row r="60" spans="2:6" ht="15.75" customHeight="1" x14ac:dyDescent="0.2">
      <c r="B60">
        <v>840</v>
      </c>
      <c r="C60" s="9"/>
      <c r="D60">
        <v>300</v>
      </c>
      <c r="E60">
        <v>240</v>
      </c>
      <c r="F60" s="9">
        <v>3</v>
      </c>
    </row>
    <row r="61" spans="2:6" ht="15.75" customHeight="1" x14ac:dyDescent="0.2">
      <c r="B61">
        <v>780</v>
      </c>
      <c r="C61" s="9"/>
      <c r="D61">
        <v>180</v>
      </c>
      <c r="E61">
        <v>120</v>
      </c>
      <c r="F61" s="9">
        <v>13</v>
      </c>
    </row>
    <row r="62" spans="2:6" ht="15.75" customHeight="1" x14ac:dyDescent="0.2">
      <c r="B62">
        <v>780</v>
      </c>
      <c r="C62" s="9"/>
      <c r="D62">
        <v>180</v>
      </c>
      <c r="E62">
        <v>120</v>
      </c>
      <c r="F62" s="9">
        <v>35</v>
      </c>
    </row>
    <row r="63" spans="2:6" ht="15.75" customHeight="1" x14ac:dyDescent="0.2">
      <c r="B63">
        <v>660</v>
      </c>
      <c r="C63" s="9"/>
      <c r="D63">
        <v>660</v>
      </c>
      <c r="E63">
        <v>60</v>
      </c>
      <c r="F63" s="9">
        <v>6</v>
      </c>
    </row>
    <row r="64" spans="2:6" ht="15.75" customHeight="1" x14ac:dyDescent="0.2">
      <c r="B64">
        <v>780</v>
      </c>
      <c r="C64" s="9"/>
      <c r="D64">
        <v>2340</v>
      </c>
      <c r="E64">
        <v>60</v>
      </c>
      <c r="F64" s="9">
        <v>29</v>
      </c>
    </row>
    <row r="65" spans="2:6" ht="15.75" customHeight="1" x14ac:dyDescent="0.2">
      <c r="B65">
        <v>540</v>
      </c>
      <c r="C65" s="9"/>
      <c r="D65">
        <v>240</v>
      </c>
      <c r="E65">
        <v>600</v>
      </c>
      <c r="F65" s="9">
        <v>59</v>
      </c>
    </row>
    <row r="66" spans="2:6" ht="15.75" customHeight="1" x14ac:dyDescent="0.2">
      <c r="B66">
        <v>1140</v>
      </c>
      <c r="C66" s="9"/>
      <c r="D66">
        <v>0</v>
      </c>
      <c r="E66">
        <v>60</v>
      </c>
      <c r="F66" s="9">
        <v>5</v>
      </c>
    </row>
    <row r="67" spans="2:6" ht="15.75" customHeight="1" x14ac:dyDescent="0.2">
      <c r="B67">
        <v>720</v>
      </c>
      <c r="C67" s="9">
        <v>36</v>
      </c>
      <c r="D67">
        <v>180</v>
      </c>
      <c r="E67">
        <v>120</v>
      </c>
      <c r="F67" s="9">
        <v>9</v>
      </c>
    </row>
    <row r="68" spans="2:6" ht="15.75" customHeight="1" x14ac:dyDescent="0.2">
      <c r="B68">
        <v>1140</v>
      </c>
      <c r="C68" s="9"/>
      <c r="D68">
        <v>240</v>
      </c>
      <c r="E68">
        <v>120</v>
      </c>
      <c r="F68" s="9">
        <v>13</v>
      </c>
    </row>
    <row r="69" spans="2:6" ht="15.75" customHeight="1" x14ac:dyDescent="0.2">
      <c r="B69">
        <v>960</v>
      </c>
      <c r="C69" s="9"/>
      <c r="D69">
        <v>0</v>
      </c>
      <c r="E69">
        <v>120</v>
      </c>
      <c r="F69" s="9">
        <v>60</v>
      </c>
    </row>
    <row r="70" spans="2:6" ht="15.75" customHeight="1" x14ac:dyDescent="0.2">
      <c r="B70">
        <v>1140</v>
      </c>
      <c r="C70" s="9"/>
      <c r="D70">
        <v>180</v>
      </c>
      <c r="E70">
        <v>300</v>
      </c>
      <c r="F70" s="9">
        <v>33</v>
      </c>
    </row>
    <row r="71" spans="2:6" ht="15.75" customHeight="1" x14ac:dyDescent="0.2">
      <c r="B71">
        <v>960</v>
      </c>
      <c r="C71" s="9"/>
      <c r="D71">
        <v>120</v>
      </c>
      <c r="E71">
        <v>180</v>
      </c>
      <c r="F71" s="9">
        <v>44</v>
      </c>
    </row>
    <row r="72" spans="2:6" ht="15.75" customHeight="1" x14ac:dyDescent="0.2">
      <c r="E72">
        <v>60</v>
      </c>
      <c r="F72" s="9">
        <v>61</v>
      </c>
    </row>
    <row r="73" spans="2:6" ht="15.75" customHeight="1" x14ac:dyDescent="0.2">
      <c r="F73" s="9">
        <v>46</v>
      </c>
    </row>
    <row r="74" spans="2:6" ht="15.75" customHeight="1" x14ac:dyDescent="0.2">
      <c r="F74" s="9">
        <v>39</v>
      </c>
    </row>
    <row r="75" spans="2:6" ht="15.75" customHeight="1" x14ac:dyDescent="0.2">
      <c r="F75" s="9">
        <v>41</v>
      </c>
    </row>
    <row r="76" spans="2:6" ht="15.75" customHeight="1" x14ac:dyDescent="0.2">
      <c r="F76" s="9">
        <v>27</v>
      </c>
    </row>
    <row r="77" spans="2:6" ht="15.75" customHeight="1" x14ac:dyDescent="0.2">
      <c r="F77" s="9">
        <v>34</v>
      </c>
    </row>
    <row r="78" spans="2:6" ht="15.75" customHeight="1" x14ac:dyDescent="0.2">
      <c r="F78" s="9">
        <v>14</v>
      </c>
    </row>
    <row r="79" spans="2:6" ht="15.75" customHeight="1" x14ac:dyDescent="0.2">
      <c r="F79" s="9">
        <v>29</v>
      </c>
    </row>
    <row r="80" spans="2:6" ht="15.75" customHeight="1" x14ac:dyDescent="0.2">
      <c r="F80" s="9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FF"/>
    <outlinePr summaryBelow="0" summaryRight="0"/>
  </sheetPr>
  <dimension ref="A1:I30"/>
  <sheetViews>
    <sheetView workbookViewId="0"/>
  </sheetViews>
  <sheetFormatPr baseColWidth="10" defaultColWidth="12.5703125" defaultRowHeight="15.75" customHeight="1" x14ac:dyDescent="0.2"/>
  <cols>
    <col min="1" max="1" width="14" customWidth="1"/>
    <col min="2" max="2" width="20.28515625" customWidth="1"/>
    <col min="3" max="4" width="31.42578125" customWidth="1"/>
    <col min="5" max="5" width="30" customWidth="1"/>
    <col min="6" max="6" width="32.7109375" customWidth="1"/>
    <col min="7" max="7" width="20.7109375" customWidth="1"/>
    <col min="8" max="8" width="32.42578125" customWidth="1"/>
  </cols>
  <sheetData>
    <row r="1" spans="1:9" x14ac:dyDescent="0.2">
      <c r="A1" s="7" t="s">
        <v>5</v>
      </c>
      <c r="B1" s="7" t="s">
        <v>6</v>
      </c>
      <c r="C1" s="7" t="s">
        <v>7</v>
      </c>
      <c r="F1" s="9"/>
      <c r="G1" s="9"/>
      <c r="H1" s="9"/>
      <c r="I1" s="9"/>
    </row>
    <row r="2" spans="1:9" x14ac:dyDescent="0.2">
      <c r="A2" s="9" t="s">
        <v>8</v>
      </c>
      <c r="B2" s="6">
        <v>0.46319444444444446</v>
      </c>
      <c r="C2" s="6">
        <v>0.47222222222222221</v>
      </c>
      <c r="D2" s="6"/>
      <c r="E2" s="6">
        <f t="shared" ref="E2:E30" si="0">C2-B2</f>
        <v>9.0277777777777457E-3</v>
      </c>
      <c r="F2" s="9"/>
      <c r="G2" s="9"/>
      <c r="H2" s="9"/>
      <c r="I2" s="9"/>
    </row>
    <row r="3" spans="1:9" x14ac:dyDescent="0.2">
      <c r="A3" s="9" t="s">
        <v>9</v>
      </c>
      <c r="B3" s="6">
        <v>0.47152777777777777</v>
      </c>
      <c r="C3" s="6">
        <v>0.48194444444444445</v>
      </c>
      <c r="D3" s="9"/>
      <c r="E3" s="6">
        <f t="shared" si="0"/>
        <v>1.0416666666666685E-2</v>
      </c>
    </row>
    <row r="4" spans="1:9" x14ac:dyDescent="0.2">
      <c r="A4" s="9" t="s">
        <v>10</v>
      </c>
      <c r="B4" s="6">
        <f>tiempo_llegada_salida_bus!C24</f>
        <v>0.47916666666666669</v>
      </c>
      <c r="C4" s="6">
        <v>0.48749999999999999</v>
      </c>
      <c r="D4" s="9"/>
      <c r="E4" s="6">
        <f t="shared" si="0"/>
        <v>8.3333333333333037E-3</v>
      </c>
    </row>
    <row r="5" spans="1:9" x14ac:dyDescent="0.2">
      <c r="A5" s="9" t="s">
        <v>11</v>
      </c>
      <c r="B5" s="6">
        <f>tiempo_llegada_salida_bus!C25</f>
        <v>0.4826388888888889</v>
      </c>
      <c r="C5" s="6">
        <v>0.4909722222222222</v>
      </c>
      <c r="D5" s="9"/>
      <c r="E5" s="6">
        <f t="shared" si="0"/>
        <v>8.3333333333333037E-3</v>
      </c>
    </row>
    <row r="6" spans="1:9" x14ac:dyDescent="0.2">
      <c r="A6" s="9" t="s">
        <v>12</v>
      </c>
      <c r="B6" s="6">
        <f>tiempo_llegada_salida_bus!C26</f>
        <v>0.48402777777777778</v>
      </c>
      <c r="C6" s="6">
        <v>0.49444444444444446</v>
      </c>
      <c r="D6" s="9"/>
      <c r="E6" s="6">
        <f t="shared" si="0"/>
        <v>1.0416666666666685E-2</v>
      </c>
    </row>
    <row r="7" spans="1:9" x14ac:dyDescent="0.2">
      <c r="A7" s="9" t="s">
        <v>8</v>
      </c>
      <c r="B7" s="6">
        <f>tiempo_llegada_salida_bus!C27</f>
        <v>0.48749999999999999</v>
      </c>
      <c r="C7" s="6">
        <v>0.49861111111111112</v>
      </c>
      <c r="D7" s="9"/>
      <c r="E7" s="6">
        <f t="shared" si="0"/>
        <v>1.1111111111111127E-2</v>
      </c>
    </row>
    <row r="8" spans="1:9" x14ac:dyDescent="0.2">
      <c r="A8" s="9" t="s">
        <v>13</v>
      </c>
      <c r="B8" s="6">
        <f>tiempo_llegada_salida_bus!C28</f>
        <v>0.49027777777777776</v>
      </c>
      <c r="C8" s="6">
        <v>0.50486111111111109</v>
      </c>
      <c r="D8" s="9"/>
      <c r="E8" s="6">
        <f t="shared" si="0"/>
        <v>1.4583333333333337E-2</v>
      </c>
    </row>
    <row r="9" spans="1:9" x14ac:dyDescent="0.2">
      <c r="A9" s="9" t="s">
        <v>9</v>
      </c>
      <c r="B9" s="6">
        <f>tiempo_llegada_salida_bus!C16</f>
        <v>0.55347222222222225</v>
      </c>
      <c r="C9" s="6">
        <v>0.55972222222222223</v>
      </c>
      <c r="D9" s="6"/>
      <c r="E9" s="6">
        <f t="shared" si="0"/>
        <v>6.2499999999999778E-3</v>
      </c>
    </row>
    <row r="10" spans="1:9" x14ac:dyDescent="0.2">
      <c r="A10" s="9" t="s">
        <v>8</v>
      </c>
      <c r="B10" s="6">
        <f>tiempo_llegada_salida_bus!C18</f>
        <v>0.56041666666666667</v>
      </c>
      <c r="C10" s="6">
        <v>0.56388888888888888</v>
      </c>
      <c r="D10" s="6"/>
      <c r="E10" s="6">
        <f t="shared" si="0"/>
        <v>3.4722222222222099E-3</v>
      </c>
    </row>
    <row r="11" spans="1:9" x14ac:dyDescent="0.2">
      <c r="A11" s="9" t="s">
        <v>14</v>
      </c>
      <c r="B11" s="6">
        <f>tiempo_llegada_salida_bus!C19</f>
        <v>0.56319444444444444</v>
      </c>
      <c r="C11" s="6">
        <v>0.56736111111111109</v>
      </c>
      <c r="D11" s="6"/>
      <c r="E11" s="6">
        <f t="shared" si="0"/>
        <v>4.1666666666666519E-3</v>
      </c>
    </row>
    <row r="12" spans="1:9" x14ac:dyDescent="0.2">
      <c r="A12" s="9" t="s">
        <v>9</v>
      </c>
      <c r="B12" s="6">
        <f>tiempo_llegada_salida_bus!C20</f>
        <v>0.56805555555555554</v>
      </c>
      <c r="C12" s="6">
        <v>0.57152777777777775</v>
      </c>
      <c r="D12" s="6"/>
      <c r="E12" s="6">
        <f t="shared" si="0"/>
        <v>3.4722222222222099E-3</v>
      </c>
    </row>
    <row r="13" spans="1:9" x14ac:dyDescent="0.2">
      <c r="A13" s="9" t="s">
        <v>15</v>
      </c>
      <c r="B13" s="6">
        <f>tiempo_llegada_salida_bus!C21</f>
        <v>0.57152777777777775</v>
      </c>
      <c r="C13" s="6">
        <v>0.57638888888888884</v>
      </c>
      <c r="D13" s="6"/>
      <c r="E13" s="6">
        <f t="shared" si="0"/>
        <v>4.8611111111110938E-3</v>
      </c>
    </row>
    <row r="14" spans="1:9" x14ac:dyDescent="0.2">
      <c r="A14" s="9" t="s">
        <v>16</v>
      </c>
      <c r="B14" s="6">
        <f>tiempo_llegada_salida_bus!C22</f>
        <v>0.57430555555555551</v>
      </c>
      <c r="C14" s="6">
        <v>0.57847222222222228</v>
      </c>
      <c r="D14" s="6"/>
      <c r="E14" s="6">
        <f t="shared" si="0"/>
        <v>4.1666666666667629E-3</v>
      </c>
    </row>
    <row r="15" spans="1:9" x14ac:dyDescent="0.2">
      <c r="A15" s="9" t="s">
        <v>10</v>
      </c>
      <c r="B15" s="6">
        <f>tiempo_llegada_salida_bus!C23</f>
        <v>0.58263888888888893</v>
      </c>
      <c r="C15" s="6">
        <v>0.59444444444444444</v>
      </c>
      <c r="D15" s="6"/>
      <c r="E15" s="6">
        <f t="shared" si="0"/>
        <v>1.1805555555555514E-2</v>
      </c>
    </row>
    <row r="16" spans="1:9" x14ac:dyDescent="0.2">
      <c r="A16" s="9" t="s">
        <v>17</v>
      </c>
      <c r="B16" s="6">
        <f>tiempo_llegada_salida_bus!C2</f>
        <v>0.63402777777777775</v>
      </c>
      <c r="C16" s="6">
        <v>0.63958333333333328</v>
      </c>
      <c r="D16" s="6"/>
      <c r="E16" s="6">
        <f t="shared" si="0"/>
        <v>5.5555555555555358E-3</v>
      </c>
    </row>
    <row r="17" spans="1:5" x14ac:dyDescent="0.2">
      <c r="A17" s="9" t="s">
        <v>18</v>
      </c>
      <c r="B17" s="6">
        <f>tiempo_llegada_salida_bus!C3</f>
        <v>0.63958333333333328</v>
      </c>
      <c r="C17" s="6">
        <v>0.64722222222222225</v>
      </c>
      <c r="D17" s="6"/>
      <c r="E17" s="6">
        <f t="shared" si="0"/>
        <v>7.6388888888889728E-3</v>
      </c>
    </row>
    <row r="18" spans="1:5" x14ac:dyDescent="0.2">
      <c r="A18" s="9" t="s">
        <v>19</v>
      </c>
      <c r="B18" s="6">
        <f>tiempo_llegada_salida_bus!C4</f>
        <v>0.64583333333333337</v>
      </c>
      <c r="C18" s="6">
        <v>0.65555555555555556</v>
      </c>
      <c r="D18" s="6"/>
      <c r="E18" s="6">
        <f t="shared" si="0"/>
        <v>9.7222222222221877E-3</v>
      </c>
    </row>
    <row r="19" spans="1:5" x14ac:dyDescent="0.2">
      <c r="A19" s="11" t="s">
        <v>20</v>
      </c>
      <c r="B19" s="6">
        <f>tiempo_llegada_salida_bus!C5</f>
        <v>0.64722222222222225</v>
      </c>
      <c r="C19" s="6">
        <v>0.65694444444444444</v>
      </c>
      <c r="D19" s="6"/>
      <c r="E19" s="6">
        <f t="shared" si="0"/>
        <v>9.7222222222221877E-3</v>
      </c>
    </row>
    <row r="20" spans="1:5" x14ac:dyDescent="0.2">
      <c r="A20" s="9" t="s">
        <v>21</v>
      </c>
      <c r="B20" s="6">
        <f>tiempo_llegada_salida_bus!C6</f>
        <v>0.65</v>
      </c>
      <c r="C20" s="6">
        <v>0.65902777777777777</v>
      </c>
      <c r="D20" s="6"/>
      <c r="E20" s="6">
        <f t="shared" si="0"/>
        <v>9.0277777777777457E-3</v>
      </c>
    </row>
    <row r="21" spans="1:5" x14ac:dyDescent="0.2">
      <c r="A21" s="9" t="s">
        <v>22</v>
      </c>
      <c r="B21" s="6">
        <f>tiempo_llegada_salida_bus!C7</f>
        <v>0.65416666666666667</v>
      </c>
      <c r="C21" s="6">
        <v>0.66319444444444442</v>
      </c>
      <c r="D21" s="6"/>
      <c r="E21" s="6">
        <f t="shared" si="0"/>
        <v>9.0277777777777457E-3</v>
      </c>
    </row>
    <row r="22" spans="1:5" x14ac:dyDescent="0.2">
      <c r="A22" s="9" t="s">
        <v>17</v>
      </c>
      <c r="B22" s="6">
        <f>tiempo_llegada_salida_bus!C8</f>
        <v>0.65763888888888888</v>
      </c>
      <c r="C22" s="6">
        <v>0.66527777777777775</v>
      </c>
      <c r="D22" s="6"/>
      <c r="E22" s="6">
        <f t="shared" si="0"/>
        <v>7.6388888888888618E-3</v>
      </c>
    </row>
    <row r="23" spans="1:5" x14ac:dyDescent="0.2">
      <c r="A23" s="9" t="s">
        <v>9</v>
      </c>
      <c r="B23" s="6">
        <f>tiempo_llegada_salida_bus!C9</f>
        <v>0.66041666666666665</v>
      </c>
      <c r="C23" s="6">
        <v>0.6694444444444444</v>
      </c>
      <c r="D23" s="6"/>
      <c r="E23" s="6">
        <f t="shared" si="0"/>
        <v>9.0277777777777457E-3</v>
      </c>
    </row>
    <row r="24" spans="1:5" x14ac:dyDescent="0.2">
      <c r="A24" s="9" t="s">
        <v>10</v>
      </c>
      <c r="B24" s="6">
        <f>tiempo_llegada_salida_bus!C11</f>
        <v>0.72638888888888886</v>
      </c>
      <c r="C24" s="6">
        <v>0.73263888888888884</v>
      </c>
      <c r="D24" s="10"/>
      <c r="E24" s="6">
        <f t="shared" si="0"/>
        <v>6.2499999999999778E-3</v>
      </c>
    </row>
    <row r="25" spans="1:5" x14ac:dyDescent="0.2">
      <c r="A25" s="9" t="s">
        <v>23</v>
      </c>
      <c r="B25" s="6">
        <f>tiempo_llegada_salida_bus!C11</f>
        <v>0.72638888888888886</v>
      </c>
      <c r="C25" s="6">
        <v>0.73958333333333337</v>
      </c>
      <c r="D25" s="6"/>
      <c r="E25" s="6">
        <f t="shared" si="0"/>
        <v>1.3194444444444509E-2</v>
      </c>
    </row>
    <row r="26" spans="1:5" x14ac:dyDescent="0.2">
      <c r="A26" s="9" t="s">
        <v>24</v>
      </c>
      <c r="B26" s="6">
        <f>tiempo_llegada_salida_bus!C12</f>
        <v>0.73472222222222228</v>
      </c>
      <c r="C26" s="6">
        <v>0.74305555555555558</v>
      </c>
      <c r="D26" s="6"/>
      <c r="E26" s="6">
        <f t="shared" si="0"/>
        <v>8.3333333333333037E-3</v>
      </c>
    </row>
    <row r="27" spans="1:5" x14ac:dyDescent="0.2">
      <c r="A27" s="9" t="s">
        <v>17</v>
      </c>
      <c r="B27" s="6">
        <f>tiempo_llegada_salida_bus!C13</f>
        <v>0.73611111111111116</v>
      </c>
      <c r="C27" s="6">
        <v>0.74930555555555556</v>
      </c>
      <c r="D27" s="6"/>
      <c r="E27" s="6">
        <f t="shared" si="0"/>
        <v>1.3194444444444398E-2</v>
      </c>
    </row>
    <row r="28" spans="1:5" x14ac:dyDescent="0.2">
      <c r="A28" s="9" t="str">
        <f>tiempo_llegada_salida_bus!A10</f>
        <v>ESY440</v>
      </c>
      <c r="B28" s="6">
        <f>tiempo_llegada_salida_bus!C10</f>
        <v>0.73888888888888893</v>
      </c>
      <c r="C28" s="6">
        <v>0.75</v>
      </c>
      <c r="D28" s="6"/>
      <c r="E28" s="6">
        <f t="shared" si="0"/>
        <v>1.1111111111111072E-2</v>
      </c>
    </row>
    <row r="29" spans="1:5" x14ac:dyDescent="0.2">
      <c r="A29" s="9" t="s">
        <v>22</v>
      </c>
      <c r="B29" s="6">
        <f>tiempo_llegada_salida_bus!C14</f>
        <v>0.73888888888888893</v>
      </c>
      <c r="C29" s="6">
        <v>0.75208333333333333</v>
      </c>
      <c r="D29" s="6"/>
      <c r="E29" s="6">
        <f t="shared" si="0"/>
        <v>1.3194444444444398E-2</v>
      </c>
    </row>
    <row r="30" spans="1:5" x14ac:dyDescent="0.2">
      <c r="A30" s="9" t="s">
        <v>25</v>
      </c>
      <c r="B30" s="6">
        <f>tiempo_llegada_salida_bus!C15</f>
        <v>0.74375000000000002</v>
      </c>
      <c r="C30" s="6">
        <v>0.75486111111111109</v>
      </c>
      <c r="D30" s="6"/>
      <c r="E30" s="6">
        <f t="shared" si="0"/>
        <v>1.1111111111111072E-2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  <outlinePr summaryBelow="0" summaryRight="0"/>
  </sheetPr>
  <dimension ref="A1:H35"/>
  <sheetViews>
    <sheetView topLeftCell="A16" workbookViewId="0">
      <selection activeCell="E33" sqref="E33"/>
    </sheetView>
  </sheetViews>
  <sheetFormatPr baseColWidth="10" defaultColWidth="12.5703125" defaultRowHeight="15.75" customHeight="1" x14ac:dyDescent="0.2"/>
  <cols>
    <col min="1" max="1" width="14" customWidth="1"/>
    <col min="2" max="2" width="20.28515625" customWidth="1"/>
    <col min="3" max="3" width="13.5703125" customWidth="1"/>
    <col min="4" max="4" width="30" customWidth="1"/>
    <col min="5" max="5" width="32.7109375" customWidth="1"/>
    <col min="6" max="6" width="20.7109375" customWidth="1"/>
    <col min="7" max="7" width="32.42578125" customWidth="1"/>
  </cols>
  <sheetData>
    <row r="1" spans="1:8" x14ac:dyDescent="0.2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G1" s="7"/>
      <c r="H1" s="7"/>
    </row>
    <row r="2" spans="1:8" x14ac:dyDescent="0.2">
      <c r="A2" s="9" t="s">
        <v>17</v>
      </c>
      <c r="B2" s="6">
        <f>tiempo_llegada_salida_bus!C2</f>
        <v>0.63402777777777775</v>
      </c>
      <c r="C2" s="9" t="s">
        <v>18</v>
      </c>
      <c r="D2" s="6">
        <v>0.63888888888888884</v>
      </c>
      <c r="E2" s="6">
        <f t="shared" ref="E2:E33" si="0">D2-B2</f>
        <v>4.8611111111110938E-3</v>
      </c>
    </row>
    <row r="3" spans="1:8" x14ac:dyDescent="0.2">
      <c r="A3" s="9" t="str">
        <f t="shared" ref="A3:A9" si="1">C2</f>
        <v>OML240</v>
      </c>
      <c r="B3" s="6">
        <f>tiempo_llegada_salida_bus!C3</f>
        <v>0.63958333333333328</v>
      </c>
      <c r="C3" s="9" t="s">
        <v>19</v>
      </c>
      <c r="D3" s="6">
        <f>tiempo_llegada_salida_bus!B4</f>
        <v>0.64513888888888893</v>
      </c>
      <c r="E3" s="6">
        <f t="shared" si="0"/>
        <v>5.5555555555556468E-3</v>
      </c>
    </row>
    <row r="4" spans="1:8" x14ac:dyDescent="0.2">
      <c r="A4" s="9" t="str">
        <f t="shared" si="1"/>
        <v>OKC305</v>
      </c>
      <c r="B4" s="6">
        <f>tiempo_llegada_salida_bus!C4</f>
        <v>0.64583333333333337</v>
      </c>
      <c r="C4" s="11" t="s">
        <v>20</v>
      </c>
      <c r="D4" s="6">
        <f>tiempo_llegada_salida_bus!B5</f>
        <v>0.64583333333333337</v>
      </c>
      <c r="E4" s="6">
        <f t="shared" si="0"/>
        <v>0</v>
      </c>
    </row>
    <row r="5" spans="1:8" x14ac:dyDescent="0.2">
      <c r="A5" s="9" t="str">
        <f t="shared" si="1"/>
        <v>OCM678</v>
      </c>
      <c r="B5" s="6">
        <f>tiempo_llegada_salida_bus!C5</f>
        <v>0.64722222222222225</v>
      </c>
      <c r="C5" s="9" t="s">
        <v>12</v>
      </c>
      <c r="D5" s="6">
        <f>tiempo_llegada_salida_bus!B6</f>
        <v>0.64930555555555558</v>
      </c>
      <c r="E5" s="6">
        <f t="shared" si="0"/>
        <v>2.0833333333333259E-3</v>
      </c>
    </row>
    <row r="6" spans="1:8" x14ac:dyDescent="0.2">
      <c r="A6" s="9" t="str">
        <f t="shared" si="1"/>
        <v>DCM680</v>
      </c>
      <c r="B6" s="6">
        <f>tiempo_llegada_salida_bus!C6</f>
        <v>0.65</v>
      </c>
      <c r="C6" s="9" t="str">
        <f>tiempo_llegada_salida_bus!A7</f>
        <v>OCM679</v>
      </c>
      <c r="D6" s="6">
        <f>tiempo_llegada_salida_bus!B7</f>
        <v>0.65277777777777779</v>
      </c>
      <c r="E6" s="6">
        <f t="shared" si="0"/>
        <v>2.7777777777777679E-3</v>
      </c>
    </row>
    <row r="7" spans="1:8" x14ac:dyDescent="0.2">
      <c r="A7" s="9" t="str">
        <f t="shared" si="1"/>
        <v>OCM679</v>
      </c>
      <c r="B7" s="6">
        <f>tiempo_llegada_salida_bus!C7</f>
        <v>0.65416666666666667</v>
      </c>
      <c r="C7" s="9" t="str">
        <f>tiempo_llegada_salida_bus!A8</f>
        <v>GES282</v>
      </c>
      <c r="D7" s="6">
        <f>tiempo_llegada_salida_bus!B8</f>
        <v>0.65555555555555556</v>
      </c>
      <c r="E7" s="6">
        <f t="shared" si="0"/>
        <v>1.388888888888884E-3</v>
      </c>
    </row>
    <row r="8" spans="1:8" x14ac:dyDescent="0.2">
      <c r="A8" s="9" t="str">
        <f t="shared" si="1"/>
        <v>GES282</v>
      </c>
      <c r="B8" s="6">
        <f>tiempo_llegada_salida_bus!C8</f>
        <v>0.65763888888888888</v>
      </c>
      <c r="C8" s="9" t="str">
        <f>tiempo_llegada_salida_bus!A9</f>
        <v>GES283</v>
      </c>
      <c r="D8" s="6">
        <f>tiempo_llegada_salida_bus!B9</f>
        <v>0.65902777777777777</v>
      </c>
      <c r="E8" s="6">
        <f t="shared" si="0"/>
        <v>1.388888888888884E-3</v>
      </c>
    </row>
    <row r="9" spans="1:8" x14ac:dyDescent="0.2">
      <c r="A9" s="9" t="str">
        <f t="shared" si="1"/>
        <v>GES283</v>
      </c>
      <c r="B9" s="6">
        <f>tiempo_llegada_salida_bus!C9</f>
        <v>0.66041666666666665</v>
      </c>
      <c r="C9" s="9" t="str">
        <f>tiempo_llegada_salida_bus!A10</f>
        <v>ESY440</v>
      </c>
      <c r="D9" s="6">
        <f>tiempo_llegada_salida_bus!B10</f>
        <v>0.73611111111111116</v>
      </c>
      <c r="E9" s="6">
        <f t="shared" si="0"/>
        <v>7.5694444444444509E-2</v>
      </c>
    </row>
    <row r="10" spans="1:8" x14ac:dyDescent="0.2">
      <c r="A10" s="9" t="s">
        <v>25</v>
      </c>
      <c r="B10" s="6">
        <v>0.71319444444444446</v>
      </c>
      <c r="C10" s="9" t="str">
        <f>tiempo_llegada_salida_bus!A11</f>
        <v>LKK025</v>
      </c>
      <c r="D10" s="6">
        <v>0.71111111111111114</v>
      </c>
      <c r="E10" s="6">
        <f>B10-D10</f>
        <v>2.0833333333333259E-3</v>
      </c>
    </row>
    <row r="11" spans="1:8" x14ac:dyDescent="0.2">
      <c r="A11" s="9" t="s">
        <v>10</v>
      </c>
      <c r="B11" s="6">
        <v>0.55277777777777781</v>
      </c>
      <c r="C11" s="9" t="str">
        <f>tiempo_llegada_salida_bus!A12</f>
        <v>GES282</v>
      </c>
      <c r="D11" s="6">
        <f>tiempo_llegada_salida_bus!B12</f>
        <v>0.73333333333333328</v>
      </c>
      <c r="E11" s="6">
        <f t="shared" si="0"/>
        <v>0.18055555555555547</v>
      </c>
    </row>
    <row r="12" spans="1:8" x14ac:dyDescent="0.2">
      <c r="A12" s="9" t="str">
        <f t="shared" ref="A12:A26" si="2">C11</f>
        <v>GES282</v>
      </c>
      <c r="B12" s="6">
        <f>tiempo_llegada_salida_bus!C12</f>
        <v>0.73472222222222228</v>
      </c>
      <c r="C12" s="9" t="str">
        <f>tiempo_llegada_salida_bus!A13</f>
        <v>DCM678</v>
      </c>
      <c r="D12" s="6">
        <f>tiempo_llegada_salida_bus!B13</f>
        <v>0.73472222222222228</v>
      </c>
      <c r="E12" s="6">
        <f t="shared" si="0"/>
        <v>0</v>
      </c>
    </row>
    <row r="13" spans="1:8" x14ac:dyDescent="0.2">
      <c r="A13" s="9" t="str">
        <f t="shared" si="2"/>
        <v>DCM678</v>
      </c>
      <c r="B13" s="6">
        <f>tiempo_llegada_salida_bus!C13</f>
        <v>0.73611111111111116</v>
      </c>
      <c r="C13" s="9" t="str">
        <f>tiempo_llegada_salida_bus!A14</f>
        <v>ESY440</v>
      </c>
      <c r="D13" s="6">
        <f>tiempo_llegada_salida_bus!B14</f>
        <v>0.73611111111111116</v>
      </c>
      <c r="E13" s="6">
        <f t="shared" si="0"/>
        <v>0</v>
      </c>
    </row>
    <row r="14" spans="1:8" x14ac:dyDescent="0.2">
      <c r="A14" s="9" t="str">
        <f t="shared" si="2"/>
        <v>ESY440</v>
      </c>
      <c r="B14" s="6">
        <f>tiempo_llegada_salida_bus!C14</f>
        <v>0.73888888888888893</v>
      </c>
      <c r="C14" s="9" t="str">
        <f>tiempo_llegada_salida_bus!A15</f>
        <v>GES283</v>
      </c>
      <c r="D14" s="6">
        <f>tiempo_llegada_salida_bus!B15</f>
        <v>0.74305555555555558</v>
      </c>
      <c r="E14" s="6">
        <f t="shared" si="0"/>
        <v>4.1666666666666519E-3</v>
      </c>
    </row>
    <row r="15" spans="1:8" x14ac:dyDescent="0.2">
      <c r="A15" s="9" t="str">
        <f t="shared" si="2"/>
        <v>GES283</v>
      </c>
      <c r="B15" s="6">
        <f>tiempo_llegada_salida_bus!C15</f>
        <v>0.74375000000000002</v>
      </c>
      <c r="C15" s="9" t="str">
        <f>tiempo_llegada_salida_bus!A16</f>
        <v>DCM678</v>
      </c>
      <c r="D15" s="6">
        <f>tiempo_llegada_salida_bus!B16</f>
        <v>0.55069444444444449</v>
      </c>
      <c r="E15" s="6">
        <f>B15-D15</f>
        <v>0.19305555555555554</v>
      </c>
    </row>
    <row r="16" spans="1:8" x14ac:dyDescent="0.2">
      <c r="A16" s="9" t="str">
        <f t="shared" si="2"/>
        <v>DCM678</v>
      </c>
      <c r="B16" s="6">
        <f>tiempo_llegada_salida_bus!C16</f>
        <v>0.55347222222222225</v>
      </c>
      <c r="C16" s="9" t="str">
        <f>tiempo_llegada_salida_bus!A17</f>
        <v>DCM679</v>
      </c>
      <c r="D16" s="6">
        <f>tiempo_llegada_salida_bus!B17</f>
        <v>0.55347222222222225</v>
      </c>
      <c r="E16" s="6">
        <f t="shared" si="0"/>
        <v>0</v>
      </c>
    </row>
    <row r="17" spans="1:5" x14ac:dyDescent="0.2">
      <c r="A17" s="9" t="str">
        <f t="shared" si="2"/>
        <v>DCM679</v>
      </c>
      <c r="B17" s="6">
        <f>tiempo_llegada_salida_bus!C17</f>
        <v>0.55555555555555558</v>
      </c>
      <c r="C17" s="9" t="str">
        <f>tiempo_llegada_salida_bus!A18</f>
        <v>JYD801</v>
      </c>
      <c r="D17" s="6">
        <f>tiempo_llegada_salida_bus!B18</f>
        <v>0.55902777777777779</v>
      </c>
      <c r="E17" s="6">
        <f t="shared" si="0"/>
        <v>3.4722222222222099E-3</v>
      </c>
    </row>
    <row r="18" spans="1:5" x14ac:dyDescent="0.2">
      <c r="A18" s="9" t="str">
        <f t="shared" si="2"/>
        <v>JYD801</v>
      </c>
      <c r="B18" s="6">
        <f>tiempo_llegada_salida_bus!C18</f>
        <v>0.56041666666666667</v>
      </c>
      <c r="C18" s="9" t="str">
        <f>tiempo_llegada_salida_bus!A19</f>
        <v>GES283</v>
      </c>
      <c r="D18" s="6">
        <f>tiempo_llegada_salida_bus!B19</f>
        <v>0.56041666666666667</v>
      </c>
      <c r="E18" s="6">
        <f t="shared" si="0"/>
        <v>0</v>
      </c>
    </row>
    <row r="19" spans="1:5" x14ac:dyDescent="0.2">
      <c r="A19" s="9" t="str">
        <f t="shared" si="2"/>
        <v>GES283</v>
      </c>
      <c r="B19" s="6">
        <f>tiempo_llegada_salida_bus!C19</f>
        <v>0.56319444444444444</v>
      </c>
      <c r="C19" s="9" t="str">
        <f>tiempo_llegada_salida_bus!A20</f>
        <v>TJY526</v>
      </c>
      <c r="D19" s="6">
        <f>tiempo_llegada_salida_bus!B20</f>
        <v>0.56666666666666665</v>
      </c>
      <c r="E19" s="6">
        <f t="shared" si="0"/>
        <v>3.4722222222222099E-3</v>
      </c>
    </row>
    <row r="20" spans="1:5" x14ac:dyDescent="0.2">
      <c r="A20" s="9" t="str">
        <f t="shared" si="2"/>
        <v>TJY526</v>
      </c>
      <c r="B20" s="6">
        <f>tiempo_llegada_salida_bus!C20</f>
        <v>0.56805555555555554</v>
      </c>
      <c r="C20" s="9" t="str">
        <f>tiempo_llegada_salida_bus!A21</f>
        <v>GTY334</v>
      </c>
      <c r="D20" s="6">
        <f>tiempo_llegada_salida_bus!B21</f>
        <v>0.57013888888888886</v>
      </c>
      <c r="E20" s="6">
        <f t="shared" si="0"/>
        <v>2.0833333333333259E-3</v>
      </c>
    </row>
    <row r="21" spans="1:5" x14ac:dyDescent="0.2">
      <c r="A21" s="9" t="str">
        <f t="shared" si="2"/>
        <v>GTY334</v>
      </c>
      <c r="B21" s="6">
        <f>tiempo_llegada_salida_bus!C21</f>
        <v>0.57152777777777775</v>
      </c>
      <c r="C21" s="9" t="str">
        <f>tiempo_llegada_salida_bus!A22</f>
        <v>DCM678</v>
      </c>
      <c r="D21" s="6">
        <f>tiempo_llegada_salida_bus!B22</f>
        <v>0.57361111111111107</v>
      </c>
      <c r="E21" s="6">
        <f t="shared" si="0"/>
        <v>2.0833333333333259E-3</v>
      </c>
    </row>
    <row r="22" spans="1:5" x14ac:dyDescent="0.2">
      <c r="A22" s="9" t="str">
        <f t="shared" si="2"/>
        <v>DCM678</v>
      </c>
      <c r="B22" s="6">
        <f>tiempo_llegada_salida_bus!C22</f>
        <v>0.57430555555555551</v>
      </c>
      <c r="C22" s="9" t="str">
        <f>tiempo_llegada_salida_bus!A23</f>
        <v>DCM681</v>
      </c>
      <c r="D22" s="6">
        <f>tiempo_llegada_salida_bus!B23</f>
        <v>0.58194444444444449</v>
      </c>
      <c r="E22" s="6">
        <f t="shared" si="0"/>
        <v>7.6388888888889728E-3</v>
      </c>
    </row>
    <row r="23" spans="1:5" x14ac:dyDescent="0.2">
      <c r="A23" s="9" t="str">
        <f t="shared" si="2"/>
        <v>DCM681</v>
      </c>
      <c r="B23" s="6">
        <f>tiempo_llegada_salida_bus!C23</f>
        <v>0.58263888888888893</v>
      </c>
      <c r="C23" s="9" t="str">
        <f>tiempo_llegada_salida_bus!A24</f>
        <v>ocm678</v>
      </c>
      <c r="D23" s="6">
        <f>tiempo_llegada_salida_bus!B24</f>
        <v>0.47222222222222221</v>
      </c>
      <c r="E23" s="6">
        <f>B23-D23</f>
        <v>0.11041666666666672</v>
      </c>
    </row>
    <row r="24" spans="1:5" x14ac:dyDescent="0.2">
      <c r="A24" s="9" t="str">
        <f t="shared" si="2"/>
        <v>ocm678</v>
      </c>
      <c r="B24" s="6">
        <f>tiempo_llegada_salida_bus!C24</f>
        <v>0.47916666666666669</v>
      </c>
      <c r="C24" s="9" t="str">
        <f>tiempo_llegada_salida_bus!A25</f>
        <v>exu687</v>
      </c>
      <c r="D24" s="6">
        <f>tiempo_llegada_salida_bus!B25</f>
        <v>0.48194444444444445</v>
      </c>
      <c r="E24" s="6">
        <f t="shared" si="0"/>
        <v>2.7777777777777679E-3</v>
      </c>
    </row>
    <row r="25" spans="1:5" x14ac:dyDescent="0.2">
      <c r="A25" s="9" t="str">
        <f t="shared" si="2"/>
        <v>exu687</v>
      </c>
      <c r="B25" s="6">
        <f>tiempo_llegada_salida_bus!C25</f>
        <v>0.4826388888888889</v>
      </c>
      <c r="C25" s="9" t="str">
        <f>tiempo_llegada_salida_bus!A26</f>
        <v>ocm679</v>
      </c>
      <c r="D25" s="6">
        <f>tiempo_llegada_salida_bus!B26</f>
        <v>0.4826388888888889</v>
      </c>
      <c r="E25" s="6">
        <f t="shared" si="0"/>
        <v>0</v>
      </c>
    </row>
    <row r="26" spans="1:5" x14ac:dyDescent="0.2">
      <c r="A26" s="9" t="str">
        <f t="shared" si="2"/>
        <v>ocm679</v>
      </c>
      <c r="B26" s="6">
        <f>tiempo_llegada_salida_bus!C26</f>
        <v>0.48402777777777778</v>
      </c>
      <c r="C26" s="9">
        <f>tiempo_llegada_salida_bus!A27</f>
        <v>0</v>
      </c>
      <c r="D26" s="6">
        <f>tiempo_llegada_salida_bus!B27</f>
        <v>0.4861111111111111</v>
      </c>
      <c r="E26" s="6">
        <f t="shared" si="0"/>
        <v>2.0833333333333259E-3</v>
      </c>
    </row>
    <row r="27" spans="1:5" x14ac:dyDescent="0.2">
      <c r="A27" s="9" t="str">
        <f>tiempo_llegada_salida_bus!A24</f>
        <v>ocm678</v>
      </c>
      <c r="B27" s="10">
        <f>tiempo_llegada_salida_bus!C24</f>
        <v>0.47916666666666669</v>
      </c>
      <c r="C27" s="9" t="str">
        <f>tiempo_llegada_salida_bus!A25</f>
        <v>exu687</v>
      </c>
      <c r="D27" s="6">
        <f>tiempo_llegada_salida_bus!B25</f>
        <v>0.48194444444444445</v>
      </c>
      <c r="E27" s="6">
        <f t="shared" si="0"/>
        <v>2.7777777777777679E-3</v>
      </c>
    </row>
    <row r="28" spans="1:5" x14ac:dyDescent="0.2">
      <c r="A28" s="9" t="str">
        <f>tiempo_llegada_salida_bus!A25</f>
        <v>exu687</v>
      </c>
      <c r="B28" s="10">
        <f>tiempo_llegada_salida_bus!C25</f>
        <v>0.4826388888888889</v>
      </c>
      <c r="C28" s="9" t="str">
        <f>tiempo_llegada_salida_bus!A26</f>
        <v>ocm679</v>
      </c>
      <c r="D28" s="6">
        <f>tiempo_llegada_salida_bus!B26</f>
        <v>0.4826388888888889</v>
      </c>
      <c r="E28" s="6">
        <f t="shared" si="0"/>
        <v>0</v>
      </c>
    </row>
    <row r="29" spans="1:5" x14ac:dyDescent="0.2">
      <c r="A29" s="9" t="str">
        <f>tiempo_llegada_salida_bus!A26</f>
        <v>ocm679</v>
      </c>
      <c r="B29" s="10">
        <f>tiempo_llegada_salida_bus!C26</f>
        <v>0.48402777777777778</v>
      </c>
      <c r="C29" s="9">
        <f>tiempo_llegada_salida_bus!A27</f>
        <v>0</v>
      </c>
      <c r="D29" s="10">
        <f>tiempo_llegada_salida_bus!B27</f>
        <v>0.4861111111111111</v>
      </c>
      <c r="E29" s="10">
        <f t="shared" si="0"/>
        <v>2.0833333333333259E-3</v>
      </c>
    </row>
    <row r="30" spans="1:5" x14ac:dyDescent="0.2">
      <c r="A30" s="9">
        <f>tiempo_llegada_salida_bus!A27</f>
        <v>0</v>
      </c>
      <c r="B30" s="10">
        <f>tiempo_llegada_salida_bus!C27</f>
        <v>0.48749999999999999</v>
      </c>
      <c r="C30" s="9">
        <f>tiempo_llegada_salida_bus!A28</f>
        <v>0</v>
      </c>
      <c r="D30" s="10">
        <f>tiempo_llegada_salida_bus!B28</f>
        <v>0.48888888888888887</v>
      </c>
      <c r="E30" s="10">
        <f t="shared" si="0"/>
        <v>1.388888888888884E-3</v>
      </c>
    </row>
    <row r="31" spans="1:5" x14ac:dyDescent="0.2">
      <c r="A31" s="9">
        <f>tiempo_llegada_salida_bus!A28</f>
        <v>0</v>
      </c>
      <c r="B31" s="10">
        <f>tiempo_llegada_salida_bus!C28</f>
        <v>0.49027777777777776</v>
      </c>
      <c r="C31" s="9" t="str">
        <f>tiempo_llegada_salida_bus!A29</f>
        <v>ges283</v>
      </c>
      <c r="D31" s="10">
        <f>tiempo_llegada_salida_bus!B29</f>
        <v>0.49305555555555558</v>
      </c>
      <c r="E31" s="10">
        <f t="shared" si="0"/>
        <v>2.7777777777778234E-3</v>
      </c>
    </row>
    <row r="32" spans="1:5" x14ac:dyDescent="0.2">
      <c r="A32" s="9" t="str">
        <f>tiempo_llegada_salida_bus!A29</f>
        <v>ges283</v>
      </c>
      <c r="B32" s="10">
        <f>tiempo_llegada_salida_bus!C29</f>
        <v>0.49652777777777779</v>
      </c>
      <c r="C32" s="9" t="str">
        <f>tiempo_llegada_salida_bus!A30</f>
        <v>ocm681</v>
      </c>
      <c r="D32" s="10">
        <f>tiempo_llegada_salida_bus!B30</f>
        <v>0.49375000000000002</v>
      </c>
      <c r="E32" s="10">
        <f>B32-D32</f>
        <v>2.7777777777777679E-3</v>
      </c>
    </row>
    <row r="33" spans="1:5" x14ac:dyDescent="0.2">
      <c r="A33" s="9" t="str">
        <f>tiempo_llegada_salida_bus!A30</f>
        <v>ocm681</v>
      </c>
      <c r="B33" s="10">
        <f>tiempo_llegada_salida_bus!C30</f>
        <v>0.49583333333333335</v>
      </c>
      <c r="C33" s="9" t="str">
        <f>tiempo_llegada_salida_bus!A31</f>
        <v>ocm678</v>
      </c>
      <c r="D33" s="10">
        <f>tiempo_llegada_salida_bus!B31</f>
        <v>0.49652777777777779</v>
      </c>
      <c r="E33" s="10">
        <f t="shared" si="0"/>
        <v>6.9444444444444198E-4</v>
      </c>
    </row>
    <row r="34" spans="1:5" x14ac:dyDescent="0.2">
      <c r="A34" s="9"/>
      <c r="B34" s="9"/>
      <c r="C34" s="9">
        <f>tiempo_llegada_salida_bus!A32</f>
        <v>0</v>
      </c>
      <c r="D34" s="9">
        <f>tiempo_llegada_salida_bus!B32</f>
        <v>0</v>
      </c>
      <c r="E34" s="9"/>
    </row>
    <row r="35" spans="1:5" x14ac:dyDescent="0.2">
      <c r="A35" s="7">
        <f>tiempo_llegada_salida_bus!A32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E26"/>
  <sheetViews>
    <sheetView workbookViewId="0"/>
  </sheetViews>
  <sheetFormatPr baseColWidth="10" defaultColWidth="12.5703125" defaultRowHeight="15.75" customHeight="1" x14ac:dyDescent="0.2"/>
  <cols>
    <col min="1" max="1" width="14.7109375" customWidth="1"/>
    <col min="2" max="2" width="15.85546875" customWidth="1"/>
    <col min="4" max="4" width="18.42578125" customWidth="1"/>
    <col min="5" max="5" width="27.7109375" customWidth="1"/>
  </cols>
  <sheetData>
    <row r="1" spans="1:5" x14ac:dyDescent="0.2">
      <c r="A1" s="12" t="s">
        <v>31</v>
      </c>
      <c r="B1" s="12" t="s">
        <v>32</v>
      </c>
      <c r="C1" s="12" t="s">
        <v>33</v>
      </c>
      <c r="D1" s="12" t="s">
        <v>34</v>
      </c>
      <c r="E1" s="12" t="s">
        <v>35</v>
      </c>
    </row>
    <row r="2" spans="1:5" x14ac:dyDescent="0.2">
      <c r="A2" s="9" t="s">
        <v>36</v>
      </c>
      <c r="B2" s="6">
        <v>0.625</v>
      </c>
      <c r="C2" s="6">
        <v>0.65972222222222221</v>
      </c>
      <c r="D2" s="6">
        <f t="shared" ref="D2:D26" si="0">C2-B2</f>
        <v>3.472222222222221E-2</v>
      </c>
      <c r="E2" s="9">
        <f>8</f>
        <v>8</v>
      </c>
    </row>
    <row r="3" spans="1:5" x14ac:dyDescent="0.2">
      <c r="A3" s="9" t="s">
        <v>37</v>
      </c>
      <c r="B3" s="6">
        <v>0.70833333333333337</v>
      </c>
      <c r="C3" s="6">
        <v>0.74305555555555558</v>
      </c>
      <c r="D3" s="6">
        <f t="shared" si="0"/>
        <v>3.472222222222221E-2</v>
      </c>
      <c r="E3" s="9">
        <v>8</v>
      </c>
    </row>
    <row r="4" spans="1:5" x14ac:dyDescent="0.2">
      <c r="A4" s="9" t="s">
        <v>38</v>
      </c>
      <c r="B4" s="6">
        <v>0.54166666666666663</v>
      </c>
      <c r="C4" s="6">
        <v>0.57638888888888884</v>
      </c>
      <c r="D4" s="6">
        <f t="shared" si="0"/>
        <v>3.472222222222221E-2</v>
      </c>
      <c r="E4" s="9">
        <v>9</v>
      </c>
    </row>
    <row r="5" spans="1:5" x14ac:dyDescent="0.2">
      <c r="A5" s="13"/>
      <c r="B5" s="6"/>
      <c r="C5" s="6"/>
      <c r="D5" s="6">
        <f t="shared" si="0"/>
        <v>0</v>
      </c>
      <c r="E5" s="9">
        <v>8</v>
      </c>
    </row>
    <row r="6" spans="1:5" x14ac:dyDescent="0.2">
      <c r="A6" s="13"/>
      <c r="B6" s="6"/>
      <c r="C6" s="6"/>
      <c r="D6" s="6">
        <f t="shared" si="0"/>
        <v>0</v>
      </c>
      <c r="E6" s="9"/>
    </row>
    <row r="7" spans="1:5" x14ac:dyDescent="0.2">
      <c r="A7" s="13"/>
      <c r="B7" s="6"/>
      <c r="C7" s="6"/>
      <c r="D7" s="6">
        <f t="shared" si="0"/>
        <v>0</v>
      </c>
      <c r="E7" s="9"/>
    </row>
    <row r="8" spans="1:5" x14ac:dyDescent="0.2">
      <c r="A8" s="13"/>
      <c r="B8" s="6"/>
      <c r="C8" s="6"/>
      <c r="D8" s="6">
        <f t="shared" si="0"/>
        <v>0</v>
      </c>
      <c r="E8" s="9"/>
    </row>
    <row r="9" spans="1:5" x14ac:dyDescent="0.2">
      <c r="A9" s="13"/>
      <c r="B9" s="6"/>
      <c r="C9" s="6"/>
      <c r="D9" s="6">
        <f t="shared" si="0"/>
        <v>0</v>
      </c>
      <c r="E9" s="9"/>
    </row>
    <row r="10" spans="1:5" x14ac:dyDescent="0.2">
      <c r="A10" s="13"/>
      <c r="B10" s="6"/>
      <c r="C10" s="6"/>
      <c r="D10" s="6">
        <f t="shared" si="0"/>
        <v>0</v>
      </c>
      <c r="E10" s="9"/>
    </row>
    <row r="11" spans="1:5" x14ac:dyDescent="0.2">
      <c r="A11" s="13"/>
      <c r="B11" s="6"/>
      <c r="C11" s="6"/>
      <c r="D11" s="6">
        <f t="shared" si="0"/>
        <v>0</v>
      </c>
      <c r="E11" s="9"/>
    </row>
    <row r="12" spans="1:5" x14ac:dyDescent="0.2">
      <c r="A12" s="13"/>
      <c r="B12" s="6"/>
      <c r="C12" s="6"/>
      <c r="D12" s="6">
        <f t="shared" si="0"/>
        <v>0</v>
      </c>
      <c r="E12" s="9"/>
    </row>
    <row r="13" spans="1:5" x14ac:dyDescent="0.2">
      <c r="A13" s="13"/>
      <c r="B13" s="6"/>
      <c r="C13" s="6"/>
      <c r="D13" s="6">
        <f t="shared" si="0"/>
        <v>0</v>
      </c>
      <c r="E13" s="9"/>
    </row>
    <row r="14" spans="1:5" x14ac:dyDescent="0.2">
      <c r="A14" s="13"/>
      <c r="B14" s="6"/>
      <c r="C14" s="6"/>
      <c r="D14" s="6">
        <f t="shared" si="0"/>
        <v>0</v>
      </c>
      <c r="E14" s="9"/>
    </row>
    <row r="15" spans="1:5" x14ac:dyDescent="0.2">
      <c r="A15" s="13"/>
      <c r="B15" s="6"/>
      <c r="C15" s="6"/>
      <c r="D15" s="6">
        <f t="shared" si="0"/>
        <v>0</v>
      </c>
      <c r="E15" s="9"/>
    </row>
    <row r="16" spans="1:5" x14ac:dyDescent="0.2">
      <c r="A16" s="13"/>
      <c r="B16" s="6"/>
      <c r="C16" s="6"/>
      <c r="D16" s="6">
        <f t="shared" si="0"/>
        <v>0</v>
      </c>
      <c r="E16" s="9"/>
    </row>
    <row r="17" spans="1:5" x14ac:dyDescent="0.2">
      <c r="A17" s="13"/>
      <c r="B17" s="6"/>
      <c r="C17" s="6"/>
      <c r="D17" s="6">
        <f t="shared" si="0"/>
        <v>0</v>
      </c>
      <c r="E17" s="9"/>
    </row>
    <row r="18" spans="1:5" x14ac:dyDescent="0.2">
      <c r="A18" s="13"/>
      <c r="B18" s="6"/>
      <c r="C18" s="6"/>
      <c r="D18" s="6">
        <f t="shared" si="0"/>
        <v>0</v>
      </c>
      <c r="E18" s="9"/>
    </row>
    <row r="19" spans="1:5" x14ac:dyDescent="0.2">
      <c r="A19" s="13"/>
      <c r="B19" s="6"/>
      <c r="C19" s="6"/>
      <c r="D19" s="6">
        <f t="shared" si="0"/>
        <v>0</v>
      </c>
      <c r="E19" s="9"/>
    </row>
    <row r="20" spans="1:5" x14ac:dyDescent="0.2">
      <c r="A20" s="13"/>
      <c r="B20" s="6"/>
      <c r="C20" s="6"/>
      <c r="D20" s="6">
        <f t="shared" si="0"/>
        <v>0</v>
      </c>
      <c r="E20" s="9"/>
    </row>
    <row r="21" spans="1:5" x14ac:dyDescent="0.2">
      <c r="A21" s="13"/>
      <c r="B21" s="6"/>
      <c r="C21" s="6"/>
      <c r="D21" s="6">
        <f t="shared" si="0"/>
        <v>0</v>
      </c>
      <c r="E21" s="9"/>
    </row>
    <row r="22" spans="1:5" x14ac:dyDescent="0.2">
      <c r="A22" s="13"/>
      <c r="B22" s="6"/>
      <c r="C22" s="6"/>
      <c r="D22" s="6">
        <f t="shared" si="0"/>
        <v>0</v>
      </c>
      <c r="E22" s="9"/>
    </row>
    <row r="23" spans="1:5" x14ac:dyDescent="0.2">
      <c r="A23" s="13"/>
      <c r="B23" s="6"/>
      <c r="C23" s="6"/>
      <c r="D23" s="6">
        <f t="shared" si="0"/>
        <v>0</v>
      </c>
      <c r="E23" s="9"/>
    </row>
    <row r="24" spans="1:5" x14ac:dyDescent="0.2">
      <c r="A24" s="13"/>
      <c r="B24" s="6"/>
      <c r="C24" s="6"/>
      <c r="D24" s="6">
        <f t="shared" si="0"/>
        <v>0</v>
      </c>
      <c r="E24" s="9"/>
    </row>
    <row r="25" spans="1:5" x14ac:dyDescent="0.2">
      <c r="A25" s="13"/>
      <c r="B25" s="6"/>
      <c r="C25" s="6"/>
      <c r="D25" s="6">
        <f t="shared" si="0"/>
        <v>0</v>
      </c>
      <c r="E25" s="9"/>
    </row>
    <row r="26" spans="1:5" x14ac:dyDescent="0.2">
      <c r="A26" s="13"/>
      <c r="B26" s="6"/>
      <c r="C26" s="6"/>
      <c r="D26" s="6">
        <f t="shared" si="0"/>
        <v>0</v>
      </c>
      <c r="E2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H31"/>
  <sheetViews>
    <sheetView workbookViewId="0"/>
  </sheetViews>
  <sheetFormatPr baseColWidth="10" defaultColWidth="12.5703125" defaultRowHeight="15.75" customHeight="1" x14ac:dyDescent="0.2"/>
  <cols>
    <col min="1" max="1" width="14" customWidth="1"/>
    <col min="2" max="2" width="25.5703125" customWidth="1"/>
    <col min="3" max="3" width="16.85546875" customWidth="1"/>
    <col min="4" max="4" width="30" customWidth="1"/>
    <col min="5" max="5" width="32.7109375" customWidth="1"/>
    <col min="6" max="6" width="20.7109375" customWidth="1"/>
    <col min="7" max="7" width="32.42578125" customWidth="1"/>
  </cols>
  <sheetData>
    <row r="1" spans="1:8" x14ac:dyDescent="0.2">
      <c r="A1" s="4" t="s">
        <v>26</v>
      </c>
      <c r="B1" s="4" t="s">
        <v>39</v>
      </c>
      <c r="C1" s="4" t="s">
        <v>40</v>
      </c>
      <c r="D1" s="4" t="s">
        <v>41</v>
      </c>
      <c r="G1" s="9"/>
      <c r="H1" s="9"/>
    </row>
    <row r="2" spans="1:8" x14ac:dyDescent="0.2">
      <c r="A2" s="9" t="s">
        <v>17</v>
      </c>
      <c r="B2" s="6">
        <v>0.63263888888888886</v>
      </c>
      <c r="C2" s="6">
        <v>0.63402777777777775</v>
      </c>
      <c r="D2" s="6">
        <f t="shared" ref="D2:D31" si="0">C2-B2</f>
        <v>1.388888888888884E-3</v>
      </c>
      <c r="G2" s="9"/>
      <c r="H2" s="9"/>
    </row>
    <row r="3" spans="1:8" x14ac:dyDescent="0.2">
      <c r="A3" s="9" t="s">
        <v>18</v>
      </c>
      <c r="B3" s="6">
        <v>0.63888888888888884</v>
      </c>
      <c r="C3" s="6">
        <v>0.63958333333333328</v>
      </c>
      <c r="D3" s="6">
        <f t="shared" si="0"/>
        <v>6.9444444444444198E-4</v>
      </c>
    </row>
    <row r="4" spans="1:8" x14ac:dyDescent="0.2">
      <c r="A4" s="9" t="s">
        <v>19</v>
      </c>
      <c r="B4" s="6">
        <v>0.64513888888888893</v>
      </c>
      <c r="C4" s="6">
        <v>0.64583333333333337</v>
      </c>
      <c r="D4" s="6">
        <f t="shared" si="0"/>
        <v>6.9444444444444198E-4</v>
      </c>
    </row>
    <row r="5" spans="1:8" x14ac:dyDescent="0.2">
      <c r="A5" s="11" t="s">
        <v>20</v>
      </c>
      <c r="B5" s="6">
        <v>0.64583333333333337</v>
      </c>
      <c r="C5" s="6">
        <v>0.64722222222222225</v>
      </c>
      <c r="D5" s="6">
        <f t="shared" si="0"/>
        <v>1.388888888888884E-3</v>
      </c>
    </row>
    <row r="6" spans="1:8" x14ac:dyDescent="0.2">
      <c r="A6" s="9" t="s">
        <v>12</v>
      </c>
      <c r="B6" s="6">
        <v>0.64930555555555558</v>
      </c>
      <c r="C6" s="6">
        <v>0.65</v>
      </c>
      <c r="D6" s="6">
        <f t="shared" si="0"/>
        <v>6.9444444444444198E-4</v>
      </c>
    </row>
    <row r="7" spans="1:8" x14ac:dyDescent="0.2">
      <c r="A7" s="9" t="s">
        <v>22</v>
      </c>
      <c r="B7" s="6">
        <v>0.65277777777777779</v>
      </c>
      <c r="C7" s="6">
        <v>0.65416666666666667</v>
      </c>
      <c r="D7" s="6">
        <f t="shared" si="0"/>
        <v>1.388888888888884E-3</v>
      </c>
    </row>
    <row r="8" spans="1:8" x14ac:dyDescent="0.2">
      <c r="A8" s="9" t="s">
        <v>17</v>
      </c>
      <c r="B8" s="6">
        <v>0.65555555555555556</v>
      </c>
      <c r="C8" s="6">
        <v>0.65763888888888888</v>
      </c>
      <c r="D8" s="6">
        <f t="shared" si="0"/>
        <v>2.0833333333333259E-3</v>
      </c>
    </row>
    <row r="9" spans="1:8" x14ac:dyDescent="0.2">
      <c r="A9" s="9" t="s">
        <v>9</v>
      </c>
      <c r="B9" s="6">
        <v>0.65902777777777777</v>
      </c>
      <c r="C9" s="6">
        <v>0.66041666666666665</v>
      </c>
      <c r="D9" s="6">
        <f t="shared" si="0"/>
        <v>1.388888888888884E-3</v>
      </c>
    </row>
    <row r="10" spans="1:8" x14ac:dyDescent="0.2">
      <c r="A10" s="9" t="s">
        <v>25</v>
      </c>
      <c r="B10" s="6">
        <v>0.73611111111111116</v>
      </c>
      <c r="C10" s="10">
        <v>0.73888888888888893</v>
      </c>
      <c r="D10" s="10">
        <f t="shared" si="0"/>
        <v>2.7777777777777679E-3</v>
      </c>
    </row>
    <row r="11" spans="1:8" x14ac:dyDescent="0.2">
      <c r="A11" s="9" t="s">
        <v>24</v>
      </c>
      <c r="B11" s="6">
        <v>0.72361111111111109</v>
      </c>
      <c r="C11" s="10">
        <v>0.72638888888888886</v>
      </c>
      <c r="D11" s="10">
        <f t="shared" si="0"/>
        <v>2.7777777777777679E-3</v>
      </c>
    </row>
    <row r="12" spans="1:8" x14ac:dyDescent="0.2">
      <c r="A12" s="9" t="s">
        <v>17</v>
      </c>
      <c r="B12" s="6">
        <v>0.73333333333333328</v>
      </c>
      <c r="C12" s="10">
        <v>0.73472222222222228</v>
      </c>
      <c r="D12" s="10">
        <f t="shared" si="0"/>
        <v>1.388888888888995E-3</v>
      </c>
    </row>
    <row r="13" spans="1:8" x14ac:dyDescent="0.2">
      <c r="A13" s="9" t="s">
        <v>10</v>
      </c>
      <c r="B13" s="6">
        <v>0.73472222222222228</v>
      </c>
      <c r="C13" s="10">
        <v>0.73611111111111116</v>
      </c>
      <c r="D13" s="10">
        <f t="shared" si="0"/>
        <v>1.388888888888884E-3</v>
      </c>
    </row>
    <row r="14" spans="1:8" x14ac:dyDescent="0.2">
      <c r="A14" s="9" t="s">
        <v>25</v>
      </c>
      <c r="B14" s="6">
        <v>0.73611111111111116</v>
      </c>
      <c r="C14" s="10">
        <v>0.73888888888888893</v>
      </c>
      <c r="D14" s="10">
        <f t="shared" si="0"/>
        <v>2.7777777777777679E-3</v>
      </c>
    </row>
    <row r="15" spans="1:8" x14ac:dyDescent="0.2">
      <c r="A15" s="9" t="s">
        <v>9</v>
      </c>
      <c r="B15" s="6">
        <v>0.74305555555555558</v>
      </c>
      <c r="C15" s="10">
        <v>0.74375000000000002</v>
      </c>
      <c r="D15" s="10">
        <f t="shared" si="0"/>
        <v>6.9444444444444198E-4</v>
      </c>
    </row>
    <row r="16" spans="1:8" x14ac:dyDescent="0.2">
      <c r="A16" s="9" t="s">
        <v>10</v>
      </c>
      <c r="B16" s="6">
        <v>0.55069444444444449</v>
      </c>
      <c r="C16" s="6">
        <v>0.55347222222222225</v>
      </c>
      <c r="D16" s="6">
        <f t="shared" si="0"/>
        <v>2.7777777777777679E-3</v>
      </c>
    </row>
    <row r="17" spans="1:4" x14ac:dyDescent="0.2">
      <c r="A17" s="9" t="s">
        <v>8</v>
      </c>
      <c r="B17" s="6">
        <v>0.55347222222222225</v>
      </c>
      <c r="C17" s="10">
        <v>0.55555555555555558</v>
      </c>
      <c r="D17" s="10">
        <f t="shared" si="0"/>
        <v>2.0833333333333259E-3</v>
      </c>
    </row>
    <row r="18" spans="1:4" x14ac:dyDescent="0.2">
      <c r="A18" s="9" t="s">
        <v>42</v>
      </c>
      <c r="B18" s="6">
        <v>0.55902777777777779</v>
      </c>
      <c r="C18" s="6">
        <v>0.56041666666666667</v>
      </c>
      <c r="D18" s="6">
        <f t="shared" si="0"/>
        <v>1.388888888888884E-3</v>
      </c>
    </row>
    <row r="19" spans="1:4" x14ac:dyDescent="0.2">
      <c r="A19" s="9" t="s">
        <v>9</v>
      </c>
      <c r="B19" s="6">
        <v>0.56041666666666667</v>
      </c>
      <c r="C19" s="6">
        <v>0.56319444444444444</v>
      </c>
      <c r="D19" s="6">
        <f t="shared" si="0"/>
        <v>2.7777777777777679E-3</v>
      </c>
    </row>
    <row r="20" spans="1:4" x14ac:dyDescent="0.2">
      <c r="A20" s="9" t="s">
        <v>43</v>
      </c>
      <c r="B20" s="6">
        <v>0.56666666666666665</v>
      </c>
      <c r="C20" s="6">
        <v>0.56805555555555554</v>
      </c>
      <c r="D20" s="6">
        <f t="shared" si="0"/>
        <v>1.388888888888884E-3</v>
      </c>
    </row>
    <row r="21" spans="1:4" x14ac:dyDescent="0.2">
      <c r="A21" s="9" t="s">
        <v>16</v>
      </c>
      <c r="B21" s="6">
        <v>0.57013888888888886</v>
      </c>
      <c r="C21" s="6">
        <v>0.57152777777777775</v>
      </c>
      <c r="D21" s="6">
        <f t="shared" si="0"/>
        <v>1.388888888888884E-3</v>
      </c>
    </row>
    <row r="22" spans="1:4" x14ac:dyDescent="0.2">
      <c r="A22" s="9" t="s">
        <v>10</v>
      </c>
      <c r="B22" s="6">
        <v>0.57361111111111107</v>
      </c>
      <c r="C22" s="6">
        <v>0.57430555555555551</v>
      </c>
      <c r="D22" s="6">
        <f t="shared" si="0"/>
        <v>6.9444444444444198E-4</v>
      </c>
    </row>
    <row r="23" spans="1:4" x14ac:dyDescent="0.2">
      <c r="A23" s="9" t="s">
        <v>13</v>
      </c>
      <c r="B23" s="6">
        <v>0.58194444444444449</v>
      </c>
      <c r="C23" s="6">
        <v>0.58263888888888893</v>
      </c>
      <c r="D23" s="6">
        <f t="shared" si="0"/>
        <v>6.9444444444444198E-4</v>
      </c>
    </row>
    <row r="24" spans="1:4" x14ac:dyDescent="0.2">
      <c r="A24" s="9" t="s">
        <v>44</v>
      </c>
      <c r="B24" s="6">
        <v>0.47222222222222221</v>
      </c>
      <c r="C24" s="10">
        <v>0.47916666666666669</v>
      </c>
      <c r="D24" s="10">
        <f t="shared" si="0"/>
        <v>6.9444444444444753E-3</v>
      </c>
    </row>
    <row r="25" spans="1:4" x14ac:dyDescent="0.2">
      <c r="A25" s="9" t="s">
        <v>45</v>
      </c>
      <c r="B25" s="6">
        <v>0.48194444444444445</v>
      </c>
      <c r="C25" s="10">
        <v>0.4826388888888889</v>
      </c>
      <c r="D25" s="10">
        <f t="shared" si="0"/>
        <v>6.9444444444444198E-4</v>
      </c>
    </row>
    <row r="26" spans="1:4" x14ac:dyDescent="0.2">
      <c r="A26" s="9" t="s">
        <v>46</v>
      </c>
      <c r="B26" s="6">
        <v>0.4826388888888889</v>
      </c>
      <c r="C26" s="10">
        <v>0.48402777777777778</v>
      </c>
      <c r="D26" s="10">
        <f t="shared" si="0"/>
        <v>1.388888888888884E-3</v>
      </c>
    </row>
    <row r="27" spans="1:4" x14ac:dyDescent="0.2">
      <c r="B27" s="14">
        <v>0.4861111111111111</v>
      </c>
      <c r="C27" s="14">
        <v>0.48749999999999999</v>
      </c>
      <c r="D27" s="10">
        <f t="shared" si="0"/>
        <v>1.388888888888884E-3</v>
      </c>
    </row>
    <row r="28" spans="1:4" x14ac:dyDescent="0.2">
      <c r="B28" s="14">
        <v>0.48888888888888887</v>
      </c>
      <c r="C28" s="14">
        <v>0.49027777777777776</v>
      </c>
      <c r="D28" s="10">
        <f t="shared" si="0"/>
        <v>1.388888888888884E-3</v>
      </c>
    </row>
    <row r="29" spans="1:4" x14ac:dyDescent="0.2">
      <c r="A29" s="7" t="s">
        <v>47</v>
      </c>
      <c r="B29" s="14">
        <v>0.49305555555555558</v>
      </c>
      <c r="C29" s="14">
        <v>0.49652777777777779</v>
      </c>
      <c r="D29" s="10">
        <f t="shared" si="0"/>
        <v>3.4722222222222099E-3</v>
      </c>
    </row>
    <row r="30" spans="1:4" x14ac:dyDescent="0.2">
      <c r="A30" s="7" t="s">
        <v>48</v>
      </c>
      <c r="B30" s="14">
        <v>0.49375000000000002</v>
      </c>
      <c r="C30" s="14">
        <v>0.49583333333333335</v>
      </c>
      <c r="D30" s="10">
        <f t="shared" si="0"/>
        <v>2.0833333333333259E-3</v>
      </c>
    </row>
    <row r="31" spans="1:4" x14ac:dyDescent="0.2">
      <c r="A31" s="7" t="s">
        <v>44</v>
      </c>
      <c r="B31" s="14">
        <v>0.49652777777777779</v>
      </c>
      <c r="C31" s="14">
        <v>0.49722222222222223</v>
      </c>
      <c r="D31" s="10">
        <f t="shared" si="0"/>
        <v>6.9444444444444198E-4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  <outlinePr summaryBelow="0" summaryRight="0"/>
  </sheetPr>
  <dimension ref="A2:G22"/>
  <sheetViews>
    <sheetView workbookViewId="0"/>
  </sheetViews>
  <sheetFormatPr baseColWidth="10" defaultColWidth="12.5703125" defaultRowHeight="15.75" customHeight="1" x14ac:dyDescent="0.2"/>
  <cols>
    <col min="2" max="2" width="29.140625" customWidth="1"/>
    <col min="3" max="3" width="35.28515625" customWidth="1"/>
    <col min="4" max="5" width="24.5703125" customWidth="1"/>
  </cols>
  <sheetData>
    <row r="2" spans="1:7" x14ac:dyDescent="0.2">
      <c r="B2" s="7" t="s">
        <v>36</v>
      </c>
      <c r="C2" s="7" t="s">
        <v>49</v>
      </c>
      <c r="D2" s="7" t="s">
        <v>50</v>
      </c>
      <c r="E2" s="7" t="s">
        <v>51</v>
      </c>
      <c r="F2" s="7" t="s">
        <v>52</v>
      </c>
    </row>
    <row r="3" spans="1:7" x14ac:dyDescent="0.2">
      <c r="A3" s="15">
        <v>45875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</row>
    <row r="4" spans="1:7" x14ac:dyDescent="0.2">
      <c r="A4" s="15">
        <v>45938</v>
      </c>
      <c r="B4" s="7" t="s">
        <v>58</v>
      </c>
      <c r="D4" s="16" t="s">
        <v>59</v>
      </c>
      <c r="E4" s="7"/>
      <c r="F4" s="7" t="s">
        <v>57</v>
      </c>
    </row>
    <row r="5" spans="1:7" x14ac:dyDescent="0.2">
      <c r="A5" s="15">
        <v>46001</v>
      </c>
      <c r="B5" s="7" t="s">
        <v>58</v>
      </c>
      <c r="C5" s="7" t="s">
        <v>60</v>
      </c>
      <c r="D5" s="7" t="s">
        <v>61</v>
      </c>
      <c r="E5" s="7" t="s">
        <v>62</v>
      </c>
      <c r="F5" s="7" t="s">
        <v>57</v>
      </c>
    </row>
    <row r="6" spans="1:7" x14ac:dyDescent="0.2">
      <c r="A6" s="7" t="s">
        <v>63</v>
      </c>
      <c r="B6" s="17" t="s">
        <v>64</v>
      </c>
      <c r="C6" s="7" t="s">
        <v>53</v>
      </c>
      <c r="D6" s="18" t="s">
        <v>65</v>
      </c>
      <c r="E6" s="7" t="s">
        <v>61</v>
      </c>
      <c r="F6" s="18" t="s">
        <v>66</v>
      </c>
      <c r="G6" s="7" t="s">
        <v>67</v>
      </c>
    </row>
    <row r="7" spans="1:7" x14ac:dyDescent="0.2">
      <c r="A7" s="7" t="s">
        <v>68</v>
      </c>
      <c r="B7" s="19" t="s">
        <v>69</v>
      </c>
      <c r="C7" s="7" t="s">
        <v>70</v>
      </c>
      <c r="D7" s="7" t="s">
        <v>61</v>
      </c>
      <c r="E7" s="19" t="s">
        <v>71</v>
      </c>
      <c r="F7" s="7" t="s">
        <v>65</v>
      </c>
    </row>
    <row r="8" spans="1:7" x14ac:dyDescent="0.2">
      <c r="A8" s="7" t="s">
        <v>72</v>
      </c>
      <c r="B8" s="7" t="s">
        <v>73</v>
      </c>
      <c r="C8" s="7" t="s">
        <v>60</v>
      </c>
      <c r="D8" s="20" t="s">
        <v>66</v>
      </c>
      <c r="E8" s="7" t="s">
        <v>65</v>
      </c>
      <c r="F8" s="20" t="s">
        <v>66</v>
      </c>
      <c r="G8" s="7" t="s">
        <v>74</v>
      </c>
    </row>
    <row r="9" spans="1:7" x14ac:dyDescent="0.2">
      <c r="A9" s="7" t="s">
        <v>75</v>
      </c>
      <c r="D9" s="7" t="s">
        <v>57</v>
      </c>
      <c r="E9" s="7" t="s">
        <v>76</v>
      </c>
      <c r="F9" s="7" t="s">
        <v>57</v>
      </c>
    </row>
    <row r="10" spans="1:7" x14ac:dyDescent="0.2">
      <c r="B10" s="7" t="s">
        <v>74</v>
      </c>
      <c r="D10" s="7" t="s">
        <v>74</v>
      </c>
    </row>
    <row r="12" spans="1:7" x14ac:dyDescent="0.2">
      <c r="A12" s="7" t="s">
        <v>77</v>
      </c>
      <c r="B12" s="7" t="s">
        <v>78</v>
      </c>
      <c r="C12" s="7" t="s">
        <v>74</v>
      </c>
    </row>
    <row r="13" spans="1:7" x14ac:dyDescent="0.2">
      <c r="A13" s="7" t="s">
        <v>50</v>
      </c>
      <c r="B13" s="7" t="s">
        <v>79</v>
      </c>
      <c r="C13" s="7" t="s">
        <v>74</v>
      </c>
    </row>
    <row r="14" spans="1:7" x14ac:dyDescent="0.2">
      <c r="A14" s="7" t="s">
        <v>52</v>
      </c>
      <c r="B14" s="7" t="s">
        <v>80</v>
      </c>
      <c r="C14" s="7" t="s">
        <v>67</v>
      </c>
    </row>
    <row r="15" spans="1:7" x14ac:dyDescent="0.2">
      <c r="A15" s="7" t="s">
        <v>52</v>
      </c>
      <c r="B15" s="7" t="s">
        <v>79</v>
      </c>
      <c r="C15" s="7" t="s">
        <v>74</v>
      </c>
    </row>
    <row r="16" spans="1:7" x14ac:dyDescent="0.2">
      <c r="C16" s="7" t="s">
        <v>81</v>
      </c>
    </row>
    <row r="20" spans="1:5" x14ac:dyDescent="0.2">
      <c r="C20" s="7" t="s">
        <v>82</v>
      </c>
      <c r="D20" s="7" t="s">
        <v>83</v>
      </c>
      <c r="E20" s="7" t="s">
        <v>84</v>
      </c>
    </row>
    <row r="21" spans="1:5" x14ac:dyDescent="0.2">
      <c r="A21" s="19" t="s">
        <v>0</v>
      </c>
      <c r="B21" s="21" t="s">
        <v>85</v>
      </c>
      <c r="C21" s="22" t="s">
        <v>2</v>
      </c>
      <c r="D21" s="23" t="s">
        <v>86</v>
      </c>
      <c r="E21" s="24" t="s">
        <v>3</v>
      </c>
    </row>
    <row r="22" spans="1:5" x14ac:dyDescent="0.2">
      <c r="A22" s="7">
        <v>2</v>
      </c>
      <c r="B22" s="7">
        <v>1</v>
      </c>
      <c r="D22" s="7">
        <v>1</v>
      </c>
      <c r="E22" s="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REGISTROS</vt:lpstr>
      <vt:lpstr>tiempo_de_viaje</vt:lpstr>
      <vt:lpstr>tiempo_llegada_entre buses</vt:lpstr>
      <vt:lpstr>cantidad_de_buses</vt:lpstr>
      <vt:lpstr>tiempo_llegada_salida_bus</vt:lpstr>
      <vt:lpstr>Horarios de trabajo grupal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Diaz</cp:lastModifiedBy>
  <dcterms:modified xsi:type="dcterms:W3CDTF">2025-02-22T20:29:28Z</dcterms:modified>
</cp:coreProperties>
</file>