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sb2457\Downloads\"/>
    </mc:Choice>
  </mc:AlternateContent>
  <xr:revisionPtr revIDLastSave="0" documentId="13_ncr:1_{A7C3F28C-A13A-4C05-80BE-AF9A244A65B1}" xr6:coauthVersionLast="46" xr6:coauthVersionMax="46" xr10:uidLastSave="{00000000-0000-0000-0000-000000000000}"/>
  <bookViews>
    <workbookView xWindow="-6030" yWindow="-16320" windowWidth="38640" windowHeight="15840" activeTab="1" xr2:uid="{00000000-000D-0000-FFFF-FFFF00000000}"/>
  </bookViews>
  <sheets>
    <sheet name="Summary Parameterisation" sheetId="11" r:id="rId1"/>
    <sheet name="DO3SE Phenology" sheetId="12" r:id="rId2"/>
    <sheet name="Defra wheat fphen" sheetId="10" r:id="rId3"/>
  </sheets>
  <definedNames>
    <definedName name="_xlnm._FilterDatabase" localSheetId="2" hidden="1">'Defra wheat fphen'!$F$19:$K$760</definedName>
    <definedName name="_xlnm._FilterDatabase" localSheetId="1" hidden="1">'DO3SE Phenology'!$F$19:$K$760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1" l="1"/>
  <c r="F11" i="11" l="1"/>
  <c r="F9" i="11"/>
  <c r="F7" i="11"/>
  <c r="AS23" i="12"/>
  <c r="AR24" i="12"/>
  <c r="AS24" i="12" s="1"/>
  <c r="AR23" i="12"/>
  <c r="AR22" i="12"/>
  <c r="AR21" i="12"/>
  <c r="AT18" i="12"/>
  <c r="AJ3" i="12"/>
  <c r="G19" i="11"/>
  <c r="AS25" i="12" l="1"/>
  <c r="G22" i="11"/>
  <c r="F10" i="11" s="1"/>
  <c r="G23" i="11" l="1"/>
  <c r="AJ4" i="12" l="1"/>
  <c r="AJ5" i="12" s="1"/>
  <c r="AJ6" i="12" s="1"/>
  <c r="AJ7" i="12" s="1"/>
  <c r="AJ8" i="12" s="1"/>
  <c r="L16" i="12" l="1"/>
  <c r="L17" i="12"/>
  <c r="AS15" i="12"/>
  <c r="AR11" i="12" s="1"/>
  <c r="AS13" i="12"/>
  <c r="AS14" i="12"/>
  <c r="AI10" i="12"/>
  <c r="AI9" i="12"/>
  <c r="AK9" i="12" s="1"/>
  <c r="AK5" i="12" l="1"/>
  <c r="AK3" i="12"/>
  <c r="AK8" i="12"/>
  <c r="AK7" i="12"/>
  <c r="AK4" i="12"/>
  <c r="AK6" i="12"/>
  <c r="E1270" i="12"/>
  <c r="D1270" i="12"/>
  <c r="E1269" i="12"/>
  <c r="D1269" i="12"/>
  <c r="E1268" i="12"/>
  <c r="D1268" i="12"/>
  <c r="E1267" i="12"/>
  <c r="D1267" i="12"/>
  <c r="E1266" i="12"/>
  <c r="D1266" i="12"/>
  <c r="E1265" i="12"/>
  <c r="D1265" i="12"/>
  <c r="E1264" i="12"/>
  <c r="D1264" i="12"/>
  <c r="E1263" i="12"/>
  <c r="D1263" i="12"/>
  <c r="E1262" i="12"/>
  <c r="D1262" i="12"/>
  <c r="E1261" i="12"/>
  <c r="D1261" i="12"/>
  <c r="E1260" i="12"/>
  <c r="D1260" i="12"/>
  <c r="E1259" i="12"/>
  <c r="D1259" i="12"/>
  <c r="E1258" i="12"/>
  <c r="D1258" i="12"/>
  <c r="E1257" i="12"/>
  <c r="D1257" i="12"/>
  <c r="E1256" i="12"/>
  <c r="D1256" i="12"/>
  <c r="E1255" i="12"/>
  <c r="D1255" i="12"/>
  <c r="E1254" i="12"/>
  <c r="D1254" i="12"/>
  <c r="E1253" i="12"/>
  <c r="D1253" i="12"/>
  <c r="E1252" i="12"/>
  <c r="D1252" i="12"/>
  <c r="E1251" i="12"/>
  <c r="D1251" i="12"/>
  <c r="E1250" i="12"/>
  <c r="D1250" i="12"/>
  <c r="E1249" i="12"/>
  <c r="D1249" i="12"/>
  <c r="E1248" i="12"/>
  <c r="D1248" i="12"/>
  <c r="E1247" i="12"/>
  <c r="D1247" i="12"/>
  <c r="E1246" i="12"/>
  <c r="D1246" i="12"/>
  <c r="E1245" i="12"/>
  <c r="D1245" i="12"/>
  <c r="E1244" i="12"/>
  <c r="D1244" i="12"/>
  <c r="E1243" i="12"/>
  <c r="D1243" i="12"/>
  <c r="E1242" i="12"/>
  <c r="D1242" i="12"/>
  <c r="E1241" i="12"/>
  <c r="D1241" i="12"/>
  <c r="E1240" i="12"/>
  <c r="D1240" i="12"/>
  <c r="E1239" i="12"/>
  <c r="D1239" i="12"/>
  <c r="E1238" i="12"/>
  <c r="D1238" i="12"/>
  <c r="E1237" i="12"/>
  <c r="D1237" i="12"/>
  <c r="E1236" i="12"/>
  <c r="D1236" i="12"/>
  <c r="E1235" i="12"/>
  <c r="D1235" i="12"/>
  <c r="E1234" i="12"/>
  <c r="D1234" i="12"/>
  <c r="E1233" i="12"/>
  <c r="D1233" i="12"/>
  <c r="E1232" i="12"/>
  <c r="D1232" i="12"/>
  <c r="E1231" i="12"/>
  <c r="D1231" i="12"/>
  <c r="E1230" i="12"/>
  <c r="D1230" i="12"/>
  <c r="E1229" i="12"/>
  <c r="D1229" i="12"/>
  <c r="E1228" i="12"/>
  <c r="D1228" i="12"/>
  <c r="E1227" i="12"/>
  <c r="D1227" i="12"/>
  <c r="E1226" i="12"/>
  <c r="D1226" i="12"/>
  <c r="E1225" i="12"/>
  <c r="D1225" i="12"/>
  <c r="E1224" i="12"/>
  <c r="D1224" i="12"/>
  <c r="E1223" i="12"/>
  <c r="D1223" i="12"/>
  <c r="E1222" i="12"/>
  <c r="D1222" i="12"/>
  <c r="E1221" i="12"/>
  <c r="D1221" i="12"/>
  <c r="E1220" i="12"/>
  <c r="D1220" i="12"/>
  <c r="E1219" i="12"/>
  <c r="D1219" i="12"/>
  <c r="E1218" i="12"/>
  <c r="D1218" i="12"/>
  <c r="E1217" i="12"/>
  <c r="D1217" i="12"/>
  <c r="E1216" i="12"/>
  <c r="D1216" i="12"/>
  <c r="E1215" i="12"/>
  <c r="D1215" i="12"/>
  <c r="E1214" i="12"/>
  <c r="D1214" i="12"/>
  <c r="E1213" i="12"/>
  <c r="D1213" i="12"/>
  <c r="E1212" i="12"/>
  <c r="D1212" i="12"/>
  <c r="E1211" i="12"/>
  <c r="D1211" i="12"/>
  <c r="E1210" i="12"/>
  <c r="D1210" i="12"/>
  <c r="E1209" i="12"/>
  <c r="D1209" i="12"/>
  <c r="E1208" i="12"/>
  <c r="D1208" i="12"/>
  <c r="E1207" i="12"/>
  <c r="D1207" i="12"/>
  <c r="E1206" i="12"/>
  <c r="D1206" i="12"/>
  <c r="E1205" i="12"/>
  <c r="D1205" i="12"/>
  <c r="E1204" i="12"/>
  <c r="D1204" i="12"/>
  <c r="E1203" i="12"/>
  <c r="D1203" i="12"/>
  <c r="E1202" i="12"/>
  <c r="D1202" i="12"/>
  <c r="E1201" i="12"/>
  <c r="D1201" i="12"/>
  <c r="E1200" i="12"/>
  <c r="D1200" i="12"/>
  <c r="E1199" i="12"/>
  <c r="D1199" i="12"/>
  <c r="E1198" i="12"/>
  <c r="D1198" i="12"/>
  <c r="E1197" i="12"/>
  <c r="D1197" i="12"/>
  <c r="E1196" i="12"/>
  <c r="D1196" i="12"/>
  <c r="E1195" i="12"/>
  <c r="D1195" i="12"/>
  <c r="E1194" i="12"/>
  <c r="D1194" i="12"/>
  <c r="E1193" i="12"/>
  <c r="D1193" i="12"/>
  <c r="E1192" i="12"/>
  <c r="D1192" i="12"/>
  <c r="E1191" i="12"/>
  <c r="D1191" i="12"/>
  <c r="E1190" i="12"/>
  <c r="D1190" i="12"/>
  <c r="E1189" i="12"/>
  <c r="D1189" i="12"/>
  <c r="E1188" i="12"/>
  <c r="D1188" i="12"/>
  <c r="E1187" i="12"/>
  <c r="D1187" i="12"/>
  <c r="E1186" i="12"/>
  <c r="D1186" i="12"/>
  <c r="E1185" i="12"/>
  <c r="D1185" i="12"/>
  <c r="E1184" i="12"/>
  <c r="D1184" i="12"/>
  <c r="E1183" i="12"/>
  <c r="D1183" i="12"/>
  <c r="E1182" i="12"/>
  <c r="D1182" i="12"/>
  <c r="E1181" i="12"/>
  <c r="D1181" i="12"/>
  <c r="E1180" i="12"/>
  <c r="D1180" i="12"/>
  <c r="E1179" i="12"/>
  <c r="D1179" i="12"/>
  <c r="E1178" i="12"/>
  <c r="D1178" i="12"/>
  <c r="E1177" i="12"/>
  <c r="D1177" i="12"/>
  <c r="E1176" i="12"/>
  <c r="D1176" i="12"/>
  <c r="E1175" i="12"/>
  <c r="D1175" i="12"/>
  <c r="E1174" i="12"/>
  <c r="D1174" i="12"/>
  <c r="E1173" i="12"/>
  <c r="D1173" i="12"/>
  <c r="E1172" i="12"/>
  <c r="D1172" i="12"/>
  <c r="E1171" i="12"/>
  <c r="D1171" i="12"/>
  <c r="E1170" i="12"/>
  <c r="D1170" i="12"/>
  <c r="E1169" i="12"/>
  <c r="D1169" i="12"/>
  <c r="E1168" i="12"/>
  <c r="D1168" i="12"/>
  <c r="E1167" i="12"/>
  <c r="D1167" i="12"/>
  <c r="E1166" i="12"/>
  <c r="D1166" i="12"/>
  <c r="E1165" i="12"/>
  <c r="D1165" i="12"/>
  <c r="E1164" i="12"/>
  <c r="D1164" i="12"/>
  <c r="E1163" i="12"/>
  <c r="D1163" i="12"/>
  <c r="E1162" i="12"/>
  <c r="D1162" i="12"/>
  <c r="E1161" i="12"/>
  <c r="D1161" i="12"/>
  <c r="E1160" i="12"/>
  <c r="D1160" i="12"/>
  <c r="E1159" i="12"/>
  <c r="D1159" i="12"/>
  <c r="E1158" i="12"/>
  <c r="D1158" i="12"/>
  <c r="E1157" i="12"/>
  <c r="D1157" i="12"/>
  <c r="E1156" i="12"/>
  <c r="D1156" i="12"/>
  <c r="E1155" i="12"/>
  <c r="D1155" i="12"/>
  <c r="E1154" i="12"/>
  <c r="D1154" i="12"/>
  <c r="E1153" i="12"/>
  <c r="D1153" i="12"/>
  <c r="E1152" i="12"/>
  <c r="D1152" i="12"/>
  <c r="E1151" i="12"/>
  <c r="D1151" i="12"/>
  <c r="E1150" i="12"/>
  <c r="D1150" i="12"/>
  <c r="E1149" i="12"/>
  <c r="D1149" i="12"/>
  <c r="E1148" i="12"/>
  <c r="D1148" i="12"/>
  <c r="E1147" i="12"/>
  <c r="D1147" i="12"/>
  <c r="E1146" i="12"/>
  <c r="D1146" i="12"/>
  <c r="E1145" i="12"/>
  <c r="D1145" i="12"/>
  <c r="E1144" i="12"/>
  <c r="D1144" i="12"/>
  <c r="E1143" i="12"/>
  <c r="D1143" i="12"/>
  <c r="E1142" i="12"/>
  <c r="D1142" i="12"/>
  <c r="E1141" i="12"/>
  <c r="D1141" i="12"/>
  <c r="E1140" i="12"/>
  <c r="D1140" i="12"/>
  <c r="E1139" i="12"/>
  <c r="D1139" i="12"/>
  <c r="E1138" i="12"/>
  <c r="D1138" i="12"/>
  <c r="E1137" i="12"/>
  <c r="D1137" i="12"/>
  <c r="E1136" i="12"/>
  <c r="D1136" i="12"/>
  <c r="E1135" i="12"/>
  <c r="D1135" i="12"/>
  <c r="E1134" i="12"/>
  <c r="D1134" i="12"/>
  <c r="E1133" i="12"/>
  <c r="D1133" i="12"/>
  <c r="E1132" i="12"/>
  <c r="D1132" i="12"/>
  <c r="E1131" i="12"/>
  <c r="D1131" i="12"/>
  <c r="E1130" i="12"/>
  <c r="D1130" i="12"/>
  <c r="E1129" i="12"/>
  <c r="D1129" i="12"/>
  <c r="E1128" i="12"/>
  <c r="D1128" i="12"/>
  <c r="E1127" i="12"/>
  <c r="D1127" i="12"/>
  <c r="E1126" i="12"/>
  <c r="D1126" i="12"/>
  <c r="E1125" i="12"/>
  <c r="D1125" i="12"/>
  <c r="E1124" i="12"/>
  <c r="D1124" i="12"/>
  <c r="E1123" i="12"/>
  <c r="D1123" i="12"/>
  <c r="E1122" i="12"/>
  <c r="D1122" i="12"/>
  <c r="E1121" i="12"/>
  <c r="D1121" i="12"/>
  <c r="E1120" i="12"/>
  <c r="D1120" i="12"/>
  <c r="E1119" i="12"/>
  <c r="D1119" i="12"/>
  <c r="E1118" i="12"/>
  <c r="D1118" i="12"/>
  <c r="E1117" i="12"/>
  <c r="D1117" i="12"/>
  <c r="E1116" i="12"/>
  <c r="D1116" i="12"/>
  <c r="E1115" i="12"/>
  <c r="D1115" i="12"/>
  <c r="E1114" i="12"/>
  <c r="D1114" i="12"/>
  <c r="E1113" i="12"/>
  <c r="D1113" i="12"/>
  <c r="E1112" i="12"/>
  <c r="D1112" i="12"/>
  <c r="E1111" i="12"/>
  <c r="D1111" i="12"/>
  <c r="E1110" i="12"/>
  <c r="D1110" i="12"/>
  <c r="E1109" i="12"/>
  <c r="D1109" i="12"/>
  <c r="E1108" i="12"/>
  <c r="D1108" i="12"/>
  <c r="E1107" i="12"/>
  <c r="D1107" i="12"/>
  <c r="E1106" i="12"/>
  <c r="D1106" i="12"/>
  <c r="E1105" i="12"/>
  <c r="D1105" i="12"/>
  <c r="E1104" i="12"/>
  <c r="D1104" i="12"/>
  <c r="E1103" i="12"/>
  <c r="D1103" i="12"/>
  <c r="E1102" i="12"/>
  <c r="D1102" i="12"/>
  <c r="E1101" i="12"/>
  <c r="D1101" i="12"/>
  <c r="E1100" i="12"/>
  <c r="D1100" i="12"/>
  <c r="E1099" i="12"/>
  <c r="D1099" i="12"/>
  <c r="E1098" i="12"/>
  <c r="D1098" i="12"/>
  <c r="E1097" i="12"/>
  <c r="D1097" i="12"/>
  <c r="E1096" i="12"/>
  <c r="D1096" i="12"/>
  <c r="E1095" i="12"/>
  <c r="D1095" i="12"/>
  <c r="E1094" i="12"/>
  <c r="D1094" i="12"/>
  <c r="E1093" i="12"/>
  <c r="D1093" i="12"/>
  <c r="E1092" i="12"/>
  <c r="D1092" i="12"/>
  <c r="E1091" i="12"/>
  <c r="D1091" i="12"/>
  <c r="E1090" i="12"/>
  <c r="D1090" i="12"/>
  <c r="E1089" i="12"/>
  <c r="D1089" i="12"/>
  <c r="E1088" i="12"/>
  <c r="D1088" i="12"/>
  <c r="E1087" i="12"/>
  <c r="D1087" i="12"/>
  <c r="E1086" i="12"/>
  <c r="D1086" i="12"/>
  <c r="E1085" i="12"/>
  <c r="D1085" i="12"/>
  <c r="E1084" i="12"/>
  <c r="D1084" i="12"/>
  <c r="E1083" i="12"/>
  <c r="D1083" i="12"/>
  <c r="E1082" i="12"/>
  <c r="D1082" i="12"/>
  <c r="E1081" i="12"/>
  <c r="D1081" i="12"/>
  <c r="E1080" i="12"/>
  <c r="D1080" i="12"/>
  <c r="E1079" i="12"/>
  <c r="D1079" i="12"/>
  <c r="E1078" i="12"/>
  <c r="D1078" i="12"/>
  <c r="E1077" i="12"/>
  <c r="D1077" i="12"/>
  <c r="E1076" i="12"/>
  <c r="D1076" i="12"/>
  <c r="E1075" i="12"/>
  <c r="D1075" i="12"/>
  <c r="E1074" i="12"/>
  <c r="D1074" i="12"/>
  <c r="E1073" i="12"/>
  <c r="D1073" i="12"/>
  <c r="E1072" i="12"/>
  <c r="D1072" i="12"/>
  <c r="E1071" i="12"/>
  <c r="D1071" i="12"/>
  <c r="E1070" i="12"/>
  <c r="D1070" i="12"/>
  <c r="E1069" i="12"/>
  <c r="D1069" i="12"/>
  <c r="E1068" i="12"/>
  <c r="D1068" i="12"/>
  <c r="E1067" i="12"/>
  <c r="D1067" i="12"/>
  <c r="E1066" i="12"/>
  <c r="D1066" i="12"/>
  <c r="E1065" i="12"/>
  <c r="D1065" i="12"/>
  <c r="E1064" i="12"/>
  <c r="D1064" i="12"/>
  <c r="E1063" i="12"/>
  <c r="D1063" i="12"/>
  <c r="E1062" i="12"/>
  <c r="D1062" i="12"/>
  <c r="E1061" i="12"/>
  <c r="D1061" i="12"/>
  <c r="E1060" i="12"/>
  <c r="D1060" i="12"/>
  <c r="E1059" i="12"/>
  <c r="D1059" i="12"/>
  <c r="E1058" i="12"/>
  <c r="D1058" i="12"/>
  <c r="E1057" i="12"/>
  <c r="D1057" i="12"/>
  <c r="E1056" i="12"/>
  <c r="D1056" i="12"/>
  <c r="E1055" i="12"/>
  <c r="D1055" i="12"/>
  <c r="E1054" i="12"/>
  <c r="D1054" i="12"/>
  <c r="E1053" i="12"/>
  <c r="D1053" i="12"/>
  <c r="E1052" i="12"/>
  <c r="D1052" i="12"/>
  <c r="E1051" i="12"/>
  <c r="D1051" i="12"/>
  <c r="E1050" i="12"/>
  <c r="D1050" i="12"/>
  <c r="E1049" i="12"/>
  <c r="D1049" i="12"/>
  <c r="E1048" i="12"/>
  <c r="D1048" i="12"/>
  <c r="E1047" i="12"/>
  <c r="D1047" i="12"/>
  <c r="E1046" i="12"/>
  <c r="D1046" i="12"/>
  <c r="E1045" i="12"/>
  <c r="D1045" i="12"/>
  <c r="E1044" i="12"/>
  <c r="D1044" i="12"/>
  <c r="E1043" i="12"/>
  <c r="D1043" i="12"/>
  <c r="E1042" i="12"/>
  <c r="D1042" i="12"/>
  <c r="E1041" i="12"/>
  <c r="D1041" i="12"/>
  <c r="E1040" i="12"/>
  <c r="D1040" i="12"/>
  <c r="E1039" i="12"/>
  <c r="D1039" i="12"/>
  <c r="E1038" i="12"/>
  <c r="D1038" i="12"/>
  <c r="E1037" i="12"/>
  <c r="D1037" i="12"/>
  <c r="E1036" i="12"/>
  <c r="D1036" i="12"/>
  <c r="E1035" i="12"/>
  <c r="D1035" i="12"/>
  <c r="E1034" i="12"/>
  <c r="D1034" i="12"/>
  <c r="E1033" i="12"/>
  <c r="D1033" i="12"/>
  <c r="E1032" i="12"/>
  <c r="D1032" i="12"/>
  <c r="E1031" i="12"/>
  <c r="D1031" i="12"/>
  <c r="E1030" i="12"/>
  <c r="D1030" i="12"/>
  <c r="E1029" i="12"/>
  <c r="D1029" i="12"/>
  <c r="E1028" i="12"/>
  <c r="D1028" i="12"/>
  <c r="E1027" i="12"/>
  <c r="D1027" i="12"/>
  <c r="E1026" i="12"/>
  <c r="D1026" i="12"/>
  <c r="E1025" i="12"/>
  <c r="D1025" i="12"/>
  <c r="E1024" i="12"/>
  <c r="D1024" i="12"/>
  <c r="E1023" i="12"/>
  <c r="D1023" i="12"/>
  <c r="E1022" i="12"/>
  <c r="D1022" i="12"/>
  <c r="E1021" i="12"/>
  <c r="D1021" i="12"/>
  <c r="E1020" i="12"/>
  <c r="D1020" i="12"/>
  <c r="E1019" i="12"/>
  <c r="D1019" i="12"/>
  <c r="E1018" i="12"/>
  <c r="D1018" i="12"/>
  <c r="E1017" i="12"/>
  <c r="D1017" i="12"/>
  <c r="E1016" i="12"/>
  <c r="D1016" i="12"/>
  <c r="E1015" i="12"/>
  <c r="D1015" i="12"/>
  <c r="E1014" i="12"/>
  <c r="D1014" i="12"/>
  <c r="E1013" i="12"/>
  <c r="D1013" i="12"/>
  <c r="E1012" i="12"/>
  <c r="D1012" i="12"/>
  <c r="E1011" i="12"/>
  <c r="D1011" i="12"/>
  <c r="E1010" i="12"/>
  <c r="D1010" i="12"/>
  <c r="E1009" i="12"/>
  <c r="D1009" i="12"/>
  <c r="E1008" i="12"/>
  <c r="D1008" i="12"/>
  <c r="E1007" i="12"/>
  <c r="D1007" i="12"/>
  <c r="E1006" i="12"/>
  <c r="D1006" i="12"/>
  <c r="E1005" i="12"/>
  <c r="D1005" i="12"/>
  <c r="E1004" i="12"/>
  <c r="D1004" i="12"/>
  <c r="E1003" i="12"/>
  <c r="D1003" i="12"/>
  <c r="E1002" i="12"/>
  <c r="D1002" i="12"/>
  <c r="E1001" i="12"/>
  <c r="D1001" i="12"/>
  <c r="E1000" i="12"/>
  <c r="D1000" i="12"/>
  <c r="E999" i="12"/>
  <c r="D999" i="12"/>
  <c r="E998" i="12"/>
  <c r="D998" i="12"/>
  <c r="E997" i="12"/>
  <c r="D997" i="12"/>
  <c r="E996" i="12"/>
  <c r="D996" i="12"/>
  <c r="E995" i="12"/>
  <c r="D995" i="12"/>
  <c r="E994" i="12"/>
  <c r="D994" i="12"/>
  <c r="E993" i="12"/>
  <c r="D993" i="12"/>
  <c r="E992" i="12"/>
  <c r="D992" i="12"/>
  <c r="E991" i="12"/>
  <c r="D991" i="12"/>
  <c r="E990" i="12"/>
  <c r="D990" i="12"/>
  <c r="E989" i="12"/>
  <c r="D989" i="12"/>
  <c r="E988" i="12"/>
  <c r="D988" i="12"/>
  <c r="E987" i="12"/>
  <c r="D987" i="12"/>
  <c r="E986" i="12"/>
  <c r="D986" i="12"/>
  <c r="E985" i="12"/>
  <c r="D985" i="12"/>
  <c r="E984" i="12"/>
  <c r="D984" i="12"/>
  <c r="E983" i="12"/>
  <c r="D983" i="12"/>
  <c r="E982" i="12"/>
  <c r="D982" i="12"/>
  <c r="E981" i="12"/>
  <c r="D981" i="12"/>
  <c r="E980" i="12"/>
  <c r="D980" i="12"/>
  <c r="E979" i="12"/>
  <c r="D979" i="12"/>
  <c r="E978" i="12"/>
  <c r="D978" i="12"/>
  <c r="E977" i="12"/>
  <c r="D977" i="12"/>
  <c r="E976" i="12"/>
  <c r="D976" i="12"/>
  <c r="E975" i="12"/>
  <c r="D975" i="12"/>
  <c r="E974" i="12"/>
  <c r="D974" i="12"/>
  <c r="E973" i="12"/>
  <c r="D973" i="12"/>
  <c r="E972" i="12"/>
  <c r="D972" i="12"/>
  <c r="E971" i="12"/>
  <c r="D971" i="12"/>
  <c r="E970" i="12"/>
  <c r="D970" i="12"/>
  <c r="E969" i="12"/>
  <c r="D969" i="12"/>
  <c r="E968" i="12"/>
  <c r="D968" i="12"/>
  <c r="E967" i="12"/>
  <c r="D967" i="12"/>
  <c r="E966" i="12"/>
  <c r="D966" i="12"/>
  <c r="E965" i="12"/>
  <c r="D965" i="12"/>
  <c r="E964" i="12"/>
  <c r="D964" i="12"/>
  <c r="E963" i="12"/>
  <c r="D963" i="12"/>
  <c r="E962" i="12"/>
  <c r="D962" i="12"/>
  <c r="E961" i="12"/>
  <c r="D961" i="12"/>
  <c r="E960" i="12"/>
  <c r="D960" i="12"/>
  <c r="E959" i="12"/>
  <c r="D959" i="12"/>
  <c r="E958" i="12"/>
  <c r="D958" i="12"/>
  <c r="E957" i="12"/>
  <c r="D957" i="12"/>
  <c r="E956" i="12"/>
  <c r="D956" i="12"/>
  <c r="E955" i="12"/>
  <c r="D955" i="12"/>
  <c r="E954" i="12"/>
  <c r="D954" i="12"/>
  <c r="E953" i="12"/>
  <c r="D953" i="12"/>
  <c r="E952" i="12"/>
  <c r="D952" i="12"/>
  <c r="E951" i="12"/>
  <c r="D951" i="12"/>
  <c r="E950" i="12"/>
  <c r="D950" i="12"/>
  <c r="E949" i="12"/>
  <c r="D949" i="12"/>
  <c r="E948" i="12"/>
  <c r="D948" i="12"/>
  <c r="E947" i="12"/>
  <c r="D947" i="12"/>
  <c r="E946" i="12"/>
  <c r="D946" i="12"/>
  <c r="E945" i="12"/>
  <c r="D945" i="12"/>
  <c r="E944" i="12"/>
  <c r="D944" i="12"/>
  <c r="E943" i="12"/>
  <c r="D943" i="12"/>
  <c r="E942" i="12"/>
  <c r="D942" i="12"/>
  <c r="E941" i="12"/>
  <c r="D941" i="12"/>
  <c r="E940" i="12"/>
  <c r="D940" i="12"/>
  <c r="E939" i="12"/>
  <c r="D939" i="12"/>
  <c r="E938" i="12"/>
  <c r="D938" i="12"/>
  <c r="E937" i="12"/>
  <c r="D937" i="12"/>
  <c r="E936" i="12"/>
  <c r="D936" i="12"/>
  <c r="E935" i="12"/>
  <c r="D935" i="12"/>
  <c r="E934" i="12"/>
  <c r="D934" i="12"/>
  <c r="E933" i="12"/>
  <c r="D933" i="12"/>
  <c r="E932" i="12"/>
  <c r="D932" i="12"/>
  <c r="E931" i="12"/>
  <c r="D931" i="12"/>
  <c r="E930" i="12"/>
  <c r="D930" i="12"/>
  <c r="E929" i="12"/>
  <c r="D929" i="12"/>
  <c r="E928" i="12"/>
  <c r="D928" i="12"/>
  <c r="E927" i="12"/>
  <c r="D927" i="12"/>
  <c r="E926" i="12"/>
  <c r="D926" i="12"/>
  <c r="E925" i="12"/>
  <c r="D925" i="12"/>
  <c r="E924" i="12"/>
  <c r="D924" i="12"/>
  <c r="E923" i="12"/>
  <c r="D923" i="12"/>
  <c r="E922" i="12"/>
  <c r="D922" i="12"/>
  <c r="E921" i="12"/>
  <c r="D921" i="12"/>
  <c r="E920" i="12"/>
  <c r="D920" i="12"/>
  <c r="E919" i="12"/>
  <c r="D919" i="12"/>
  <c r="E918" i="12"/>
  <c r="D918" i="12"/>
  <c r="E917" i="12"/>
  <c r="D917" i="12"/>
  <c r="E916" i="12"/>
  <c r="D916" i="12"/>
  <c r="E915" i="12"/>
  <c r="D915" i="12"/>
  <c r="E914" i="12"/>
  <c r="D914" i="12"/>
  <c r="E913" i="12"/>
  <c r="D913" i="12"/>
  <c r="E912" i="12"/>
  <c r="D912" i="12"/>
  <c r="E911" i="12"/>
  <c r="D911" i="12"/>
  <c r="E910" i="12"/>
  <c r="D910" i="12"/>
  <c r="E909" i="12"/>
  <c r="D909" i="12"/>
  <c r="E908" i="12"/>
  <c r="D908" i="12"/>
  <c r="E907" i="12"/>
  <c r="D907" i="12"/>
  <c r="E906" i="12"/>
  <c r="D906" i="12"/>
  <c r="E905" i="12"/>
  <c r="D905" i="12"/>
  <c r="E904" i="12"/>
  <c r="D904" i="12"/>
  <c r="E903" i="12"/>
  <c r="D903" i="12"/>
  <c r="E902" i="12"/>
  <c r="D902" i="12"/>
  <c r="E901" i="12"/>
  <c r="D901" i="12"/>
  <c r="E900" i="12"/>
  <c r="D900" i="12"/>
  <c r="E899" i="12"/>
  <c r="D899" i="12"/>
  <c r="E898" i="12"/>
  <c r="D898" i="12"/>
  <c r="E897" i="12"/>
  <c r="D897" i="12"/>
  <c r="E896" i="12"/>
  <c r="D896" i="12"/>
  <c r="E895" i="12"/>
  <c r="D895" i="12"/>
  <c r="E894" i="12"/>
  <c r="D894" i="12"/>
  <c r="E893" i="12"/>
  <c r="D893" i="12"/>
  <c r="E892" i="12"/>
  <c r="D892" i="12"/>
  <c r="E891" i="12"/>
  <c r="D891" i="12"/>
  <c r="E890" i="12"/>
  <c r="D890" i="12"/>
  <c r="E889" i="12"/>
  <c r="D889" i="12"/>
  <c r="E888" i="12"/>
  <c r="D888" i="12"/>
  <c r="E887" i="12"/>
  <c r="D887" i="12"/>
  <c r="E886" i="12"/>
  <c r="D886" i="12"/>
  <c r="E885" i="12"/>
  <c r="D885" i="12"/>
  <c r="E884" i="12"/>
  <c r="D884" i="12"/>
  <c r="E883" i="12"/>
  <c r="D883" i="12"/>
  <c r="E882" i="12"/>
  <c r="D882" i="12"/>
  <c r="E881" i="12"/>
  <c r="D881" i="12"/>
  <c r="E880" i="12"/>
  <c r="D880" i="12"/>
  <c r="E879" i="12"/>
  <c r="D879" i="12"/>
  <c r="E878" i="12"/>
  <c r="D878" i="12"/>
  <c r="E877" i="12"/>
  <c r="D877" i="12"/>
  <c r="E876" i="12"/>
  <c r="D876" i="12"/>
  <c r="E875" i="12"/>
  <c r="D875" i="12"/>
  <c r="E874" i="12"/>
  <c r="D874" i="12"/>
  <c r="E873" i="12"/>
  <c r="D873" i="12"/>
  <c r="E872" i="12"/>
  <c r="D872" i="12"/>
  <c r="E871" i="12"/>
  <c r="D871" i="12"/>
  <c r="E870" i="12"/>
  <c r="D870" i="12"/>
  <c r="E869" i="12"/>
  <c r="D869" i="12"/>
  <c r="E868" i="12"/>
  <c r="D868" i="12"/>
  <c r="E867" i="12"/>
  <c r="D867" i="12"/>
  <c r="E866" i="12"/>
  <c r="D866" i="12"/>
  <c r="E865" i="12"/>
  <c r="D865" i="12"/>
  <c r="E864" i="12"/>
  <c r="D864" i="12"/>
  <c r="E863" i="12"/>
  <c r="D863" i="12"/>
  <c r="E862" i="12"/>
  <c r="D862" i="12"/>
  <c r="E861" i="12"/>
  <c r="D861" i="12"/>
  <c r="E860" i="12"/>
  <c r="D860" i="12"/>
  <c r="E859" i="12"/>
  <c r="D859" i="12"/>
  <c r="E858" i="12"/>
  <c r="D858" i="12"/>
  <c r="E857" i="12"/>
  <c r="D857" i="12"/>
  <c r="E856" i="12"/>
  <c r="D856" i="12"/>
  <c r="E855" i="12"/>
  <c r="D855" i="12"/>
  <c r="E854" i="12"/>
  <c r="D854" i="12"/>
  <c r="E853" i="12"/>
  <c r="D853" i="12"/>
  <c r="E852" i="12"/>
  <c r="D852" i="12"/>
  <c r="E851" i="12"/>
  <c r="D851" i="12"/>
  <c r="E850" i="12"/>
  <c r="D850" i="12"/>
  <c r="E849" i="12"/>
  <c r="D849" i="12"/>
  <c r="E848" i="12"/>
  <c r="D848" i="12"/>
  <c r="E847" i="12"/>
  <c r="D847" i="12"/>
  <c r="E846" i="12"/>
  <c r="D846" i="12"/>
  <c r="E845" i="12"/>
  <c r="D845" i="12"/>
  <c r="E844" i="12"/>
  <c r="D844" i="12"/>
  <c r="E843" i="12"/>
  <c r="D843" i="12"/>
  <c r="E842" i="12"/>
  <c r="D842" i="12"/>
  <c r="E841" i="12"/>
  <c r="D841" i="12"/>
  <c r="E840" i="12"/>
  <c r="D840" i="12"/>
  <c r="E839" i="12"/>
  <c r="D839" i="12"/>
  <c r="E838" i="12"/>
  <c r="D838" i="12"/>
  <c r="E837" i="12"/>
  <c r="D837" i="12"/>
  <c r="E836" i="12"/>
  <c r="D836" i="12"/>
  <c r="E835" i="12"/>
  <c r="D835" i="12"/>
  <c r="E834" i="12"/>
  <c r="D834" i="12"/>
  <c r="E833" i="12"/>
  <c r="D833" i="12"/>
  <c r="E832" i="12"/>
  <c r="D832" i="12"/>
  <c r="E831" i="12"/>
  <c r="D831" i="12"/>
  <c r="E830" i="12"/>
  <c r="D830" i="12"/>
  <c r="E829" i="12"/>
  <c r="D829" i="12"/>
  <c r="E828" i="12"/>
  <c r="D828" i="12"/>
  <c r="E827" i="12"/>
  <c r="D827" i="12"/>
  <c r="E826" i="12"/>
  <c r="D826" i="12"/>
  <c r="E825" i="12"/>
  <c r="D825" i="12"/>
  <c r="E824" i="12"/>
  <c r="D824" i="12"/>
  <c r="E823" i="12"/>
  <c r="D823" i="12"/>
  <c r="E822" i="12"/>
  <c r="D822" i="12"/>
  <c r="E821" i="12"/>
  <c r="D821" i="12"/>
  <c r="E820" i="12"/>
  <c r="D820" i="12"/>
  <c r="E819" i="12"/>
  <c r="D819" i="12"/>
  <c r="E818" i="12"/>
  <c r="D818" i="12"/>
  <c r="E817" i="12"/>
  <c r="D817" i="12"/>
  <c r="E816" i="12"/>
  <c r="D816" i="12"/>
  <c r="E815" i="12"/>
  <c r="D815" i="12"/>
  <c r="E814" i="12"/>
  <c r="D814" i="12"/>
  <c r="E813" i="12"/>
  <c r="D813" i="12"/>
  <c r="E812" i="12"/>
  <c r="D812" i="12"/>
  <c r="E811" i="12"/>
  <c r="D811" i="12"/>
  <c r="E810" i="12"/>
  <c r="D810" i="12"/>
  <c r="E809" i="12"/>
  <c r="D809" i="12"/>
  <c r="E808" i="12"/>
  <c r="D808" i="12"/>
  <c r="E807" i="12"/>
  <c r="D807" i="12"/>
  <c r="E806" i="12"/>
  <c r="D806" i="12"/>
  <c r="E805" i="12"/>
  <c r="D805" i="12"/>
  <c r="E804" i="12"/>
  <c r="D804" i="12"/>
  <c r="E803" i="12"/>
  <c r="D803" i="12"/>
  <c r="E802" i="12"/>
  <c r="D802" i="12"/>
  <c r="E801" i="12"/>
  <c r="D801" i="12"/>
  <c r="E800" i="12"/>
  <c r="D800" i="12"/>
  <c r="E799" i="12"/>
  <c r="D799" i="12"/>
  <c r="E798" i="12"/>
  <c r="D798" i="12"/>
  <c r="E797" i="12"/>
  <c r="D797" i="12"/>
  <c r="E796" i="12"/>
  <c r="D796" i="12"/>
  <c r="E795" i="12"/>
  <c r="D795" i="12"/>
  <c r="E794" i="12"/>
  <c r="D794" i="12"/>
  <c r="E793" i="12"/>
  <c r="D793" i="12"/>
  <c r="E792" i="12"/>
  <c r="D792" i="12"/>
  <c r="E791" i="12"/>
  <c r="D791" i="12"/>
  <c r="E790" i="12"/>
  <c r="D790" i="12"/>
  <c r="E789" i="12"/>
  <c r="D789" i="12"/>
  <c r="E788" i="12"/>
  <c r="D788" i="12"/>
  <c r="E787" i="12"/>
  <c r="D787" i="12"/>
  <c r="E786" i="12"/>
  <c r="D786" i="12"/>
  <c r="E785" i="12"/>
  <c r="D785" i="12"/>
  <c r="E784" i="12"/>
  <c r="D784" i="12"/>
  <c r="E783" i="12"/>
  <c r="D783" i="12"/>
  <c r="E782" i="12"/>
  <c r="D782" i="12"/>
  <c r="E781" i="12"/>
  <c r="D781" i="12"/>
  <c r="E780" i="12"/>
  <c r="D780" i="12"/>
  <c r="E779" i="12"/>
  <c r="D779" i="12"/>
  <c r="E778" i="12"/>
  <c r="D778" i="12"/>
  <c r="E777" i="12"/>
  <c r="D777" i="12"/>
  <c r="E776" i="12"/>
  <c r="D776" i="12"/>
  <c r="E775" i="12"/>
  <c r="D775" i="12"/>
  <c r="E774" i="12"/>
  <c r="D774" i="12"/>
  <c r="E773" i="12"/>
  <c r="D773" i="12"/>
  <c r="E772" i="12"/>
  <c r="D772" i="12"/>
  <c r="E771" i="12"/>
  <c r="D771" i="12"/>
  <c r="E770" i="12"/>
  <c r="D770" i="12"/>
  <c r="E769" i="12"/>
  <c r="D769" i="12"/>
  <c r="E768" i="12"/>
  <c r="D768" i="12"/>
  <c r="E767" i="12"/>
  <c r="D767" i="12"/>
  <c r="E766" i="12"/>
  <c r="D766" i="12"/>
  <c r="E765" i="12"/>
  <c r="D765" i="12"/>
  <c r="E764" i="12"/>
  <c r="D764" i="12"/>
  <c r="E763" i="12"/>
  <c r="D763" i="12"/>
  <c r="E762" i="12"/>
  <c r="D762" i="12"/>
  <c r="E761" i="12"/>
  <c r="D761" i="12"/>
  <c r="E760" i="12"/>
  <c r="D760" i="12"/>
  <c r="E759" i="12"/>
  <c r="D759" i="12"/>
  <c r="E758" i="12"/>
  <c r="D758" i="12"/>
  <c r="E757" i="12"/>
  <c r="D757" i="12"/>
  <c r="E756" i="12"/>
  <c r="D756" i="12"/>
  <c r="E755" i="12"/>
  <c r="D755" i="12"/>
  <c r="E754" i="12"/>
  <c r="D754" i="12"/>
  <c r="E753" i="12"/>
  <c r="D753" i="12"/>
  <c r="E752" i="12"/>
  <c r="D752" i="12"/>
  <c r="E751" i="12"/>
  <c r="D751" i="12"/>
  <c r="E750" i="12"/>
  <c r="D750" i="12"/>
  <c r="E749" i="12"/>
  <c r="D749" i="12"/>
  <c r="E748" i="12"/>
  <c r="D748" i="12"/>
  <c r="E747" i="12"/>
  <c r="D747" i="12"/>
  <c r="E746" i="12"/>
  <c r="D746" i="12"/>
  <c r="E745" i="12"/>
  <c r="D745" i="12"/>
  <c r="E744" i="12"/>
  <c r="D744" i="12"/>
  <c r="E743" i="12"/>
  <c r="D743" i="12"/>
  <c r="E742" i="12"/>
  <c r="D742" i="12"/>
  <c r="E741" i="12"/>
  <c r="D741" i="12"/>
  <c r="E740" i="12"/>
  <c r="D740" i="12"/>
  <c r="E739" i="12"/>
  <c r="D739" i="12"/>
  <c r="E738" i="12"/>
  <c r="D738" i="12"/>
  <c r="E737" i="12"/>
  <c r="D737" i="12"/>
  <c r="E736" i="12"/>
  <c r="D736" i="12"/>
  <c r="E735" i="12"/>
  <c r="D735" i="12"/>
  <c r="E734" i="12"/>
  <c r="D734" i="12"/>
  <c r="E733" i="12"/>
  <c r="D733" i="12"/>
  <c r="E732" i="12"/>
  <c r="D732" i="12"/>
  <c r="E731" i="12"/>
  <c r="D731" i="12"/>
  <c r="E730" i="12"/>
  <c r="D730" i="12"/>
  <c r="E729" i="12"/>
  <c r="D729" i="12"/>
  <c r="E728" i="12"/>
  <c r="D728" i="12"/>
  <c r="E727" i="12"/>
  <c r="D727" i="12"/>
  <c r="E726" i="12"/>
  <c r="D726" i="12"/>
  <c r="E725" i="12"/>
  <c r="D725" i="12"/>
  <c r="E724" i="12"/>
  <c r="D724" i="12"/>
  <c r="E723" i="12"/>
  <c r="D723" i="12"/>
  <c r="E722" i="12"/>
  <c r="D722" i="12"/>
  <c r="E721" i="12"/>
  <c r="D721" i="12"/>
  <c r="E720" i="12"/>
  <c r="D720" i="12"/>
  <c r="E719" i="12"/>
  <c r="D719" i="12"/>
  <c r="E718" i="12"/>
  <c r="D718" i="12"/>
  <c r="E717" i="12"/>
  <c r="D717" i="12"/>
  <c r="E716" i="12"/>
  <c r="D716" i="12"/>
  <c r="E715" i="12"/>
  <c r="D715" i="12"/>
  <c r="E714" i="12"/>
  <c r="D714" i="12"/>
  <c r="E713" i="12"/>
  <c r="D713" i="12"/>
  <c r="E712" i="12"/>
  <c r="D712" i="12"/>
  <c r="E711" i="12"/>
  <c r="D711" i="12"/>
  <c r="E710" i="12"/>
  <c r="D710" i="12"/>
  <c r="E709" i="12"/>
  <c r="D709" i="12"/>
  <c r="E708" i="12"/>
  <c r="D708" i="12"/>
  <c r="E707" i="12"/>
  <c r="D707" i="12"/>
  <c r="E706" i="12"/>
  <c r="D706" i="12"/>
  <c r="E705" i="12"/>
  <c r="D705" i="12"/>
  <c r="E704" i="12"/>
  <c r="D704" i="12"/>
  <c r="E703" i="12"/>
  <c r="D703" i="12"/>
  <c r="E702" i="12"/>
  <c r="D702" i="12"/>
  <c r="E701" i="12"/>
  <c r="D701" i="12"/>
  <c r="E700" i="12"/>
  <c r="D700" i="12"/>
  <c r="E699" i="12"/>
  <c r="D699" i="12"/>
  <c r="E698" i="12"/>
  <c r="D698" i="12"/>
  <c r="E697" i="12"/>
  <c r="D697" i="12"/>
  <c r="E696" i="12"/>
  <c r="D696" i="12"/>
  <c r="E695" i="12"/>
  <c r="D695" i="12"/>
  <c r="E694" i="12"/>
  <c r="D694" i="12"/>
  <c r="E693" i="12"/>
  <c r="D693" i="12"/>
  <c r="E692" i="12"/>
  <c r="D692" i="12"/>
  <c r="E691" i="12"/>
  <c r="D691" i="12"/>
  <c r="E690" i="12"/>
  <c r="D690" i="12"/>
  <c r="E689" i="12"/>
  <c r="D689" i="12"/>
  <c r="E688" i="12"/>
  <c r="D688" i="12"/>
  <c r="E687" i="12"/>
  <c r="D687" i="12"/>
  <c r="E686" i="12"/>
  <c r="D686" i="12"/>
  <c r="E685" i="12"/>
  <c r="D685" i="12"/>
  <c r="E684" i="12"/>
  <c r="D684" i="12"/>
  <c r="E683" i="12"/>
  <c r="D683" i="12"/>
  <c r="E682" i="12"/>
  <c r="D682" i="12"/>
  <c r="E681" i="12"/>
  <c r="D681" i="12"/>
  <c r="E680" i="12"/>
  <c r="D680" i="12"/>
  <c r="E679" i="12"/>
  <c r="D679" i="12"/>
  <c r="E678" i="12"/>
  <c r="D678" i="12"/>
  <c r="E677" i="12"/>
  <c r="D677" i="12"/>
  <c r="E676" i="12"/>
  <c r="D676" i="12"/>
  <c r="E675" i="12"/>
  <c r="D675" i="12"/>
  <c r="E674" i="12"/>
  <c r="D674" i="12"/>
  <c r="E673" i="12"/>
  <c r="D673" i="12"/>
  <c r="E672" i="12"/>
  <c r="D672" i="12"/>
  <c r="E671" i="12"/>
  <c r="D671" i="12"/>
  <c r="E670" i="12"/>
  <c r="D670" i="12"/>
  <c r="E669" i="12"/>
  <c r="D669" i="12"/>
  <c r="E668" i="12"/>
  <c r="D668" i="12"/>
  <c r="E667" i="12"/>
  <c r="D667" i="12"/>
  <c r="E666" i="12"/>
  <c r="D666" i="12"/>
  <c r="E665" i="12"/>
  <c r="D665" i="12"/>
  <c r="E664" i="12"/>
  <c r="D664" i="12"/>
  <c r="E663" i="12"/>
  <c r="D663" i="12"/>
  <c r="E662" i="12"/>
  <c r="D662" i="12"/>
  <c r="E661" i="12"/>
  <c r="D661" i="12"/>
  <c r="E660" i="12"/>
  <c r="D660" i="12"/>
  <c r="E659" i="12"/>
  <c r="D659" i="12"/>
  <c r="E658" i="12"/>
  <c r="D658" i="12"/>
  <c r="E657" i="12"/>
  <c r="D657" i="12"/>
  <c r="E656" i="12"/>
  <c r="D656" i="12"/>
  <c r="E655" i="12"/>
  <c r="D655" i="12"/>
  <c r="E654" i="12"/>
  <c r="D654" i="12"/>
  <c r="E653" i="12"/>
  <c r="D653" i="12"/>
  <c r="E652" i="12"/>
  <c r="D652" i="12"/>
  <c r="E651" i="12"/>
  <c r="D651" i="12"/>
  <c r="E650" i="12"/>
  <c r="D650" i="12"/>
  <c r="E649" i="12"/>
  <c r="D649" i="12"/>
  <c r="E648" i="12"/>
  <c r="D648" i="12"/>
  <c r="E647" i="12"/>
  <c r="D647" i="12"/>
  <c r="E646" i="12"/>
  <c r="D646" i="12"/>
  <c r="E645" i="12"/>
  <c r="D645" i="12"/>
  <c r="E644" i="12"/>
  <c r="D644" i="12"/>
  <c r="E643" i="12"/>
  <c r="D643" i="12"/>
  <c r="E642" i="12"/>
  <c r="D642" i="12"/>
  <c r="E641" i="12"/>
  <c r="D641" i="12"/>
  <c r="E640" i="12"/>
  <c r="D640" i="12"/>
  <c r="E639" i="12"/>
  <c r="D639" i="12"/>
  <c r="E638" i="12"/>
  <c r="D638" i="12"/>
  <c r="E637" i="12"/>
  <c r="D637" i="12"/>
  <c r="E636" i="12"/>
  <c r="D636" i="12"/>
  <c r="E635" i="12"/>
  <c r="D635" i="12"/>
  <c r="E634" i="12"/>
  <c r="D634" i="12"/>
  <c r="E633" i="12"/>
  <c r="D633" i="12"/>
  <c r="E632" i="12"/>
  <c r="D632" i="12"/>
  <c r="E631" i="12"/>
  <c r="D631" i="12"/>
  <c r="E630" i="12"/>
  <c r="D630" i="12"/>
  <c r="E629" i="12"/>
  <c r="D629" i="12"/>
  <c r="E628" i="12"/>
  <c r="D628" i="12"/>
  <c r="E627" i="12"/>
  <c r="D627" i="12"/>
  <c r="E626" i="12"/>
  <c r="D626" i="12"/>
  <c r="E625" i="12"/>
  <c r="D625" i="12"/>
  <c r="E624" i="12"/>
  <c r="D624" i="12"/>
  <c r="E623" i="12"/>
  <c r="D623" i="12"/>
  <c r="E622" i="12"/>
  <c r="D622" i="12"/>
  <c r="E621" i="12"/>
  <c r="D621" i="12"/>
  <c r="E620" i="12"/>
  <c r="D620" i="12"/>
  <c r="E619" i="12"/>
  <c r="D619" i="12"/>
  <c r="E618" i="12"/>
  <c r="D618" i="12"/>
  <c r="E617" i="12"/>
  <c r="D617" i="12"/>
  <c r="E616" i="12"/>
  <c r="D616" i="12"/>
  <c r="E615" i="12"/>
  <c r="D615" i="12"/>
  <c r="E614" i="12"/>
  <c r="D614" i="12"/>
  <c r="E613" i="12"/>
  <c r="D613" i="12"/>
  <c r="E612" i="12"/>
  <c r="D612" i="12"/>
  <c r="E611" i="12"/>
  <c r="D611" i="12"/>
  <c r="E610" i="12"/>
  <c r="D610" i="12"/>
  <c r="E609" i="12"/>
  <c r="D609" i="12"/>
  <c r="E608" i="12"/>
  <c r="D608" i="12"/>
  <c r="E607" i="12"/>
  <c r="D607" i="12"/>
  <c r="E606" i="12"/>
  <c r="D606" i="12"/>
  <c r="E605" i="12"/>
  <c r="D605" i="12"/>
  <c r="E604" i="12"/>
  <c r="D604" i="12"/>
  <c r="E603" i="12"/>
  <c r="D603" i="12"/>
  <c r="E602" i="12"/>
  <c r="D602" i="12"/>
  <c r="E601" i="12"/>
  <c r="D601" i="12"/>
  <c r="E600" i="12"/>
  <c r="D600" i="12"/>
  <c r="E599" i="12"/>
  <c r="D599" i="12"/>
  <c r="E598" i="12"/>
  <c r="D598" i="12"/>
  <c r="E597" i="12"/>
  <c r="D597" i="12"/>
  <c r="E596" i="12"/>
  <c r="D596" i="12"/>
  <c r="E595" i="12"/>
  <c r="D595" i="12"/>
  <c r="E594" i="12"/>
  <c r="D594" i="12"/>
  <c r="E593" i="12"/>
  <c r="D593" i="12"/>
  <c r="E592" i="12"/>
  <c r="D592" i="12"/>
  <c r="E591" i="12"/>
  <c r="D591" i="12"/>
  <c r="E590" i="12"/>
  <c r="D590" i="12"/>
  <c r="E589" i="12"/>
  <c r="D589" i="12"/>
  <c r="E588" i="12"/>
  <c r="D588" i="12"/>
  <c r="E587" i="12"/>
  <c r="D587" i="12"/>
  <c r="E586" i="12"/>
  <c r="D586" i="12"/>
  <c r="E585" i="12"/>
  <c r="D585" i="12"/>
  <c r="E584" i="12"/>
  <c r="D584" i="12"/>
  <c r="E583" i="12"/>
  <c r="D583" i="12"/>
  <c r="E582" i="12"/>
  <c r="D582" i="12"/>
  <c r="E581" i="12"/>
  <c r="D581" i="12"/>
  <c r="E580" i="12"/>
  <c r="D580" i="12"/>
  <c r="E579" i="12"/>
  <c r="D579" i="12"/>
  <c r="E578" i="12"/>
  <c r="D578" i="12"/>
  <c r="E577" i="12"/>
  <c r="D577" i="12"/>
  <c r="E576" i="12"/>
  <c r="D576" i="12"/>
  <c r="E575" i="12"/>
  <c r="D575" i="12"/>
  <c r="E574" i="12"/>
  <c r="D574" i="12"/>
  <c r="E573" i="12"/>
  <c r="D573" i="12"/>
  <c r="E572" i="12"/>
  <c r="D572" i="12"/>
  <c r="E571" i="12"/>
  <c r="D571" i="12"/>
  <c r="E570" i="12"/>
  <c r="D570" i="12"/>
  <c r="E569" i="12"/>
  <c r="D569" i="12"/>
  <c r="E568" i="12"/>
  <c r="D568" i="12"/>
  <c r="E567" i="12"/>
  <c r="D567" i="12"/>
  <c r="E566" i="12"/>
  <c r="D566" i="12"/>
  <c r="E565" i="12"/>
  <c r="D565" i="12"/>
  <c r="E564" i="12"/>
  <c r="D564" i="12"/>
  <c r="E563" i="12"/>
  <c r="D563" i="12"/>
  <c r="E562" i="12"/>
  <c r="D562" i="12"/>
  <c r="E561" i="12"/>
  <c r="D561" i="12"/>
  <c r="E560" i="12"/>
  <c r="D560" i="12"/>
  <c r="E559" i="12"/>
  <c r="D559" i="12"/>
  <c r="E558" i="12"/>
  <c r="D558" i="12"/>
  <c r="E557" i="12"/>
  <c r="D557" i="12"/>
  <c r="E556" i="12"/>
  <c r="D556" i="12"/>
  <c r="E555" i="12"/>
  <c r="D555" i="12"/>
  <c r="E554" i="12"/>
  <c r="D554" i="12"/>
  <c r="E553" i="12"/>
  <c r="D553" i="12"/>
  <c r="E552" i="12"/>
  <c r="D552" i="12"/>
  <c r="E551" i="12"/>
  <c r="D551" i="12"/>
  <c r="E550" i="12"/>
  <c r="D550" i="12"/>
  <c r="E549" i="12"/>
  <c r="D549" i="12"/>
  <c r="E548" i="12"/>
  <c r="D548" i="12"/>
  <c r="E547" i="12"/>
  <c r="D547" i="12"/>
  <c r="E546" i="12"/>
  <c r="D546" i="12"/>
  <c r="E545" i="12"/>
  <c r="D545" i="12"/>
  <c r="E544" i="12"/>
  <c r="D544" i="12"/>
  <c r="E543" i="12"/>
  <c r="D543" i="12"/>
  <c r="E542" i="12"/>
  <c r="D542" i="12"/>
  <c r="E541" i="12"/>
  <c r="D541" i="12"/>
  <c r="E540" i="12"/>
  <c r="D540" i="12"/>
  <c r="E539" i="12"/>
  <c r="D539" i="12"/>
  <c r="E538" i="12"/>
  <c r="D538" i="12"/>
  <c r="E537" i="12"/>
  <c r="D537" i="12"/>
  <c r="E536" i="12"/>
  <c r="D536" i="12"/>
  <c r="E535" i="12"/>
  <c r="D535" i="12"/>
  <c r="E534" i="12"/>
  <c r="D534" i="12"/>
  <c r="E533" i="12"/>
  <c r="D533" i="12"/>
  <c r="E532" i="12"/>
  <c r="D532" i="12"/>
  <c r="E531" i="12"/>
  <c r="D531" i="12"/>
  <c r="E530" i="12"/>
  <c r="D530" i="12"/>
  <c r="E529" i="12"/>
  <c r="D529" i="12"/>
  <c r="E528" i="12"/>
  <c r="D528" i="12"/>
  <c r="E527" i="12"/>
  <c r="D527" i="12"/>
  <c r="E526" i="12"/>
  <c r="D526" i="12"/>
  <c r="E525" i="12"/>
  <c r="D525" i="12"/>
  <c r="E524" i="12"/>
  <c r="D524" i="12"/>
  <c r="E523" i="12"/>
  <c r="D523" i="12"/>
  <c r="E522" i="12"/>
  <c r="D522" i="12"/>
  <c r="E521" i="12"/>
  <c r="D521" i="12"/>
  <c r="E520" i="12"/>
  <c r="D520" i="12"/>
  <c r="E519" i="12"/>
  <c r="D519" i="12"/>
  <c r="E518" i="12"/>
  <c r="D518" i="12"/>
  <c r="E517" i="12"/>
  <c r="D517" i="12"/>
  <c r="E516" i="12"/>
  <c r="D516" i="12"/>
  <c r="E515" i="12"/>
  <c r="D515" i="12"/>
  <c r="E514" i="12"/>
  <c r="D514" i="12"/>
  <c r="E513" i="12"/>
  <c r="D513" i="12"/>
  <c r="E512" i="12"/>
  <c r="D512" i="12"/>
  <c r="E511" i="12"/>
  <c r="D511" i="12"/>
  <c r="E510" i="12"/>
  <c r="D510" i="12"/>
  <c r="E509" i="12"/>
  <c r="D509" i="12"/>
  <c r="E508" i="12"/>
  <c r="D508" i="12"/>
  <c r="E507" i="12"/>
  <c r="D507" i="12"/>
  <c r="E506" i="12"/>
  <c r="D506" i="12"/>
  <c r="E505" i="12"/>
  <c r="D505" i="12"/>
  <c r="E504" i="12"/>
  <c r="D504" i="12"/>
  <c r="E503" i="12"/>
  <c r="D503" i="12"/>
  <c r="E502" i="12"/>
  <c r="D502" i="12"/>
  <c r="E501" i="12"/>
  <c r="D501" i="12"/>
  <c r="E500" i="12"/>
  <c r="D500" i="12"/>
  <c r="E499" i="12"/>
  <c r="D499" i="12"/>
  <c r="E498" i="12"/>
  <c r="D498" i="12"/>
  <c r="E497" i="12"/>
  <c r="D497" i="12"/>
  <c r="E496" i="12"/>
  <c r="D496" i="12"/>
  <c r="G495" i="12"/>
  <c r="E495" i="12"/>
  <c r="D495" i="12"/>
  <c r="G494" i="12"/>
  <c r="E494" i="12"/>
  <c r="D494" i="12"/>
  <c r="G493" i="12"/>
  <c r="E493" i="12"/>
  <c r="D493" i="12"/>
  <c r="G492" i="12"/>
  <c r="E492" i="12"/>
  <c r="D492" i="12"/>
  <c r="G491" i="12"/>
  <c r="E491" i="12"/>
  <c r="D491" i="12"/>
  <c r="G490" i="12"/>
  <c r="E490" i="12"/>
  <c r="D490" i="12"/>
  <c r="G489" i="12"/>
  <c r="E489" i="12"/>
  <c r="D489" i="12"/>
  <c r="G488" i="12"/>
  <c r="E488" i="12"/>
  <c r="D488" i="12"/>
  <c r="G487" i="12"/>
  <c r="E487" i="12"/>
  <c r="D487" i="12"/>
  <c r="G486" i="12"/>
  <c r="E486" i="12"/>
  <c r="D486" i="12"/>
  <c r="G485" i="12"/>
  <c r="E485" i="12"/>
  <c r="D485" i="12"/>
  <c r="G484" i="12"/>
  <c r="E484" i="12"/>
  <c r="D484" i="12"/>
  <c r="G483" i="12"/>
  <c r="E483" i="12"/>
  <c r="D483" i="12"/>
  <c r="G482" i="12"/>
  <c r="E482" i="12"/>
  <c r="D482" i="12"/>
  <c r="G481" i="12"/>
  <c r="E481" i="12"/>
  <c r="D481" i="12"/>
  <c r="G480" i="12"/>
  <c r="E480" i="12"/>
  <c r="D480" i="12"/>
  <c r="G479" i="12"/>
  <c r="E479" i="12"/>
  <c r="D479" i="12"/>
  <c r="G478" i="12"/>
  <c r="E478" i="12"/>
  <c r="D478" i="12"/>
  <c r="G477" i="12"/>
  <c r="E477" i="12"/>
  <c r="D477" i="12"/>
  <c r="G476" i="12"/>
  <c r="E476" i="12"/>
  <c r="D476" i="12"/>
  <c r="G475" i="12"/>
  <c r="E475" i="12"/>
  <c r="D475" i="12"/>
  <c r="G474" i="12"/>
  <c r="E474" i="12"/>
  <c r="D474" i="12"/>
  <c r="G473" i="12"/>
  <c r="E473" i="12"/>
  <c r="D473" i="12"/>
  <c r="G472" i="12"/>
  <c r="E472" i="12"/>
  <c r="D472" i="12"/>
  <c r="G471" i="12"/>
  <c r="E471" i="12"/>
  <c r="D471" i="12"/>
  <c r="G470" i="12"/>
  <c r="E470" i="12"/>
  <c r="D470" i="12"/>
  <c r="G469" i="12"/>
  <c r="E469" i="12"/>
  <c r="D469" i="12"/>
  <c r="G468" i="12"/>
  <c r="E468" i="12"/>
  <c r="D468" i="12"/>
  <c r="G467" i="12"/>
  <c r="E467" i="12"/>
  <c r="D467" i="12"/>
  <c r="G466" i="12"/>
  <c r="E466" i="12"/>
  <c r="D466" i="12"/>
  <c r="G465" i="12"/>
  <c r="E465" i="12"/>
  <c r="D465" i="12"/>
  <c r="G464" i="12"/>
  <c r="E464" i="12"/>
  <c r="D464" i="12"/>
  <c r="G463" i="12"/>
  <c r="E463" i="12"/>
  <c r="D463" i="12"/>
  <c r="G462" i="12"/>
  <c r="E462" i="12"/>
  <c r="D462" i="12"/>
  <c r="G461" i="12"/>
  <c r="E461" i="12"/>
  <c r="D461" i="12"/>
  <c r="G460" i="12"/>
  <c r="E460" i="12"/>
  <c r="D460" i="12"/>
  <c r="G459" i="12"/>
  <c r="E459" i="12"/>
  <c r="D459" i="12"/>
  <c r="G458" i="12"/>
  <c r="E458" i="12"/>
  <c r="D458" i="12"/>
  <c r="G457" i="12"/>
  <c r="E457" i="12"/>
  <c r="D457" i="12"/>
  <c r="G456" i="12"/>
  <c r="E456" i="12"/>
  <c r="D456" i="12"/>
  <c r="G455" i="12"/>
  <c r="E455" i="12"/>
  <c r="D455" i="12"/>
  <c r="G454" i="12"/>
  <c r="E454" i="12"/>
  <c r="D454" i="12"/>
  <c r="G453" i="12"/>
  <c r="E453" i="12"/>
  <c r="D453" i="12"/>
  <c r="G452" i="12"/>
  <c r="E452" i="12"/>
  <c r="D452" i="12"/>
  <c r="G451" i="12"/>
  <c r="E451" i="12"/>
  <c r="D451" i="12"/>
  <c r="G450" i="12"/>
  <c r="E450" i="12"/>
  <c r="D450" i="12"/>
  <c r="G449" i="12"/>
  <c r="E449" i="12"/>
  <c r="D449" i="12"/>
  <c r="G448" i="12"/>
  <c r="E448" i="12"/>
  <c r="D448" i="12"/>
  <c r="G447" i="12"/>
  <c r="E447" i="12"/>
  <c r="D447" i="12"/>
  <c r="G446" i="12"/>
  <c r="E446" i="12"/>
  <c r="D446" i="12"/>
  <c r="G445" i="12"/>
  <c r="E445" i="12"/>
  <c r="D445" i="12"/>
  <c r="G444" i="12"/>
  <c r="E444" i="12"/>
  <c r="D444" i="12"/>
  <c r="G443" i="12"/>
  <c r="E443" i="12"/>
  <c r="D443" i="12"/>
  <c r="G442" i="12"/>
  <c r="E442" i="12"/>
  <c r="D442" i="12"/>
  <c r="G441" i="12"/>
  <c r="E441" i="12"/>
  <c r="D441" i="12"/>
  <c r="G440" i="12"/>
  <c r="E440" i="12"/>
  <c r="D440" i="12"/>
  <c r="G439" i="12"/>
  <c r="E439" i="12"/>
  <c r="D439" i="12"/>
  <c r="G438" i="12"/>
  <c r="E438" i="12"/>
  <c r="D438" i="12"/>
  <c r="G437" i="12"/>
  <c r="E437" i="12"/>
  <c r="D437" i="12"/>
  <c r="G436" i="12"/>
  <c r="E436" i="12"/>
  <c r="D436" i="12"/>
  <c r="G435" i="12"/>
  <c r="E435" i="12"/>
  <c r="D435" i="12"/>
  <c r="G434" i="12"/>
  <c r="E434" i="12"/>
  <c r="D434" i="12"/>
  <c r="G433" i="12"/>
  <c r="E433" i="12"/>
  <c r="D433" i="12"/>
  <c r="G432" i="12"/>
  <c r="E432" i="12"/>
  <c r="D432" i="12"/>
  <c r="G431" i="12"/>
  <c r="E431" i="12"/>
  <c r="D431" i="12"/>
  <c r="G430" i="12"/>
  <c r="E430" i="12"/>
  <c r="D430" i="12"/>
  <c r="G429" i="12"/>
  <c r="E429" i="12"/>
  <c r="D429" i="12"/>
  <c r="G428" i="12"/>
  <c r="E428" i="12"/>
  <c r="D428" i="12"/>
  <c r="G427" i="12"/>
  <c r="E427" i="12"/>
  <c r="D427" i="12"/>
  <c r="G426" i="12"/>
  <c r="E426" i="12"/>
  <c r="D426" i="12"/>
  <c r="G425" i="12"/>
  <c r="E425" i="12"/>
  <c r="D425" i="12"/>
  <c r="G424" i="12"/>
  <c r="E424" i="12"/>
  <c r="D424" i="12"/>
  <c r="G423" i="12"/>
  <c r="E423" i="12"/>
  <c r="D423" i="12"/>
  <c r="G422" i="12"/>
  <c r="E422" i="12"/>
  <c r="D422" i="12"/>
  <c r="G421" i="12"/>
  <c r="E421" i="12"/>
  <c r="D421" i="12"/>
  <c r="G420" i="12"/>
  <c r="E420" i="12"/>
  <c r="D420" i="12"/>
  <c r="G419" i="12"/>
  <c r="E419" i="12"/>
  <c r="D419" i="12"/>
  <c r="G418" i="12"/>
  <c r="E418" i="12"/>
  <c r="D418" i="12"/>
  <c r="G417" i="12"/>
  <c r="E417" i="12"/>
  <c r="D417" i="12"/>
  <c r="G416" i="12"/>
  <c r="E416" i="12"/>
  <c r="D416" i="12"/>
  <c r="G415" i="12"/>
  <c r="E415" i="12"/>
  <c r="D415" i="12"/>
  <c r="G414" i="12"/>
  <c r="E414" i="12"/>
  <c r="D414" i="12"/>
  <c r="G413" i="12"/>
  <c r="E413" i="12"/>
  <c r="D413" i="12"/>
  <c r="G412" i="12"/>
  <c r="E412" i="12"/>
  <c r="D412" i="12"/>
  <c r="G411" i="12"/>
  <c r="E411" i="12"/>
  <c r="D411" i="12"/>
  <c r="G410" i="12"/>
  <c r="E410" i="12"/>
  <c r="D410" i="12"/>
  <c r="G409" i="12"/>
  <c r="E409" i="12"/>
  <c r="D409" i="12"/>
  <c r="G408" i="12"/>
  <c r="E408" i="12"/>
  <c r="D408" i="12"/>
  <c r="G407" i="12"/>
  <c r="E407" i="12"/>
  <c r="D407" i="12"/>
  <c r="G406" i="12"/>
  <c r="E406" i="12"/>
  <c r="D406" i="12"/>
  <c r="G405" i="12"/>
  <c r="E405" i="12"/>
  <c r="D405" i="12"/>
  <c r="G404" i="12"/>
  <c r="E404" i="12"/>
  <c r="D404" i="12"/>
  <c r="G403" i="12"/>
  <c r="E403" i="12"/>
  <c r="D403" i="12"/>
  <c r="G402" i="12"/>
  <c r="E402" i="12"/>
  <c r="D402" i="12"/>
  <c r="G401" i="12"/>
  <c r="E401" i="12"/>
  <c r="D401" i="12"/>
  <c r="G400" i="12"/>
  <c r="E400" i="12"/>
  <c r="D400" i="12"/>
  <c r="G399" i="12"/>
  <c r="E399" i="12"/>
  <c r="D399" i="12"/>
  <c r="G398" i="12"/>
  <c r="E398" i="12"/>
  <c r="D398" i="12"/>
  <c r="G397" i="12"/>
  <c r="E397" i="12"/>
  <c r="D397" i="12"/>
  <c r="G396" i="12"/>
  <c r="E396" i="12"/>
  <c r="D396" i="12"/>
  <c r="G395" i="12"/>
  <c r="E395" i="12"/>
  <c r="D395" i="12"/>
  <c r="G394" i="12"/>
  <c r="E394" i="12"/>
  <c r="D394" i="12"/>
  <c r="G393" i="12"/>
  <c r="E393" i="12"/>
  <c r="D393" i="12"/>
  <c r="G392" i="12"/>
  <c r="E392" i="12"/>
  <c r="D392" i="12"/>
  <c r="G391" i="12"/>
  <c r="E391" i="12"/>
  <c r="D391" i="12"/>
  <c r="G390" i="12"/>
  <c r="E390" i="12"/>
  <c r="D390" i="12"/>
  <c r="G389" i="12"/>
  <c r="E389" i="12"/>
  <c r="D389" i="12"/>
  <c r="G388" i="12"/>
  <c r="E388" i="12"/>
  <c r="D388" i="12"/>
  <c r="G387" i="12"/>
  <c r="E387" i="12"/>
  <c r="D387" i="12"/>
  <c r="G386" i="12"/>
  <c r="E386" i="12"/>
  <c r="D386" i="12"/>
  <c r="G385" i="12"/>
  <c r="E385" i="12"/>
  <c r="D385" i="12"/>
  <c r="G384" i="12"/>
  <c r="E384" i="12"/>
  <c r="D384" i="12"/>
  <c r="G383" i="12"/>
  <c r="E383" i="12"/>
  <c r="D383" i="12"/>
  <c r="G382" i="12"/>
  <c r="E382" i="12"/>
  <c r="D382" i="12"/>
  <c r="G381" i="12"/>
  <c r="E381" i="12"/>
  <c r="D381" i="12"/>
  <c r="G380" i="12"/>
  <c r="E380" i="12"/>
  <c r="D380" i="12"/>
  <c r="G379" i="12"/>
  <c r="E379" i="12"/>
  <c r="D379" i="12"/>
  <c r="G378" i="12"/>
  <c r="E378" i="12"/>
  <c r="D378" i="12"/>
  <c r="G377" i="12"/>
  <c r="E377" i="12"/>
  <c r="D377" i="12"/>
  <c r="G376" i="12"/>
  <c r="E376" i="12"/>
  <c r="D376" i="12"/>
  <c r="G375" i="12"/>
  <c r="E375" i="12"/>
  <c r="D375" i="12"/>
  <c r="G374" i="12"/>
  <c r="E374" i="12"/>
  <c r="D374" i="12"/>
  <c r="G373" i="12"/>
  <c r="E373" i="12"/>
  <c r="D373" i="12"/>
  <c r="G372" i="12"/>
  <c r="E372" i="12"/>
  <c r="D372" i="12"/>
  <c r="G371" i="12"/>
  <c r="E371" i="12"/>
  <c r="D371" i="12"/>
  <c r="G370" i="12"/>
  <c r="E370" i="12"/>
  <c r="D370" i="12"/>
  <c r="G369" i="12"/>
  <c r="E369" i="12"/>
  <c r="D369" i="12"/>
  <c r="G368" i="12"/>
  <c r="E368" i="12"/>
  <c r="D368" i="12"/>
  <c r="G367" i="12"/>
  <c r="E367" i="12"/>
  <c r="D367" i="12"/>
  <c r="G366" i="12"/>
  <c r="E366" i="12"/>
  <c r="D366" i="12"/>
  <c r="G365" i="12"/>
  <c r="E365" i="12"/>
  <c r="D365" i="12"/>
  <c r="G364" i="12"/>
  <c r="E364" i="12"/>
  <c r="D364" i="12"/>
  <c r="G363" i="12"/>
  <c r="E363" i="12"/>
  <c r="D363" i="12"/>
  <c r="G362" i="12"/>
  <c r="E362" i="12"/>
  <c r="D362" i="12"/>
  <c r="G361" i="12"/>
  <c r="E361" i="12"/>
  <c r="D361" i="12"/>
  <c r="G360" i="12"/>
  <c r="E360" i="12"/>
  <c r="D360" i="12"/>
  <c r="G359" i="12"/>
  <c r="E359" i="12"/>
  <c r="D359" i="12"/>
  <c r="G358" i="12"/>
  <c r="E358" i="12"/>
  <c r="D358" i="12"/>
  <c r="G357" i="12"/>
  <c r="E357" i="12"/>
  <c r="D357" i="12"/>
  <c r="G356" i="12"/>
  <c r="E356" i="12"/>
  <c r="D356" i="12"/>
  <c r="G355" i="12"/>
  <c r="E355" i="12"/>
  <c r="D355" i="12"/>
  <c r="G354" i="12"/>
  <c r="E354" i="12"/>
  <c r="D354" i="12"/>
  <c r="G353" i="12"/>
  <c r="E353" i="12"/>
  <c r="D353" i="12"/>
  <c r="G352" i="12"/>
  <c r="E352" i="12"/>
  <c r="D352" i="12"/>
  <c r="G351" i="12"/>
  <c r="E351" i="12"/>
  <c r="D351" i="12"/>
  <c r="G350" i="12"/>
  <c r="E350" i="12"/>
  <c r="D350" i="12"/>
  <c r="G349" i="12"/>
  <c r="E349" i="12"/>
  <c r="D349" i="12"/>
  <c r="G348" i="12"/>
  <c r="E348" i="12"/>
  <c r="D348" i="12"/>
  <c r="G347" i="12"/>
  <c r="E347" i="12"/>
  <c r="D347" i="12"/>
  <c r="G346" i="12"/>
  <c r="E346" i="12"/>
  <c r="D346" i="12"/>
  <c r="G345" i="12"/>
  <c r="E345" i="12"/>
  <c r="D345" i="12"/>
  <c r="G344" i="12"/>
  <c r="E344" i="12"/>
  <c r="D344" i="12"/>
  <c r="G343" i="12"/>
  <c r="E343" i="12"/>
  <c r="D343" i="12"/>
  <c r="G342" i="12"/>
  <c r="E342" i="12"/>
  <c r="D342" i="12"/>
  <c r="G341" i="12"/>
  <c r="E341" i="12"/>
  <c r="D341" i="12"/>
  <c r="G340" i="12"/>
  <c r="E340" i="12"/>
  <c r="D340" i="12"/>
  <c r="G339" i="12"/>
  <c r="E339" i="12"/>
  <c r="D339" i="12"/>
  <c r="G338" i="12"/>
  <c r="E338" i="12"/>
  <c r="D338" i="12"/>
  <c r="G337" i="12"/>
  <c r="E337" i="12"/>
  <c r="D337" i="12"/>
  <c r="G336" i="12"/>
  <c r="E336" i="12"/>
  <c r="D336" i="12"/>
  <c r="G335" i="12"/>
  <c r="E335" i="12"/>
  <c r="D335" i="12"/>
  <c r="G334" i="12"/>
  <c r="E334" i="12"/>
  <c r="D334" i="12"/>
  <c r="G333" i="12"/>
  <c r="E333" i="12"/>
  <c r="D333" i="12"/>
  <c r="G332" i="12"/>
  <c r="E332" i="12"/>
  <c r="D332" i="12"/>
  <c r="G331" i="12"/>
  <c r="E331" i="12"/>
  <c r="D331" i="12"/>
  <c r="G330" i="12"/>
  <c r="E330" i="12"/>
  <c r="D330" i="12"/>
  <c r="G329" i="12"/>
  <c r="E329" i="12"/>
  <c r="D329" i="12"/>
  <c r="G328" i="12"/>
  <c r="E328" i="12"/>
  <c r="D328" i="12"/>
  <c r="G327" i="12"/>
  <c r="E327" i="12"/>
  <c r="D327" i="12"/>
  <c r="G326" i="12"/>
  <c r="E326" i="12"/>
  <c r="D326" i="12"/>
  <c r="G325" i="12"/>
  <c r="E325" i="12"/>
  <c r="D325" i="12"/>
  <c r="G324" i="12"/>
  <c r="E324" i="12"/>
  <c r="D324" i="12"/>
  <c r="G323" i="12"/>
  <c r="E323" i="12"/>
  <c r="D323" i="12"/>
  <c r="G322" i="12"/>
  <c r="E322" i="12"/>
  <c r="D322" i="12"/>
  <c r="G321" i="12"/>
  <c r="E321" i="12"/>
  <c r="D321" i="12"/>
  <c r="G320" i="12"/>
  <c r="E320" i="12"/>
  <c r="D320" i="12"/>
  <c r="G319" i="12"/>
  <c r="E319" i="12"/>
  <c r="D319" i="12"/>
  <c r="G318" i="12"/>
  <c r="E318" i="12"/>
  <c r="D318" i="12"/>
  <c r="G317" i="12"/>
  <c r="E317" i="12"/>
  <c r="D317" i="12"/>
  <c r="G316" i="12"/>
  <c r="E316" i="12"/>
  <c r="D316" i="12"/>
  <c r="G315" i="12"/>
  <c r="E315" i="12"/>
  <c r="D315" i="12"/>
  <c r="G314" i="12"/>
  <c r="E314" i="12"/>
  <c r="D314" i="12"/>
  <c r="G313" i="12"/>
  <c r="E313" i="12"/>
  <c r="D313" i="12"/>
  <c r="G312" i="12"/>
  <c r="E312" i="12"/>
  <c r="D312" i="12"/>
  <c r="G311" i="12"/>
  <c r="E311" i="12"/>
  <c r="D311" i="12"/>
  <c r="G310" i="12"/>
  <c r="E310" i="12"/>
  <c r="D310" i="12"/>
  <c r="G309" i="12"/>
  <c r="E309" i="12"/>
  <c r="D309" i="12"/>
  <c r="G308" i="12"/>
  <c r="E308" i="12"/>
  <c r="D308" i="12"/>
  <c r="G307" i="12"/>
  <c r="E307" i="12"/>
  <c r="D307" i="12"/>
  <c r="G306" i="12"/>
  <c r="E306" i="12"/>
  <c r="D306" i="12"/>
  <c r="G305" i="12"/>
  <c r="E305" i="12"/>
  <c r="D305" i="12"/>
  <c r="G304" i="12"/>
  <c r="E304" i="12"/>
  <c r="D304" i="12"/>
  <c r="G303" i="12"/>
  <c r="E303" i="12"/>
  <c r="D303" i="12"/>
  <c r="G302" i="12"/>
  <c r="E302" i="12"/>
  <c r="D302" i="12"/>
  <c r="G301" i="12"/>
  <c r="E301" i="12"/>
  <c r="D301" i="12"/>
  <c r="G300" i="12"/>
  <c r="E300" i="12"/>
  <c r="D300" i="12"/>
  <c r="G299" i="12"/>
  <c r="E299" i="12"/>
  <c r="D299" i="12"/>
  <c r="G298" i="12"/>
  <c r="E298" i="12"/>
  <c r="D298" i="12"/>
  <c r="G297" i="12"/>
  <c r="E297" i="12"/>
  <c r="D297" i="12"/>
  <c r="G296" i="12"/>
  <c r="E296" i="12"/>
  <c r="D296" i="12"/>
  <c r="G295" i="12"/>
  <c r="E295" i="12"/>
  <c r="D295" i="12"/>
  <c r="G294" i="12"/>
  <c r="E294" i="12"/>
  <c r="D294" i="12"/>
  <c r="G293" i="12"/>
  <c r="E293" i="12"/>
  <c r="D293" i="12"/>
  <c r="G292" i="12"/>
  <c r="E292" i="12"/>
  <c r="D292" i="12"/>
  <c r="G291" i="12"/>
  <c r="E291" i="12"/>
  <c r="D291" i="12"/>
  <c r="G290" i="12"/>
  <c r="E290" i="12"/>
  <c r="D290" i="12"/>
  <c r="G289" i="12"/>
  <c r="E289" i="12"/>
  <c r="D289" i="12"/>
  <c r="G288" i="12"/>
  <c r="E288" i="12"/>
  <c r="D288" i="12"/>
  <c r="G287" i="12"/>
  <c r="E287" i="12"/>
  <c r="D287" i="12"/>
  <c r="G286" i="12"/>
  <c r="E286" i="12"/>
  <c r="D286" i="12"/>
  <c r="G285" i="12"/>
  <c r="E285" i="12"/>
  <c r="D285" i="12"/>
  <c r="G284" i="12"/>
  <c r="E284" i="12"/>
  <c r="D284" i="12"/>
  <c r="G283" i="12"/>
  <c r="E283" i="12"/>
  <c r="D283" i="12"/>
  <c r="G282" i="12"/>
  <c r="E282" i="12"/>
  <c r="D282" i="12"/>
  <c r="G281" i="12"/>
  <c r="E281" i="12"/>
  <c r="D281" i="12"/>
  <c r="G280" i="12"/>
  <c r="E280" i="12"/>
  <c r="D280" i="12"/>
  <c r="G279" i="12"/>
  <c r="E279" i="12"/>
  <c r="D279" i="12"/>
  <c r="G278" i="12"/>
  <c r="E278" i="12"/>
  <c r="D278" i="12"/>
  <c r="G277" i="12"/>
  <c r="E277" i="12"/>
  <c r="D277" i="12"/>
  <c r="G276" i="12"/>
  <c r="E276" i="12"/>
  <c r="D276" i="12"/>
  <c r="G275" i="12"/>
  <c r="E275" i="12"/>
  <c r="D275" i="12"/>
  <c r="G274" i="12"/>
  <c r="E274" i="12"/>
  <c r="D274" i="12"/>
  <c r="G273" i="12"/>
  <c r="E273" i="12"/>
  <c r="D273" i="12"/>
  <c r="G272" i="12"/>
  <c r="E272" i="12"/>
  <c r="D272" i="12"/>
  <c r="G271" i="12"/>
  <c r="E271" i="12"/>
  <c r="D271" i="12"/>
  <c r="G270" i="12"/>
  <c r="E270" i="12"/>
  <c r="D270" i="12"/>
  <c r="G269" i="12"/>
  <c r="E269" i="12"/>
  <c r="D269" i="12"/>
  <c r="G268" i="12"/>
  <c r="E268" i="12"/>
  <c r="D268" i="12"/>
  <c r="G267" i="12"/>
  <c r="E267" i="12"/>
  <c r="D267" i="12"/>
  <c r="G266" i="12"/>
  <c r="E266" i="12"/>
  <c r="D266" i="12"/>
  <c r="G265" i="12"/>
  <c r="E265" i="12"/>
  <c r="D265" i="12"/>
  <c r="G264" i="12"/>
  <c r="E264" i="12"/>
  <c r="D264" i="12"/>
  <c r="G263" i="12"/>
  <c r="E263" i="12"/>
  <c r="D263" i="12"/>
  <c r="G262" i="12"/>
  <c r="E262" i="12"/>
  <c r="D262" i="12"/>
  <c r="G261" i="12"/>
  <c r="E261" i="12"/>
  <c r="D261" i="12"/>
  <c r="G260" i="12"/>
  <c r="E260" i="12"/>
  <c r="D260" i="12"/>
  <c r="G259" i="12"/>
  <c r="E259" i="12"/>
  <c r="D259" i="12"/>
  <c r="G258" i="12"/>
  <c r="E258" i="12"/>
  <c r="D258" i="12"/>
  <c r="G257" i="12"/>
  <c r="E257" i="12"/>
  <c r="D257" i="12"/>
  <c r="G256" i="12"/>
  <c r="E256" i="12"/>
  <c r="D256" i="12"/>
  <c r="G255" i="12"/>
  <c r="E255" i="12"/>
  <c r="D255" i="12"/>
  <c r="G254" i="12"/>
  <c r="E254" i="12"/>
  <c r="D254" i="12"/>
  <c r="G253" i="12"/>
  <c r="E253" i="12"/>
  <c r="D253" i="12"/>
  <c r="G252" i="12"/>
  <c r="E252" i="12"/>
  <c r="D252" i="12"/>
  <c r="G251" i="12"/>
  <c r="E251" i="12"/>
  <c r="D251" i="12"/>
  <c r="G250" i="12"/>
  <c r="E250" i="12"/>
  <c r="D250" i="12"/>
  <c r="G249" i="12"/>
  <c r="E249" i="12"/>
  <c r="D249" i="12"/>
  <c r="G248" i="12"/>
  <c r="E248" i="12"/>
  <c r="D248" i="12"/>
  <c r="G247" i="12"/>
  <c r="E247" i="12"/>
  <c r="D247" i="12"/>
  <c r="G246" i="12"/>
  <c r="E246" i="12"/>
  <c r="D246" i="12"/>
  <c r="G245" i="12"/>
  <c r="E245" i="12"/>
  <c r="D245" i="12"/>
  <c r="G244" i="12"/>
  <c r="E244" i="12"/>
  <c r="D244" i="12"/>
  <c r="G243" i="12"/>
  <c r="E243" i="12"/>
  <c r="D243" i="12"/>
  <c r="G242" i="12"/>
  <c r="E242" i="12"/>
  <c r="D242" i="12"/>
  <c r="G241" i="12"/>
  <c r="E241" i="12"/>
  <c r="D241" i="12"/>
  <c r="G240" i="12"/>
  <c r="E240" i="12"/>
  <c r="D240" i="12"/>
  <c r="G239" i="12"/>
  <c r="E239" i="12"/>
  <c r="D239" i="12"/>
  <c r="G238" i="12"/>
  <c r="E238" i="12"/>
  <c r="D238" i="12"/>
  <c r="G237" i="12"/>
  <c r="E237" i="12"/>
  <c r="D237" i="12"/>
  <c r="G236" i="12"/>
  <c r="E236" i="12"/>
  <c r="D236" i="12"/>
  <c r="G235" i="12"/>
  <c r="E235" i="12"/>
  <c r="D235" i="12"/>
  <c r="G234" i="12"/>
  <c r="E234" i="12"/>
  <c r="D234" i="12"/>
  <c r="G233" i="12"/>
  <c r="E233" i="12"/>
  <c r="D233" i="12"/>
  <c r="G232" i="12"/>
  <c r="E232" i="12"/>
  <c r="D232" i="12"/>
  <c r="G231" i="12"/>
  <c r="E231" i="12"/>
  <c r="D231" i="12"/>
  <c r="G230" i="12"/>
  <c r="E230" i="12"/>
  <c r="D230" i="12"/>
  <c r="G229" i="12"/>
  <c r="E229" i="12"/>
  <c r="D229" i="12"/>
  <c r="G228" i="12"/>
  <c r="E228" i="12"/>
  <c r="D228" i="12"/>
  <c r="G227" i="12"/>
  <c r="E227" i="12"/>
  <c r="D227" i="12"/>
  <c r="G226" i="12"/>
  <c r="E226" i="12"/>
  <c r="D226" i="12"/>
  <c r="G225" i="12"/>
  <c r="E225" i="12"/>
  <c r="D225" i="12"/>
  <c r="G224" i="12"/>
  <c r="E224" i="12"/>
  <c r="D224" i="12"/>
  <c r="G223" i="12"/>
  <c r="E223" i="12"/>
  <c r="D223" i="12"/>
  <c r="G222" i="12"/>
  <c r="E222" i="12"/>
  <c r="D222" i="12"/>
  <c r="G221" i="12"/>
  <c r="E221" i="12"/>
  <c r="D221" i="12"/>
  <c r="G220" i="12"/>
  <c r="E220" i="12"/>
  <c r="D220" i="12"/>
  <c r="G219" i="12"/>
  <c r="E219" i="12"/>
  <c r="D219" i="12"/>
  <c r="G218" i="12"/>
  <c r="E218" i="12"/>
  <c r="D218" i="12"/>
  <c r="G217" i="12"/>
  <c r="E217" i="12"/>
  <c r="D217" i="12"/>
  <c r="G216" i="12"/>
  <c r="E216" i="12"/>
  <c r="D216" i="12"/>
  <c r="G215" i="12"/>
  <c r="E215" i="12"/>
  <c r="D215" i="12"/>
  <c r="G214" i="12"/>
  <c r="E214" i="12"/>
  <c r="D214" i="12"/>
  <c r="G213" i="12"/>
  <c r="E213" i="12"/>
  <c r="D213" i="12"/>
  <c r="G212" i="12"/>
  <c r="E212" i="12"/>
  <c r="D212" i="12"/>
  <c r="G211" i="12"/>
  <c r="E211" i="12"/>
  <c r="D211" i="12"/>
  <c r="G210" i="12"/>
  <c r="E210" i="12"/>
  <c r="D210" i="12"/>
  <c r="G209" i="12"/>
  <c r="E209" i="12"/>
  <c r="D209" i="12"/>
  <c r="G208" i="12"/>
  <c r="E208" i="12"/>
  <c r="D208" i="12"/>
  <c r="G207" i="12"/>
  <c r="E207" i="12"/>
  <c r="D207" i="12"/>
  <c r="G206" i="12"/>
  <c r="E206" i="12"/>
  <c r="D206" i="12"/>
  <c r="G205" i="12"/>
  <c r="E205" i="12"/>
  <c r="D205" i="12"/>
  <c r="G204" i="12"/>
  <c r="E204" i="12"/>
  <c r="D204" i="12"/>
  <c r="G203" i="12"/>
  <c r="E203" i="12"/>
  <c r="D203" i="12"/>
  <c r="G202" i="12"/>
  <c r="E202" i="12"/>
  <c r="D202" i="12"/>
  <c r="G201" i="12"/>
  <c r="E201" i="12"/>
  <c r="D201" i="12"/>
  <c r="G200" i="12"/>
  <c r="E200" i="12"/>
  <c r="D200" i="12"/>
  <c r="G199" i="12"/>
  <c r="E199" i="12"/>
  <c r="D199" i="12"/>
  <c r="G198" i="12"/>
  <c r="E198" i="12"/>
  <c r="D198" i="12"/>
  <c r="G197" i="12"/>
  <c r="E197" i="12"/>
  <c r="D197" i="12"/>
  <c r="G196" i="12"/>
  <c r="E196" i="12"/>
  <c r="D196" i="12"/>
  <c r="G195" i="12"/>
  <c r="E195" i="12"/>
  <c r="D195" i="12"/>
  <c r="G194" i="12"/>
  <c r="E194" i="12"/>
  <c r="D194" i="12"/>
  <c r="G193" i="12"/>
  <c r="E193" i="12"/>
  <c r="D193" i="12"/>
  <c r="G192" i="12"/>
  <c r="E192" i="12"/>
  <c r="D192" i="12"/>
  <c r="G191" i="12"/>
  <c r="E191" i="12"/>
  <c r="D191" i="12"/>
  <c r="G190" i="12"/>
  <c r="E190" i="12"/>
  <c r="D190" i="12"/>
  <c r="G189" i="12"/>
  <c r="E189" i="12"/>
  <c r="D189" i="12"/>
  <c r="G188" i="12"/>
  <c r="E188" i="12"/>
  <c r="D188" i="12"/>
  <c r="G187" i="12"/>
  <c r="E187" i="12"/>
  <c r="D187" i="12"/>
  <c r="G186" i="12"/>
  <c r="E186" i="12"/>
  <c r="D186" i="12"/>
  <c r="G185" i="12"/>
  <c r="E185" i="12"/>
  <c r="D185" i="12"/>
  <c r="G184" i="12"/>
  <c r="E184" i="12"/>
  <c r="D184" i="12"/>
  <c r="G183" i="12"/>
  <c r="E183" i="12"/>
  <c r="D183" i="12"/>
  <c r="G182" i="12"/>
  <c r="E182" i="12"/>
  <c r="D182" i="12"/>
  <c r="G181" i="12"/>
  <c r="E181" i="12"/>
  <c r="D181" i="12"/>
  <c r="G180" i="12"/>
  <c r="E180" i="12"/>
  <c r="D180" i="12"/>
  <c r="G179" i="12"/>
  <c r="E179" i="12"/>
  <c r="D179" i="12"/>
  <c r="G178" i="12"/>
  <c r="E178" i="12"/>
  <c r="D178" i="12"/>
  <c r="G177" i="12"/>
  <c r="E177" i="12"/>
  <c r="D177" i="12"/>
  <c r="G176" i="12"/>
  <c r="E176" i="12"/>
  <c r="D176" i="12"/>
  <c r="G175" i="12"/>
  <c r="E175" i="12"/>
  <c r="D175" i="12"/>
  <c r="G174" i="12"/>
  <c r="E174" i="12"/>
  <c r="D174" i="12"/>
  <c r="G173" i="12"/>
  <c r="E173" i="12"/>
  <c r="D173" i="12"/>
  <c r="G172" i="12"/>
  <c r="E172" i="12"/>
  <c r="D172" i="12"/>
  <c r="G171" i="12"/>
  <c r="E171" i="12"/>
  <c r="D171" i="12"/>
  <c r="G170" i="12"/>
  <c r="E170" i="12"/>
  <c r="D170" i="12"/>
  <c r="G169" i="12"/>
  <c r="E169" i="12"/>
  <c r="D169" i="12"/>
  <c r="G168" i="12"/>
  <c r="E168" i="12"/>
  <c r="D168" i="12"/>
  <c r="G167" i="12"/>
  <c r="E167" i="12"/>
  <c r="D167" i="12"/>
  <c r="G166" i="12"/>
  <c r="E166" i="12"/>
  <c r="D166" i="12"/>
  <c r="G165" i="12"/>
  <c r="E165" i="12"/>
  <c r="D165" i="12"/>
  <c r="G164" i="12"/>
  <c r="E164" i="12"/>
  <c r="D164" i="12"/>
  <c r="G163" i="12"/>
  <c r="E163" i="12"/>
  <c r="D163" i="12"/>
  <c r="G162" i="12"/>
  <c r="E162" i="12"/>
  <c r="D162" i="12"/>
  <c r="G161" i="12"/>
  <c r="E161" i="12"/>
  <c r="D161" i="12"/>
  <c r="G160" i="12"/>
  <c r="E160" i="12"/>
  <c r="D160" i="12"/>
  <c r="G159" i="12"/>
  <c r="E159" i="12"/>
  <c r="D159" i="12"/>
  <c r="G158" i="12"/>
  <c r="E158" i="12"/>
  <c r="D158" i="12"/>
  <c r="G157" i="12"/>
  <c r="E157" i="12"/>
  <c r="D157" i="12"/>
  <c r="G156" i="12"/>
  <c r="E156" i="12"/>
  <c r="D156" i="12"/>
  <c r="G155" i="12"/>
  <c r="E155" i="12"/>
  <c r="D155" i="12"/>
  <c r="G154" i="12"/>
  <c r="E154" i="12"/>
  <c r="D154" i="12"/>
  <c r="G153" i="12"/>
  <c r="E153" i="12"/>
  <c r="D153" i="12"/>
  <c r="G152" i="12"/>
  <c r="E152" i="12"/>
  <c r="D152" i="12"/>
  <c r="G151" i="12"/>
  <c r="E151" i="12"/>
  <c r="D151" i="12"/>
  <c r="G150" i="12"/>
  <c r="E150" i="12"/>
  <c r="D150" i="12"/>
  <c r="G149" i="12"/>
  <c r="E149" i="12"/>
  <c r="D149" i="12"/>
  <c r="G148" i="12"/>
  <c r="E148" i="12"/>
  <c r="D148" i="12"/>
  <c r="G147" i="12"/>
  <c r="E147" i="12"/>
  <c r="D147" i="12"/>
  <c r="G146" i="12"/>
  <c r="E146" i="12"/>
  <c r="D146" i="12"/>
  <c r="G145" i="12"/>
  <c r="E145" i="12"/>
  <c r="D145" i="12"/>
  <c r="G144" i="12"/>
  <c r="E144" i="12"/>
  <c r="D144" i="12"/>
  <c r="G143" i="12"/>
  <c r="E143" i="12"/>
  <c r="D143" i="12"/>
  <c r="G142" i="12"/>
  <c r="E142" i="12"/>
  <c r="D142" i="12"/>
  <c r="G141" i="12"/>
  <c r="E141" i="12"/>
  <c r="D141" i="12"/>
  <c r="G140" i="12"/>
  <c r="E140" i="12"/>
  <c r="D140" i="12"/>
  <c r="G139" i="12"/>
  <c r="E139" i="12"/>
  <c r="D139" i="12"/>
  <c r="G138" i="12"/>
  <c r="E138" i="12"/>
  <c r="D138" i="12"/>
  <c r="G137" i="12"/>
  <c r="E137" i="12"/>
  <c r="D137" i="12"/>
  <c r="G136" i="12"/>
  <c r="E136" i="12"/>
  <c r="D136" i="12"/>
  <c r="G135" i="12"/>
  <c r="E135" i="12"/>
  <c r="D135" i="12"/>
  <c r="G134" i="12"/>
  <c r="E134" i="12"/>
  <c r="D134" i="12"/>
  <c r="G133" i="12"/>
  <c r="E133" i="12"/>
  <c r="D133" i="12"/>
  <c r="G132" i="12"/>
  <c r="E132" i="12"/>
  <c r="D132" i="12"/>
  <c r="G131" i="12"/>
  <c r="E131" i="12"/>
  <c r="D131" i="12"/>
  <c r="G130" i="12"/>
  <c r="E130" i="12"/>
  <c r="D130" i="12"/>
  <c r="G129" i="12"/>
  <c r="E129" i="12"/>
  <c r="D129" i="12"/>
  <c r="G128" i="12"/>
  <c r="E128" i="12"/>
  <c r="D128" i="12"/>
  <c r="G127" i="12"/>
  <c r="E127" i="12"/>
  <c r="D127" i="12"/>
  <c r="G126" i="12"/>
  <c r="E126" i="12"/>
  <c r="D126" i="12"/>
  <c r="G125" i="12"/>
  <c r="E125" i="12"/>
  <c r="D125" i="12"/>
  <c r="G124" i="12"/>
  <c r="E124" i="12"/>
  <c r="D124" i="12"/>
  <c r="G123" i="12"/>
  <c r="E123" i="12"/>
  <c r="D123" i="12"/>
  <c r="G122" i="12"/>
  <c r="E122" i="12"/>
  <c r="D122" i="12"/>
  <c r="G121" i="12"/>
  <c r="E121" i="12"/>
  <c r="D121" i="12"/>
  <c r="G120" i="12"/>
  <c r="E120" i="12"/>
  <c r="D120" i="12"/>
  <c r="G119" i="12"/>
  <c r="E119" i="12"/>
  <c r="D119" i="12"/>
  <c r="G118" i="12"/>
  <c r="E118" i="12"/>
  <c r="D118" i="12"/>
  <c r="G117" i="12"/>
  <c r="E117" i="12"/>
  <c r="D117" i="12"/>
  <c r="G116" i="12"/>
  <c r="E116" i="12"/>
  <c r="D116" i="12"/>
  <c r="G115" i="12"/>
  <c r="E115" i="12"/>
  <c r="D115" i="12"/>
  <c r="G114" i="12"/>
  <c r="E114" i="12"/>
  <c r="D114" i="12"/>
  <c r="G113" i="12"/>
  <c r="E113" i="12"/>
  <c r="D113" i="12"/>
  <c r="G112" i="12"/>
  <c r="E112" i="12"/>
  <c r="D112" i="12"/>
  <c r="G111" i="12"/>
  <c r="E111" i="12"/>
  <c r="D111" i="12"/>
  <c r="G110" i="12"/>
  <c r="E110" i="12"/>
  <c r="D110" i="12"/>
  <c r="G109" i="12"/>
  <c r="E109" i="12"/>
  <c r="D109" i="12"/>
  <c r="G108" i="12"/>
  <c r="E108" i="12"/>
  <c r="D108" i="12"/>
  <c r="G107" i="12"/>
  <c r="E107" i="12"/>
  <c r="D107" i="12"/>
  <c r="G106" i="12"/>
  <c r="E106" i="12"/>
  <c r="D106" i="12"/>
  <c r="G105" i="12"/>
  <c r="E105" i="12"/>
  <c r="D105" i="12"/>
  <c r="G104" i="12"/>
  <c r="E104" i="12"/>
  <c r="D104" i="12"/>
  <c r="G103" i="12"/>
  <c r="E103" i="12"/>
  <c r="D103" i="12"/>
  <c r="G102" i="12"/>
  <c r="E102" i="12"/>
  <c r="D102" i="12"/>
  <c r="G101" i="12"/>
  <c r="E101" i="12"/>
  <c r="D101" i="12"/>
  <c r="G100" i="12"/>
  <c r="E100" i="12"/>
  <c r="D100" i="12"/>
  <c r="G99" i="12"/>
  <c r="E99" i="12"/>
  <c r="D99" i="12"/>
  <c r="G98" i="12"/>
  <c r="E98" i="12"/>
  <c r="D98" i="12"/>
  <c r="G97" i="12"/>
  <c r="E97" i="12"/>
  <c r="D97" i="12"/>
  <c r="G96" i="12"/>
  <c r="E96" i="12"/>
  <c r="D96" i="12"/>
  <c r="G95" i="12"/>
  <c r="E95" i="12"/>
  <c r="D95" i="12"/>
  <c r="G94" i="12"/>
  <c r="E94" i="12"/>
  <c r="D94" i="12"/>
  <c r="G93" i="12"/>
  <c r="E93" i="12"/>
  <c r="D93" i="12"/>
  <c r="G92" i="12"/>
  <c r="E92" i="12"/>
  <c r="D92" i="12"/>
  <c r="G91" i="12"/>
  <c r="E91" i="12"/>
  <c r="D91" i="12"/>
  <c r="G90" i="12"/>
  <c r="E90" i="12"/>
  <c r="D90" i="12"/>
  <c r="G89" i="12"/>
  <c r="E89" i="12"/>
  <c r="D89" i="12"/>
  <c r="G88" i="12"/>
  <c r="E88" i="12"/>
  <c r="D88" i="12"/>
  <c r="G87" i="12"/>
  <c r="E87" i="12"/>
  <c r="D87" i="12"/>
  <c r="G86" i="12"/>
  <c r="E86" i="12"/>
  <c r="D86" i="12"/>
  <c r="G85" i="12"/>
  <c r="E85" i="12"/>
  <c r="D85" i="12"/>
  <c r="G84" i="12"/>
  <c r="E84" i="12"/>
  <c r="D84" i="12"/>
  <c r="G83" i="12"/>
  <c r="E83" i="12"/>
  <c r="D83" i="12"/>
  <c r="G82" i="12"/>
  <c r="E82" i="12"/>
  <c r="D82" i="12"/>
  <c r="G81" i="12"/>
  <c r="E81" i="12"/>
  <c r="D81" i="12"/>
  <c r="G80" i="12"/>
  <c r="E80" i="12"/>
  <c r="D80" i="12"/>
  <c r="G79" i="12"/>
  <c r="E79" i="12"/>
  <c r="D79" i="12"/>
  <c r="G78" i="12"/>
  <c r="E78" i="12"/>
  <c r="D78" i="12"/>
  <c r="G77" i="12"/>
  <c r="E77" i="12"/>
  <c r="D77" i="12"/>
  <c r="G76" i="12"/>
  <c r="E76" i="12"/>
  <c r="D76" i="12"/>
  <c r="G75" i="12"/>
  <c r="E75" i="12"/>
  <c r="D75" i="12"/>
  <c r="G74" i="12"/>
  <c r="E74" i="12"/>
  <c r="D74" i="12"/>
  <c r="G73" i="12"/>
  <c r="E73" i="12"/>
  <c r="D73" i="12"/>
  <c r="G72" i="12"/>
  <c r="E72" i="12"/>
  <c r="D72" i="12"/>
  <c r="G71" i="12"/>
  <c r="E71" i="12"/>
  <c r="D71" i="12"/>
  <c r="G70" i="12"/>
  <c r="E70" i="12"/>
  <c r="D70" i="12"/>
  <c r="G69" i="12"/>
  <c r="E69" i="12"/>
  <c r="D69" i="12"/>
  <c r="G68" i="12"/>
  <c r="E68" i="12"/>
  <c r="D68" i="12"/>
  <c r="G67" i="12"/>
  <c r="E67" i="12"/>
  <c r="D67" i="12"/>
  <c r="G66" i="12"/>
  <c r="E66" i="12"/>
  <c r="D66" i="12"/>
  <c r="G65" i="12"/>
  <c r="E65" i="12"/>
  <c r="D65" i="12"/>
  <c r="G64" i="12"/>
  <c r="E64" i="12"/>
  <c r="D64" i="12"/>
  <c r="G63" i="12"/>
  <c r="E63" i="12"/>
  <c r="D63" i="12"/>
  <c r="G62" i="12"/>
  <c r="E62" i="12"/>
  <c r="D62" i="12"/>
  <c r="G61" i="12"/>
  <c r="E61" i="12"/>
  <c r="D61" i="12"/>
  <c r="G60" i="12"/>
  <c r="E60" i="12"/>
  <c r="D60" i="12"/>
  <c r="G59" i="12"/>
  <c r="E59" i="12"/>
  <c r="D59" i="12"/>
  <c r="G58" i="12"/>
  <c r="E58" i="12"/>
  <c r="D58" i="12"/>
  <c r="G57" i="12"/>
  <c r="E57" i="12"/>
  <c r="D57" i="12"/>
  <c r="B57" i="12"/>
  <c r="G56" i="12"/>
  <c r="E56" i="12"/>
  <c r="D56" i="12"/>
  <c r="B56" i="12"/>
  <c r="G55" i="12"/>
  <c r="E55" i="12"/>
  <c r="D55" i="12"/>
  <c r="C55" i="12"/>
  <c r="B55" i="12"/>
  <c r="G54" i="12"/>
  <c r="E54" i="12"/>
  <c r="D54" i="12"/>
  <c r="C54" i="12"/>
  <c r="B54" i="12"/>
  <c r="G53" i="12"/>
  <c r="E53" i="12"/>
  <c r="D53" i="12"/>
  <c r="C53" i="12"/>
  <c r="B53" i="12"/>
  <c r="G52" i="12"/>
  <c r="E52" i="12"/>
  <c r="D52" i="12"/>
  <c r="C52" i="12"/>
  <c r="B52" i="12"/>
  <c r="G51" i="12"/>
  <c r="E51" i="12"/>
  <c r="D51" i="12"/>
  <c r="C51" i="12"/>
  <c r="B51" i="12"/>
  <c r="G50" i="12"/>
  <c r="E50" i="12"/>
  <c r="D50" i="12"/>
  <c r="C50" i="12"/>
  <c r="B50" i="12"/>
  <c r="G49" i="12"/>
  <c r="E49" i="12"/>
  <c r="D49" i="12"/>
  <c r="C49" i="12"/>
  <c r="B49" i="12"/>
  <c r="G48" i="12"/>
  <c r="E48" i="12"/>
  <c r="D48" i="12"/>
  <c r="C48" i="12"/>
  <c r="B48" i="12"/>
  <c r="G47" i="12"/>
  <c r="E47" i="12"/>
  <c r="D47" i="12"/>
  <c r="C47" i="12"/>
  <c r="B47" i="12"/>
  <c r="G46" i="12"/>
  <c r="E46" i="12"/>
  <c r="D46" i="12"/>
  <c r="C46" i="12"/>
  <c r="B46" i="12"/>
  <c r="G45" i="12"/>
  <c r="E45" i="12"/>
  <c r="D45" i="12"/>
  <c r="C45" i="12"/>
  <c r="B45" i="12"/>
  <c r="G44" i="12"/>
  <c r="E44" i="12"/>
  <c r="D44" i="12"/>
  <c r="C44" i="12"/>
  <c r="B44" i="12"/>
  <c r="G43" i="12"/>
  <c r="E43" i="12"/>
  <c r="D43" i="12"/>
  <c r="C43" i="12"/>
  <c r="B43" i="12"/>
  <c r="G42" i="12"/>
  <c r="E42" i="12"/>
  <c r="D42" i="12"/>
  <c r="C42" i="12"/>
  <c r="B42" i="12"/>
  <c r="G41" i="12"/>
  <c r="E41" i="12"/>
  <c r="D41" i="12"/>
  <c r="C41" i="12"/>
  <c r="B41" i="12"/>
  <c r="G40" i="12"/>
  <c r="E40" i="12"/>
  <c r="D40" i="12"/>
  <c r="C40" i="12"/>
  <c r="B40" i="12"/>
  <c r="G39" i="12"/>
  <c r="E39" i="12"/>
  <c r="D39" i="12"/>
  <c r="C39" i="12"/>
  <c r="B39" i="12"/>
  <c r="G38" i="12"/>
  <c r="E38" i="12"/>
  <c r="D38" i="12"/>
  <c r="C38" i="12"/>
  <c r="B38" i="12"/>
  <c r="G37" i="12"/>
  <c r="E37" i="12"/>
  <c r="D37" i="12"/>
  <c r="C37" i="12"/>
  <c r="B37" i="12"/>
  <c r="G36" i="12"/>
  <c r="E36" i="12"/>
  <c r="D36" i="12"/>
  <c r="C36" i="12"/>
  <c r="B36" i="12"/>
  <c r="G35" i="12"/>
  <c r="E35" i="12"/>
  <c r="D35" i="12"/>
  <c r="C35" i="12"/>
  <c r="B35" i="12"/>
  <c r="G34" i="12"/>
  <c r="E34" i="12"/>
  <c r="D34" i="12"/>
  <c r="C34" i="12"/>
  <c r="B34" i="12"/>
  <c r="G33" i="12"/>
  <c r="E33" i="12"/>
  <c r="D33" i="12"/>
  <c r="C33" i="12"/>
  <c r="B33" i="12"/>
  <c r="G32" i="12"/>
  <c r="E32" i="12"/>
  <c r="D32" i="12"/>
  <c r="C32" i="12"/>
  <c r="B32" i="12"/>
  <c r="G31" i="12"/>
  <c r="E31" i="12"/>
  <c r="D31" i="12"/>
  <c r="C31" i="12"/>
  <c r="B31" i="12"/>
  <c r="G30" i="12"/>
  <c r="E30" i="12"/>
  <c r="D30" i="12"/>
  <c r="C30" i="12"/>
  <c r="B30" i="12"/>
  <c r="G29" i="12"/>
  <c r="E29" i="12"/>
  <c r="D29" i="12"/>
  <c r="C29" i="12"/>
  <c r="B29" i="12"/>
  <c r="G28" i="12"/>
  <c r="E28" i="12"/>
  <c r="D28" i="12"/>
  <c r="C28" i="12"/>
  <c r="B28" i="12"/>
  <c r="G27" i="12"/>
  <c r="E27" i="12"/>
  <c r="D27" i="12"/>
  <c r="C27" i="12"/>
  <c r="B27" i="12"/>
  <c r="G26" i="12"/>
  <c r="E26" i="12"/>
  <c r="D26" i="12"/>
  <c r="C26" i="12"/>
  <c r="B26" i="12"/>
  <c r="G25" i="12"/>
  <c r="E25" i="12"/>
  <c r="D25" i="12"/>
  <c r="C25" i="12"/>
  <c r="B25" i="12"/>
  <c r="G24" i="12"/>
  <c r="E24" i="12"/>
  <c r="D24" i="12"/>
  <c r="C24" i="12"/>
  <c r="B24" i="12"/>
  <c r="G23" i="12"/>
  <c r="E23" i="12"/>
  <c r="D23" i="12"/>
  <c r="C23" i="12"/>
  <c r="B23" i="12"/>
  <c r="G22" i="12"/>
  <c r="E22" i="12"/>
  <c r="D22" i="12"/>
  <c r="C22" i="12"/>
  <c r="B22" i="12"/>
  <c r="G21" i="12"/>
  <c r="E21" i="12"/>
  <c r="D21" i="12"/>
  <c r="C21" i="12"/>
  <c r="B21" i="12"/>
  <c r="G20" i="12"/>
  <c r="E20" i="12"/>
  <c r="D20" i="12"/>
  <c r="C20" i="12"/>
  <c r="B20" i="12"/>
  <c r="G10" i="12"/>
  <c r="G11" i="12" s="1"/>
  <c r="G9" i="12"/>
  <c r="C80" i="12" s="1"/>
  <c r="F9" i="12"/>
  <c r="B411" i="12" s="1"/>
  <c r="D20" i="10"/>
  <c r="B69" i="12" l="1"/>
  <c r="B326" i="12"/>
  <c r="C101" i="12"/>
  <c r="C165" i="12"/>
  <c r="B102" i="12"/>
  <c r="B166" i="12"/>
  <c r="C133" i="12"/>
  <c r="B134" i="12"/>
  <c r="C197" i="12"/>
  <c r="B198" i="12"/>
  <c r="B61" i="12"/>
  <c r="B81" i="12"/>
  <c r="B230" i="12"/>
  <c r="B358" i="12"/>
  <c r="AO4" i="12"/>
  <c r="AM6" i="12"/>
  <c r="AL7" i="12"/>
  <c r="C963" i="12"/>
  <c r="C72" i="12"/>
  <c r="B73" i="12"/>
  <c r="C117" i="12"/>
  <c r="B118" i="12"/>
  <c r="C149" i="12"/>
  <c r="B150" i="12"/>
  <c r="C181" i="12"/>
  <c r="B182" i="12"/>
  <c r="B262" i="12"/>
  <c r="C64" i="12"/>
  <c r="B65" i="12"/>
  <c r="B77" i="12"/>
  <c r="C88" i="12"/>
  <c r="B89" i="12"/>
  <c r="B294" i="12"/>
  <c r="B206" i="12"/>
  <c r="B238" i="12"/>
  <c r="B270" i="12"/>
  <c r="B302" i="12"/>
  <c r="B334" i="12"/>
  <c r="B366" i="12"/>
  <c r="C68" i="12"/>
  <c r="C84" i="12"/>
  <c r="B85" i="12"/>
  <c r="C92" i="12"/>
  <c r="C93" i="12"/>
  <c r="B94" i="12"/>
  <c r="C109" i="12"/>
  <c r="B110" i="12"/>
  <c r="C125" i="12"/>
  <c r="B126" i="12"/>
  <c r="C141" i="12"/>
  <c r="B142" i="12"/>
  <c r="C157" i="12"/>
  <c r="B158" i="12"/>
  <c r="C173" i="12"/>
  <c r="B174" i="12"/>
  <c r="C189" i="12"/>
  <c r="B190" i="12"/>
  <c r="B214" i="12"/>
  <c r="B246" i="12"/>
  <c r="B278" i="12"/>
  <c r="B310" i="12"/>
  <c r="B342" i="12"/>
  <c r="B374" i="12"/>
  <c r="C60" i="12"/>
  <c r="C76" i="12"/>
  <c r="B222" i="12"/>
  <c r="B254" i="12"/>
  <c r="B286" i="12"/>
  <c r="B318" i="12"/>
  <c r="B350" i="12"/>
  <c r="B382" i="12"/>
  <c r="C205" i="12"/>
  <c r="C213" i="12"/>
  <c r="C237" i="12"/>
  <c r="C261" i="12"/>
  <c r="C285" i="12"/>
  <c r="C309" i="12"/>
  <c r="C341" i="12"/>
  <c r="C365" i="12"/>
  <c r="C389" i="12"/>
  <c r="C61" i="12"/>
  <c r="B62" i="12"/>
  <c r="C65" i="12"/>
  <c r="B66" i="12"/>
  <c r="C69" i="12"/>
  <c r="B70" i="12"/>
  <c r="C73" i="12"/>
  <c r="B74" i="12"/>
  <c r="C77" i="12"/>
  <c r="B78" i="12"/>
  <c r="C81" i="12"/>
  <c r="B82" i="12"/>
  <c r="C85" i="12"/>
  <c r="B86" i="12"/>
  <c r="C89" i="12"/>
  <c r="B90" i="12"/>
  <c r="C463" i="12"/>
  <c r="B464" i="12"/>
  <c r="C654" i="12"/>
  <c r="C805" i="12"/>
  <c r="C221" i="12"/>
  <c r="C245" i="12"/>
  <c r="C269" i="12"/>
  <c r="C293" i="12"/>
  <c r="C317" i="12"/>
  <c r="C349" i="12"/>
  <c r="C357" i="12"/>
  <c r="C373" i="12"/>
  <c r="C381" i="12"/>
  <c r="C56" i="12"/>
  <c r="C97" i="12"/>
  <c r="B98" i="12"/>
  <c r="C105" i="12"/>
  <c r="B106" i="12"/>
  <c r="C113" i="12"/>
  <c r="B114" i="12"/>
  <c r="C121" i="12"/>
  <c r="B122" i="12"/>
  <c r="C129" i="12"/>
  <c r="B130" i="12"/>
  <c r="C137" i="12"/>
  <c r="B138" i="12"/>
  <c r="C145" i="12"/>
  <c r="B146" i="12"/>
  <c r="C153" i="12"/>
  <c r="B154" i="12"/>
  <c r="C161" i="12"/>
  <c r="B162" i="12"/>
  <c r="C169" i="12"/>
  <c r="B170" i="12"/>
  <c r="C177" i="12"/>
  <c r="B178" i="12"/>
  <c r="C185" i="12"/>
  <c r="B186" i="12"/>
  <c r="C193" i="12"/>
  <c r="B194" i="12"/>
  <c r="C201" i="12"/>
  <c r="B202" i="12"/>
  <c r="C209" i="12"/>
  <c r="B210" i="12"/>
  <c r="C217" i="12"/>
  <c r="B218" i="12"/>
  <c r="C225" i="12"/>
  <c r="B226" i="12"/>
  <c r="C233" i="12"/>
  <c r="B234" i="12"/>
  <c r="C241" i="12"/>
  <c r="B242" i="12"/>
  <c r="C249" i="12"/>
  <c r="B250" i="12"/>
  <c r="C257" i="12"/>
  <c r="B258" i="12"/>
  <c r="C265" i="12"/>
  <c r="B266" i="12"/>
  <c r="C273" i="12"/>
  <c r="B274" i="12"/>
  <c r="C281" i="12"/>
  <c r="B282" i="12"/>
  <c r="C289" i="12"/>
  <c r="B290" i="12"/>
  <c r="C297" i="12"/>
  <c r="B298" i="12"/>
  <c r="C305" i="12"/>
  <c r="B306" i="12"/>
  <c r="C313" i="12"/>
  <c r="B314" i="12"/>
  <c r="C321" i="12"/>
  <c r="B322" i="12"/>
  <c r="C329" i="12"/>
  <c r="B330" i="12"/>
  <c r="C337" i="12"/>
  <c r="B338" i="12"/>
  <c r="C345" i="12"/>
  <c r="B346" i="12"/>
  <c r="C353" i="12"/>
  <c r="B354" i="12"/>
  <c r="C361" i="12"/>
  <c r="B362" i="12"/>
  <c r="C369" i="12"/>
  <c r="B370" i="12"/>
  <c r="C377" i="12"/>
  <c r="B378" i="12"/>
  <c r="C385" i="12"/>
  <c r="B386" i="12"/>
  <c r="C392" i="12"/>
  <c r="B393" i="12"/>
  <c r="C394" i="12"/>
  <c r="B395" i="12"/>
  <c r="C400" i="12"/>
  <c r="B401" i="12"/>
  <c r="C402" i="12"/>
  <c r="B403" i="12"/>
  <c r="C408" i="12"/>
  <c r="B409" i="12"/>
  <c r="C410" i="12"/>
  <c r="C642" i="12"/>
  <c r="C658" i="12"/>
  <c r="C229" i="12"/>
  <c r="C253" i="12"/>
  <c r="C277" i="12"/>
  <c r="C301" i="12"/>
  <c r="C325" i="12"/>
  <c r="C333" i="12"/>
  <c r="C650" i="12"/>
  <c r="B494" i="12"/>
  <c r="B490" i="12"/>
  <c r="B486" i="12"/>
  <c r="B482" i="12"/>
  <c r="B478" i="12"/>
  <c r="B474" i="12"/>
  <c r="B470" i="12"/>
  <c r="B466" i="12"/>
  <c r="B462" i="12"/>
  <c r="B458" i="12"/>
  <c r="B454" i="12"/>
  <c r="B450" i="12"/>
  <c r="B446" i="12"/>
  <c r="B442" i="12"/>
  <c r="B1268" i="12"/>
  <c r="B1264" i="12"/>
  <c r="B1260" i="12"/>
  <c r="B1256" i="12"/>
  <c r="B1252" i="12"/>
  <c r="B1248" i="12"/>
  <c r="B1244" i="12"/>
  <c r="B1240" i="12"/>
  <c r="B1236" i="12"/>
  <c r="B1232" i="12"/>
  <c r="B1228" i="12"/>
  <c r="B1224" i="12"/>
  <c r="B1220" i="12"/>
  <c r="B1216" i="12"/>
  <c r="B1212" i="12"/>
  <c r="B1208" i="12"/>
  <c r="B1204" i="12"/>
  <c r="B1200" i="12"/>
  <c r="B1196" i="12"/>
  <c r="B1192" i="12"/>
  <c r="B1188" i="12"/>
  <c r="B492" i="12"/>
  <c r="B484" i="12"/>
  <c r="B476" i="12"/>
  <c r="B468" i="12"/>
  <c r="B460" i="12"/>
  <c r="B452" i="12"/>
  <c r="B444" i="12"/>
  <c r="B438" i="12"/>
  <c r="B434" i="12"/>
  <c r="B430" i="12"/>
  <c r="B426" i="12"/>
  <c r="B422" i="12"/>
  <c r="B418" i="12"/>
  <c r="B414" i="12"/>
  <c r="B410" i="12"/>
  <c r="B406" i="12"/>
  <c r="B402" i="12"/>
  <c r="B398" i="12"/>
  <c r="B394" i="12"/>
  <c r="B390" i="12"/>
  <c r="B1269" i="12"/>
  <c r="B1265" i="12"/>
  <c r="B1261" i="12"/>
  <c r="B1257" i="12"/>
  <c r="B1253" i="12"/>
  <c r="B1249" i="12"/>
  <c r="B1245" i="12"/>
  <c r="B1241" i="12"/>
  <c r="B1237" i="12"/>
  <c r="B1233" i="12"/>
  <c r="B1229" i="12"/>
  <c r="B1225" i="12"/>
  <c r="B1221" i="12"/>
  <c r="B1217" i="12"/>
  <c r="B1213" i="12"/>
  <c r="B1209" i="12"/>
  <c r="B1205" i="12"/>
  <c r="B1201" i="12"/>
  <c r="B1197" i="12"/>
  <c r="B1193" i="12"/>
  <c r="B1189" i="12"/>
  <c r="B1266" i="12"/>
  <c r="B1258" i="12"/>
  <c r="B1250" i="12"/>
  <c r="B1242" i="12"/>
  <c r="B1234" i="12"/>
  <c r="B1226" i="12"/>
  <c r="B1218" i="12"/>
  <c r="B1210" i="12"/>
  <c r="B1202" i="12"/>
  <c r="B1194" i="12"/>
  <c r="B1186" i="12"/>
  <c r="B1182" i="12"/>
  <c r="B1178" i="12"/>
  <c r="B1174" i="12"/>
  <c r="B1170" i="12"/>
  <c r="B1166" i="12"/>
  <c r="B1162" i="12"/>
  <c r="B1158" i="12"/>
  <c r="B1154" i="12"/>
  <c r="B1150" i="12"/>
  <c r="B1146" i="12"/>
  <c r="B1142" i="12"/>
  <c r="B1138" i="12"/>
  <c r="B1134" i="12"/>
  <c r="B1130" i="12"/>
  <c r="B1126" i="12"/>
  <c r="B1122" i="12"/>
  <c r="B1121" i="12"/>
  <c r="B1120" i="12"/>
  <c r="B1119" i="12"/>
  <c r="B1118" i="12"/>
  <c r="B1117" i="12"/>
  <c r="B1116" i="12"/>
  <c r="B1115" i="12"/>
  <c r="B1114" i="12"/>
  <c r="B1113" i="12"/>
  <c r="B1112" i="12"/>
  <c r="B1111" i="12"/>
  <c r="B1110" i="12"/>
  <c r="B1109" i="12"/>
  <c r="B1108" i="12"/>
  <c r="B1107" i="12"/>
  <c r="B1106" i="12"/>
  <c r="B1105" i="12"/>
  <c r="B1104" i="12"/>
  <c r="B1103" i="12"/>
  <c r="B1102" i="12"/>
  <c r="B1101" i="12"/>
  <c r="B1100" i="12"/>
  <c r="B1099" i="12"/>
  <c r="B1098" i="12"/>
  <c r="B1097" i="12"/>
  <c r="B1096" i="12"/>
  <c r="B1095" i="12"/>
  <c r="B1094" i="12"/>
  <c r="B1093" i="12"/>
  <c r="B1092" i="12"/>
  <c r="B1091" i="12"/>
  <c r="B1090" i="12"/>
  <c r="B1089" i="12"/>
  <c r="B1088" i="12"/>
  <c r="B1087" i="12"/>
  <c r="B1086" i="12"/>
  <c r="B1085" i="12"/>
  <c r="B1084" i="12"/>
  <c r="B1083" i="12"/>
  <c r="B1082" i="12"/>
  <c r="B1081" i="12"/>
  <c r="B1080" i="12"/>
  <c r="B1079" i="12"/>
  <c r="B1078" i="12"/>
  <c r="B1077" i="12"/>
  <c r="B1076" i="12"/>
  <c r="B1075" i="12"/>
  <c r="B1074" i="12"/>
  <c r="B1073" i="12"/>
  <c r="B1072" i="12"/>
  <c r="B1071" i="12"/>
  <c r="B1070" i="12"/>
  <c r="B1069" i="12"/>
  <c r="B1068" i="12"/>
  <c r="B1067" i="12"/>
  <c r="B1066" i="12"/>
  <c r="B1065" i="12"/>
  <c r="B1064" i="12"/>
  <c r="B1267" i="12"/>
  <c r="B1259" i="12"/>
  <c r="B1251" i="12"/>
  <c r="B1243" i="12"/>
  <c r="B1235" i="12"/>
  <c r="B1227" i="12"/>
  <c r="B1219" i="12"/>
  <c r="B1211" i="12"/>
  <c r="B1203" i="12"/>
  <c r="B1195" i="12"/>
  <c r="B1187" i="12"/>
  <c r="B1183" i="12"/>
  <c r="B1179" i="12"/>
  <c r="B1175" i="12"/>
  <c r="B1171" i="12"/>
  <c r="B1167" i="12"/>
  <c r="B1163" i="12"/>
  <c r="B1159" i="12"/>
  <c r="B1155" i="12"/>
  <c r="B1151" i="12"/>
  <c r="B1147" i="12"/>
  <c r="B1143" i="12"/>
  <c r="B1139" i="12"/>
  <c r="B1135" i="12"/>
  <c r="B1131" i="12"/>
  <c r="B1127" i="12"/>
  <c r="B1123" i="12"/>
  <c r="B1262" i="12"/>
  <c r="B1246" i="12"/>
  <c r="B1230" i="12"/>
  <c r="B1214" i="12"/>
  <c r="B1198" i="12"/>
  <c r="B1184" i="12"/>
  <c r="B1176" i="12"/>
  <c r="B1168" i="12"/>
  <c r="B1160" i="12"/>
  <c r="B1152" i="12"/>
  <c r="B1144" i="12"/>
  <c r="B1136" i="12"/>
  <c r="B1128" i="12"/>
  <c r="B1063" i="12"/>
  <c r="B1062" i="12"/>
  <c r="B1061" i="12"/>
  <c r="B1060" i="12"/>
  <c r="B1059" i="12"/>
  <c r="B1058" i="12"/>
  <c r="B1057" i="12"/>
  <c r="B1056" i="12"/>
  <c r="B1055" i="12"/>
  <c r="B1054" i="12"/>
  <c r="B1053" i="12"/>
  <c r="B1052" i="12"/>
  <c r="B1051" i="12"/>
  <c r="B1050" i="12"/>
  <c r="B1049" i="12"/>
  <c r="B1048" i="12"/>
  <c r="B1047" i="12"/>
  <c r="B1046" i="12"/>
  <c r="B1045" i="12"/>
  <c r="B1044" i="12"/>
  <c r="B1043" i="12"/>
  <c r="B1042" i="12"/>
  <c r="B1041" i="12"/>
  <c r="B1040" i="12"/>
  <c r="B1039" i="12"/>
  <c r="B1038" i="12"/>
  <c r="B1037" i="12"/>
  <c r="B1036" i="12"/>
  <c r="B1035" i="12"/>
  <c r="B1034" i="12"/>
  <c r="B1033" i="12"/>
  <c r="B1032" i="12"/>
  <c r="B1031" i="12"/>
  <c r="B1030" i="12"/>
  <c r="B1029" i="12"/>
  <c r="B1028" i="12"/>
  <c r="B1027" i="12"/>
  <c r="B1026" i="12"/>
  <c r="B1025" i="12"/>
  <c r="B1024" i="12"/>
  <c r="B1023" i="12"/>
  <c r="B1022" i="12"/>
  <c r="B1021" i="12"/>
  <c r="B1020" i="12"/>
  <c r="B1019" i="12"/>
  <c r="B1018" i="12"/>
  <c r="B1017" i="12"/>
  <c r="B1016" i="12"/>
  <c r="B1015" i="12"/>
  <c r="B1014" i="12"/>
  <c r="B1013" i="12"/>
  <c r="B1012" i="12"/>
  <c r="B1011" i="12"/>
  <c r="B1010" i="12"/>
  <c r="B1009" i="12"/>
  <c r="B1008" i="12"/>
  <c r="B1007" i="12"/>
  <c r="B1006" i="12"/>
  <c r="B1005" i="12"/>
  <c r="B1004" i="12"/>
  <c r="B1003" i="12"/>
  <c r="B1002" i="12"/>
  <c r="B1001" i="12"/>
  <c r="B1000" i="12"/>
  <c r="B999" i="12"/>
  <c r="B998" i="12"/>
  <c r="B997" i="12"/>
  <c r="B996" i="12"/>
  <c r="B995" i="12"/>
  <c r="B994" i="12"/>
  <c r="B993" i="12"/>
  <c r="B992" i="12"/>
  <c r="B991" i="12"/>
  <c r="B990" i="12"/>
  <c r="B989" i="12"/>
  <c r="B988" i="12"/>
  <c r="B987" i="12"/>
  <c r="B986" i="12"/>
  <c r="B985" i="12"/>
  <c r="B984" i="12"/>
  <c r="B983" i="12"/>
  <c r="B982" i="12"/>
  <c r="B981" i="12"/>
  <c r="B980" i="12"/>
  <c r="B979" i="12"/>
  <c r="B978" i="12"/>
  <c r="B977" i="12"/>
  <c r="B976" i="12"/>
  <c r="B975" i="12"/>
  <c r="B974" i="12"/>
  <c r="B973" i="12"/>
  <c r="B972" i="12"/>
  <c r="B971" i="12"/>
  <c r="B970" i="12"/>
  <c r="B969" i="12"/>
  <c r="B968" i="12"/>
  <c r="B967" i="12"/>
  <c r="B966" i="12"/>
  <c r="B965" i="12"/>
  <c r="B964" i="12"/>
  <c r="B963" i="12"/>
  <c r="B962" i="12"/>
  <c r="B961" i="12"/>
  <c r="B960" i="12"/>
  <c r="B959" i="12"/>
  <c r="B958" i="12"/>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924" i="12"/>
  <c r="B923" i="12"/>
  <c r="B922" i="12"/>
  <c r="B1263" i="12"/>
  <c r="B1247" i="12"/>
  <c r="B1231" i="12"/>
  <c r="B1215" i="12"/>
  <c r="B1199" i="12"/>
  <c r="B1185" i="12"/>
  <c r="B1177" i="12"/>
  <c r="B1169" i="12"/>
  <c r="B1161" i="12"/>
  <c r="B1153" i="12"/>
  <c r="B1145" i="12"/>
  <c r="B1137" i="12"/>
  <c r="B1129" i="12"/>
  <c r="B1270" i="12"/>
  <c r="B1254" i="12"/>
  <c r="B1238" i="12"/>
  <c r="B1222" i="12"/>
  <c r="B1206" i="12"/>
  <c r="B1190" i="12"/>
  <c r="B1180" i="12"/>
  <c r="B1172" i="12"/>
  <c r="B1164" i="12"/>
  <c r="B1156" i="12"/>
  <c r="B1148" i="12"/>
  <c r="B1140" i="12"/>
  <c r="B1132" i="12"/>
  <c r="B1124" i="12"/>
  <c r="B488" i="12"/>
  <c r="B472" i="12"/>
  <c r="B456" i="12"/>
  <c r="B440" i="12"/>
  <c r="B432" i="12"/>
  <c r="B424" i="12"/>
  <c r="B416" i="12"/>
  <c r="B1255" i="12"/>
  <c r="B1191" i="12"/>
  <c r="B1157" i="12"/>
  <c r="B1125" i="12"/>
  <c r="B480" i="12"/>
  <c r="B448" i="12"/>
  <c r="B428" i="12"/>
  <c r="B415" i="12"/>
  <c r="B413" i="12"/>
  <c r="B407" i="12"/>
  <c r="B405" i="12"/>
  <c r="B399" i="12"/>
  <c r="B397" i="12"/>
  <c r="B391" i="12"/>
  <c r="B1239" i="12"/>
  <c r="B1181" i="12"/>
  <c r="B1149" i="12"/>
  <c r="B1223" i="12"/>
  <c r="B1173" i="12"/>
  <c r="B1141" i="12"/>
  <c r="B921" i="12"/>
  <c r="B920" i="12"/>
  <c r="B919" i="12"/>
  <c r="B918" i="12"/>
  <c r="B917" i="12"/>
  <c r="B916" i="12"/>
  <c r="B915" i="12"/>
  <c r="B914" i="12"/>
  <c r="B913" i="12"/>
  <c r="B912" i="12"/>
  <c r="B911" i="12"/>
  <c r="B910" i="12"/>
  <c r="B909" i="12"/>
  <c r="B908" i="12"/>
  <c r="B907" i="12"/>
  <c r="B906" i="12"/>
  <c r="B905" i="12"/>
  <c r="B904" i="12"/>
  <c r="B903" i="12"/>
  <c r="B902" i="12"/>
  <c r="B901" i="12"/>
  <c r="B900" i="12"/>
  <c r="B899" i="12"/>
  <c r="B898" i="12"/>
  <c r="B897" i="12"/>
  <c r="B896" i="12"/>
  <c r="B895" i="12"/>
  <c r="B894" i="12"/>
  <c r="B893" i="12"/>
  <c r="B892" i="12"/>
  <c r="B891" i="12"/>
  <c r="B890" i="12"/>
  <c r="B889" i="12"/>
  <c r="B888" i="12"/>
  <c r="B887" i="12"/>
  <c r="B886" i="12"/>
  <c r="B885" i="12"/>
  <c r="B884" i="12"/>
  <c r="B883" i="12"/>
  <c r="B882" i="12"/>
  <c r="B881" i="12"/>
  <c r="B880" i="12"/>
  <c r="B879" i="12"/>
  <c r="B878" i="12"/>
  <c r="B877" i="12"/>
  <c r="B876" i="12"/>
  <c r="B875" i="12"/>
  <c r="B874" i="12"/>
  <c r="B873" i="12"/>
  <c r="B872" i="12"/>
  <c r="B871" i="12"/>
  <c r="B870" i="12"/>
  <c r="B869" i="12"/>
  <c r="B868" i="12"/>
  <c r="B867" i="12"/>
  <c r="B866" i="12"/>
  <c r="B865" i="12"/>
  <c r="B864" i="12"/>
  <c r="B863" i="12"/>
  <c r="B862" i="12"/>
  <c r="B861" i="12"/>
  <c r="B860" i="12"/>
  <c r="B859" i="12"/>
  <c r="B858" i="12"/>
  <c r="B857" i="12"/>
  <c r="B856" i="12"/>
  <c r="B855" i="12"/>
  <c r="B854" i="12"/>
  <c r="B853" i="12"/>
  <c r="B852" i="12"/>
  <c r="B851" i="12"/>
  <c r="B850" i="12"/>
  <c r="B849" i="12"/>
  <c r="B848" i="12"/>
  <c r="B847" i="12"/>
  <c r="B846" i="12"/>
  <c r="B845" i="12"/>
  <c r="B844" i="12"/>
  <c r="B843" i="12"/>
  <c r="B842" i="12"/>
  <c r="B841" i="12"/>
  <c r="B840" i="12"/>
  <c r="B839" i="12"/>
  <c r="B838" i="12"/>
  <c r="B837" i="12"/>
  <c r="B836" i="12"/>
  <c r="B835" i="12"/>
  <c r="B834" i="12"/>
  <c r="B833" i="12"/>
  <c r="B832" i="12"/>
  <c r="B831" i="12"/>
  <c r="B830" i="12"/>
  <c r="B829" i="12"/>
  <c r="B828" i="12"/>
  <c r="B827" i="12"/>
  <c r="B826" i="12"/>
  <c r="B825" i="12"/>
  <c r="B824" i="12"/>
  <c r="B823" i="12"/>
  <c r="B822" i="12"/>
  <c r="B821" i="12"/>
  <c r="B820" i="12"/>
  <c r="B819" i="12"/>
  <c r="B818" i="12"/>
  <c r="B817" i="12"/>
  <c r="B816" i="12"/>
  <c r="B815" i="12"/>
  <c r="B814" i="12"/>
  <c r="B813" i="12"/>
  <c r="B812" i="12"/>
  <c r="B811" i="12"/>
  <c r="B810" i="12"/>
  <c r="B809" i="12"/>
  <c r="B808" i="12"/>
  <c r="B807" i="12"/>
  <c r="B806" i="12"/>
  <c r="B805" i="12"/>
  <c r="B804" i="12"/>
  <c r="B803" i="12"/>
  <c r="B802" i="12"/>
  <c r="B801" i="12"/>
  <c r="B800" i="12"/>
  <c r="B799" i="12"/>
  <c r="B798" i="12"/>
  <c r="B797" i="12"/>
  <c r="B796" i="12"/>
  <c r="B795" i="12"/>
  <c r="B1207" i="12"/>
  <c r="B1165" i="12"/>
  <c r="B794" i="12"/>
  <c r="B793" i="12"/>
  <c r="B792" i="12"/>
  <c r="B791" i="12"/>
  <c r="B790" i="12"/>
  <c r="B789" i="12"/>
  <c r="B788" i="12"/>
  <c r="B787" i="12"/>
  <c r="B786" i="12"/>
  <c r="B785" i="12"/>
  <c r="B784" i="12"/>
  <c r="B783" i="12"/>
  <c r="B782" i="12"/>
  <c r="B781" i="12"/>
  <c r="B780" i="12"/>
  <c r="B779" i="12"/>
  <c r="B778" i="12"/>
  <c r="B777" i="12"/>
  <c r="B776" i="12"/>
  <c r="B775" i="12"/>
  <c r="B774" i="12"/>
  <c r="B773" i="12"/>
  <c r="B772" i="12"/>
  <c r="B771" i="12"/>
  <c r="B770" i="12"/>
  <c r="B769" i="12"/>
  <c r="B768" i="12"/>
  <c r="B767" i="12"/>
  <c r="B766" i="12"/>
  <c r="B765" i="12"/>
  <c r="B764" i="12"/>
  <c r="B763" i="12"/>
  <c r="B762" i="12"/>
  <c r="B761" i="12"/>
  <c r="B760" i="12"/>
  <c r="B759" i="12"/>
  <c r="B758" i="12"/>
  <c r="B757" i="12"/>
  <c r="B756" i="12"/>
  <c r="B755" i="12"/>
  <c r="B754" i="12"/>
  <c r="B753" i="12"/>
  <c r="B752" i="12"/>
  <c r="B751" i="12"/>
  <c r="B750" i="12"/>
  <c r="B749" i="12"/>
  <c r="B748" i="12"/>
  <c r="B747" i="12"/>
  <c r="B746" i="12"/>
  <c r="B745" i="12"/>
  <c r="B744" i="12"/>
  <c r="B743" i="12"/>
  <c r="B742" i="12"/>
  <c r="B741" i="12"/>
  <c r="B740" i="12"/>
  <c r="B739" i="12"/>
  <c r="B738" i="12"/>
  <c r="B737" i="12"/>
  <c r="B736" i="12"/>
  <c r="B735" i="12"/>
  <c r="B734" i="12"/>
  <c r="B733" i="12"/>
  <c r="B732" i="12"/>
  <c r="B731" i="12"/>
  <c r="B730" i="12"/>
  <c r="B729" i="12"/>
  <c r="B728" i="12"/>
  <c r="B727" i="12"/>
  <c r="B726" i="12"/>
  <c r="B725" i="12"/>
  <c r="B724" i="12"/>
  <c r="B723" i="12"/>
  <c r="B722" i="12"/>
  <c r="B721" i="12"/>
  <c r="B720" i="12"/>
  <c r="B719" i="12"/>
  <c r="B718" i="12"/>
  <c r="B717" i="12"/>
  <c r="B716" i="12"/>
  <c r="B715" i="12"/>
  <c r="B714" i="12"/>
  <c r="B713" i="12"/>
  <c r="B712" i="12"/>
  <c r="B711" i="12"/>
  <c r="B710" i="12"/>
  <c r="B709" i="12"/>
  <c r="B708" i="12"/>
  <c r="B707" i="12"/>
  <c r="B706" i="12"/>
  <c r="B705" i="12"/>
  <c r="B704" i="12"/>
  <c r="B703" i="12"/>
  <c r="B702" i="12"/>
  <c r="B701" i="12"/>
  <c r="B700" i="12"/>
  <c r="B699" i="12"/>
  <c r="B698" i="12"/>
  <c r="B697" i="12"/>
  <c r="B696" i="12"/>
  <c r="B695" i="12"/>
  <c r="B694" i="12"/>
  <c r="B693" i="12"/>
  <c r="B692" i="12"/>
  <c r="B691" i="12"/>
  <c r="B690" i="12"/>
  <c r="B689" i="12"/>
  <c r="B688" i="12"/>
  <c r="B687" i="12"/>
  <c r="B686" i="12"/>
  <c r="B685" i="12"/>
  <c r="B684" i="12"/>
  <c r="B683" i="12"/>
  <c r="B682" i="12"/>
  <c r="B681" i="12"/>
  <c r="B680" i="12"/>
  <c r="B679" i="12"/>
  <c r="B678" i="12"/>
  <c r="B677" i="12"/>
  <c r="B676" i="12"/>
  <c r="B675" i="12"/>
  <c r="B674" i="12"/>
  <c r="B673" i="12"/>
  <c r="B672" i="12"/>
  <c r="B671" i="12"/>
  <c r="B670" i="12"/>
  <c r="B669" i="12"/>
  <c r="B668" i="12"/>
  <c r="B667" i="12"/>
  <c r="B666" i="12"/>
  <c r="B665" i="12"/>
  <c r="B664" i="12"/>
  <c r="B663" i="12"/>
  <c r="B662" i="12"/>
  <c r="B661" i="12"/>
  <c r="B660" i="12"/>
  <c r="B659" i="12"/>
  <c r="B658" i="12"/>
  <c r="B657" i="12"/>
  <c r="B656" i="12"/>
  <c r="B655" i="12"/>
  <c r="B654" i="12"/>
  <c r="B653" i="12"/>
  <c r="B652" i="12"/>
  <c r="B651" i="12"/>
  <c r="B650" i="12"/>
  <c r="B649" i="12"/>
  <c r="B648" i="12"/>
  <c r="B647" i="12"/>
  <c r="B646" i="12"/>
  <c r="B645" i="12"/>
  <c r="B644" i="12"/>
  <c r="B643" i="12"/>
  <c r="B642" i="12"/>
  <c r="B641" i="12"/>
  <c r="B640" i="12"/>
  <c r="B1133" i="12"/>
  <c r="B495" i="12"/>
  <c r="B493" i="12"/>
  <c r="B491" i="12"/>
  <c r="B489" i="12"/>
  <c r="B487" i="12"/>
  <c r="B485" i="12"/>
  <c r="B483" i="12"/>
  <c r="B481" i="12"/>
  <c r="B479" i="12"/>
  <c r="B477" i="12"/>
  <c r="B475" i="12"/>
  <c r="B473" i="12"/>
  <c r="B471" i="12"/>
  <c r="B469" i="12"/>
  <c r="B467" i="12"/>
  <c r="B465" i="12"/>
  <c r="B463" i="12"/>
  <c r="B461" i="12"/>
  <c r="B459" i="12"/>
  <c r="B457" i="12"/>
  <c r="B455" i="12"/>
  <c r="B453" i="12"/>
  <c r="B451" i="12"/>
  <c r="B449" i="12"/>
  <c r="B447" i="12"/>
  <c r="B445" i="12"/>
  <c r="B443" i="12"/>
  <c r="B441" i="12"/>
  <c r="B439" i="12"/>
  <c r="B437" i="12"/>
  <c r="B419" i="12"/>
  <c r="B417" i="12"/>
  <c r="B408" i="12"/>
  <c r="B400" i="12"/>
  <c r="B392" i="12"/>
  <c r="B389" i="12"/>
  <c r="B385" i="12"/>
  <c r="B381" i="12"/>
  <c r="B377" i="12"/>
  <c r="B373" i="12"/>
  <c r="B369" i="12"/>
  <c r="B365" i="12"/>
  <c r="B361" i="12"/>
  <c r="B357" i="12"/>
  <c r="B353" i="12"/>
  <c r="B349" i="12"/>
  <c r="B345" i="12"/>
  <c r="B341" i="12"/>
  <c r="B337" i="12"/>
  <c r="B333" i="12"/>
  <c r="B329" i="12"/>
  <c r="B325" i="12"/>
  <c r="B321" i="12"/>
  <c r="B317" i="12"/>
  <c r="B313" i="12"/>
  <c r="B309" i="12"/>
  <c r="B305" i="12"/>
  <c r="B301" i="12"/>
  <c r="B297" i="12"/>
  <c r="B293" i="12"/>
  <c r="B289" i="12"/>
  <c r="B285" i="12"/>
  <c r="B281" i="12"/>
  <c r="B277" i="12"/>
  <c r="B273" i="12"/>
  <c r="B269" i="12"/>
  <c r="B265" i="12"/>
  <c r="B261" i="12"/>
  <c r="B257" i="12"/>
  <c r="B253" i="12"/>
  <c r="B249" i="12"/>
  <c r="B245" i="12"/>
  <c r="B241" i="12"/>
  <c r="B237" i="12"/>
  <c r="B233" i="12"/>
  <c r="B229" i="12"/>
  <c r="B225" i="12"/>
  <c r="B221" i="12"/>
  <c r="B217" i="12"/>
  <c r="B213" i="12"/>
  <c r="B209" i="12"/>
  <c r="B205" i="12"/>
  <c r="B201" i="12"/>
  <c r="B197" i="12"/>
  <c r="B193" i="12"/>
  <c r="B189" i="12"/>
  <c r="B185" i="12"/>
  <c r="B181" i="12"/>
  <c r="B177" i="12"/>
  <c r="B173" i="12"/>
  <c r="B169" i="12"/>
  <c r="B165" i="12"/>
  <c r="B161" i="12"/>
  <c r="B157" i="12"/>
  <c r="B153" i="12"/>
  <c r="B149" i="12"/>
  <c r="B145" i="12"/>
  <c r="B141" i="12"/>
  <c r="B137" i="12"/>
  <c r="B133" i="12"/>
  <c r="B129" i="12"/>
  <c r="B125" i="12"/>
  <c r="B121" i="12"/>
  <c r="B117" i="12"/>
  <c r="B113" i="12"/>
  <c r="B109" i="12"/>
  <c r="B105" i="12"/>
  <c r="B101" i="12"/>
  <c r="B97" i="12"/>
  <c r="B93" i="12"/>
  <c r="B639" i="12"/>
  <c r="B638" i="12"/>
  <c r="B637" i="12"/>
  <c r="B636" i="12"/>
  <c r="B635" i="12"/>
  <c r="B634" i="12"/>
  <c r="B633" i="12"/>
  <c r="B632" i="12"/>
  <c r="B631" i="12"/>
  <c r="B630" i="12"/>
  <c r="B629" i="12"/>
  <c r="B628" i="12"/>
  <c r="B627" i="12"/>
  <c r="B626" i="12"/>
  <c r="B625" i="12"/>
  <c r="B624" i="12"/>
  <c r="B623" i="12"/>
  <c r="B622" i="12"/>
  <c r="B621" i="12"/>
  <c r="B620" i="12"/>
  <c r="B619" i="12"/>
  <c r="B618" i="12"/>
  <c r="B617" i="12"/>
  <c r="B616" i="12"/>
  <c r="B615" i="12"/>
  <c r="B614" i="12"/>
  <c r="B613" i="12"/>
  <c r="B612" i="12"/>
  <c r="B611" i="12"/>
  <c r="B610" i="12"/>
  <c r="B609" i="12"/>
  <c r="B608" i="12"/>
  <c r="B607" i="12"/>
  <c r="B606" i="12"/>
  <c r="B605" i="12"/>
  <c r="B604" i="12"/>
  <c r="B603" i="12"/>
  <c r="B602" i="12"/>
  <c r="B601" i="12"/>
  <c r="B600" i="12"/>
  <c r="B599" i="12"/>
  <c r="B598" i="12"/>
  <c r="B597" i="12"/>
  <c r="B596" i="12"/>
  <c r="B595" i="12"/>
  <c r="B594" i="12"/>
  <c r="B593" i="12"/>
  <c r="B592" i="12"/>
  <c r="B591" i="12"/>
  <c r="B590" i="12"/>
  <c r="B589" i="12"/>
  <c r="B588" i="12"/>
  <c r="B587" i="12"/>
  <c r="B586" i="12"/>
  <c r="B585" i="12"/>
  <c r="B584" i="12"/>
  <c r="B583" i="12"/>
  <c r="B582" i="12"/>
  <c r="B581" i="12"/>
  <c r="B580" i="12"/>
  <c r="B579" i="12"/>
  <c r="B578" i="12"/>
  <c r="B577" i="12"/>
  <c r="B576" i="12"/>
  <c r="B575" i="12"/>
  <c r="B574" i="12"/>
  <c r="B573" i="12"/>
  <c r="B572" i="12"/>
  <c r="B571" i="12"/>
  <c r="B570" i="12"/>
  <c r="B569" i="12"/>
  <c r="B568" i="12"/>
  <c r="B567" i="12"/>
  <c r="B566" i="12"/>
  <c r="B565" i="12"/>
  <c r="B564" i="12"/>
  <c r="B563" i="12"/>
  <c r="B562" i="12"/>
  <c r="B561" i="12"/>
  <c r="B560" i="12"/>
  <c r="B559" i="12"/>
  <c r="B558" i="12"/>
  <c r="B557" i="12"/>
  <c r="B556" i="12"/>
  <c r="B555" i="12"/>
  <c r="B554" i="12"/>
  <c r="B553" i="12"/>
  <c r="B552" i="12"/>
  <c r="B551" i="12"/>
  <c r="B550" i="12"/>
  <c r="B549" i="12"/>
  <c r="B548" i="12"/>
  <c r="B547" i="12"/>
  <c r="B546" i="12"/>
  <c r="B545" i="12"/>
  <c r="B544" i="12"/>
  <c r="B543" i="12"/>
  <c r="B542" i="12"/>
  <c r="B541" i="12"/>
  <c r="B540" i="12"/>
  <c r="B539" i="12"/>
  <c r="B538" i="12"/>
  <c r="B537" i="12"/>
  <c r="B536" i="12"/>
  <c r="B535" i="12"/>
  <c r="B534" i="12"/>
  <c r="B533" i="12"/>
  <c r="B532" i="12"/>
  <c r="B531" i="12"/>
  <c r="B530" i="12"/>
  <c r="B529" i="12"/>
  <c r="B528" i="12"/>
  <c r="B527" i="12"/>
  <c r="B526" i="12"/>
  <c r="B525" i="12"/>
  <c r="B524" i="12"/>
  <c r="B523" i="12"/>
  <c r="B522" i="12"/>
  <c r="B521" i="12"/>
  <c r="B520" i="12"/>
  <c r="B519" i="12"/>
  <c r="B518" i="12"/>
  <c r="B517" i="12"/>
  <c r="B516" i="12"/>
  <c r="B515" i="12"/>
  <c r="B514" i="12"/>
  <c r="B513" i="12"/>
  <c r="B512" i="12"/>
  <c r="B511" i="12"/>
  <c r="B510" i="12"/>
  <c r="B509" i="12"/>
  <c r="B508" i="12"/>
  <c r="B507" i="12"/>
  <c r="B506" i="12"/>
  <c r="B505" i="12"/>
  <c r="B504" i="12"/>
  <c r="B503" i="12"/>
  <c r="B502" i="12"/>
  <c r="B501" i="12"/>
  <c r="B500" i="12"/>
  <c r="B499" i="12"/>
  <c r="B498" i="12"/>
  <c r="B497" i="12"/>
  <c r="B496" i="12"/>
  <c r="B436" i="12"/>
  <c r="B388" i="12"/>
  <c r="B384" i="12"/>
  <c r="B380" i="12"/>
  <c r="B376" i="12"/>
  <c r="B372" i="12"/>
  <c r="B368" i="12"/>
  <c r="B364" i="12"/>
  <c r="B360" i="12"/>
  <c r="B356" i="12"/>
  <c r="B352" i="12"/>
  <c r="B348" i="12"/>
  <c r="B344" i="12"/>
  <c r="B340" i="12"/>
  <c r="B336" i="12"/>
  <c r="B332" i="12"/>
  <c r="B328" i="12"/>
  <c r="B324" i="12"/>
  <c r="B320" i="12"/>
  <c r="B316" i="12"/>
  <c r="B312" i="12"/>
  <c r="B308" i="12"/>
  <c r="B304" i="12"/>
  <c r="B300" i="12"/>
  <c r="B296" i="12"/>
  <c r="B292" i="12"/>
  <c r="B288" i="12"/>
  <c r="B284" i="12"/>
  <c r="B280" i="12"/>
  <c r="B276" i="12"/>
  <c r="B272" i="12"/>
  <c r="B268" i="12"/>
  <c r="B264" i="12"/>
  <c r="B260" i="12"/>
  <c r="B256" i="12"/>
  <c r="B252" i="12"/>
  <c r="B248" i="12"/>
  <c r="B244" i="12"/>
  <c r="B240" i="12"/>
  <c r="B236" i="12"/>
  <c r="B232" i="12"/>
  <c r="B228" i="12"/>
  <c r="B224" i="12"/>
  <c r="B220" i="12"/>
  <c r="B216" i="12"/>
  <c r="B212" i="12"/>
  <c r="B208" i="12"/>
  <c r="B204" i="12"/>
  <c r="B200" i="12"/>
  <c r="B196" i="12"/>
  <c r="B192" i="12"/>
  <c r="B188" i="12"/>
  <c r="B184" i="12"/>
  <c r="B180" i="12"/>
  <c r="B176" i="12"/>
  <c r="B172" i="12"/>
  <c r="B168" i="12"/>
  <c r="B164" i="12"/>
  <c r="B160" i="12"/>
  <c r="B156" i="12"/>
  <c r="B152" i="12"/>
  <c r="B148" i="12"/>
  <c r="B144" i="12"/>
  <c r="B140" i="12"/>
  <c r="B136" i="12"/>
  <c r="B132" i="12"/>
  <c r="B128" i="12"/>
  <c r="B124" i="12"/>
  <c r="B120" i="12"/>
  <c r="B116" i="12"/>
  <c r="B112" i="12"/>
  <c r="B108" i="12"/>
  <c r="B104" i="12"/>
  <c r="B100" i="12"/>
  <c r="B96" i="12"/>
  <c r="B92" i="12"/>
  <c r="B88" i="12"/>
  <c r="B84" i="12"/>
  <c r="B80" i="12"/>
  <c r="B76" i="12"/>
  <c r="B72" i="12"/>
  <c r="B68" i="12"/>
  <c r="B64" i="12"/>
  <c r="B435" i="12"/>
  <c r="B433" i="12"/>
  <c r="B431" i="12"/>
  <c r="B429" i="12"/>
  <c r="B427" i="12"/>
  <c r="B425" i="12"/>
  <c r="B423" i="12"/>
  <c r="B421" i="12"/>
  <c r="B412" i="12"/>
  <c r="B404" i="12"/>
  <c r="B396" i="12"/>
  <c r="B387" i="12"/>
  <c r="B383" i="12"/>
  <c r="B379" i="12"/>
  <c r="B375" i="12"/>
  <c r="B371" i="12"/>
  <c r="B367" i="12"/>
  <c r="B363" i="12"/>
  <c r="B359" i="12"/>
  <c r="B355" i="12"/>
  <c r="B351" i="12"/>
  <c r="B347" i="12"/>
  <c r="B343" i="12"/>
  <c r="B339" i="12"/>
  <c r="B335" i="12"/>
  <c r="B331" i="12"/>
  <c r="B327" i="12"/>
  <c r="B323" i="12"/>
  <c r="B319" i="12"/>
  <c r="B315" i="12"/>
  <c r="B311" i="12"/>
  <c r="B307" i="12"/>
  <c r="B303" i="12"/>
  <c r="B299" i="12"/>
  <c r="B295" i="12"/>
  <c r="B291" i="12"/>
  <c r="B287" i="12"/>
  <c r="B283" i="12"/>
  <c r="B279" i="12"/>
  <c r="B275" i="12"/>
  <c r="B271" i="12"/>
  <c r="B267" i="12"/>
  <c r="B263" i="12"/>
  <c r="B259" i="12"/>
  <c r="B255" i="12"/>
  <c r="B251" i="12"/>
  <c r="B247" i="12"/>
  <c r="B243" i="12"/>
  <c r="B239" i="12"/>
  <c r="B235" i="12"/>
  <c r="B231" i="12"/>
  <c r="B227" i="12"/>
  <c r="B223" i="12"/>
  <c r="B219" i="12"/>
  <c r="B215" i="12"/>
  <c r="B211" i="12"/>
  <c r="B207" i="12"/>
  <c r="B203" i="12"/>
  <c r="B199" i="12"/>
  <c r="B195" i="12"/>
  <c r="B191" i="12"/>
  <c r="B187" i="12"/>
  <c r="B183" i="12"/>
  <c r="B179" i="12"/>
  <c r="B175" i="12"/>
  <c r="B171" i="12"/>
  <c r="B167" i="12"/>
  <c r="B163" i="12"/>
  <c r="B159" i="12"/>
  <c r="B155" i="12"/>
  <c r="B151" i="12"/>
  <c r="B147" i="12"/>
  <c r="B143" i="12"/>
  <c r="B139" i="12"/>
  <c r="B135" i="12"/>
  <c r="B131" i="12"/>
  <c r="B127" i="12"/>
  <c r="B123" i="12"/>
  <c r="B119" i="12"/>
  <c r="B115" i="12"/>
  <c r="B111" i="12"/>
  <c r="B107" i="12"/>
  <c r="B103" i="12"/>
  <c r="B99" i="12"/>
  <c r="B95" i="12"/>
  <c r="B91" i="12"/>
  <c r="B87" i="12"/>
  <c r="B83" i="12"/>
  <c r="B79" i="12"/>
  <c r="B75" i="12"/>
  <c r="B71" i="12"/>
  <c r="B67" i="12"/>
  <c r="B63" i="12"/>
  <c r="B59" i="12"/>
  <c r="C493" i="12"/>
  <c r="C489" i="12"/>
  <c r="C485" i="12"/>
  <c r="C481" i="12"/>
  <c r="C477" i="12"/>
  <c r="C473" i="12"/>
  <c r="C469" i="12"/>
  <c r="C465" i="12"/>
  <c r="C461" i="12"/>
  <c r="C457" i="12"/>
  <c r="C453" i="12"/>
  <c r="C449" i="12"/>
  <c r="C445" i="12"/>
  <c r="C44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491" i="12"/>
  <c r="C483" i="12"/>
  <c r="C475" i="12"/>
  <c r="C467" i="12"/>
  <c r="C459" i="12"/>
  <c r="C451" i="12"/>
  <c r="C443" i="12"/>
  <c r="C437" i="12"/>
  <c r="C433" i="12"/>
  <c r="C429" i="12"/>
  <c r="C425" i="12"/>
  <c r="C421" i="12"/>
  <c r="C417" i="12"/>
  <c r="C413" i="12"/>
  <c r="C409" i="12"/>
  <c r="C405" i="12"/>
  <c r="C401" i="12"/>
  <c r="C397" i="12"/>
  <c r="C393"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0" i="12"/>
  <c r="C1116" i="12"/>
  <c r="C1112" i="12"/>
  <c r="C1108" i="12"/>
  <c r="C1104" i="12"/>
  <c r="C1100" i="12"/>
  <c r="C1096" i="12"/>
  <c r="C1092" i="12"/>
  <c r="C1088" i="12"/>
  <c r="C1084" i="12"/>
  <c r="C1080" i="12"/>
  <c r="C1076" i="12"/>
  <c r="C1072" i="12"/>
  <c r="C1068" i="12"/>
  <c r="C1064" i="12"/>
  <c r="C1121" i="12"/>
  <c r="C1117" i="12"/>
  <c r="C1113" i="12"/>
  <c r="C1109" i="12"/>
  <c r="C1105" i="12"/>
  <c r="C1101" i="12"/>
  <c r="C1097" i="12"/>
  <c r="C1093" i="12"/>
  <c r="C1089" i="12"/>
  <c r="C1085" i="12"/>
  <c r="C1081" i="12"/>
  <c r="C1077" i="12"/>
  <c r="C1073" i="12"/>
  <c r="C1069" i="12"/>
  <c r="C1065" i="12"/>
  <c r="C1118" i="12"/>
  <c r="C1114" i="12"/>
  <c r="C1110" i="12"/>
  <c r="C1106" i="12"/>
  <c r="C1102" i="12"/>
  <c r="C1098" i="12"/>
  <c r="C1094" i="12"/>
  <c r="C1090" i="12"/>
  <c r="C1086" i="12"/>
  <c r="C1082" i="12"/>
  <c r="C1078" i="12"/>
  <c r="C1074" i="12"/>
  <c r="C1070" i="12"/>
  <c r="C1066" i="12"/>
  <c r="C487" i="12"/>
  <c r="C471" i="12"/>
  <c r="C455" i="12"/>
  <c r="C439" i="12"/>
  <c r="C431" i="12"/>
  <c r="C423" i="12"/>
  <c r="C1107" i="12"/>
  <c r="C1091" i="12"/>
  <c r="C1075" i="12"/>
  <c r="C1060" i="12"/>
  <c r="C1056" i="12"/>
  <c r="C1052" i="12"/>
  <c r="C1048" i="12"/>
  <c r="C1044" i="12"/>
  <c r="C1040" i="12"/>
  <c r="C1036" i="12"/>
  <c r="C1032" i="12"/>
  <c r="C1028" i="12"/>
  <c r="C1024" i="12"/>
  <c r="C1020" i="12"/>
  <c r="C1016" i="12"/>
  <c r="C1012" i="12"/>
  <c r="C1008" i="12"/>
  <c r="C1004" i="12"/>
  <c r="C1000" i="12"/>
  <c r="C996" i="12"/>
  <c r="C992" i="12"/>
  <c r="C988" i="12"/>
  <c r="C984" i="12"/>
  <c r="C980" i="12"/>
  <c r="C976" i="12"/>
  <c r="C972" i="12"/>
  <c r="C968" i="12"/>
  <c r="C964" i="12"/>
  <c r="C960" i="12"/>
  <c r="C956" i="12"/>
  <c r="C952" i="12"/>
  <c r="C948" i="12"/>
  <c r="C944" i="12"/>
  <c r="C940" i="12"/>
  <c r="C936" i="12"/>
  <c r="C932" i="12"/>
  <c r="C928" i="12"/>
  <c r="C924" i="12"/>
  <c r="C479" i="12"/>
  <c r="C447" i="12"/>
  <c r="C427" i="12"/>
  <c r="C414" i="12"/>
  <c r="C412" i="12"/>
  <c r="C406" i="12"/>
  <c r="C404" i="12"/>
  <c r="C398" i="12"/>
  <c r="C396" i="12"/>
  <c r="C390" i="12"/>
  <c r="C1119" i="12"/>
  <c r="C1103" i="12"/>
  <c r="C1087" i="12"/>
  <c r="C1071" i="12"/>
  <c r="C1061" i="12"/>
  <c r="C1057" i="12"/>
  <c r="C1053" i="12"/>
  <c r="C1049" i="12"/>
  <c r="C1045" i="12"/>
  <c r="C1041" i="12"/>
  <c r="C1037" i="12"/>
  <c r="C1033" i="12"/>
  <c r="C1029" i="12"/>
  <c r="C1025" i="12"/>
  <c r="C1021" i="12"/>
  <c r="C1017" i="12"/>
  <c r="C1013" i="12"/>
  <c r="C1009" i="12"/>
  <c r="C1005" i="12"/>
  <c r="C1001" i="12"/>
  <c r="C997" i="12"/>
  <c r="C993" i="12"/>
  <c r="C989" i="12"/>
  <c r="C985" i="12"/>
  <c r="C981" i="12"/>
  <c r="C977" i="12"/>
  <c r="C973" i="12"/>
  <c r="C969" i="12"/>
  <c r="C965" i="12"/>
  <c r="C961" i="12"/>
  <c r="C957" i="12"/>
  <c r="C953" i="12"/>
  <c r="C949" i="12"/>
  <c r="C945" i="12"/>
  <c r="C941" i="12"/>
  <c r="C937" i="12"/>
  <c r="C933" i="12"/>
  <c r="C929" i="12"/>
  <c r="C925"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1115" i="12"/>
  <c r="C1099" i="12"/>
  <c r="C1083" i="12"/>
  <c r="C1067" i="12"/>
  <c r="C1062" i="12"/>
  <c r="C1058" i="12"/>
  <c r="C1054" i="12"/>
  <c r="C1050" i="12"/>
  <c r="C1046" i="12"/>
  <c r="C1042" i="12"/>
  <c r="C1038" i="12"/>
  <c r="C1034" i="12"/>
  <c r="C1030" i="12"/>
  <c r="C1026" i="12"/>
  <c r="C1022" i="12"/>
  <c r="C1018" i="12"/>
  <c r="C1014" i="12"/>
  <c r="C1010" i="12"/>
  <c r="C1006" i="12"/>
  <c r="C1002" i="12"/>
  <c r="C998" i="12"/>
  <c r="C994" i="12"/>
  <c r="C990" i="12"/>
  <c r="C986" i="12"/>
  <c r="C982" i="12"/>
  <c r="C978" i="12"/>
  <c r="C974" i="12"/>
  <c r="C970" i="12"/>
  <c r="C966" i="12"/>
  <c r="C962" i="12"/>
  <c r="C958" i="12"/>
  <c r="C954" i="12"/>
  <c r="C950" i="12"/>
  <c r="C946" i="12"/>
  <c r="C942" i="12"/>
  <c r="C938" i="12"/>
  <c r="C934" i="12"/>
  <c r="C930" i="12"/>
  <c r="C926" i="12"/>
  <c r="C922" i="12"/>
  <c r="C1095" i="12"/>
  <c r="C1055" i="12"/>
  <c r="C1039" i="12"/>
  <c r="C1023" i="12"/>
  <c r="C1007" i="12"/>
  <c r="C991" i="12"/>
  <c r="C975" i="12"/>
  <c r="C959" i="12"/>
  <c r="C943" i="12"/>
  <c r="C927" i="12"/>
  <c r="C810" i="12"/>
  <c r="C806" i="12"/>
  <c r="C802" i="12"/>
  <c r="C798"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1079" i="12"/>
  <c r="C1051" i="12"/>
  <c r="C1035" i="12"/>
  <c r="C1019" i="12"/>
  <c r="C1003" i="12"/>
  <c r="C987" i="12"/>
  <c r="C971" i="12"/>
  <c r="C955" i="12"/>
  <c r="C939" i="12"/>
  <c r="C923" i="12"/>
  <c r="C807" i="12"/>
  <c r="C803" i="12"/>
  <c r="C799" i="12"/>
  <c r="C795" i="12"/>
  <c r="C1063" i="12"/>
  <c r="C1047" i="12"/>
  <c r="C1031" i="12"/>
  <c r="C1015" i="12"/>
  <c r="C999" i="12"/>
  <c r="C983" i="12"/>
  <c r="C967" i="12"/>
  <c r="C951" i="12"/>
  <c r="C935" i="12"/>
  <c r="C808" i="12"/>
  <c r="C804" i="12"/>
  <c r="C800" i="12"/>
  <c r="C796" i="12"/>
  <c r="C494" i="12"/>
  <c r="C492" i="12"/>
  <c r="C490" i="12"/>
  <c r="C488" i="12"/>
  <c r="C486" i="12"/>
  <c r="C484" i="12"/>
  <c r="C482" i="12"/>
  <c r="C480" i="12"/>
  <c r="C478" i="12"/>
  <c r="C476" i="12"/>
  <c r="C474" i="12"/>
  <c r="C472" i="12"/>
  <c r="C470" i="12"/>
  <c r="C468" i="12"/>
  <c r="C466" i="12"/>
  <c r="C464" i="12"/>
  <c r="C1111" i="12"/>
  <c r="C1011" i="12"/>
  <c r="C947" i="12"/>
  <c r="C801" i="12"/>
  <c r="C659" i="12"/>
  <c r="C655" i="12"/>
  <c r="C651" i="12"/>
  <c r="C647" i="12"/>
  <c r="C643"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62" i="12"/>
  <c r="C460" i="12"/>
  <c r="C458" i="12"/>
  <c r="C456" i="12"/>
  <c r="C454" i="12"/>
  <c r="C452" i="12"/>
  <c r="C450" i="12"/>
  <c r="C448" i="12"/>
  <c r="C446" i="12"/>
  <c r="C444" i="12"/>
  <c r="C442" i="12"/>
  <c r="C440" i="12"/>
  <c r="C438" i="12"/>
  <c r="C436" i="12"/>
  <c r="C418" i="12"/>
  <c r="C416" i="12"/>
  <c r="C415" i="12"/>
  <c r="C407" i="12"/>
  <c r="C399" i="12"/>
  <c r="C391" i="12"/>
  <c r="C388" i="12"/>
  <c r="C384" i="12"/>
  <c r="C380" i="12"/>
  <c r="C376" i="12"/>
  <c r="C372" i="12"/>
  <c r="C368" i="12"/>
  <c r="C364" i="12"/>
  <c r="C360" i="12"/>
  <c r="C356" i="12"/>
  <c r="C352" i="12"/>
  <c r="C348" i="12"/>
  <c r="C344" i="12"/>
  <c r="C340" i="12"/>
  <c r="C336" i="12"/>
  <c r="C332" i="12"/>
  <c r="C328" i="12"/>
  <c r="C324" i="12"/>
  <c r="C320" i="12"/>
  <c r="C316" i="12"/>
  <c r="C312" i="12"/>
  <c r="C308" i="12"/>
  <c r="C304" i="12"/>
  <c r="C300" i="12"/>
  <c r="C296" i="12"/>
  <c r="C292" i="12"/>
  <c r="C288" i="12"/>
  <c r="C284" i="12"/>
  <c r="C280" i="12"/>
  <c r="C276" i="12"/>
  <c r="C272" i="12"/>
  <c r="C268" i="12"/>
  <c r="C264" i="12"/>
  <c r="C260" i="12"/>
  <c r="C256" i="12"/>
  <c r="C252" i="12"/>
  <c r="C248" i="12"/>
  <c r="C244" i="12"/>
  <c r="C240" i="12"/>
  <c r="C236" i="12"/>
  <c r="C232" i="12"/>
  <c r="C228" i="12"/>
  <c r="C224" i="12"/>
  <c r="C220" i="12"/>
  <c r="C216" i="12"/>
  <c r="C212" i="12"/>
  <c r="C208" i="12"/>
  <c r="C204" i="12"/>
  <c r="C200" i="12"/>
  <c r="C196" i="12"/>
  <c r="C192" i="12"/>
  <c r="C188" i="12"/>
  <c r="C184" i="12"/>
  <c r="C180" i="12"/>
  <c r="C176" i="12"/>
  <c r="C172" i="12"/>
  <c r="C168" i="12"/>
  <c r="C164" i="12"/>
  <c r="C160" i="12"/>
  <c r="C156" i="12"/>
  <c r="C152" i="12"/>
  <c r="C148" i="12"/>
  <c r="C144" i="12"/>
  <c r="C140" i="12"/>
  <c r="C136" i="12"/>
  <c r="C132" i="12"/>
  <c r="C128" i="12"/>
  <c r="C124" i="12"/>
  <c r="C120" i="12"/>
  <c r="C116" i="12"/>
  <c r="C112" i="12"/>
  <c r="C108" i="12"/>
  <c r="C104" i="12"/>
  <c r="C100" i="12"/>
  <c r="C96" i="12"/>
  <c r="C1059" i="12"/>
  <c r="C995" i="12"/>
  <c r="C931" i="12"/>
  <c r="C797" i="12"/>
  <c r="C660" i="12"/>
  <c r="C656" i="12"/>
  <c r="C652" i="12"/>
  <c r="C648" i="12"/>
  <c r="C644" i="12"/>
  <c r="C640" i="12"/>
  <c r="C495" i="12"/>
  <c r="C435" i="12"/>
  <c r="C387" i="12"/>
  <c r="C383" i="12"/>
  <c r="C379" i="12"/>
  <c r="C375" i="12"/>
  <c r="C371" i="12"/>
  <c r="C367" i="12"/>
  <c r="C363" i="12"/>
  <c r="C359" i="12"/>
  <c r="C355" i="12"/>
  <c r="C351" i="12"/>
  <c r="C347" i="12"/>
  <c r="C343" i="12"/>
  <c r="C339" i="12"/>
  <c r="C335" i="12"/>
  <c r="C331" i="12"/>
  <c r="C327" i="12"/>
  <c r="C323" i="12"/>
  <c r="C319" i="12"/>
  <c r="C315" i="12"/>
  <c r="C311" i="12"/>
  <c r="C307" i="12"/>
  <c r="C303" i="12"/>
  <c r="C299" i="12"/>
  <c r="C295" i="12"/>
  <c r="C291" i="12"/>
  <c r="C287" i="12"/>
  <c r="C283" i="12"/>
  <c r="C279" i="12"/>
  <c r="C275" i="12"/>
  <c r="C271" i="12"/>
  <c r="C267" i="12"/>
  <c r="C263" i="12"/>
  <c r="C259" i="12"/>
  <c r="C255" i="12"/>
  <c r="C251" i="12"/>
  <c r="C247" i="12"/>
  <c r="C243" i="12"/>
  <c r="C239" i="12"/>
  <c r="C235" i="12"/>
  <c r="C231" i="12"/>
  <c r="C227" i="12"/>
  <c r="C223" i="12"/>
  <c r="C219" i="12"/>
  <c r="C215" i="12"/>
  <c r="C211" i="12"/>
  <c r="C207" i="12"/>
  <c r="C203" i="12"/>
  <c r="C199" i="12"/>
  <c r="C195" i="12"/>
  <c r="C191" i="12"/>
  <c r="C187" i="12"/>
  <c r="C183" i="12"/>
  <c r="C179" i="12"/>
  <c r="C175" i="12"/>
  <c r="C171" i="12"/>
  <c r="C167" i="12"/>
  <c r="C163" i="12"/>
  <c r="C159" i="12"/>
  <c r="C155" i="12"/>
  <c r="C151" i="12"/>
  <c r="C147" i="12"/>
  <c r="C143" i="12"/>
  <c r="C139" i="12"/>
  <c r="C135" i="12"/>
  <c r="C131" i="12"/>
  <c r="C127" i="12"/>
  <c r="C123" i="12"/>
  <c r="C119" i="12"/>
  <c r="C115" i="12"/>
  <c r="C111" i="12"/>
  <c r="C107" i="12"/>
  <c r="C103" i="12"/>
  <c r="C99" i="12"/>
  <c r="C95" i="12"/>
  <c r="C91" i="12"/>
  <c r="C87" i="12"/>
  <c r="C83" i="12"/>
  <c r="C79" i="12"/>
  <c r="C75" i="12"/>
  <c r="C71" i="12"/>
  <c r="C67" i="12"/>
  <c r="C63" i="12"/>
  <c r="C1043" i="12"/>
  <c r="C979" i="12"/>
  <c r="C809" i="12"/>
  <c r="C661" i="12"/>
  <c r="C657" i="12"/>
  <c r="C653" i="12"/>
  <c r="C649" i="12"/>
  <c r="C645" i="12"/>
  <c r="C641" i="12"/>
  <c r="C434" i="12"/>
  <c r="C432" i="12"/>
  <c r="C430" i="12"/>
  <c r="C428" i="12"/>
  <c r="C426" i="12"/>
  <c r="C424" i="12"/>
  <c r="C422" i="12"/>
  <c r="C420" i="12"/>
  <c r="C411" i="12"/>
  <c r="C403" i="12"/>
  <c r="C395" i="12"/>
  <c r="C386" i="12"/>
  <c r="C382" i="12"/>
  <c r="C378" i="12"/>
  <c r="C374" i="12"/>
  <c r="C370" i="12"/>
  <c r="C366" i="12"/>
  <c r="C362" i="12"/>
  <c r="C358" i="12"/>
  <c r="C354" i="12"/>
  <c r="C350" i="12"/>
  <c r="C346" i="12"/>
  <c r="C342" i="12"/>
  <c r="C338" i="12"/>
  <c r="C334" i="12"/>
  <c r="C330" i="12"/>
  <c r="C326" i="12"/>
  <c r="C322" i="12"/>
  <c r="C318" i="12"/>
  <c r="C314" i="12"/>
  <c r="C310" i="12"/>
  <c r="C306" i="12"/>
  <c r="C302" i="12"/>
  <c r="C298" i="12"/>
  <c r="C294" i="12"/>
  <c r="C290" i="12"/>
  <c r="C286" i="12"/>
  <c r="C282" i="12"/>
  <c r="C278" i="12"/>
  <c r="C274" i="12"/>
  <c r="C270" i="12"/>
  <c r="C266" i="12"/>
  <c r="C262" i="12"/>
  <c r="C258" i="12"/>
  <c r="C254" i="12"/>
  <c r="C250" i="12"/>
  <c r="C246" i="12"/>
  <c r="C242" i="12"/>
  <c r="C238" i="12"/>
  <c r="C234" i="12"/>
  <c r="C230" i="12"/>
  <c r="C226" i="12"/>
  <c r="C222" i="12"/>
  <c r="C218" i="12"/>
  <c r="C214" i="12"/>
  <c r="C210" i="12"/>
  <c r="C206" i="12"/>
  <c r="C202" i="12"/>
  <c r="C198" i="12"/>
  <c r="C194" i="12"/>
  <c r="C190" i="12"/>
  <c r="C186" i="12"/>
  <c r="C182" i="12"/>
  <c r="C178" i="12"/>
  <c r="C174" i="12"/>
  <c r="C170" i="12"/>
  <c r="C166" i="12"/>
  <c r="C162" i="12"/>
  <c r="C158" i="12"/>
  <c r="C154" i="12"/>
  <c r="C150" i="12"/>
  <c r="C146" i="12"/>
  <c r="C142" i="12"/>
  <c r="C138" i="12"/>
  <c r="C134" i="12"/>
  <c r="C130" i="12"/>
  <c r="C126" i="12"/>
  <c r="C122" i="12"/>
  <c r="C118" i="12"/>
  <c r="C114" i="12"/>
  <c r="C110" i="12"/>
  <c r="C106" i="12"/>
  <c r="C102" i="12"/>
  <c r="C98" i="12"/>
  <c r="C94" i="12"/>
  <c r="C90" i="12"/>
  <c r="C86" i="12"/>
  <c r="C82" i="12"/>
  <c r="C78" i="12"/>
  <c r="C74" i="12"/>
  <c r="C70" i="12"/>
  <c r="C66" i="12"/>
  <c r="C62" i="12"/>
  <c r="C58" i="12"/>
  <c r="C57" i="12"/>
  <c r="B58" i="12"/>
  <c r="C59" i="12"/>
  <c r="B60" i="12"/>
  <c r="C419" i="12"/>
  <c r="B420" i="12"/>
  <c r="C646" i="12"/>
  <c r="C1027" i="12"/>
  <c r="B20" i="10"/>
  <c r="G20" i="10"/>
  <c r="AP10" i="12" l="1"/>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D701" i="10"/>
  <c r="D702" i="10"/>
  <c r="D703" i="10"/>
  <c r="D704" i="10"/>
  <c r="D705" i="10"/>
  <c r="D706" i="10"/>
  <c r="D707" i="10"/>
  <c r="D708" i="10"/>
  <c r="D709" i="10"/>
  <c r="D710" i="10"/>
  <c r="D711" i="10"/>
  <c r="D712" i="10"/>
  <c r="D713" i="10"/>
  <c r="D714" i="10"/>
  <c r="D715" i="10"/>
  <c r="D716" i="10"/>
  <c r="D717" i="10"/>
  <c r="D718" i="10"/>
  <c r="D719" i="10"/>
  <c r="D720" i="10"/>
  <c r="D721" i="10"/>
  <c r="D722" i="10"/>
  <c r="D723" i="10"/>
  <c r="D724" i="10"/>
  <c r="D725" i="10"/>
  <c r="D726" i="10"/>
  <c r="D727" i="10"/>
  <c r="D728" i="10"/>
  <c r="D729" i="10"/>
  <c r="D730" i="10"/>
  <c r="D731" i="10"/>
  <c r="D732" i="10"/>
  <c r="D733" i="10"/>
  <c r="D734" i="10"/>
  <c r="D735" i="10"/>
  <c r="D736" i="10"/>
  <c r="D737" i="10"/>
  <c r="D738" i="10"/>
  <c r="D739" i="10"/>
  <c r="D740" i="10"/>
  <c r="D741" i="10"/>
  <c r="D742" i="10"/>
  <c r="D743" i="10"/>
  <c r="D744" i="10"/>
  <c r="D745" i="10"/>
  <c r="D746" i="10"/>
  <c r="D747" i="10"/>
  <c r="D748" i="10"/>
  <c r="D749" i="10"/>
  <c r="D750" i="10"/>
  <c r="D751" i="10"/>
  <c r="D752" i="10"/>
  <c r="D753" i="10"/>
  <c r="D754" i="10"/>
  <c r="D755" i="10"/>
  <c r="D756" i="10"/>
  <c r="D757" i="10"/>
  <c r="D758" i="10"/>
  <c r="D759" i="10"/>
  <c r="D760" i="10"/>
  <c r="D761" i="10"/>
  <c r="D762" i="10"/>
  <c r="D763" i="10"/>
  <c r="D764" i="10"/>
  <c r="D765" i="10"/>
  <c r="D766" i="10"/>
  <c r="D767" i="10"/>
  <c r="D768" i="10"/>
  <c r="D769" i="10"/>
  <c r="D770" i="10"/>
  <c r="D771" i="10"/>
  <c r="D772" i="10"/>
  <c r="D773" i="10"/>
  <c r="D774" i="10"/>
  <c r="D775" i="10"/>
  <c r="D776" i="10"/>
  <c r="D777" i="10"/>
  <c r="D778" i="10"/>
  <c r="D779" i="10"/>
  <c r="D780" i="10"/>
  <c r="D781" i="10"/>
  <c r="D782" i="10"/>
  <c r="D783" i="10"/>
  <c r="D784" i="10"/>
  <c r="D785" i="10"/>
  <c r="D786" i="10"/>
  <c r="D787" i="10"/>
  <c r="D788" i="10"/>
  <c r="D789" i="10"/>
  <c r="D790" i="10"/>
  <c r="D791" i="10"/>
  <c r="D792" i="10"/>
  <c r="D793" i="10"/>
  <c r="D794" i="10"/>
  <c r="D795" i="10"/>
  <c r="D796" i="10"/>
  <c r="D797" i="10"/>
  <c r="D798" i="10"/>
  <c r="D799" i="10"/>
  <c r="D800" i="10"/>
  <c r="D801" i="10"/>
  <c r="D802" i="10"/>
  <c r="D803" i="10"/>
  <c r="D804" i="10"/>
  <c r="D805" i="10"/>
  <c r="D806" i="10"/>
  <c r="D807" i="10"/>
  <c r="D808" i="10"/>
  <c r="D809" i="10"/>
  <c r="D810" i="10"/>
  <c r="D811" i="10"/>
  <c r="D812" i="10"/>
  <c r="D813" i="10"/>
  <c r="D814" i="10"/>
  <c r="D815" i="10"/>
  <c r="D816" i="10"/>
  <c r="D817" i="10"/>
  <c r="D818" i="10"/>
  <c r="D819" i="10"/>
  <c r="D820" i="10"/>
  <c r="D821" i="10"/>
  <c r="D822" i="10"/>
  <c r="D823" i="10"/>
  <c r="D824" i="10"/>
  <c r="D825" i="10"/>
  <c r="D826" i="10"/>
  <c r="D827" i="10"/>
  <c r="D828" i="10"/>
  <c r="D829" i="10"/>
  <c r="D830" i="10"/>
  <c r="D831" i="10"/>
  <c r="D832" i="10"/>
  <c r="D833" i="10"/>
  <c r="D834" i="10"/>
  <c r="D835" i="10"/>
  <c r="D836" i="10"/>
  <c r="D837" i="10"/>
  <c r="D838" i="10"/>
  <c r="D839" i="10"/>
  <c r="D840" i="10"/>
  <c r="D841" i="10"/>
  <c r="D842" i="10"/>
  <c r="D843" i="10"/>
  <c r="D844" i="10"/>
  <c r="D845" i="10"/>
  <c r="D846" i="10"/>
  <c r="D847" i="10"/>
  <c r="D848" i="10"/>
  <c r="D849" i="10"/>
  <c r="D850" i="10"/>
  <c r="D851" i="10"/>
  <c r="D852" i="10"/>
  <c r="D853" i="10"/>
  <c r="D854" i="10"/>
  <c r="D855" i="10"/>
  <c r="D856" i="10"/>
  <c r="D857" i="10"/>
  <c r="D858" i="10"/>
  <c r="D859" i="10"/>
  <c r="D860" i="10"/>
  <c r="D861" i="10"/>
  <c r="D862" i="10"/>
  <c r="D863" i="10"/>
  <c r="D864" i="10"/>
  <c r="D865" i="10"/>
  <c r="D866" i="10"/>
  <c r="D867" i="10"/>
  <c r="D868" i="10"/>
  <c r="D869" i="10"/>
  <c r="D870" i="10"/>
  <c r="D871" i="10"/>
  <c r="D872" i="10"/>
  <c r="D873" i="10"/>
  <c r="D874" i="10"/>
  <c r="D875" i="10"/>
  <c r="D876" i="10"/>
  <c r="D877" i="10"/>
  <c r="D878" i="10"/>
  <c r="D879" i="10"/>
  <c r="D880" i="10"/>
  <c r="D881" i="10"/>
  <c r="D882" i="10"/>
  <c r="D883" i="10"/>
  <c r="D884" i="10"/>
  <c r="D885" i="10"/>
  <c r="D886" i="10"/>
  <c r="D887" i="10"/>
  <c r="D888" i="10"/>
  <c r="D889" i="10"/>
  <c r="D890" i="10"/>
  <c r="D891" i="10"/>
  <c r="D892" i="10"/>
  <c r="D893" i="10"/>
  <c r="D894" i="10"/>
  <c r="D895" i="10"/>
  <c r="D896" i="10"/>
  <c r="D897" i="10"/>
  <c r="D898" i="10"/>
  <c r="D899" i="10"/>
  <c r="D900" i="10"/>
  <c r="D901" i="10"/>
  <c r="D902" i="10"/>
  <c r="D903" i="10"/>
  <c r="D904" i="10"/>
  <c r="D905" i="10"/>
  <c r="D906" i="10"/>
  <c r="D907" i="10"/>
  <c r="D908" i="10"/>
  <c r="D909" i="10"/>
  <c r="D910" i="10"/>
  <c r="D911" i="10"/>
  <c r="D912" i="10"/>
  <c r="D913" i="10"/>
  <c r="D914" i="10"/>
  <c r="D915" i="10"/>
  <c r="D916" i="10"/>
  <c r="D917" i="10"/>
  <c r="D918" i="10"/>
  <c r="D919" i="10"/>
  <c r="D920" i="10"/>
  <c r="D921" i="10"/>
  <c r="D922" i="10"/>
  <c r="D923" i="10"/>
  <c r="D924" i="10"/>
  <c r="D925" i="10"/>
  <c r="D926" i="10"/>
  <c r="D927" i="10"/>
  <c r="D928" i="10"/>
  <c r="D929" i="10"/>
  <c r="D930" i="10"/>
  <c r="D931" i="10"/>
  <c r="D932" i="10"/>
  <c r="D933" i="10"/>
  <c r="D934" i="10"/>
  <c r="D935" i="10"/>
  <c r="D936" i="10"/>
  <c r="D937" i="10"/>
  <c r="D938" i="10"/>
  <c r="D939" i="10"/>
  <c r="D940" i="10"/>
  <c r="D941" i="10"/>
  <c r="D942" i="10"/>
  <c r="D943" i="10"/>
  <c r="D944" i="10"/>
  <c r="D945" i="10"/>
  <c r="D946" i="10"/>
  <c r="D947" i="10"/>
  <c r="D948" i="10"/>
  <c r="D949" i="10"/>
  <c r="D950" i="10"/>
  <c r="D951" i="10"/>
  <c r="D952" i="10"/>
  <c r="D953" i="10"/>
  <c r="D954" i="10"/>
  <c r="D955" i="10"/>
  <c r="D956" i="10"/>
  <c r="D957" i="10"/>
  <c r="D958" i="10"/>
  <c r="D959" i="10"/>
  <c r="D960" i="10"/>
  <c r="D961" i="10"/>
  <c r="D962" i="10"/>
  <c r="D963" i="10"/>
  <c r="D964" i="10"/>
  <c r="D965" i="10"/>
  <c r="D966" i="10"/>
  <c r="D967" i="10"/>
  <c r="D968" i="10"/>
  <c r="D969" i="10"/>
  <c r="D970" i="10"/>
  <c r="D971" i="10"/>
  <c r="D972" i="10"/>
  <c r="D973" i="10"/>
  <c r="D974" i="10"/>
  <c r="D975" i="10"/>
  <c r="D976" i="10"/>
  <c r="D977" i="10"/>
  <c r="D978" i="10"/>
  <c r="D979" i="10"/>
  <c r="D980" i="10"/>
  <c r="D981" i="10"/>
  <c r="D982" i="10"/>
  <c r="D983" i="10"/>
  <c r="D984" i="10"/>
  <c r="D985" i="10"/>
  <c r="D986" i="10"/>
  <c r="D987" i="10"/>
  <c r="D988" i="10"/>
  <c r="D989" i="10"/>
  <c r="D990" i="10"/>
  <c r="D991" i="10"/>
  <c r="D992" i="10"/>
  <c r="D993" i="10"/>
  <c r="D994" i="10"/>
  <c r="D995" i="10"/>
  <c r="D996" i="10"/>
  <c r="D997" i="10"/>
  <c r="D998" i="10"/>
  <c r="D999" i="10"/>
  <c r="D1000" i="10"/>
  <c r="D1001" i="10"/>
  <c r="D1002" i="10"/>
  <c r="D1003" i="10"/>
  <c r="D1004" i="10"/>
  <c r="D1005" i="10"/>
  <c r="D1006" i="10"/>
  <c r="D1007" i="10"/>
  <c r="D1008" i="10"/>
  <c r="D1009" i="10"/>
  <c r="D1010" i="10"/>
  <c r="D1011" i="10"/>
  <c r="D1012" i="10"/>
  <c r="D1013" i="10"/>
  <c r="D1014" i="10"/>
  <c r="D1015" i="10"/>
  <c r="D1016" i="10"/>
  <c r="D1017" i="10"/>
  <c r="D1018" i="10"/>
  <c r="D1019" i="10"/>
  <c r="D1020" i="10"/>
  <c r="D1021" i="10"/>
  <c r="D1022" i="10"/>
  <c r="D1023" i="10"/>
  <c r="D1024" i="10"/>
  <c r="D1025" i="10"/>
  <c r="D1026" i="10"/>
  <c r="D1027" i="10"/>
  <c r="D1028" i="10"/>
  <c r="D1029" i="10"/>
  <c r="D1030" i="10"/>
  <c r="D1031" i="10"/>
  <c r="D1032" i="10"/>
  <c r="D1033" i="10"/>
  <c r="D1034" i="10"/>
  <c r="D1035" i="10"/>
  <c r="D1036" i="10"/>
  <c r="D1037" i="10"/>
  <c r="D1038" i="10"/>
  <c r="D1039" i="10"/>
  <c r="D1040" i="10"/>
  <c r="D1041" i="10"/>
  <c r="D1042" i="10"/>
  <c r="D1043" i="10"/>
  <c r="D1044" i="10"/>
  <c r="D1045" i="10"/>
  <c r="D1046" i="10"/>
  <c r="D1047" i="10"/>
  <c r="D1048" i="10"/>
  <c r="D1049" i="10"/>
  <c r="D1050" i="10"/>
  <c r="D1051" i="10"/>
  <c r="D1052" i="10"/>
  <c r="D1053" i="10"/>
  <c r="D1054" i="10"/>
  <c r="D1055" i="10"/>
  <c r="D1056" i="10"/>
  <c r="D1057" i="10"/>
  <c r="D1058" i="10"/>
  <c r="D1059" i="10"/>
  <c r="D1060" i="10"/>
  <c r="D1061" i="10"/>
  <c r="D1062" i="10"/>
  <c r="D1063" i="10"/>
  <c r="D1064" i="10"/>
  <c r="D1065" i="10"/>
  <c r="D1066" i="10"/>
  <c r="D1067" i="10"/>
  <c r="D1068" i="10"/>
  <c r="D1069" i="10"/>
  <c r="D1070" i="10"/>
  <c r="D1071" i="10"/>
  <c r="D1072" i="10"/>
  <c r="D1073" i="10"/>
  <c r="D1074" i="10"/>
  <c r="D1075" i="10"/>
  <c r="D1076" i="10"/>
  <c r="D1077" i="10"/>
  <c r="D1078" i="10"/>
  <c r="D1079" i="10"/>
  <c r="D1080" i="10"/>
  <c r="D1081" i="10"/>
  <c r="D1082" i="10"/>
  <c r="D1083" i="10"/>
  <c r="D1084" i="10"/>
  <c r="D1085" i="10"/>
  <c r="D1086" i="10"/>
  <c r="D1087" i="10"/>
  <c r="D1088" i="10"/>
  <c r="D1089" i="10"/>
  <c r="D1090" i="10"/>
  <c r="D1091" i="10"/>
  <c r="D1092" i="10"/>
  <c r="D1093" i="10"/>
  <c r="D1094" i="10"/>
  <c r="D1095" i="10"/>
  <c r="D1096" i="10"/>
  <c r="D1097" i="10"/>
  <c r="D1098" i="10"/>
  <c r="D1099" i="10"/>
  <c r="D1100" i="10"/>
  <c r="D1101" i="10"/>
  <c r="D1102" i="10"/>
  <c r="D1103" i="10"/>
  <c r="D1104" i="10"/>
  <c r="D1105" i="10"/>
  <c r="D1106" i="10"/>
  <c r="D1107" i="10"/>
  <c r="D1108" i="10"/>
  <c r="D1109" i="10"/>
  <c r="D1110" i="10"/>
  <c r="D1111" i="10"/>
  <c r="D1112" i="10"/>
  <c r="D1113" i="10"/>
  <c r="D1114" i="10"/>
  <c r="D1115" i="10"/>
  <c r="D1116" i="10"/>
  <c r="D1117" i="10"/>
  <c r="D1118" i="10"/>
  <c r="D1119" i="10"/>
  <c r="D1120" i="10"/>
  <c r="D1121" i="10"/>
  <c r="D1122" i="10"/>
  <c r="D1123" i="10"/>
  <c r="D1124" i="10"/>
  <c r="D1125" i="10"/>
  <c r="D1126" i="10"/>
  <c r="D1127" i="10"/>
  <c r="D1128" i="10"/>
  <c r="D1129" i="10"/>
  <c r="D1130" i="10"/>
  <c r="D1131" i="10"/>
  <c r="D1132" i="10"/>
  <c r="D1133" i="10"/>
  <c r="D1134" i="10"/>
  <c r="D1135" i="10"/>
  <c r="D1136" i="10"/>
  <c r="D1137" i="10"/>
  <c r="D1138" i="10"/>
  <c r="D1139" i="10"/>
  <c r="D1140" i="10"/>
  <c r="D1141" i="10"/>
  <c r="D1142" i="10"/>
  <c r="D1143" i="10"/>
  <c r="D1144" i="10"/>
  <c r="D1145" i="10"/>
  <c r="D1146" i="10"/>
  <c r="D1147" i="10"/>
  <c r="D1148" i="10"/>
  <c r="D1149" i="10"/>
  <c r="D1150" i="10"/>
  <c r="D1151" i="10"/>
  <c r="D1152" i="10"/>
  <c r="D1153" i="10"/>
  <c r="D1154" i="10"/>
  <c r="D1155" i="10"/>
  <c r="D1156" i="10"/>
  <c r="D1157" i="10"/>
  <c r="D1158" i="10"/>
  <c r="D1159" i="10"/>
  <c r="D1160" i="10"/>
  <c r="D1161" i="10"/>
  <c r="D1162" i="10"/>
  <c r="D1163" i="10"/>
  <c r="D1164" i="10"/>
  <c r="D1165" i="10"/>
  <c r="D1166" i="10"/>
  <c r="D1167" i="10"/>
  <c r="D1168" i="10"/>
  <c r="D1169" i="10"/>
  <c r="D1170" i="10"/>
  <c r="D1171" i="10"/>
  <c r="D1172" i="10"/>
  <c r="D1173" i="10"/>
  <c r="D1174" i="10"/>
  <c r="D1175" i="10"/>
  <c r="D1176" i="10"/>
  <c r="D1177" i="10"/>
  <c r="D1178" i="10"/>
  <c r="D1179" i="10"/>
  <c r="D1180" i="10"/>
  <c r="D1181" i="10"/>
  <c r="D1182" i="10"/>
  <c r="D1183" i="10"/>
  <c r="D1184" i="10"/>
  <c r="D1185" i="10"/>
  <c r="D1186" i="10"/>
  <c r="D1187" i="10"/>
  <c r="D1188" i="10"/>
  <c r="D1189" i="10"/>
  <c r="D1190" i="10"/>
  <c r="D1191" i="10"/>
  <c r="D1192" i="10"/>
  <c r="D1193" i="10"/>
  <c r="D1194" i="10"/>
  <c r="D1195" i="10"/>
  <c r="D1196" i="10"/>
  <c r="D1197" i="10"/>
  <c r="D1198" i="10"/>
  <c r="D1199" i="10"/>
  <c r="D1200" i="10"/>
  <c r="D1201" i="10"/>
  <c r="D1202" i="10"/>
  <c r="D1203" i="10"/>
  <c r="D1204" i="10"/>
  <c r="D1205" i="10"/>
  <c r="D1206" i="10"/>
  <c r="D1207" i="10"/>
  <c r="D1208" i="10"/>
  <c r="D1209" i="10"/>
  <c r="D1210" i="10"/>
  <c r="D1211" i="10"/>
  <c r="D1212" i="10"/>
  <c r="D1213" i="10"/>
  <c r="D1214" i="10"/>
  <c r="D1215" i="10"/>
  <c r="D1216" i="10"/>
  <c r="D1217" i="10"/>
  <c r="D1218" i="10"/>
  <c r="D1219" i="10"/>
  <c r="D1220" i="10"/>
  <c r="D1221" i="10"/>
  <c r="D1222" i="10"/>
  <c r="D1223" i="10"/>
  <c r="D1224" i="10"/>
  <c r="D1225" i="10"/>
  <c r="D1226" i="10"/>
  <c r="D1227" i="10"/>
  <c r="D1228" i="10"/>
  <c r="D1229" i="10"/>
  <c r="D1230" i="10"/>
  <c r="D1231" i="10"/>
  <c r="D1232" i="10"/>
  <c r="D1233" i="10"/>
  <c r="D1234" i="10"/>
  <c r="D1235" i="10"/>
  <c r="D1236" i="10"/>
  <c r="D1237" i="10"/>
  <c r="D1238" i="10"/>
  <c r="D1239" i="10"/>
  <c r="D1240" i="10"/>
  <c r="D1241" i="10"/>
  <c r="D1242" i="10"/>
  <c r="D1243" i="10"/>
  <c r="D1244" i="10"/>
  <c r="D1245" i="10"/>
  <c r="D1246" i="10"/>
  <c r="D1247" i="10"/>
  <c r="D1248" i="10"/>
  <c r="D1249" i="10"/>
  <c r="D1250" i="10"/>
  <c r="D1251" i="10"/>
  <c r="D1252" i="10"/>
  <c r="D1253" i="10"/>
  <c r="D1254" i="10"/>
  <c r="D1255" i="10"/>
  <c r="D1256" i="10"/>
  <c r="D1257" i="10"/>
  <c r="D1258" i="10"/>
  <c r="D1259" i="10"/>
  <c r="D1260" i="10"/>
  <c r="D1261" i="10"/>
  <c r="D1262" i="10"/>
  <c r="D1263" i="10"/>
  <c r="D1264" i="10"/>
  <c r="D1265" i="10"/>
  <c r="D1266" i="10"/>
  <c r="D1267" i="10"/>
  <c r="D1268" i="10"/>
  <c r="D1269" i="10"/>
  <c r="D127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77" i="10"/>
  <c r="C120" i="10"/>
  <c r="C163" i="10"/>
  <c r="C20" i="10"/>
  <c r="D10" i="10"/>
  <c r="C248" i="10" s="1"/>
  <c r="D9" i="10"/>
  <c r="C79" i="10" s="1"/>
  <c r="C9"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E926" i="10"/>
  <c r="E927" i="10"/>
  <c r="E928" i="10"/>
  <c r="E929" i="10"/>
  <c r="E930" i="10"/>
  <c r="E931" i="10"/>
  <c r="E932" i="10"/>
  <c r="E933" i="10"/>
  <c r="E934" i="10"/>
  <c r="E935" i="10"/>
  <c r="E936" i="10"/>
  <c r="E937" i="10"/>
  <c r="E938" i="10"/>
  <c r="E939" i="10"/>
  <c r="E940" i="10"/>
  <c r="E941" i="10"/>
  <c r="E942" i="10"/>
  <c r="E943" i="10"/>
  <c r="E944" i="10"/>
  <c r="E945" i="10"/>
  <c r="E946" i="10"/>
  <c r="E947" i="10"/>
  <c r="E948" i="10"/>
  <c r="E949" i="10"/>
  <c r="E950" i="10"/>
  <c r="E951" i="10"/>
  <c r="E952" i="10"/>
  <c r="E953" i="10"/>
  <c r="E954" i="10"/>
  <c r="E955" i="10"/>
  <c r="E956" i="10"/>
  <c r="E957" i="10"/>
  <c r="E958" i="10"/>
  <c r="E959" i="10"/>
  <c r="E960" i="10"/>
  <c r="E961" i="10"/>
  <c r="E962" i="10"/>
  <c r="E963" i="10"/>
  <c r="E964" i="10"/>
  <c r="E965" i="10"/>
  <c r="E966" i="10"/>
  <c r="E967" i="10"/>
  <c r="E968" i="10"/>
  <c r="E969" i="10"/>
  <c r="E970" i="10"/>
  <c r="E971" i="10"/>
  <c r="E972" i="10"/>
  <c r="E973" i="10"/>
  <c r="E974" i="10"/>
  <c r="E975" i="10"/>
  <c r="E976" i="10"/>
  <c r="E977" i="10"/>
  <c r="E978" i="10"/>
  <c r="E979" i="10"/>
  <c r="E980" i="10"/>
  <c r="E981" i="10"/>
  <c r="E982" i="10"/>
  <c r="E983" i="10"/>
  <c r="E984" i="10"/>
  <c r="E985" i="10"/>
  <c r="E986" i="10"/>
  <c r="E987" i="10"/>
  <c r="E988" i="10"/>
  <c r="E989" i="10"/>
  <c r="E990" i="10"/>
  <c r="E991" i="10"/>
  <c r="E992" i="10"/>
  <c r="E993" i="10"/>
  <c r="E994" i="10"/>
  <c r="E995" i="10"/>
  <c r="E996" i="10"/>
  <c r="E997" i="10"/>
  <c r="E998" i="10"/>
  <c r="E999" i="10"/>
  <c r="E1000" i="10"/>
  <c r="E1001" i="10"/>
  <c r="E1002" i="10"/>
  <c r="E1003" i="10"/>
  <c r="E1004" i="10"/>
  <c r="E1005" i="10"/>
  <c r="E1006" i="10"/>
  <c r="E1007" i="10"/>
  <c r="E1008" i="10"/>
  <c r="E1009" i="10"/>
  <c r="E1010" i="10"/>
  <c r="E1011" i="10"/>
  <c r="E1012" i="10"/>
  <c r="E1013" i="10"/>
  <c r="E1014" i="10"/>
  <c r="E1015" i="10"/>
  <c r="E1016" i="10"/>
  <c r="E1017" i="10"/>
  <c r="E1018" i="10"/>
  <c r="E1019" i="10"/>
  <c r="E1020" i="10"/>
  <c r="E1021" i="10"/>
  <c r="E1022" i="10"/>
  <c r="E1023" i="10"/>
  <c r="E1024" i="10"/>
  <c r="E1025" i="10"/>
  <c r="E1026" i="10"/>
  <c r="E1027" i="10"/>
  <c r="E1028" i="10"/>
  <c r="E1029" i="10"/>
  <c r="E1030" i="10"/>
  <c r="E1031" i="10"/>
  <c r="E1032" i="10"/>
  <c r="E1033" i="10"/>
  <c r="E1034" i="10"/>
  <c r="E1035" i="10"/>
  <c r="E1036" i="10"/>
  <c r="E1037" i="10"/>
  <c r="E1038" i="10"/>
  <c r="E1039" i="10"/>
  <c r="E1040" i="10"/>
  <c r="E1041" i="10"/>
  <c r="E1042" i="10"/>
  <c r="E1043" i="10"/>
  <c r="E1044" i="10"/>
  <c r="E1045" i="10"/>
  <c r="E1046" i="10"/>
  <c r="E1047" i="10"/>
  <c r="E1048" i="10"/>
  <c r="E1049" i="10"/>
  <c r="E1050" i="10"/>
  <c r="E1051" i="10"/>
  <c r="E1052" i="10"/>
  <c r="E1053" i="10"/>
  <c r="E1054" i="10"/>
  <c r="E1055" i="10"/>
  <c r="E1056" i="10"/>
  <c r="E1057" i="10"/>
  <c r="E1058" i="10"/>
  <c r="E1059" i="10"/>
  <c r="E1060" i="10"/>
  <c r="E1061" i="10"/>
  <c r="E1062" i="10"/>
  <c r="E1063" i="10"/>
  <c r="E1064" i="10"/>
  <c r="E1065" i="10"/>
  <c r="E1066" i="10"/>
  <c r="E1067" i="10"/>
  <c r="E1068" i="10"/>
  <c r="E1069" i="10"/>
  <c r="E1070" i="10"/>
  <c r="E1071" i="10"/>
  <c r="E1072" i="10"/>
  <c r="E1073" i="10"/>
  <c r="E1074" i="10"/>
  <c r="E1075" i="10"/>
  <c r="E1076" i="10"/>
  <c r="E1077" i="10"/>
  <c r="E1078" i="10"/>
  <c r="E1079" i="10"/>
  <c r="E1080" i="10"/>
  <c r="E1081" i="10"/>
  <c r="E1082" i="10"/>
  <c r="E1083" i="10"/>
  <c r="E1084" i="10"/>
  <c r="E1085" i="10"/>
  <c r="E1086" i="10"/>
  <c r="E1087" i="10"/>
  <c r="E1088" i="10"/>
  <c r="E1089" i="10"/>
  <c r="E1090" i="10"/>
  <c r="E1091" i="10"/>
  <c r="E1092" i="10"/>
  <c r="E1093" i="10"/>
  <c r="E1094" i="10"/>
  <c r="E1095" i="10"/>
  <c r="E1096" i="10"/>
  <c r="E1097" i="10"/>
  <c r="E1098" i="10"/>
  <c r="E1099" i="10"/>
  <c r="E1100" i="10"/>
  <c r="E1101" i="10"/>
  <c r="E1102" i="10"/>
  <c r="E1103" i="10"/>
  <c r="E1104" i="10"/>
  <c r="E1105" i="10"/>
  <c r="E1106" i="10"/>
  <c r="E1107" i="10"/>
  <c r="E1108" i="10"/>
  <c r="E1109" i="10"/>
  <c r="E1110" i="10"/>
  <c r="E1111" i="10"/>
  <c r="E1112" i="10"/>
  <c r="E1113" i="10"/>
  <c r="E1114" i="10"/>
  <c r="E1115" i="10"/>
  <c r="E1116" i="10"/>
  <c r="E1117" i="10"/>
  <c r="E1118" i="10"/>
  <c r="E1119" i="10"/>
  <c r="E1120" i="10"/>
  <c r="E1121" i="10"/>
  <c r="E1122" i="10"/>
  <c r="E1123" i="10"/>
  <c r="E1124" i="10"/>
  <c r="E1125" i="10"/>
  <c r="E1126" i="10"/>
  <c r="E1127" i="10"/>
  <c r="E1128" i="10"/>
  <c r="E1129" i="10"/>
  <c r="E1130" i="10"/>
  <c r="E1131" i="10"/>
  <c r="E1132" i="10"/>
  <c r="E1133" i="10"/>
  <c r="E1134" i="10"/>
  <c r="E1135" i="10"/>
  <c r="E1136" i="10"/>
  <c r="E1137" i="10"/>
  <c r="E1138" i="10"/>
  <c r="E1139" i="10"/>
  <c r="E1140" i="10"/>
  <c r="E1141" i="10"/>
  <c r="E1142" i="10"/>
  <c r="E1143" i="10"/>
  <c r="E1144" i="10"/>
  <c r="E1145" i="10"/>
  <c r="E1146" i="10"/>
  <c r="E1147" i="10"/>
  <c r="E1148" i="10"/>
  <c r="E1149" i="10"/>
  <c r="E1150" i="10"/>
  <c r="E1151" i="10"/>
  <c r="E1152" i="10"/>
  <c r="E1153" i="10"/>
  <c r="E1154" i="10"/>
  <c r="E1155" i="10"/>
  <c r="E1156" i="10"/>
  <c r="E1157" i="10"/>
  <c r="E1158" i="10"/>
  <c r="E1159" i="10"/>
  <c r="E1160" i="10"/>
  <c r="E1161" i="10"/>
  <c r="E1162" i="10"/>
  <c r="E1163" i="10"/>
  <c r="E1164" i="10"/>
  <c r="E1165" i="10"/>
  <c r="E1166" i="10"/>
  <c r="E1167" i="10"/>
  <c r="E1168" i="10"/>
  <c r="E1169" i="10"/>
  <c r="E1170" i="10"/>
  <c r="E1171" i="10"/>
  <c r="E1172" i="10"/>
  <c r="E1173" i="10"/>
  <c r="E1174" i="10"/>
  <c r="E1175" i="10"/>
  <c r="E1176" i="10"/>
  <c r="E1177" i="10"/>
  <c r="E1178" i="10"/>
  <c r="E1179" i="10"/>
  <c r="E1180" i="10"/>
  <c r="E1181" i="10"/>
  <c r="E1182" i="10"/>
  <c r="E1183" i="10"/>
  <c r="E1184" i="10"/>
  <c r="E1185" i="10"/>
  <c r="E1186" i="10"/>
  <c r="E1187" i="10"/>
  <c r="E1188" i="10"/>
  <c r="E1189" i="10"/>
  <c r="E1190" i="10"/>
  <c r="E1191" i="10"/>
  <c r="E1192" i="10"/>
  <c r="E1193" i="10"/>
  <c r="E1194" i="10"/>
  <c r="E1195" i="10"/>
  <c r="E1196" i="10"/>
  <c r="E1197" i="10"/>
  <c r="E1198" i="10"/>
  <c r="E1199" i="10"/>
  <c r="E1200" i="10"/>
  <c r="E1201" i="10"/>
  <c r="E1202" i="10"/>
  <c r="E1203" i="10"/>
  <c r="E1204" i="10"/>
  <c r="E1205" i="10"/>
  <c r="E1206" i="10"/>
  <c r="E1207" i="10"/>
  <c r="E1208" i="10"/>
  <c r="E1209" i="10"/>
  <c r="E1210" i="10"/>
  <c r="E1211" i="10"/>
  <c r="E1212" i="10"/>
  <c r="E1213" i="10"/>
  <c r="E1214" i="10"/>
  <c r="E1215" i="10"/>
  <c r="E1216" i="10"/>
  <c r="E1217" i="10"/>
  <c r="E1218" i="10"/>
  <c r="E1219" i="10"/>
  <c r="E1220" i="10"/>
  <c r="E1221" i="10"/>
  <c r="E1222" i="10"/>
  <c r="E1223" i="10"/>
  <c r="E1224" i="10"/>
  <c r="E1225" i="10"/>
  <c r="E1226" i="10"/>
  <c r="E1227" i="10"/>
  <c r="E1228" i="10"/>
  <c r="E1229" i="10"/>
  <c r="E1230" i="10"/>
  <c r="E1231" i="10"/>
  <c r="E1232" i="10"/>
  <c r="E1233" i="10"/>
  <c r="E1234" i="10"/>
  <c r="E1235" i="10"/>
  <c r="E1236" i="10"/>
  <c r="E1237" i="10"/>
  <c r="E1238" i="10"/>
  <c r="E1239" i="10"/>
  <c r="E1240" i="10"/>
  <c r="E1241" i="10"/>
  <c r="E1242" i="10"/>
  <c r="E1243" i="10"/>
  <c r="E1244" i="10"/>
  <c r="E1245" i="10"/>
  <c r="E1246" i="10"/>
  <c r="E1247" i="10"/>
  <c r="E1248" i="10"/>
  <c r="E1249" i="10"/>
  <c r="E1250" i="10"/>
  <c r="E1251" i="10"/>
  <c r="E1252" i="10"/>
  <c r="E1253" i="10"/>
  <c r="E1254" i="10"/>
  <c r="E1255" i="10"/>
  <c r="E1256" i="10"/>
  <c r="E1257" i="10"/>
  <c r="E1258" i="10"/>
  <c r="E1259" i="10"/>
  <c r="E1260" i="10"/>
  <c r="E1261" i="10"/>
  <c r="E1262" i="10"/>
  <c r="E1263" i="10"/>
  <c r="E1264" i="10"/>
  <c r="E1265" i="10"/>
  <c r="E1266" i="10"/>
  <c r="E1267" i="10"/>
  <c r="E1268" i="10"/>
  <c r="E1269" i="10"/>
  <c r="E1270" i="10"/>
  <c r="E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121" i="10"/>
  <c r="B313" i="10"/>
  <c r="B362" i="10"/>
  <c r="B458" i="10"/>
  <c r="B479" i="10"/>
  <c r="B543" i="10"/>
  <c r="B561" i="10"/>
  <c r="B605" i="10"/>
  <c r="B616" i="10"/>
  <c r="B648" i="10"/>
  <c r="B659" i="10"/>
  <c r="B691" i="10"/>
  <c r="B699" i="10"/>
  <c r="B723" i="10"/>
  <c r="B731" i="10"/>
  <c r="B755" i="10"/>
  <c r="B763" i="10"/>
  <c r="B787" i="10"/>
  <c r="B795" i="10"/>
  <c r="B819" i="10"/>
  <c r="B827" i="10"/>
  <c r="B851" i="10"/>
  <c r="B859" i="10"/>
  <c r="B883" i="10"/>
  <c r="B891" i="10"/>
  <c r="B915" i="10"/>
  <c r="B923" i="10"/>
  <c r="B947" i="10"/>
  <c r="B955" i="10"/>
  <c r="B979" i="10"/>
  <c r="B987" i="10"/>
  <c r="B995" i="10"/>
  <c r="B1003" i="10"/>
  <c r="B1011" i="10"/>
  <c r="B1019" i="10"/>
  <c r="B1027" i="10"/>
  <c r="B1035" i="10"/>
  <c r="B1043" i="10"/>
  <c r="B1051" i="10"/>
  <c r="B1059" i="10"/>
  <c r="B1067" i="10"/>
  <c r="B1075" i="10"/>
  <c r="B1083" i="10"/>
  <c r="B1091" i="10"/>
  <c r="B1096" i="10"/>
  <c r="B1102" i="10"/>
  <c r="B1107" i="10"/>
  <c r="B1112" i="10"/>
  <c r="B1118" i="10"/>
  <c r="B1123" i="10"/>
  <c r="B1128" i="10"/>
  <c r="B1134" i="10"/>
  <c r="B1139" i="10"/>
  <c r="B1144" i="10"/>
  <c r="B1150" i="10"/>
  <c r="B1155" i="10"/>
  <c r="B1160" i="10"/>
  <c r="B1166" i="10"/>
  <c r="B1171" i="10"/>
  <c r="B1176" i="10"/>
  <c r="B1181" i="10"/>
  <c r="B1185" i="10"/>
  <c r="B1189" i="10"/>
  <c r="B1193" i="10"/>
  <c r="B1197" i="10"/>
  <c r="B1201" i="10"/>
  <c r="B1205" i="10"/>
  <c r="B1209" i="10"/>
  <c r="B1213" i="10"/>
  <c r="B1217" i="10"/>
  <c r="B1221" i="10"/>
  <c r="B1225" i="10"/>
  <c r="B1229" i="10"/>
  <c r="B1233" i="10"/>
  <c r="B1237" i="10"/>
  <c r="B1241" i="10"/>
  <c r="B1245" i="10"/>
  <c r="B1249" i="10"/>
  <c r="B1253" i="10"/>
  <c r="B1257" i="10"/>
  <c r="B1261" i="10"/>
  <c r="B1265" i="10"/>
  <c r="B1269"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C590" i="10" l="1"/>
  <c r="C484" i="10"/>
  <c r="C420" i="10"/>
  <c r="C333" i="10"/>
  <c r="C205" i="10"/>
  <c r="D11" i="10"/>
  <c r="C612" i="10" s="1"/>
  <c r="C1244" i="10"/>
  <c r="C1123" i="10"/>
  <c r="C1101" i="10"/>
  <c r="C1080" i="10"/>
  <c r="C1059" i="10"/>
  <c r="C1037" i="10"/>
  <c r="C995" i="10"/>
  <c r="C973" i="10"/>
  <c r="C952" i="10"/>
  <c r="C931" i="10"/>
  <c r="C909" i="10"/>
  <c r="C888" i="10"/>
  <c r="C867" i="10"/>
  <c r="C845" i="10"/>
  <c r="C824" i="10"/>
  <c r="C797" i="10"/>
  <c r="C768" i="10"/>
  <c r="C740" i="10"/>
  <c r="C712" i="10"/>
  <c r="C682" i="10"/>
  <c r="C645" i="10"/>
  <c r="C602" i="10"/>
  <c r="C581" i="10"/>
  <c r="C560" i="10"/>
  <c r="C538" i="10"/>
  <c r="C517" i="10"/>
  <c r="C496" i="10"/>
  <c r="C474" i="10"/>
  <c r="C453" i="10"/>
  <c r="C432" i="10"/>
  <c r="C410" i="10"/>
  <c r="C387" i="10"/>
  <c r="C356" i="10"/>
  <c r="C313" i="10"/>
  <c r="C271" i="10"/>
  <c r="C228" i="10"/>
  <c r="C185" i="10"/>
  <c r="C143" i="10"/>
  <c r="C100" i="10"/>
  <c r="C57" i="10"/>
  <c r="C1251" i="10"/>
  <c r="C1203" i="10"/>
  <c r="C1153" i="10"/>
  <c r="C1089" i="10"/>
  <c r="C1025" i="10"/>
  <c r="C961" i="10"/>
  <c r="C876" i="10"/>
  <c r="C833" i="10"/>
  <c r="C696" i="10"/>
  <c r="C548" i="10"/>
  <c r="C526" i="10"/>
  <c r="C462" i="10"/>
  <c r="C371" i="10"/>
  <c r="C291" i="10"/>
  <c r="C1259" i="10"/>
  <c r="C1243" i="10"/>
  <c r="C1227" i="10"/>
  <c r="C1211" i="10"/>
  <c r="C1195" i="10"/>
  <c r="C1179" i="10"/>
  <c r="C1163" i="10"/>
  <c r="C1143" i="10"/>
  <c r="C1121" i="10"/>
  <c r="C1100" i="10"/>
  <c r="C1079" i="10"/>
  <c r="C1057" i="10"/>
  <c r="C1036" i="10"/>
  <c r="C1015" i="10"/>
  <c r="C993" i="10"/>
  <c r="C972" i="10"/>
  <c r="C951" i="10"/>
  <c r="C929" i="10"/>
  <c r="C908" i="10"/>
  <c r="C887" i="10"/>
  <c r="C865" i="10"/>
  <c r="C844" i="10"/>
  <c r="C823" i="10"/>
  <c r="C794" i="10"/>
  <c r="C766" i="10"/>
  <c r="C738" i="10"/>
  <c r="C709" i="10"/>
  <c r="C681" i="10"/>
  <c r="C644" i="10"/>
  <c r="C601" i="10"/>
  <c r="C580" i="10"/>
  <c r="C558" i="10"/>
  <c r="C537" i="10"/>
  <c r="C516" i="10"/>
  <c r="C494" i="10"/>
  <c r="C473" i="10"/>
  <c r="C452" i="10"/>
  <c r="C430" i="10"/>
  <c r="C409" i="10"/>
  <c r="C385" i="10"/>
  <c r="C355" i="10"/>
  <c r="C312" i="10"/>
  <c r="C269" i="10"/>
  <c r="C227" i="10"/>
  <c r="C184" i="10"/>
  <c r="C141" i="10"/>
  <c r="C99" i="10"/>
  <c r="C56" i="10"/>
  <c r="C1235" i="10"/>
  <c r="C1187" i="10"/>
  <c r="C1132" i="10"/>
  <c r="C1068" i="10"/>
  <c r="C983" i="10"/>
  <c r="C919" i="10"/>
  <c r="C855" i="10"/>
  <c r="C781" i="10"/>
  <c r="C752" i="10"/>
  <c r="C665" i="10"/>
  <c r="C569" i="10"/>
  <c r="C505" i="10"/>
  <c r="C441" i="10"/>
  <c r="C398" i="10"/>
  <c r="C1268" i="10"/>
  <c r="C1252" i="10"/>
  <c r="C1236" i="10"/>
  <c r="C1220" i="10"/>
  <c r="C1204" i="10"/>
  <c r="C1188" i="10"/>
  <c r="C1172" i="10"/>
  <c r="C1155" i="10"/>
  <c r="C1133" i="10"/>
  <c r="C1112" i="10"/>
  <c r="C1091" i="10"/>
  <c r="C1069" i="10"/>
  <c r="C1048" i="10"/>
  <c r="C1027" i="10"/>
  <c r="C1005" i="10"/>
  <c r="C984" i="10"/>
  <c r="C963" i="10"/>
  <c r="C941" i="10"/>
  <c r="C920" i="10"/>
  <c r="C899" i="10"/>
  <c r="C877" i="10"/>
  <c r="C856" i="10"/>
  <c r="C835" i="10"/>
  <c r="C810" i="10"/>
  <c r="C782" i="10"/>
  <c r="C754" i="10"/>
  <c r="C725" i="10"/>
  <c r="C697" i="10"/>
  <c r="C666" i="10"/>
  <c r="C624" i="10"/>
  <c r="C592" i="10"/>
  <c r="C570" i="10"/>
  <c r="C549" i="10"/>
  <c r="C528" i="10"/>
  <c r="C506" i="10"/>
  <c r="C485" i="10"/>
  <c r="C464" i="10"/>
  <c r="C442" i="10"/>
  <c r="C421" i="10"/>
  <c r="C400" i="10"/>
  <c r="C372" i="10"/>
  <c r="C335" i="10"/>
  <c r="C292" i="10"/>
  <c r="C249" i="10"/>
  <c r="C207" i="10"/>
  <c r="C164" i="10"/>
  <c r="C121" i="10"/>
  <c r="C1264" i="10"/>
  <c r="C1256" i="10"/>
  <c r="C1248" i="10"/>
  <c r="C1240" i="10"/>
  <c r="C1232" i="10"/>
  <c r="C1224" i="10"/>
  <c r="C1216" i="10"/>
  <c r="C1208" i="10"/>
  <c r="C1200" i="10"/>
  <c r="C1192" i="10"/>
  <c r="C1184" i="10"/>
  <c r="C1176" i="10"/>
  <c r="C1168" i="10"/>
  <c r="C1160" i="10"/>
  <c r="C1149" i="10"/>
  <c r="C1139" i="10"/>
  <c r="C1128" i="10"/>
  <c r="C1117" i="10"/>
  <c r="C1107" i="10"/>
  <c r="C1096" i="10"/>
  <c r="C1085" i="10"/>
  <c r="C1075" i="10"/>
  <c r="C1064" i="10"/>
  <c r="C1053" i="10"/>
  <c r="C1043" i="10"/>
  <c r="C1032" i="10"/>
  <c r="C1021" i="10"/>
  <c r="C1011" i="10"/>
  <c r="C1000" i="10"/>
  <c r="C989" i="10"/>
  <c r="C979" i="10"/>
  <c r="C968" i="10"/>
  <c r="C957" i="10"/>
  <c r="C947" i="10"/>
  <c r="C936" i="10"/>
  <c r="C925" i="10"/>
  <c r="C915" i="10"/>
  <c r="C904" i="10"/>
  <c r="C893" i="10"/>
  <c r="C883" i="10"/>
  <c r="C872" i="10"/>
  <c r="C861" i="10"/>
  <c r="C851" i="10"/>
  <c r="C840" i="10"/>
  <c r="C829" i="10"/>
  <c r="C818" i="10"/>
  <c r="C804" i="10"/>
  <c r="C789" i="10"/>
  <c r="C776" i="10"/>
  <c r="C761" i="10"/>
  <c r="C746" i="10"/>
  <c r="C733" i="10"/>
  <c r="C718" i="10"/>
  <c r="C704" i="10"/>
  <c r="C690" i="10"/>
  <c r="C676" i="10"/>
  <c r="C656" i="10"/>
  <c r="C634" i="10"/>
  <c r="C613" i="10"/>
  <c r="B89" i="10"/>
  <c r="B185" i="10"/>
  <c r="B403" i="10"/>
  <c r="B500" i="10"/>
  <c r="B577" i="10"/>
  <c r="B627" i="10"/>
  <c r="B669" i="10"/>
  <c r="B707" i="10"/>
  <c r="B739" i="10"/>
  <c r="B771" i="10"/>
  <c r="B803" i="10"/>
  <c r="B835" i="10"/>
  <c r="B867" i="10"/>
  <c r="B899" i="10"/>
  <c r="B931" i="10"/>
  <c r="B963" i="10"/>
  <c r="B249" i="10"/>
  <c r="B435" i="10"/>
  <c r="B522" i="10"/>
  <c r="B593" i="10"/>
  <c r="B637" i="10"/>
  <c r="B680" i="10"/>
  <c r="B715" i="10"/>
  <c r="B747" i="10"/>
  <c r="B779" i="10"/>
  <c r="B811" i="10"/>
  <c r="B843" i="10"/>
  <c r="B875" i="10"/>
  <c r="B907" i="10"/>
  <c r="B939" i="10"/>
  <c r="B971" i="10"/>
  <c r="C1263" i="10"/>
  <c r="C1255" i="10"/>
  <c r="C1247" i="10"/>
  <c r="C1239" i="10"/>
  <c r="C1231" i="10"/>
  <c r="C1223" i="10"/>
  <c r="C1215" i="10"/>
  <c r="C1207" i="10"/>
  <c r="C1199" i="10"/>
  <c r="C1191" i="10"/>
  <c r="C1183" i="10"/>
  <c r="C1175" i="10"/>
  <c r="C1167" i="10"/>
  <c r="C1159" i="10"/>
  <c r="C1148" i="10"/>
  <c r="C1137" i="10"/>
  <c r="C1127" i="10"/>
  <c r="C1116" i="10"/>
  <c r="C1105" i="10"/>
  <c r="C1095" i="10"/>
  <c r="C1084" i="10"/>
  <c r="C1073" i="10"/>
  <c r="C1063" i="10"/>
  <c r="C1052" i="10"/>
  <c r="C1041" i="10"/>
  <c r="C1031" i="10"/>
  <c r="C1020" i="10"/>
  <c r="C1009" i="10"/>
  <c r="C999" i="10"/>
  <c r="C988" i="10"/>
  <c r="C977" i="10"/>
  <c r="C967" i="10"/>
  <c r="C956" i="10"/>
  <c r="C945" i="10"/>
  <c r="C935" i="10"/>
  <c r="C924" i="10"/>
  <c r="C913" i="10"/>
  <c r="C903" i="10"/>
  <c r="C892" i="10"/>
  <c r="C881" i="10"/>
  <c r="C871" i="10"/>
  <c r="C860" i="10"/>
  <c r="C849" i="10"/>
  <c r="C839" i="10"/>
  <c r="C828" i="10"/>
  <c r="C816" i="10"/>
  <c r="C802" i="10"/>
  <c r="C788" i="10"/>
  <c r="C773" i="10"/>
  <c r="C760" i="10"/>
  <c r="C745" i="10"/>
  <c r="C730" i="10"/>
  <c r="C717" i="10"/>
  <c r="C702" i="10"/>
  <c r="C688" i="10"/>
  <c r="C674" i="10"/>
  <c r="C654" i="10"/>
  <c r="C633" i="10"/>
  <c r="C58" i="10"/>
  <c r="C62" i="10"/>
  <c r="C66" i="10"/>
  <c r="C70" i="10"/>
  <c r="C74" i="10"/>
  <c r="C78" i="10"/>
  <c r="C82" i="10"/>
  <c r="C86" i="10"/>
  <c r="C90" i="10"/>
  <c r="C94" i="10"/>
  <c r="C98" i="10"/>
  <c r="C102" i="10"/>
  <c r="C106" i="10"/>
  <c r="C110" i="10"/>
  <c r="C114" i="10"/>
  <c r="C118" i="10"/>
  <c r="C122" i="10"/>
  <c r="C126" i="10"/>
  <c r="C130" i="10"/>
  <c r="C134" i="10"/>
  <c r="C138" i="10"/>
  <c r="C142" i="10"/>
  <c r="C146" i="10"/>
  <c r="C150" i="10"/>
  <c r="C154" i="10"/>
  <c r="C158" i="10"/>
  <c r="C162" i="10"/>
  <c r="C166" i="10"/>
  <c r="C170" i="10"/>
  <c r="C174" i="10"/>
  <c r="C178" i="10"/>
  <c r="C182" i="10"/>
  <c r="C186" i="10"/>
  <c r="C190" i="10"/>
  <c r="C194" i="10"/>
  <c r="C198" i="10"/>
  <c r="C202" i="10"/>
  <c r="C206" i="10"/>
  <c r="C210" i="10"/>
  <c r="C214" i="10"/>
  <c r="C218" i="10"/>
  <c r="C222" i="10"/>
  <c r="C226" i="10"/>
  <c r="C230" i="10"/>
  <c r="C234" i="10"/>
  <c r="C238" i="10"/>
  <c r="C242" i="10"/>
  <c r="C246" i="10"/>
  <c r="C250" i="10"/>
  <c r="C254" i="10"/>
  <c r="C258" i="10"/>
  <c r="C262" i="10"/>
  <c r="C266" i="10"/>
  <c r="C270" i="10"/>
  <c r="C274" i="10"/>
  <c r="C278" i="10"/>
  <c r="C282" i="10"/>
  <c r="C286" i="10"/>
  <c r="C290" i="10"/>
  <c r="C294" i="10"/>
  <c r="C298" i="10"/>
  <c r="C302" i="10"/>
  <c r="C306" i="10"/>
  <c r="C310" i="10"/>
  <c r="C314" i="10"/>
  <c r="C318" i="10"/>
  <c r="C322" i="10"/>
  <c r="C326" i="10"/>
  <c r="C330" i="10"/>
  <c r="C334" i="10"/>
  <c r="C338" i="10"/>
  <c r="C342" i="10"/>
  <c r="C346" i="10"/>
  <c r="C350" i="10"/>
  <c r="C354" i="10"/>
  <c r="C358" i="10"/>
  <c r="C362" i="10"/>
  <c r="C366" i="10"/>
  <c r="C370" i="10"/>
  <c r="C374" i="10"/>
  <c r="C378" i="10"/>
  <c r="C382" i="10"/>
  <c r="C386" i="10"/>
  <c r="C390" i="10"/>
  <c r="C394" i="10"/>
  <c r="C59" i="10"/>
  <c r="C64" i="10"/>
  <c r="C69" i="10"/>
  <c r="C75" i="10"/>
  <c r="C80" i="10"/>
  <c r="C85" i="10"/>
  <c r="C91" i="10"/>
  <c r="C96" i="10"/>
  <c r="C101" i="10"/>
  <c r="C107" i="10"/>
  <c r="C112" i="10"/>
  <c r="C117" i="10"/>
  <c r="C123" i="10"/>
  <c r="C128" i="10"/>
  <c r="C133" i="10"/>
  <c r="C139" i="10"/>
  <c r="C144" i="10"/>
  <c r="C149" i="10"/>
  <c r="C155" i="10"/>
  <c r="C160" i="10"/>
  <c r="C165" i="10"/>
  <c r="C171" i="10"/>
  <c r="C176" i="10"/>
  <c r="C181" i="10"/>
  <c r="C187" i="10"/>
  <c r="C192" i="10"/>
  <c r="C197" i="10"/>
  <c r="C203" i="10"/>
  <c r="C208" i="10"/>
  <c r="C213" i="10"/>
  <c r="C219" i="10"/>
  <c r="C224" i="10"/>
  <c r="C229" i="10"/>
  <c r="C235" i="10"/>
  <c r="C240" i="10"/>
  <c r="C245" i="10"/>
  <c r="C251" i="10"/>
  <c r="C256" i="10"/>
  <c r="C261" i="10"/>
  <c r="C267" i="10"/>
  <c r="C272" i="10"/>
  <c r="C277" i="10"/>
  <c r="C283" i="10"/>
  <c r="C288" i="10"/>
  <c r="C293" i="10"/>
  <c r="C299" i="10"/>
  <c r="C304" i="10"/>
  <c r="C309" i="10"/>
  <c r="C315" i="10"/>
  <c r="C320" i="10"/>
  <c r="C325" i="10"/>
  <c r="C331" i="10"/>
  <c r="C336" i="10"/>
  <c r="C341" i="10"/>
  <c r="C347" i="10"/>
  <c r="C352" i="10"/>
  <c r="C357" i="10"/>
  <c r="C363" i="10"/>
  <c r="C368" i="10"/>
  <c r="C373" i="10"/>
  <c r="C379" i="10"/>
  <c r="C384" i="10"/>
  <c r="C389" i="10"/>
  <c r="C395" i="10"/>
  <c r="C399" i="10"/>
  <c r="C403" i="10"/>
  <c r="C407" i="10"/>
  <c r="C411" i="10"/>
  <c r="C415" i="10"/>
  <c r="C419" i="10"/>
  <c r="C423" i="10"/>
  <c r="C427" i="10"/>
  <c r="C431" i="10"/>
  <c r="C435" i="10"/>
  <c r="C439" i="10"/>
  <c r="C443" i="10"/>
  <c r="C447" i="10"/>
  <c r="C451" i="10"/>
  <c r="C455" i="10"/>
  <c r="C459" i="10"/>
  <c r="C463" i="10"/>
  <c r="C467" i="10"/>
  <c r="C471" i="10"/>
  <c r="C475" i="10"/>
  <c r="C479" i="10"/>
  <c r="C483" i="10"/>
  <c r="C487" i="10"/>
  <c r="C491" i="10"/>
  <c r="C495" i="10"/>
  <c r="C499" i="10"/>
  <c r="C503" i="10"/>
  <c r="C507" i="10"/>
  <c r="C511" i="10"/>
  <c r="C515" i="10"/>
  <c r="C519" i="10"/>
  <c r="C523" i="10"/>
  <c r="C527" i="10"/>
  <c r="C531" i="10"/>
  <c r="C535" i="10"/>
  <c r="C539" i="10"/>
  <c r="C543" i="10"/>
  <c r="C547" i="10"/>
  <c r="C551" i="10"/>
  <c r="C555" i="10"/>
  <c r="C559" i="10"/>
  <c r="C563" i="10"/>
  <c r="C567" i="10"/>
  <c r="C571" i="10"/>
  <c r="C575" i="10"/>
  <c r="C579" i="10"/>
  <c r="C583" i="10"/>
  <c r="C587" i="10"/>
  <c r="C591" i="10"/>
  <c r="C595" i="10"/>
  <c r="C599" i="10"/>
  <c r="C603" i="10"/>
  <c r="C607" i="10"/>
  <c r="C611" i="10"/>
  <c r="C615" i="10"/>
  <c r="C619" i="10"/>
  <c r="C623" i="10"/>
  <c r="C627" i="10"/>
  <c r="C631" i="10"/>
  <c r="C635" i="10"/>
  <c r="C639" i="10"/>
  <c r="C643" i="10"/>
  <c r="C647" i="10"/>
  <c r="C651" i="10"/>
  <c r="C655" i="10"/>
  <c r="C659" i="10"/>
  <c r="C663" i="10"/>
  <c r="C667" i="10"/>
  <c r="C671" i="10"/>
  <c r="C675" i="10"/>
  <c r="C679" i="10"/>
  <c r="C683" i="10"/>
  <c r="C687" i="10"/>
  <c r="C691" i="10"/>
  <c r="C695" i="10"/>
  <c r="C699" i="10"/>
  <c r="C703" i="10"/>
  <c r="C707" i="10"/>
  <c r="C711" i="10"/>
  <c r="C715" i="10"/>
  <c r="C719" i="10"/>
  <c r="C723" i="10"/>
  <c r="C727" i="10"/>
  <c r="C731" i="10"/>
  <c r="C735" i="10"/>
  <c r="C739" i="10"/>
  <c r="C743" i="10"/>
  <c r="C747" i="10"/>
  <c r="C751" i="10"/>
  <c r="C755" i="10"/>
  <c r="C759" i="10"/>
  <c r="C763" i="10"/>
  <c r="C767" i="10"/>
  <c r="C771" i="10"/>
  <c r="C775" i="10"/>
  <c r="C779" i="10"/>
  <c r="C783" i="10"/>
  <c r="C787" i="10"/>
  <c r="C791" i="10"/>
  <c r="C795" i="10"/>
  <c r="C799" i="10"/>
  <c r="C803" i="10"/>
  <c r="C807" i="10"/>
  <c r="C811" i="10"/>
  <c r="C815" i="10"/>
  <c r="C819" i="10"/>
  <c r="C60" i="10"/>
  <c r="C65" i="10"/>
  <c r="C71" i="10"/>
  <c r="C76" i="10"/>
  <c r="C81" i="10"/>
  <c r="C87" i="10"/>
  <c r="C92" i="10"/>
  <c r="C97" i="10"/>
  <c r="C103" i="10"/>
  <c r="C108" i="10"/>
  <c r="C113" i="10"/>
  <c r="C119" i="10"/>
  <c r="C124" i="10"/>
  <c r="C129" i="10"/>
  <c r="C135" i="10"/>
  <c r="C140" i="10"/>
  <c r="C145" i="10"/>
  <c r="C151" i="10"/>
  <c r="C156" i="10"/>
  <c r="C161" i="10"/>
  <c r="C167" i="10"/>
  <c r="C172" i="10"/>
  <c r="C177" i="10"/>
  <c r="C183" i="10"/>
  <c r="C188" i="10"/>
  <c r="C193" i="10"/>
  <c r="C199" i="10"/>
  <c r="C204" i="10"/>
  <c r="C209" i="10"/>
  <c r="C215" i="10"/>
  <c r="C220" i="10"/>
  <c r="C225" i="10"/>
  <c r="C231" i="10"/>
  <c r="C236" i="10"/>
  <c r="C241" i="10"/>
  <c r="C247" i="10"/>
  <c r="C252" i="10"/>
  <c r="C257" i="10"/>
  <c r="C263" i="10"/>
  <c r="C268" i="10"/>
  <c r="C273" i="10"/>
  <c r="C279" i="10"/>
  <c r="C284" i="10"/>
  <c r="C289" i="10"/>
  <c r="C295" i="10"/>
  <c r="C300" i="10"/>
  <c r="C305" i="10"/>
  <c r="C311" i="10"/>
  <c r="C316" i="10"/>
  <c r="C321" i="10"/>
  <c r="C327" i="10"/>
  <c r="C332" i="10"/>
  <c r="C337" i="10"/>
  <c r="C343" i="10"/>
  <c r="C348" i="10"/>
  <c r="C353" i="10"/>
  <c r="C359" i="10"/>
  <c r="C61" i="10"/>
  <c r="C72" i="10"/>
  <c r="C83" i="10"/>
  <c r="C93" i="10"/>
  <c r="C104" i="10"/>
  <c r="C115" i="10"/>
  <c r="C125" i="10"/>
  <c r="C136" i="10"/>
  <c r="C147" i="10"/>
  <c r="C157" i="10"/>
  <c r="C168" i="10"/>
  <c r="C179" i="10"/>
  <c r="C189" i="10"/>
  <c r="C200" i="10"/>
  <c r="C211" i="10"/>
  <c r="C221" i="10"/>
  <c r="C232" i="10"/>
  <c r="C243" i="10"/>
  <c r="C253" i="10"/>
  <c r="C264" i="10"/>
  <c r="C275" i="10"/>
  <c r="C285" i="10"/>
  <c r="C296" i="10"/>
  <c r="C307" i="10"/>
  <c r="C317" i="10"/>
  <c r="C328" i="10"/>
  <c r="C339" i="10"/>
  <c r="C349" i="10"/>
  <c r="C360" i="10"/>
  <c r="C367" i="10"/>
  <c r="C375" i="10"/>
  <c r="C381" i="10"/>
  <c r="C388" i="10"/>
  <c r="C396" i="10"/>
  <c r="C401" i="10"/>
  <c r="C406" i="10"/>
  <c r="C412" i="10"/>
  <c r="C417" i="10"/>
  <c r="C422" i="10"/>
  <c r="C428" i="10"/>
  <c r="C433" i="10"/>
  <c r="C438" i="10"/>
  <c r="C444" i="10"/>
  <c r="C449" i="10"/>
  <c r="C454" i="10"/>
  <c r="C460" i="10"/>
  <c r="C465" i="10"/>
  <c r="C470" i="10"/>
  <c r="C476" i="10"/>
  <c r="C481" i="10"/>
  <c r="C486" i="10"/>
  <c r="C492" i="10"/>
  <c r="C497" i="10"/>
  <c r="C502" i="10"/>
  <c r="C508" i="10"/>
  <c r="C513" i="10"/>
  <c r="C518" i="10"/>
  <c r="C524" i="10"/>
  <c r="C529" i="10"/>
  <c r="C534" i="10"/>
  <c r="C540" i="10"/>
  <c r="C545" i="10"/>
  <c r="C550" i="10"/>
  <c r="C556" i="10"/>
  <c r="C561" i="10"/>
  <c r="C566" i="10"/>
  <c r="C572" i="10"/>
  <c r="C577" i="10"/>
  <c r="C582" i="10"/>
  <c r="C588" i="10"/>
  <c r="C593" i="10"/>
  <c r="C598" i="10"/>
  <c r="C604" i="10"/>
  <c r="C609" i="10"/>
  <c r="C614" i="10"/>
  <c r="C620" i="10"/>
  <c r="C625" i="10"/>
  <c r="C630" i="10"/>
  <c r="C636" i="10"/>
  <c r="C641" i="10"/>
  <c r="C646" i="10"/>
  <c r="C652" i="10"/>
  <c r="C657" i="10"/>
  <c r="C662" i="10"/>
  <c r="C668" i="10"/>
  <c r="C673" i="10"/>
  <c r="C678" i="10"/>
  <c r="C684" i="10"/>
  <c r="C689" i="10"/>
  <c r="C694" i="10"/>
  <c r="C700" i="10"/>
  <c r="C705" i="10"/>
  <c r="C710" i="10"/>
  <c r="C716" i="10"/>
  <c r="C721" i="10"/>
  <c r="C726" i="10"/>
  <c r="C732" i="10"/>
  <c r="C737" i="10"/>
  <c r="C742" i="10"/>
  <c r="C748" i="10"/>
  <c r="C753" i="10"/>
  <c r="C758" i="10"/>
  <c r="C764" i="10"/>
  <c r="C769" i="10"/>
  <c r="C774" i="10"/>
  <c r="C780" i="10"/>
  <c r="C785" i="10"/>
  <c r="C790" i="10"/>
  <c r="C796" i="10"/>
  <c r="C801" i="10"/>
  <c r="C806" i="10"/>
  <c r="C812" i="10"/>
  <c r="C817" i="10"/>
  <c r="C822" i="10"/>
  <c r="C826" i="10"/>
  <c r="C830" i="10"/>
  <c r="C834" i="10"/>
  <c r="C838" i="10"/>
  <c r="C842" i="10"/>
  <c r="C846" i="10"/>
  <c r="C850" i="10"/>
  <c r="C854" i="10"/>
  <c r="C858" i="10"/>
  <c r="C862" i="10"/>
  <c r="C866" i="10"/>
  <c r="C870" i="10"/>
  <c r="C874" i="10"/>
  <c r="C878" i="10"/>
  <c r="C882" i="10"/>
  <c r="C886" i="10"/>
  <c r="C890" i="10"/>
  <c r="C894" i="10"/>
  <c r="C898" i="10"/>
  <c r="C902" i="10"/>
  <c r="C906" i="10"/>
  <c r="C910" i="10"/>
  <c r="C914" i="10"/>
  <c r="C918" i="10"/>
  <c r="C922" i="10"/>
  <c r="C926" i="10"/>
  <c r="C930" i="10"/>
  <c r="C934" i="10"/>
  <c r="C938" i="10"/>
  <c r="C942" i="10"/>
  <c r="C946" i="10"/>
  <c r="C950" i="10"/>
  <c r="C954" i="10"/>
  <c r="C958" i="10"/>
  <c r="C962" i="10"/>
  <c r="C966" i="10"/>
  <c r="C970" i="10"/>
  <c r="C974" i="10"/>
  <c r="C978" i="10"/>
  <c r="C982" i="10"/>
  <c r="C986" i="10"/>
  <c r="C990" i="10"/>
  <c r="C994" i="10"/>
  <c r="C998" i="10"/>
  <c r="C1002" i="10"/>
  <c r="C1006" i="10"/>
  <c r="C1010" i="10"/>
  <c r="C1014" i="10"/>
  <c r="C1018" i="10"/>
  <c r="C1022" i="10"/>
  <c r="C1026" i="10"/>
  <c r="C1030" i="10"/>
  <c r="C1034" i="10"/>
  <c r="C1038" i="10"/>
  <c r="C1042" i="10"/>
  <c r="C1046" i="10"/>
  <c r="C1050" i="10"/>
  <c r="C1054" i="10"/>
  <c r="C1058" i="10"/>
  <c r="C1062" i="10"/>
  <c r="C1066" i="10"/>
  <c r="C1070" i="10"/>
  <c r="C1074" i="10"/>
  <c r="C1078" i="10"/>
  <c r="C1082" i="10"/>
  <c r="C1086" i="10"/>
  <c r="C1090" i="10"/>
  <c r="C1094" i="10"/>
  <c r="C1098" i="10"/>
  <c r="C1102" i="10"/>
  <c r="C1106" i="10"/>
  <c r="C1110" i="10"/>
  <c r="C1114" i="10"/>
  <c r="C1118" i="10"/>
  <c r="C1122" i="10"/>
  <c r="C1126" i="10"/>
  <c r="C1130" i="10"/>
  <c r="C1134" i="10"/>
  <c r="C1138" i="10"/>
  <c r="C1142" i="10"/>
  <c r="C1146" i="10"/>
  <c r="C1150" i="10"/>
  <c r="C1154" i="10"/>
  <c r="C1158" i="10"/>
  <c r="C63" i="10"/>
  <c r="C73" i="10"/>
  <c r="C84" i="10"/>
  <c r="C95" i="10"/>
  <c r="C105" i="10"/>
  <c r="C116" i="10"/>
  <c r="C127" i="10"/>
  <c r="C137" i="10"/>
  <c r="C148" i="10"/>
  <c r="C159" i="10"/>
  <c r="C169" i="10"/>
  <c r="C180" i="10"/>
  <c r="C191" i="10"/>
  <c r="C201" i="10"/>
  <c r="C212" i="10"/>
  <c r="C223" i="10"/>
  <c r="C233" i="10"/>
  <c r="C244" i="10"/>
  <c r="C255" i="10"/>
  <c r="C265" i="10"/>
  <c r="C276" i="10"/>
  <c r="C287" i="10"/>
  <c r="C297" i="10"/>
  <c r="C308" i="10"/>
  <c r="C319" i="10"/>
  <c r="C329" i="10"/>
  <c r="C340" i="10"/>
  <c r="C351" i="10"/>
  <c r="C361" i="10"/>
  <c r="C369" i="10"/>
  <c r="C376" i="10"/>
  <c r="C383" i="10"/>
  <c r="C391" i="10"/>
  <c r="C397" i="10"/>
  <c r="C402" i="10"/>
  <c r="C408" i="10"/>
  <c r="C413" i="10"/>
  <c r="C418" i="10"/>
  <c r="C424" i="10"/>
  <c r="C429" i="10"/>
  <c r="C434" i="10"/>
  <c r="C440" i="10"/>
  <c r="C445" i="10"/>
  <c r="C450" i="10"/>
  <c r="C456" i="10"/>
  <c r="C461" i="10"/>
  <c r="C466" i="10"/>
  <c r="C472" i="10"/>
  <c r="C477" i="10"/>
  <c r="C482" i="10"/>
  <c r="C488" i="10"/>
  <c r="C493" i="10"/>
  <c r="C498" i="10"/>
  <c r="C504" i="10"/>
  <c r="C509" i="10"/>
  <c r="C514" i="10"/>
  <c r="C520" i="10"/>
  <c r="C525" i="10"/>
  <c r="C530" i="10"/>
  <c r="C536" i="10"/>
  <c r="C541" i="10"/>
  <c r="C546" i="10"/>
  <c r="C552" i="10"/>
  <c r="C557" i="10"/>
  <c r="C562" i="10"/>
  <c r="C568" i="10"/>
  <c r="C573" i="10"/>
  <c r="C578" i="10"/>
  <c r="C584" i="10"/>
  <c r="C589" i="10"/>
  <c r="C594" i="10"/>
  <c r="C600" i="10"/>
  <c r="C605" i="10"/>
  <c r="C610" i="10"/>
  <c r="C616" i="10"/>
  <c r="C621" i="10"/>
  <c r="C626" i="10"/>
  <c r="C632" i="10"/>
  <c r="C637" i="10"/>
  <c r="C642" i="10"/>
  <c r="C648" i="10"/>
  <c r="C653" i="10"/>
  <c r="C658" i="10"/>
  <c r="C664" i="10"/>
  <c r="C669" i="10"/>
  <c r="C1270" i="10"/>
  <c r="C1266" i="10"/>
  <c r="C1262" i="10"/>
  <c r="C1258" i="10"/>
  <c r="C1254" i="10"/>
  <c r="C1250" i="10"/>
  <c r="C1246" i="10"/>
  <c r="C1242" i="10"/>
  <c r="C1238" i="10"/>
  <c r="C1234" i="10"/>
  <c r="C1230" i="10"/>
  <c r="C1226" i="10"/>
  <c r="C1222" i="10"/>
  <c r="C1218" i="10"/>
  <c r="C1214" i="10"/>
  <c r="C1210" i="10"/>
  <c r="C1206" i="10"/>
  <c r="C1202" i="10"/>
  <c r="C1198" i="10"/>
  <c r="C1194" i="10"/>
  <c r="C1190" i="10"/>
  <c r="C1186" i="10"/>
  <c r="C1182" i="10"/>
  <c r="C1178" i="10"/>
  <c r="C1174" i="10"/>
  <c r="C1170" i="10"/>
  <c r="C1166" i="10"/>
  <c r="C1162" i="10"/>
  <c r="C1157" i="10"/>
  <c r="C1152" i="10"/>
  <c r="C1147" i="10"/>
  <c r="C1141" i="10"/>
  <c r="C1136" i="10"/>
  <c r="C1131" i="10"/>
  <c r="C1125" i="10"/>
  <c r="C1120" i="10"/>
  <c r="C1115" i="10"/>
  <c r="C1109" i="10"/>
  <c r="C1104" i="10"/>
  <c r="C1099" i="10"/>
  <c r="C1093" i="10"/>
  <c r="C1088" i="10"/>
  <c r="C1083" i="10"/>
  <c r="C1077" i="10"/>
  <c r="C1072" i="10"/>
  <c r="C1067" i="10"/>
  <c r="C1061" i="10"/>
  <c r="C1056" i="10"/>
  <c r="C1051" i="10"/>
  <c r="C1045" i="10"/>
  <c r="C1040" i="10"/>
  <c r="C1035" i="10"/>
  <c r="C1029" i="10"/>
  <c r="C1024" i="10"/>
  <c r="C1019" i="10"/>
  <c r="C1013" i="10"/>
  <c r="C1008" i="10"/>
  <c r="C1003" i="10"/>
  <c r="C997" i="10"/>
  <c r="C992" i="10"/>
  <c r="C987" i="10"/>
  <c r="C981" i="10"/>
  <c r="C976" i="10"/>
  <c r="C971" i="10"/>
  <c r="C965" i="10"/>
  <c r="C960" i="10"/>
  <c r="C955" i="10"/>
  <c r="C949" i="10"/>
  <c r="C944" i="10"/>
  <c r="C939" i="10"/>
  <c r="C933" i="10"/>
  <c r="C928" i="10"/>
  <c r="C923" i="10"/>
  <c r="C917" i="10"/>
  <c r="C912" i="10"/>
  <c r="C907" i="10"/>
  <c r="C901" i="10"/>
  <c r="C896" i="10"/>
  <c r="C891" i="10"/>
  <c r="C885" i="10"/>
  <c r="C880" i="10"/>
  <c r="C875" i="10"/>
  <c r="C869" i="10"/>
  <c r="C864" i="10"/>
  <c r="C859" i="10"/>
  <c r="C853" i="10"/>
  <c r="C848" i="10"/>
  <c r="C843" i="10"/>
  <c r="C837" i="10"/>
  <c r="C832" i="10"/>
  <c r="C827" i="10"/>
  <c r="C821" i="10"/>
  <c r="C814" i="10"/>
  <c r="C808" i="10"/>
  <c r="C800" i="10"/>
  <c r="C793" i="10"/>
  <c r="C786" i="10"/>
  <c r="C778" i="10"/>
  <c r="C772" i="10"/>
  <c r="C765" i="10"/>
  <c r="C757" i="10"/>
  <c r="C750" i="10"/>
  <c r="C744" i="10"/>
  <c r="C736" i="10"/>
  <c r="C729" i="10"/>
  <c r="C722" i="10"/>
  <c r="C714" i="10"/>
  <c r="C708" i="10"/>
  <c r="C701" i="10"/>
  <c r="C693" i="10"/>
  <c r="C686" i="10"/>
  <c r="C680" i="10"/>
  <c r="C672" i="10"/>
  <c r="C661" i="10"/>
  <c r="C650" i="10"/>
  <c r="C640" i="10"/>
  <c r="C629" i="10"/>
  <c r="C618" i="10"/>
  <c r="C608" i="10"/>
  <c r="C597" i="10"/>
  <c r="C586" i="10"/>
  <c r="C576" i="10"/>
  <c r="C565" i="10"/>
  <c r="C554" i="10"/>
  <c r="C544" i="10"/>
  <c r="C533" i="10"/>
  <c r="C522" i="10"/>
  <c r="C512" i="10"/>
  <c r="C501" i="10"/>
  <c r="C490" i="10"/>
  <c r="C480" i="10"/>
  <c r="C469" i="10"/>
  <c r="C458" i="10"/>
  <c r="C448" i="10"/>
  <c r="C437" i="10"/>
  <c r="C426" i="10"/>
  <c r="C416" i="10"/>
  <c r="C405" i="10"/>
  <c r="C393" i="10"/>
  <c r="C380" i="10"/>
  <c r="C365" i="10"/>
  <c r="C345" i="10"/>
  <c r="C324" i="10"/>
  <c r="C303" i="10"/>
  <c r="C281" i="10"/>
  <c r="C260" i="10"/>
  <c r="C239" i="10"/>
  <c r="C217" i="10"/>
  <c r="C196" i="10"/>
  <c r="C175" i="10"/>
  <c r="C153" i="10"/>
  <c r="C132" i="10"/>
  <c r="C111" i="10"/>
  <c r="C89" i="10"/>
  <c r="C68" i="10"/>
  <c r="C1269" i="10"/>
  <c r="C1265" i="10"/>
  <c r="C1261" i="10"/>
  <c r="C1257" i="10"/>
  <c r="C1253" i="10"/>
  <c r="C1249" i="10"/>
  <c r="C1245" i="10"/>
  <c r="C1241" i="10"/>
  <c r="C1237" i="10"/>
  <c r="C1233" i="10"/>
  <c r="C1229" i="10"/>
  <c r="C1225" i="10"/>
  <c r="C1221" i="10"/>
  <c r="C1217" i="10"/>
  <c r="C1213" i="10"/>
  <c r="C1209" i="10"/>
  <c r="C1205" i="10"/>
  <c r="C1201" i="10"/>
  <c r="C1197" i="10"/>
  <c r="C1193" i="10"/>
  <c r="C1189" i="10"/>
  <c r="C1185" i="10"/>
  <c r="C1181" i="10"/>
  <c r="C1177" i="10"/>
  <c r="C1173" i="10"/>
  <c r="C1169" i="10"/>
  <c r="C1165" i="10"/>
  <c r="C1161" i="10"/>
  <c r="C1156" i="10"/>
  <c r="C1151" i="10"/>
  <c r="C1145" i="10"/>
  <c r="C1140" i="10"/>
  <c r="C1135" i="10"/>
  <c r="C1129" i="10"/>
  <c r="C1124" i="10"/>
  <c r="C1119" i="10"/>
  <c r="C1113" i="10"/>
  <c r="C1108" i="10"/>
  <c r="C1103" i="10"/>
  <c r="C1097" i="10"/>
  <c r="C1092" i="10"/>
  <c r="C1087" i="10"/>
  <c r="C1081" i="10"/>
  <c r="C1076" i="10"/>
  <c r="C1071" i="10"/>
  <c r="C1065" i="10"/>
  <c r="C1060" i="10"/>
  <c r="C1055" i="10"/>
  <c r="C1049" i="10"/>
  <c r="C1044" i="10"/>
  <c r="C1039" i="10"/>
  <c r="C1033" i="10"/>
  <c r="C1028" i="10"/>
  <c r="C1023" i="10"/>
  <c r="C1017" i="10"/>
  <c r="C1012" i="10"/>
  <c r="C1007" i="10"/>
  <c r="C1001" i="10"/>
  <c r="C996" i="10"/>
  <c r="C991" i="10"/>
  <c r="C985" i="10"/>
  <c r="C980" i="10"/>
  <c r="C975" i="10"/>
  <c r="C969" i="10"/>
  <c r="C964" i="10"/>
  <c r="C959" i="10"/>
  <c r="C953" i="10"/>
  <c r="C948" i="10"/>
  <c r="C943" i="10"/>
  <c r="C937" i="10"/>
  <c r="C932" i="10"/>
  <c r="C927" i="10"/>
  <c r="C921" i="10"/>
  <c r="C916" i="10"/>
  <c r="C911" i="10"/>
  <c r="C905" i="10"/>
  <c r="C900" i="10"/>
  <c r="C895" i="10"/>
  <c r="C889" i="10"/>
  <c r="C884" i="10"/>
  <c r="C879" i="10"/>
  <c r="C873" i="10"/>
  <c r="C868" i="10"/>
  <c r="C863" i="10"/>
  <c r="C857" i="10"/>
  <c r="C852" i="10"/>
  <c r="C847" i="10"/>
  <c r="C841" i="10"/>
  <c r="C836" i="10"/>
  <c r="C831" i="10"/>
  <c r="C825" i="10"/>
  <c r="C820" i="10"/>
  <c r="C813" i="10"/>
  <c r="C805" i="10"/>
  <c r="C798" i="10"/>
  <c r="C792" i="10"/>
  <c r="C784" i="10"/>
  <c r="C777" i="10"/>
  <c r="C770" i="10"/>
  <c r="C762" i="10"/>
  <c r="C756" i="10"/>
  <c r="C749" i="10"/>
  <c r="C741" i="10"/>
  <c r="C734" i="10"/>
  <c r="C728" i="10"/>
  <c r="C720" i="10"/>
  <c r="C713" i="10"/>
  <c r="C706" i="10"/>
  <c r="C698" i="10"/>
  <c r="C692" i="10"/>
  <c r="C685" i="10"/>
  <c r="C677" i="10"/>
  <c r="C670" i="10"/>
  <c r="C660" i="10"/>
  <c r="C649" i="10"/>
  <c r="C638" i="10"/>
  <c r="C628" i="10"/>
  <c r="C617" i="10"/>
  <c r="C606" i="10"/>
  <c r="C596" i="10"/>
  <c r="C585" i="10"/>
  <c r="C574" i="10"/>
  <c r="C564" i="10"/>
  <c r="C553" i="10"/>
  <c r="C542" i="10"/>
  <c r="C532" i="10"/>
  <c r="C521" i="10"/>
  <c r="C510" i="10"/>
  <c r="C500" i="10"/>
  <c r="C489" i="10"/>
  <c r="C478" i="10"/>
  <c r="C468" i="10"/>
  <c r="C457" i="10"/>
  <c r="C446" i="10"/>
  <c r="C436" i="10"/>
  <c r="C425" i="10"/>
  <c r="C414" i="10"/>
  <c r="C404" i="10"/>
  <c r="C392" i="10"/>
  <c r="C377" i="10"/>
  <c r="C364" i="10"/>
  <c r="C344" i="10"/>
  <c r="C323" i="10"/>
  <c r="C301" i="10"/>
  <c r="C280" i="10"/>
  <c r="C259" i="10"/>
  <c r="C237" i="10"/>
  <c r="C216" i="10"/>
  <c r="C195" i="10"/>
  <c r="C173" i="10"/>
  <c r="C152" i="10"/>
  <c r="C131" i="10"/>
  <c r="C109" i="10"/>
  <c r="C88" i="10"/>
  <c r="C67" i="10"/>
  <c r="B1268" i="10"/>
  <c r="B1260" i="10"/>
  <c r="B1256" i="10"/>
  <c r="B1248" i="10"/>
  <c r="B1240" i="10"/>
  <c r="B1232" i="10"/>
  <c r="B1224" i="10"/>
  <c r="B1216" i="10"/>
  <c r="B1212" i="10"/>
  <c r="B1204" i="10"/>
  <c r="B1196" i="10"/>
  <c r="B1188" i="10"/>
  <c r="B1180" i="10"/>
  <c r="B1170" i="10"/>
  <c r="B1164" i="10"/>
  <c r="B1154" i="10"/>
  <c r="B1143" i="10"/>
  <c r="B1132" i="10"/>
  <c r="B1122" i="10"/>
  <c r="B1111" i="10"/>
  <c r="B1100" i="10"/>
  <c r="B1090" i="10"/>
  <c r="B1074" i="10"/>
  <c r="B1066" i="10"/>
  <c r="B1050" i="10"/>
  <c r="B1034" i="10"/>
  <c r="B1018" i="10"/>
  <c r="B1002" i="10"/>
  <c r="B986" i="10"/>
  <c r="B978" i="10"/>
  <c r="B962" i="10"/>
  <c r="B946" i="10"/>
  <c r="B930" i="10"/>
  <c r="B914" i="10"/>
  <c r="B898" i="10"/>
  <c r="B882" i="10"/>
  <c r="B866" i="10"/>
  <c r="B858" i="10"/>
  <c r="B842" i="10"/>
  <c r="B826" i="10"/>
  <c r="B810" i="10"/>
  <c r="B794" i="10"/>
  <c r="B778" i="10"/>
  <c r="B762" i="10"/>
  <c r="B754" i="10"/>
  <c r="B738" i="10"/>
  <c r="B722" i="10"/>
  <c r="B706" i="10"/>
  <c r="B689" i="10"/>
  <c r="B668" i="10"/>
  <c r="B647" i="10"/>
  <c r="B625" i="10"/>
  <c r="B604" i="10"/>
  <c r="B576" i="10"/>
  <c r="B542" i="10"/>
  <c r="B520" i="10"/>
  <c r="B478" i="10"/>
  <c r="B434" i="10"/>
  <c r="B361" i="10"/>
  <c r="B310" i="10"/>
  <c r="B182" i="10"/>
  <c r="B1267" i="10"/>
  <c r="B1263" i="10"/>
  <c r="B1259" i="10"/>
  <c r="B1255" i="10"/>
  <c r="B1251" i="10"/>
  <c r="B1247" i="10"/>
  <c r="B1243" i="10"/>
  <c r="B1239" i="10"/>
  <c r="B1235" i="10"/>
  <c r="B1231" i="10"/>
  <c r="B1227" i="10"/>
  <c r="B1223" i="10"/>
  <c r="B1219" i="10"/>
  <c r="B1215" i="10"/>
  <c r="B1211" i="10"/>
  <c r="B1207" i="10"/>
  <c r="B1203" i="10"/>
  <c r="B1199" i="10"/>
  <c r="B1195" i="10"/>
  <c r="B1191" i="10"/>
  <c r="B1187" i="10"/>
  <c r="B1183" i="10"/>
  <c r="B1179" i="10"/>
  <c r="B1174" i="10"/>
  <c r="B1168" i="10"/>
  <c r="B1163" i="10"/>
  <c r="B1158" i="10"/>
  <c r="B1152" i="10"/>
  <c r="B1147" i="10"/>
  <c r="B1142" i="10"/>
  <c r="B1136" i="10"/>
  <c r="B1131" i="10"/>
  <c r="B1126" i="10"/>
  <c r="B1120" i="10"/>
  <c r="B1115" i="10"/>
  <c r="B1110" i="10"/>
  <c r="B1104" i="10"/>
  <c r="B1099" i="10"/>
  <c r="B1094" i="10"/>
  <c r="B1087" i="10"/>
  <c r="B1079" i="10"/>
  <c r="B1071" i="10"/>
  <c r="B1063" i="10"/>
  <c r="B1055" i="10"/>
  <c r="B1047" i="10"/>
  <c r="B1039" i="10"/>
  <c r="B1031" i="10"/>
  <c r="B1023" i="10"/>
  <c r="B1015" i="10"/>
  <c r="B1007" i="10"/>
  <c r="B999" i="10"/>
  <c r="B991" i="10"/>
  <c r="B983" i="10"/>
  <c r="B975" i="10"/>
  <c r="B967" i="10"/>
  <c r="B959" i="10"/>
  <c r="B951" i="10"/>
  <c r="B943" i="10"/>
  <c r="B935" i="10"/>
  <c r="B927" i="10"/>
  <c r="B919" i="10"/>
  <c r="B911" i="10"/>
  <c r="B903" i="10"/>
  <c r="B895" i="10"/>
  <c r="B887" i="10"/>
  <c r="B879" i="10"/>
  <c r="B871" i="10"/>
  <c r="B863" i="10"/>
  <c r="B855" i="10"/>
  <c r="B847" i="10"/>
  <c r="B839" i="10"/>
  <c r="B831" i="10"/>
  <c r="B823" i="10"/>
  <c r="B815" i="10"/>
  <c r="B807" i="10"/>
  <c r="B799" i="10"/>
  <c r="B791" i="10"/>
  <c r="B783" i="10"/>
  <c r="B775" i="10"/>
  <c r="B767" i="10"/>
  <c r="B759" i="10"/>
  <c r="B751" i="10"/>
  <c r="B743" i="10"/>
  <c r="B735" i="10"/>
  <c r="B727" i="10"/>
  <c r="B719" i="10"/>
  <c r="B711" i="10"/>
  <c r="B703" i="10"/>
  <c r="B695" i="10"/>
  <c r="B685" i="10"/>
  <c r="B675" i="10"/>
  <c r="B664" i="10"/>
  <c r="B653" i="10"/>
  <c r="B643" i="10"/>
  <c r="B632" i="10"/>
  <c r="B621" i="10"/>
  <c r="B611" i="10"/>
  <c r="B600" i="10"/>
  <c r="B585" i="10"/>
  <c r="B569" i="10"/>
  <c r="B553" i="10"/>
  <c r="B532" i="10"/>
  <c r="B511" i="10"/>
  <c r="B490" i="10"/>
  <c r="B468" i="10"/>
  <c r="B447" i="10"/>
  <c r="B419" i="10"/>
  <c r="B383" i="10"/>
  <c r="B341" i="10"/>
  <c r="B281" i="10"/>
  <c r="B217" i="10"/>
  <c r="B153" i="10"/>
  <c r="B59" i="10"/>
  <c r="B63" i="10"/>
  <c r="B67" i="10"/>
  <c r="B71" i="10"/>
  <c r="B75" i="10"/>
  <c r="B79" i="10"/>
  <c r="B83" i="10"/>
  <c r="B87" i="10"/>
  <c r="B91" i="10"/>
  <c r="B95" i="10"/>
  <c r="B99" i="10"/>
  <c r="B103" i="10"/>
  <c r="B107" i="10"/>
  <c r="B111" i="10"/>
  <c r="B115" i="10"/>
  <c r="B119" i="10"/>
  <c r="B123" i="10"/>
  <c r="B127" i="10"/>
  <c r="B131" i="10"/>
  <c r="B135" i="10"/>
  <c r="B139" i="10"/>
  <c r="B143" i="10"/>
  <c r="B147" i="10"/>
  <c r="B151" i="10"/>
  <c r="B155" i="10"/>
  <c r="B159" i="10"/>
  <c r="B163" i="10"/>
  <c r="B167" i="10"/>
  <c r="B171" i="10"/>
  <c r="B175" i="10"/>
  <c r="B179" i="10"/>
  <c r="B183" i="10"/>
  <c r="B187" i="10"/>
  <c r="B191" i="10"/>
  <c r="B195" i="10"/>
  <c r="B199" i="10"/>
  <c r="B203" i="10"/>
  <c r="B207" i="10"/>
  <c r="B211" i="10"/>
  <c r="B215" i="10"/>
  <c r="B219" i="10"/>
  <c r="B223" i="10"/>
  <c r="B227" i="10"/>
  <c r="B231" i="10"/>
  <c r="B235" i="10"/>
  <c r="B239" i="10"/>
  <c r="B243" i="10"/>
  <c r="B247" i="10"/>
  <c r="B251" i="10"/>
  <c r="B255" i="10"/>
  <c r="B259" i="10"/>
  <c r="B263" i="10"/>
  <c r="B267" i="10"/>
  <c r="B271" i="10"/>
  <c r="B275" i="10"/>
  <c r="B279" i="10"/>
  <c r="B283" i="10"/>
  <c r="B287" i="10"/>
  <c r="B291" i="10"/>
  <c r="B295" i="10"/>
  <c r="B299" i="10"/>
  <c r="B303" i="10"/>
  <c r="B307" i="10"/>
  <c r="B311" i="10"/>
  <c r="B315" i="10"/>
  <c r="B319" i="10"/>
  <c r="B323" i="10"/>
  <c r="B327" i="10"/>
  <c r="B331" i="10"/>
  <c r="B60" i="10"/>
  <c r="B64" i="10"/>
  <c r="B68" i="10"/>
  <c r="B72" i="10"/>
  <c r="B76" i="10"/>
  <c r="B80" i="10"/>
  <c r="B84" i="10"/>
  <c r="B88" i="10"/>
  <c r="B92" i="10"/>
  <c r="B96" i="10"/>
  <c r="B100" i="10"/>
  <c r="B104" i="10"/>
  <c r="B108" i="10"/>
  <c r="B112" i="10"/>
  <c r="B116" i="10"/>
  <c r="B120" i="10"/>
  <c r="B124" i="10"/>
  <c r="B128" i="10"/>
  <c r="B132" i="10"/>
  <c r="B136" i="10"/>
  <c r="B140" i="10"/>
  <c r="B144" i="10"/>
  <c r="B148" i="10"/>
  <c r="B152" i="10"/>
  <c r="B156" i="10"/>
  <c r="B160" i="10"/>
  <c r="B164" i="10"/>
  <c r="B168" i="10"/>
  <c r="B172" i="10"/>
  <c r="B176" i="10"/>
  <c r="B180" i="10"/>
  <c r="B184" i="10"/>
  <c r="B188" i="10"/>
  <c r="B192" i="10"/>
  <c r="B196" i="10"/>
  <c r="B200" i="10"/>
  <c r="B204" i="10"/>
  <c r="B208" i="10"/>
  <c r="B212" i="10"/>
  <c r="B216" i="10"/>
  <c r="B220" i="10"/>
  <c r="B224" i="10"/>
  <c r="B228" i="10"/>
  <c r="B232" i="10"/>
  <c r="B236" i="10"/>
  <c r="B240" i="10"/>
  <c r="B244" i="10"/>
  <c r="B248" i="10"/>
  <c r="B252" i="10"/>
  <c r="B256" i="10"/>
  <c r="B260" i="10"/>
  <c r="B264" i="10"/>
  <c r="B268" i="10"/>
  <c r="B272" i="10"/>
  <c r="B276" i="10"/>
  <c r="B280" i="10"/>
  <c r="B284" i="10"/>
  <c r="B288" i="10"/>
  <c r="B292" i="10"/>
  <c r="B296" i="10"/>
  <c r="B300" i="10"/>
  <c r="B304" i="10"/>
  <c r="B308" i="10"/>
  <c r="B312" i="10"/>
  <c r="B316" i="10"/>
  <c r="B320" i="10"/>
  <c r="B324" i="10"/>
  <c r="B328" i="10"/>
  <c r="B332" i="10"/>
  <c r="B336" i="10"/>
  <c r="B340" i="10"/>
  <c r="B344" i="10"/>
  <c r="B348" i="10"/>
  <c r="B352" i="10"/>
  <c r="B356" i="10"/>
  <c r="B360" i="10"/>
  <c r="B364" i="10"/>
  <c r="B368" i="10"/>
  <c r="B372" i="10"/>
  <c r="B376" i="10"/>
  <c r="B380" i="10"/>
  <c r="B384" i="10"/>
  <c r="B388" i="10"/>
  <c r="B392" i="10"/>
  <c r="B396" i="10"/>
  <c r="B58" i="10"/>
  <c r="B66" i="10"/>
  <c r="B74" i="10"/>
  <c r="B82" i="10"/>
  <c r="B90" i="10"/>
  <c r="B98" i="10"/>
  <c r="B106" i="10"/>
  <c r="B114" i="10"/>
  <c r="B122" i="10"/>
  <c r="B130" i="10"/>
  <c r="B138" i="10"/>
  <c r="B146" i="10"/>
  <c r="B154" i="10"/>
  <c r="B162" i="10"/>
  <c r="B170" i="10"/>
  <c r="B178" i="10"/>
  <c r="B186" i="10"/>
  <c r="B194" i="10"/>
  <c r="B202" i="10"/>
  <c r="B210" i="10"/>
  <c r="B218" i="10"/>
  <c r="B226" i="10"/>
  <c r="B234" i="10"/>
  <c r="B242" i="10"/>
  <c r="B250" i="10"/>
  <c r="B258" i="10"/>
  <c r="B266" i="10"/>
  <c r="B274" i="10"/>
  <c r="B282" i="10"/>
  <c r="B290" i="10"/>
  <c r="B298" i="10"/>
  <c r="B306" i="10"/>
  <c r="B314" i="10"/>
  <c r="B322" i="10"/>
  <c r="B330" i="10"/>
  <c r="B337" i="10"/>
  <c r="B342" i="10"/>
  <c r="B347" i="10"/>
  <c r="B353" i="10"/>
  <c r="B358" i="10"/>
  <c r="B363" i="10"/>
  <c r="B369" i="10"/>
  <c r="B374" i="10"/>
  <c r="B379" i="10"/>
  <c r="B385" i="10"/>
  <c r="B390" i="10"/>
  <c r="B395" i="10"/>
  <c r="B400" i="10"/>
  <c r="B404" i="10"/>
  <c r="B408" i="10"/>
  <c r="B412" i="10"/>
  <c r="B416" i="10"/>
  <c r="B420" i="10"/>
  <c r="B424" i="10"/>
  <c r="B428" i="10"/>
  <c r="B432" i="10"/>
  <c r="B436" i="10"/>
  <c r="B61" i="10"/>
  <c r="B69" i="10"/>
  <c r="B77" i="10"/>
  <c r="B85" i="10"/>
  <c r="B93" i="10"/>
  <c r="B101" i="10"/>
  <c r="B109" i="10"/>
  <c r="B117" i="10"/>
  <c r="B125" i="10"/>
  <c r="B133" i="10"/>
  <c r="B141" i="10"/>
  <c r="B149" i="10"/>
  <c r="B157" i="10"/>
  <c r="B165" i="10"/>
  <c r="B173" i="10"/>
  <c r="B181" i="10"/>
  <c r="B189" i="10"/>
  <c r="B197" i="10"/>
  <c r="B205" i="10"/>
  <c r="B213" i="10"/>
  <c r="B221" i="10"/>
  <c r="B229" i="10"/>
  <c r="B237" i="10"/>
  <c r="B245" i="10"/>
  <c r="B253" i="10"/>
  <c r="B261" i="10"/>
  <c r="B269" i="10"/>
  <c r="B277" i="10"/>
  <c r="B285" i="10"/>
  <c r="B293" i="10"/>
  <c r="B301" i="10"/>
  <c r="B309" i="10"/>
  <c r="B317" i="10"/>
  <c r="B325" i="10"/>
  <c r="B333" i="10"/>
  <c r="B338" i="10"/>
  <c r="B343" i="10"/>
  <c r="B349" i="10"/>
  <c r="B354" i="10"/>
  <c r="B359" i="10"/>
  <c r="B365" i="10"/>
  <c r="B370" i="10"/>
  <c r="B375" i="10"/>
  <c r="B381" i="10"/>
  <c r="B386" i="10"/>
  <c r="B391" i="10"/>
  <c r="B397" i="10"/>
  <c r="B401" i="10"/>
  <c r="B405" i="10"/>
  <c r="B409" i="10"/>
  <c r="B413" i="10"/>
  <c r="B417" i="10"/>
  <c r="B421" i="10"/>
  <c r="B425" i="10"/>
  <c r="B429" i="10"/>
  <c r="B433" i="10"/>
  <c r="B437" i="10"/>
  <c r="B441" i="10"/>
  <c r="B445" i="10"/>
  <c r="B449" i="10"/>
  <c r="B453" i="10"/>
  <c r="B457" i="10"/>
  <c r="B461" i="10"/>
  <c r="B465" i="10"/>
  <c r="B469" i="10"/>
  <c r="B473" i="10"/>
  <c r="B477" i="10"/>
  <c r="B481" i="10"/>
  <c r="B485" i="10"/>
  <c r="B489" i="10"/>
  <c r="B493" i="10"/>
  <c r="B497" i="10"/>
  <c r="B501" i="10"/>
  <c r="B505" i="10"/>
  <c r="B509" i="10"/>
  <c r="B513" i="10"/>
  <c r="B517" i="10"/>
  <c r="B521" i="10"/>
  <c r="B525" i="10"/>
  <c r="B529" i="10"/>
  <c r="B533" i="10"/>
  <c r="B537" i="10"/>
  <c r="B541" i="10"/>
  <c r="B545" i="10"/>
  <c r="B549" i="10"/>
  <c r="B62" i="10"/>
  <c r="B78" i="10"/>
  <c r="B94" i="10"/>
  <c r="B110" i="10"/>
  <c r="B126" i="10"/>
  <c r="B142" i="10"/>
  <c r="B158" i="10"/>
  <c r="B174" i="10"/>
  <c r="B190" i="10"/>
  <c r="B206" i="10"/>
  <c r="B222" i="10"/>
  <c r="B238" i="10"/>
  <c r="B254" i="10"/>
  <c r="B270" i="10"/>
  <c r="B286" i="10"/>
  <c r="B302" i="10"/>
  <c r="B318" i="10"/>
  <c r="B334" i="10"/>
  <c r="B345" i="10"/>
  <c r="B355" i="10"/>
  <c r="B366" i="10"/>
  <c r="B377" i="10"/>
  <c r="B387" i="10"/>
  <c r="B398" i="10"/>
  <c r="B406" i="10"/>
  <c r="B414" i="10"/>
  <c r="B422" i="10"/>
  <c r="B430" i="10"/>
  <c r="B438" i="10"/>
  <c r="B443" i="10"/>
  <c r="B448" i="10"/>
  <c r="B454" i="10"/>
  <c r="B459" i="10"/>
  <c r="B464" i="10"/>
  <c r="B470" i="10"/>
  <c r="B475" i="10"/>
  <c r="B480" i="10"/>
  <c r="B486" i="10"/>
  <c r="B491" i="10"/>
  <c r="B496" i="10"/>
  <c r="B502" i="10"/>
  <c r="B507" i="10"/>
  <c r="B512" i="10"/>
  <c r="B518" i="10"/>
  <c r="B523" i="10"/>
  <c r="B528" i="10"/>
  <c r="B534" i="10"/>
  <c r="B539" i="10"/>
  <c r="B544" i="10"/>
  <c r="B550" i="10"/>
  <c r="B554" i="10"/>
  <c r="B558" i="10"/>
  <c r="B562" i="10"/>
  <c r="B566" i="10"/>
  <c r="B570" i="10"/>
  <c r="B574" i="10"/>
  <c r="B578" i="10"/>
  <c r="B582" i="10"/>
  <c r="B586" i="10"/>
  <c r="B590" i="10"/>
  <c r="B594" i="10"/>
  <c r="B598" i="10"/>
  <c r="B602" i="10"/>
  <c r="B606" i="10"/>
  <c r="B610" i="10"/>
  <c r="B614" i="10"/>
  <c r="B618" i="10"/>
  <c r="B622" i="10"/>
  <c r="B626" i="10"/>
  <c r="B630" i="10"/>
  <c r="B634" i="10"/>
  <c r="B638" i="10"/>
  <c r="B642" i="10"/>
  <c r="B646" i="10"/>
  <c r="B650" i="10"/>
  <c r="B654" i="10"/>
  <c r="B658" i="10"/>
  <c r="B662" i="10"/>
  <c r="B666" i="10"/>
  <c r="B670" i="10"/>
  <c r="B674" i="10"/>
  <c r="B678" i="10"/>
  <c r="B682" i="10"/>
  <c r="B686" i="10"/>
  <c r="B690" i="10"/>
  <c r="B65" i="10"/>
  <c r="B81" i="10"/>
  <c r="B97" i="10"/>
  <c r="B113" i="10"/>
  <c r="B129" i="10"/>
  <c r="B145" i="10"/>
  <c r="B161" i="10"/>
  <c r="B177" i="10"/>
  <c r="B193" i="10"/>
  <c r="B209" i="10"/>
  <c r="B225" i="10"/>
  <c r="B241" i="10"/>
  <c r="B257" i="10"/>
  <c r="B273" i="10"/>
  <c r="B289" i="10"/>
  <c r="B305" i="10"/>
  <c r="B321" i="10"/>
  <c r="B335" i="10"/>
  <c r="B346" i="10"/>
  <c r="B357" i="10"/>
  <c r="B367" i="10"/>
  <c r="B378" i="10"/>
  <c r="B389" i="10"/>
  <c r="B399" i="10"/>
  <c r="B407" i="10"/>
  <c r="B415" i="10"/>
  <c r="B423" i="10"/>
  <c r="B431" i="10"/>
  <c r="B439" i="10"/>
  <c r="B444" i="10"/>
  <c r="B450" i="10"/>
  <c r="B455" i="10"/>
  <c r="B460" i="10"/>
  <c r="B466" i="10"/>
  <c r="B471" i="10"/>
  <c r="B476" i="10"/>
  <c r="B482" i="10"/>
  <c r="B487" i="10"/>
  <c r="B492" i="10"/>
  <c r="B498" i="10"/>
  <c r="B503" i="10"/>
  <c r="B508" i="10"/>
  <c r="B514" i="10"/>
  <c r="B519" i="10"/>
  <c r="B524" i="10"/>
  <c r="B530" i="10"/>
  <c r="B535" i="10"/>
  <c r="B540" i="10"/>
  <c r="B546" i="10"/>
  <c r="B551" i="10"/>
  <c r="B555" i="10"/>
  <c r="B559" i="10"/>
  <c r="B563" i="10"/>
  <c r="B567" i="10"/>
  <c r="B571" i="10"/>
  <c r="B575" i="10"/>
  <c r="B579" i="10"/>
  <c r="B583" i="10"/>
  <c r="B587" i="10"/>
  <c r="B591" i="10"/>
  <c r="B595" i="10"/>
  <c r="B70" i="10"/>
  <c r="B102" i="10"/>
  <c r="B134" i="10"/>
  <c r="B166" i="10"/>
  <c r="B198" i="10"/>
  <c r="B230" i="10"/>
  <c r="B262" i="10"/>
  <c r="B294" i="10"/>
  <c r="B326" i="10"/>
  <c r="B350" i="10"/>
  <c r="B371" i="10"/>
  <c r="B393" i="10"/>
  <c r="B410" i="10"/>
  <c r="B426" i="10"/>
  <c r="B440" i="10"/>
  <c r="B451" i="10"/>
  <c r="B462" i="10"/>
  <c r="B472" i="10"/>
  <c r="B483" i="10"/>
  <c r="B494" i="10"/>
  <c r="B504" i="10"/>
  <c r="B515" i="10"/>
  <c r="B526" i="10"/>
  <c r="B536" i="10"/>
  <c r="B547" i="10"/>
  <c r="B556" i="10"/>
  <c r="B564" i="10"/>
  <c r="B572" i="10"/>
  <c r="B580" i="10"/>
  <c r="B588" i="10"/>
  <c r="B596" i="10"/>
  <c r="B601" i="10"/>
  <c r="B607" i="10"/>
  <c r="B612" i="10"/>
  <c r="B617" i="10"/>
  <c r="B623" i="10"/>
  <c r="B628" i="10"/>
  <c r="B633" i="10"/>
  <c r="B639" i="10"/>
  <c r="B644" i="10"/>
  <c r="B649" i="10"/>
  <c r="B655" i="10"/>
  <c r="B660" i="10"/>
  <c r="B665" i="10"/>
  <c r="B671" i="10"/>
  <c r="B676" i="10"/>
  <c r="B681" i="10"/>
  <c r="B687" i="10"/>
  <c r="B692" i="10"/>
  <c r="B696" i="10"/>
  <c r="B700" i="10"/>
  <c r="B704" i="10"/>
  <c r="B708" i="10"/>
  <c r="B712" i="10"/>
  <c r="B716" i="10"/>
  <c r="B720" i="10"/>
  <c r="B724" i="10"/>
  <c r="B728" i="10"/>
  <c r="B732" i="10"/>
  <c r="B736" i="10"/>
  <c r="B740" i="10"/>
  <c r="B744" i="10"/>
  <c r="B748" i="10"/>
  <c r="B752" i="10"/>
  <c r="B756" i="10"/>
  <c r="B760" i="10"/>
  <c r="B764" i="10"/>
  <c r="B768" i="10"/>
  <c r="B772" i="10"/>
  <c r="B776" i="10"/>
  <c r="B780" i="10"/>
  <c r="B784" i="10"/>
  <c r="B788" i="10"/>
  <c r="B792" i="10"/>
  <c r="B796" i="10"/>
  <c r="B800" i="10"/>
  <c r="B804" i="10"/>
  <c r="B808" i="10"/>
  <c r="B812" i="10"/>
  <c r="B816" i="10"/>
  <c r="B820" i="10"/>
  <c r="B824" i="10"/>
  <c r="B828" i="10"/>
  <c r="B832" i="10"/>
  <c r="B836" i="10"/>
  <c r="B840" i="10"/>
  <c r="B844" i="10"/>
  <c r="B848" i="10"/>
  <c r="B852" i="10"/>
  <c r="B856" i="10"/>
  <c r="B860" i="10"/>
  <c r="B864" i="10"/>
  <c r="B868" i="10"/>
  <c r="B872" i="10"/>
  <c r="B876" i="10"/>
  <c r="B880" i="10"/>
  <c r="B884" i="10"/>
  <c r="B888" i="10"/>
  <c r="B892" i="10"/>
  <c r="B896" i="10"/>
  <c r="B900" i="10"/>
  <c r="B904" i="10"/>
  <c r="B908" i="10"/>
  <c r="B912" i="10"/>
  <c r="B916" i="10"/>
  <c r="B920" i="10"/>
  <c r="B924" i="10"/>
  <c r="B928" i="10"/>
  <c r="B932" i="10"/>
  <c r="B936" i="10"/>
  <c r="B940" i="10"/>
  <c r="B944" i="10"/>
  <c r="B948" i="10"/>
  <c r="B952" i="10"/>
  <c r="B956" i="10"/>
  <c r="B960" i="10"/>
  <c r="B964" i="10"/>
  <c r="B968" i="10"/>
  <c r="B972" i="10"/>
  <c r="B976" i="10"/>
  <c r="B980" i="10"/>
  <c r="B984" i="10"/>
  <c r="B988" i="10"/>
  <c r="B992" i="10"/>
  <c r="B996" i="10"/>
  <c r="B1000" i="10"/>
  <c r="B1004" i="10"/>
  <c r="B1008" i="10"/>
  <c r="B1012" i="10"/>
  <c r="B1016" i="10"/>
  <c r="B1020" i="10"/>
  <c r="B1024" i="10"/>
  <c r="B1028" i="10"/>
  <c r="B1032" i="10"/>
  <c r="B1036" i="10"/>
  <c r="B1040" i="10"/>
  <c r="B1044" i="10"/>
  <c r="B1048" i="10"/>
  <c r="B1052" i="10"/>
  <c r="B1056" i="10"/>
  <c r="B1060" i="10"/>
  <c r="B1064" i="10"/>
  <c r="B1068" i="10"/>
  <c r="B1072" i="10"/>
  <c r="B1076" i="10"/>
  <c r="B1080" i="10"/>
  <c r="B1084" i="10"/>
  <c r="B1088" i="10"/>
  <c r="B73" i="10"/>
  <c r="B105" i="10"/>
  <c r="B137" i="10"/>
  <c r="B169" i="10"/>
  <c r="B201" i="10"/>
  <c r="B233" i="10"/>
  <c r="B265" i="10"/>
  <c r="B297" i="10"/>
  <c r="B329" i="10"/>
  <c r="B351" i="10"/>
  <c r="B373" i="10"/>
  <c r="B394" i="10"/>
  <c r="B411" i="10"/>
  <c r="B427" i="10"/>
  <c r="B442" i="10"/>
  <c r="B452" i="10"/>
  <c r="B463" i="10"/>
  <c r="B474" i="10"/>
  <c r="B484" i="10"/>
  <c r="B495" i="10"/>
  <c r="B506" i="10"/>
  <c r="B516" i="10"/>
  <c r="B527" i="10"/>
  <c r="B538" i="10"/>
  <c r="B548" i="10"/>
  <c r="B557" i="10"/>
  <c r="B565" i="10"/>
  <c r="B573" i="10"/>
  <c r="B581" i="10"/>
  <c r="B589" i="10"/>
  <c r="B597" i="10"/>
  <c r="B603" i="10"/>
  <c r="B608" i="10"/>
  <c r="B613" i="10"/>
  <c r="B619" i="10"/>
  <c r="B624" i="10"/>
  <c r="B629" i="10"/>
  <c r="B635" i="10"/>
  <c r="B640" i="10"/>
  <c r="B645" i="10"/>
  <c r="B651" i="10"/>
  <c r="B656" i="10"/>
  <c r="B661" i="10"/>
  <c r="B667" i="10"/>
  <c r="B672" i="10"/>
  <c r="B677" i="10"/>
  <c r="B683" i="10"/>
  <c r="B688" i="10"/>
  <c r="B693" i="10"/>
  <c r="B697" i="10"/>
  <c r="B701" i="10"/>
  <c r="B705" i="10"/>
  <c r="B709" i="10"/>
  <c r="B713" i="10"/>
  <c r="B717" i="10"/>
  <c r="B721" i="10"/>
  <c r="B725" i="10"/>
  <c r="B729" i="10"/>
  <c r="B733" i="10"/>
  <c r="B737" i="10"/>
  <c r="B741" i="10"/>
  <c r="B745" i="10"/>
  <c r="B749" i="10"/>
  <c r="B753" i="10"/>
  <c r="B757" i="10"/>
  <c r="B761" i="10"/>
  <c r="B765" i="10"/>
  <c r="B769" i="10"/>
  <c r="B773" i="10"/>
  <c r="B777" i="10"/>
  <c r="B781" i="10"/>
  <c r="B785" i="10"/>
  <c r="B789" i="10"/>
  <c r="B793" i="10"/>
  <c r="B797" i="10"/>
  <c r="B801" i="10"/>
  <c r="B805" i="10"/>
  <c r="B809" i="10"/>
  <c r="B813" i="10"/>
  <c r="B817" i="10"/>
  <c r="B821" i="10"/>
  <c r="B825" i="10"/>
  <c r="B829" i="10"/>
  <c r="B833" i="10"/>
  <c r="B837" i="10"/>
  <c r="B841" i="10"/>
  <c r="B845" i="10"/>
  <c r="B849" i="10"/>
  <c r="B853" i="10"/>
  <c r="B857" i="10"/>
  <c r="B861" i="10"/>
  <c r="B865" i="10"/>
  <c r="B869" i="10"/>
  <c r="B873" i="10"/>
  <c r="B877" i="10"/>
  <c r="B881" i="10"/>
  <c r="B885" i="10"/>
  <c r="B889" i="10"/>
  <c r="B893" i="10"/>
  <c r="B897" i="10"/>
  <c r="B901" i="10"/>
  <c r="B905" i="10"/>
  <c r="B909" i="10"/>
  <c r="B913" i="10"/>
  <c r="B917" i="10"/>
  <c r="B921" i="10"/>
  <c r="B925" i="10"/>
  <c r="B929" i="10"/>
  <c r="B933" i="10"/>
  <c r="B937" i="10"/>
  <c r="B941" i="10"/>
  <c r="B945" i="10"/>
  <c r="B949" i="10"/>
  <c r="B953" i="10"/>
  <c r="B957" i="10"/>
  <c r="B961" i="10"/>
  <c r="B965" i="10"/>
  <c r="B969" i="10"/>
  <c r="B973" i="10"/>
  <c r="B977" i="10"/>
  <c r="B981" i="10"/>
  <c r="B985" i="10"/>
  <c r="B989" i="10"/>
  <c r="B993" i="10"/>
  <c r="B997" i="10"/>
  <c r="B1001" i="10"/>
  <c r="B1005" i="10"/>
  <c r="B1009" i="10"/>
  <c r="B1013" i="10"/>
  <c r="B1017" i="10"/>
  <c r="B1021" i="10"/>
  <c r="B1025" i="10"/>
  <c r="B1029" i="10"/>
  <c r="B1033" i="10"/>
  <c r="B1037" i="10"/>
  <c r="B1041" i="10"/>
  <c r="B1045" i="10"/>
  <c r="B1049" i="10"/>
  <c r="B1053" i="10"/>
  <c r="B1057" i="10"/>
  <c r="B1061" i="10"/>
  <c r="B1065" i="10"/>
  <c r="B1069" i="10"/>
  <c r="B1073" i="10"/>
  <c r="B1077" i="10"/>
  <c r="B1081" i="10"/>
  <c r="B1085" i="10"/>
  <c r="B1089" i="10"/>
  <c r="B1093" i="10"/>
  <c r="B1097" i="10"/>
  <c r="B1101" i="10"/>
  <c r="B1105" i="10"/>
  <c r="B1109" i="10"/>
  <c r="B1113" i="10"/>
  <c r="B1117" i="10"/>
  <c r="B1121" i="10"/>
  <c r="B1125" i="10"/>
  <c r="B1129" i="10"/>
  <c r="B1133" i="10"/>
  <c r="B1137" i="10"/>
  <c r="B1141" i="10"/>
  <c r="B1145" i="10"/>
  <c r="B1149" i="10"/>
  <c r="B1153" i="10"/>
  <c r="B1157" i="10"/>
  <c r="B1161" i="10"/>
  <c r="B1165" i="10"/>
  <c r="B1169" i="10"/>
  <c r="B1173" i="10"/>
  <c r="B1177" i="10"/>
  <c r="B1264" i="10"/>
  <c r="B1252" i="10"/>
  <c r="B1244" i="10"/>
  <c r="B1236" i="10"/>
  <c r="B1228" i="10"/>
  <c r="B1220" i="10"/>
  <c r="B1208" i="10"/>
  <c r="B1200" i="10"/>
  <c r="B1192" i="10"/>
  <c r="B1184" i="10"/>
  <c r="B1175" i="10"/>
  <c r="B1159" i="10"/>
  <c r="B1148" i="10"/>
  <c r="B1138" i="10"/>
  <c r="B1127" i="10"/>
  <c r="B1116" i="10"/>
  <c r="B1106" i="10"/>
  <c r="B1095" i="10"/>
  <c r="B1082" i="10"/>
  <c r="B1058" i="10"/>
  <c r="B1042" i="10"/>
  <c r="B1026" i="10"/>
  <c r="B1010" i="10"/>
  <c r="B994" i="10"/>
  <c r="B970" i="10"/>
  <c r="B954" i="10"/>
  <c r="B938" i="10"/>
  <c r="B922" i="10"/>
  <c r="B906" i="10"/>
  <c r="B890" i="10"/>
  <c r="B874" i="10"/>
  <c r="B850" i="10"/>
  <c r="B834" i="10"/>
  <c r="B818" i="10"/>
  <c r="B802" i="10"/>
  <c r="B786" i="10"/>
  <c r="B770" i="10"/>
  <c r="B746" i="10"/>
  <c r="B730" i="10"/>
  <c r="B714" i="10"/>
  <c r="B698" i="10"/>
  <c r="B679" i="10"/>
  <c r="B657" i="10"/>
  <c r="B636" i="10"/>
  <c r="B615" i="10"/>
  <c r="B592" i="10"/>
  <c r="B560" i="10"/>
  <c r="B499" i="10"/>
  <c r="B456" i="10"/>
  <c r="B402" i="10"/>
  <c r="B246" i="10"/>
  <c r="B118" i="10"/>
  <c r="B1270" i="10"/>
  <c r="B1266" i="10"/>
  <c r="B1262" i="10"/>
  <c r="B1258" i="10"/>
  <c r="B1254" i="10"/>
  <c r="B1250" i="10"/>
  <c r="B1246" i="10"/>
  <c r="B1242" i="10"/>
  <c r="B1238" i="10"/>
  <c r="B1234" i="10"/>
  <c r="B1230" i="10"/>
  <c r="B1226" i="10"/>
  <c r="B1222" i="10"/>
  <c r="B1218" i="10"/>
  <c r="B1214" i="10"/>
  <c r="B1210" i="10"/>
  <c r="B1206" i="10"/>
  <c r="B1202" i="10"/>
  <c r="B1198" i="10"/>
  <c r="B1194" i="10"/>
  <c r="B1190" i="10"/>
  <c r="B1186" i="10"/>
  <c r="B1182" i="10"/>
  <c r="B1178" i="10"/>
  <c r="B1172" i="10"/>
  <c r="B1167" i="10"/>
  <c r="B1162" i="10"/>
  <c r="B1156" i="10"/>
  <c r="B1151" i="10"/>
  <c r="B1146" i="10"/>
  <c r="B1140" i="10"/>
  <c r="B1135" i="10"/>
  <c r="B1130" i="10"/>
  <c r="B1124" i="10"/>
  <c r="B1119" i="10"/>
  <c r="B1114" i="10"/>
  <c r="B1108" i="10"/>
  <c r="B1103" i="10"/>
  <c r="B1098" i="10"/>
  <c r="B1092" i="10"/>
  <c r="B1086" i="10"/>
  <c r="B1078" i="10"/>
  <c r="B1070" i="10"/>
  <c r="B1062" i="10"/>
  <c r="B1054" i="10"/>
  <c r="B1046" i="10"/>
  <c r="B1038" i="10"/>
  <c r="B1030" i="10"/>
  <c r="B1022" i="10"/>
  <c r="B1014" i="10"/>
  <c r="B1006" i="10"/>
  <c r="B998" i="10"/>
  <c r="B990" i="10"/>
  <c r="B982" i="10"/>
  <c r="B974" i="10"/>
  <c r="B966" i="10"/>
  <c r="B958" i="10"/>
  <c r="B950" i="10"/>
  <c r="B942" i="10"/>
  <c r="B934" i="10"/>
  <c r="B926" i="10"/>
  <c r="B918" i="10"/>
  <c r="B910" i="10"/>
  <c r="B902" i="10"/>
  <c r="B894" i="10"/>
  <c r="B886" i="10"/>
  <c r="B878" i="10"/>
  <c r="B870" i="10"/>
  <c r="B862" i="10"/>
  <c r="B854" i="10"/>
  <c r="B846" i="10"/>
  <c r="B838" i="10"/>
  <c r="B830" i="10"/>
  <c r="B822" i="10"/>
  <c r="B814" i="10"/>
  <c r="B806" i="10"/>
  <c r="B798" i="10"/>
  <c r="B790" i="10"/>
  <c r="B782" i="10"/>
  <c r="B774" i="10"/>
  <c r="B766" i="10"/>
  <c r="B758" i="10"/>
  <c r="B750" i="10"/>
  <c r="B742" i="10"/>
  <c r="B734" i="10"/>
  <c r="B726" i="10"/>
  <c r="B718" i="10"/>
  <c r="B710" i="10"/>
  <c r="B702" i="10"/>
  <c r="B694" i="10"/>
  <c r="B684" i="10"/>
  <c r="B673" i="10"/>
  <c r="B663" i="10"/>
  <c r="B652" i="10"/>
  <c r="B641" i="10"/>
  <c r="B631" i="10"/>
  <c r="B620" i="10"/>
  <c r="B609" i="10"/>
  <c r="B599" i="10"/>
  <c r="B584" i="10"/>
  <c r="B568" i="10"/>
  <c r="B552" i="10"/>
  <c r="B531" i="10"/>
  <c r="B510" i="10"/>
  <c r="B488" i="10"/>
  <c r="B467" i="10"/>
  <c r="B446" i="10"/>
  <c r="B418" i="10"/>
  <c r="B382" i="10"/>
  <c r="B339" i="10"/>
  <c r="B278" i="10"/>
  <c r="B214" i="10"/>
  <c r="B150" i="10"/>
  <c r="B86" i="10"/>
  <c r="C1260" i="10" l="1"/>
  <c r="C1144" i="10"/>
  <c r="C1164" i="10"/>
  <c r="C1016" i="10"/>
  <c r="C1180" i="10"/>
  <c r="C1196" i="10"/>
  <c r="C1212" i="10"/>
  <c r="C1228" i="10"/>
  <c r="C897" i="10"/>
  <c r="C1111" i="10"/>
  <c r="C622" i="10"/>
  <c r="C940" i="10"/>
  <c r="C1171" i="10"/>
  <c r="C724" i="10"/>
  <c r="C1004" i="10"/>
  <c r="C1219" i="10"/>
  <c r="C809" i="10"/>
  <c r="C1047" i="10"/>
  <c r="C126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author>
    <author>Lisa</author>
  </authors>
  <commentList>
    <comment ref="F3" authorId="0" shapeId="0" xr:uid="{00000000-0006-0000-0000-000001000000}">
      <text>
        <r>
          <rPr>
            <b/>
            <sz val="9"/>
            <color indexed="81"/>
            <rFont val="Tahoma"/>
            <family val="2"/>
          </rPr>
          <t>LE:</t>
        </r>
        <r>
          <rPr>
            <sz val="9"/>
            <color indexed="81"/>
            <rFont val="Tahoma"/>
            <family val="2"/>
          </rPr>
          <t xml:space="preserve">
Based on FAO figure (for psring wheat)
Assumes rate of thermal time accumulation constant (i.e. no change in base temperatures or weighting)</t>
        </r>
      </text>
    </comment>
    <comment ref="B6" authorId="1" shapeId="0" xr:uid="{00000000-0006-0000-0000-000002000000}">
      <text>
        <r>
          <rPr>
            <b/>
            <sz val="9"/>
            <color indexed="81"/>
            <rFont val="Tahoma"/>
            <family val="2"/>
          </rPr>
          <t>Lisa:</t>
        </r>
        <r>
          <rPr>
            <sz val="9"/>
            <color indexed="81"/>
            <rFont val="Tahoma"/>
            <family val="2"/>
          </rPr>
          <t xml:space="preserve">
double ridge stage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author>
    <author>Lisa</author>
    <author>tc={C95401C0-EF5B-460E-B2D2-1A1CC7B82386}</author>
  </authors>
  <commentList>
    <comment ref="E3" authorId="0" shapeId="0" xr:uid="{00000000-0006-0000-0100-000001000000}">
      <text>
        <r>
          <rPr>
            <b/>
            <sz val="9"/>
            <color indexed="81"/>
            <rFont val="Tahoma"/>
            <family val="2"/>
          </rPr>
          <t>LE:</t>
        </r>
        <r>
          <rPr>
            <sz val="9"/>
            <color indexed="81"/>
            <rFont val="Tahoma"/>
            <family val="2"/>
          </rPr>
          <t xml:space="preserve">
Based on FAO figure (for psring wheat)
Assumes rate of thermal time accumulation constant (i.e. no change in base temperatures or weighting)</t>
        </r>
      </text>
    </comment>
    <comment ref="A9" authorId="1" shapeId="0" xr:uid="{00000000-0006-0000-0100-000002000000}">
      <text>
        <r>
          <rPr>
            <b/>
            <sz val="9"/>
            <color indexed="81"/>
            <rFont val="Tahoma"/>
            <family val="2"/>
          </rPr>
          <t>Lisa:</t>
        </r>
        <r>
          <rPr>
            <sz val="9"/>
            <color indexed="81"/>
            <rFont val="Tahoma"/>
            <family val="2"/>
          </rPr>
          <t xml:space="preserve">
double ridge stage</t>
        </r>
      </text>
    </comment>
    <comment ref="AQ10" authorId="0" shapeId="0" xr:uid="{00000000-0006-0000-0100-000003000000}">
      <text>
        <r>
          <rPr>
            <b/>
            <sz val="9"/>
            <color indexed="81"/>
            <rFont val="Tahoma"/>
            <family val="2"/>
          </rPr>
          <t>LE:</t>
        </r>
        <r>
          <rPr>
            <sz val="9"/>
            <color indexed="81"/>
            <rFont val="Tahoma"/>
            <family val="2"/>
          </rPr>
          <t xml:space="preserve">
=100/700*AR10
but rounded to 4%</t>
        </r>
      </text>
    </comment>
    <comment ref="J17" authorId="2"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Should this be 33%?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Lisa</author>
  </authors>
  <commentList>
    <comment ref="A9" authorId="0" shapeId="0" xr:uid="{00000000-0006-0000-0200-000001000000}">
      <text>
        <r>
          <rPr>
            <b/>
            <sz val="9"/>
            <color indexed="81"/>
            <rFont val="Tahoma"/>
            <family val="2"/>
          </rPr>
          <t>Lisa:</t>
        </r>
        <r>
          <rPr>
            <sz val="9"/>
            <color indexed="81"/>
            <rFont val="Tahoma"/>
            <family val="2"/>
          </rPr>
          <t xml:space="preserve">
double ridge stage</t>
        </r>
      </text>
    </comment>
  </commentList>
</comments>
</file>

<file path=xl/sharedStrings.xml><?xml version="1.0" encoding="utf-8"?>
<sst xmlns="http://schemas.openxmlformats.org/spreadsheetml/2006/main" count="314" uniqueCount="144">
  <si>
    <t>Parameter</t>
  </si>
  <si>
    <t>Units</t>
  </si>
  <si>
    <t>Winter Wheat</t>
  </si>
  <si>
    <t>Spring wheat</t>
  </si>
  <si>
    <t>SGS</t>
  </si>
  <si>
    <t>EGS</t>
  </si>
  <si>
    <t>Mid Anthesis</t>
  </si>
  <si>
    <t>fraction</t>
  </si>
  <si>
    <t>oC days</t>
  </si>
  <si>
    <t>=75oC days accumulated from 1 Jan</t>
  </si>
  <si>
    <t>=75oC days accumulated from sowing date</t>
  </si>
  <si>
    <t>=1775oC days accumulated from 1 Jan</t>
  </si>
  <si>
    <t>=1775oC days accumulated from sowing date</t>
  </si>
  <si>
    <t>Astart</t>
  </si>
  <si>
    <t>=875oC days accumulated from 1 Jan</t>
  </si>
  <si>
    <t>=950oC days accumulated from sowing date</t>
  </si>
  <si>
    <t>1075oC accumulated from 1 Jan</t>
  </si>
  <si>
    <t>1075oC accumulated from SGS</t>
  </si>
  <si>
    <t>fphen_a</t>
  </si>
  <si>
    <t>fphen_b</t>
  </si>
  <si>
    <t>fphen_e</t>
  </si>
  <si>
    <t>fphen_f*</t>
  </si>
  <si>
    <t>fphen_g</t>
  </si>
  <si>
    <t>fphen_h</t>
  </si>
  <si>
    <t>fphen_i</t>
  </si>
  <si>
    <t>leaf f_phen</t>
  </si>
  <si>
    <t xml:space="preserve">LRTAP Convention (2010) </t>
  </si>
  <si>
    <t>Winter wheat</t>
  </si>
  <si>
    <r>
      <rPr>
        <b/>
        <vertAlign val="superscript"/>
        <sz val="10"/>
        <rFont val="Arial"/>
        <family val="2"/>
      </rPr>
      <t>o</t>
    </r>
    <r>
      <rPr>
        <b/>
        <sz val="10"/>
        <rFont val="Arial"/>
        <family val="2"/>
      </rPr>
      <t>C days</t>
    </r>
  </si>
  <si>
    <t>From anthesis</t>
  </si>
  <si>
    <t>From sowing date</t>
  </si>
  <si>
    <t xml:space="preserve">Winter wheat </t>
  </si>
  <si>
    <t>Canopy F_phen</t>
  </si>
  <si>
    <t>Leaf_fphen</t>
  </si>
  <si>
    <t>Canopy Fphen</t>
  </si>
  <si>
    <t>fphen_c</t>
  </si>
  <si>
    <t>fphen_d</t>
  </si>
  <si>
    <t>0oC days = 1st Jan</t>
  </si>
  <si>
    <t>0oC days = sowing date</t>
  </si>
  <si>
    <t>fphen_min</t>
  </si>
  <si>
    <t>f</t>
  </si>
  <si>
    <t xml:space="preserve">Spring wheat </t>
  </si>
  <si>
    <r>
      <rPr>
        <b/>
        <vertAlign val="superscript"/>
        <sz val="10"/>
        <rFont val="Arial"/>
        <family val="2"/>
      </rPr>
      <t>o</t>
    </r>
    <r>
      <rPr>
        <b/>
        <sz val="10"/>
        <rFont val="Arial"/>
        <family val="2"/>
      </rPr>
      <t>C days from sowing</t>
    </r>
  </si>
  <si>
    <t>Fphen</t>
  </si>
  <si>
    <r>
      <rPr>
        <b/>
        <vertAlign val="superscript"/>
        <sz val="10"/>
        <rFont val="Arial"/>
        <family val="2"/>
      </rPr>
      <t>o</t>
    </r>
    <r>
      <rPr>
        <b/>
        <sz val="10"/>
        <rFont val="Arial"/>
        <family val="2"/>
      </rPr>
      <t>C days from anthesis</t>
    </r>
  </si>
  <si>
    <t>Description</t>
  </si>
  <si>
    <t>Double ridge stage</t>
  </si>
  <si>
    <t>Plant emergence</t>
  </si>
  <si>
    <t>Harvest</t>
  </si>
  <si>
    <t>%</t>
  </si>
  <si>
    <t>Zadoks scale</t>
  </si>
  <si>
    <t>GS10</t>
  </si>
  <si>
    <t>GS39</t>
  </si>
  <si>
    <t>Flag leaf fully developed, stem elongation, flag leaf blade all visible</t>
  </si>
  <si>
    <t>GS65</t>
  </si>
  <si>
    <t>Mid Anthesis, half way through flowering</t>
  </si>
  <si>
    <t>Sowing</t>
  </si>
  <si>
    <t>Emergence</t>
  </si>
  <si>
    <t>Double ridge</t>
  </si>
  <si>
    <t>Terminal spikelet</t>
  </si>
  <si>
    <t>Heading</t>
  </si>
  <si>
    <t>Anthesis</t>
  </si>
  <si>
    <t>Grain filling</t>
  </si>
  <si>
    <t>Maturity</t>
  </si>
  <si>
    <t>Total</t>
  </si>
  <si>
    <t>% Anthesis</t>
  </si>
  <si>
    <t>% Astart</t>
  </si>
  <si>
    <t>% Emergence</t>
  </si>
  <si>
    <t>% Double Ridge</t>
  </si>
  <si>
    <t>% of thermal time</t>
  </si>
  <si>
    <t>GS30</t>
  </si>
  <si>
    <t>fphen_1_ETS</t>
  </si>
  <si>
    <t>fphen_3_ETS</t>
  </si>
  <si>
    <t>fphen_4_ETS</t>
  </si>
  <si>
    <t>fphen_5_ETS</t>
  </si>
  <si>
    <t>Relative gsto</t>
  </si>
  <si>
    <t>Flag leaf fully developed to mid anthesis</t>
  </si>
  <si>
    <t>Mid anthesis to Harvest</t>
  </si>
  <si>
    <t>Mid anthesis to start of flag leaf senesence</t>
  </si>
  <si>
    <t>Mid anthesis to start of flag leaf ageing</t>
  </si>
  <si>
    <r>
      <t xml:space="preserve">Leaf fphen, </t>
    </r>
    <r>
      <rPr>
        <b/>
        <sz val="14"/>
        <color rgb="FFFF0000"/>
        <rFont val="Arial"/>
        <family val="2"/>
      </rPr>
      <t>Ewert &amp; Porter (2000)</t>
    </r>
  </si>
  <si>
    <t>Start of flag leaf senescence to harvest</t>
  </si>
  <si>
    <r>
      <t>Mid Anthesis,</t>
    </r>
    <r>
      <rPr>
        <b/>
        <sz val="10"/>
        <color theme="3" tint="0.39997558519241921"/>
        <rFont val="Arial"/>
        <family val="2"/>
      </rPr>
      <t xml:space="preserve"> DVI=1</t>
    </r>
  </si>
  <si>
    <r>
      <t xml:space="preserve">Canopy Fphen, </t>
    </r>
    <r>
      <rPr>
        <b/>
        <sz val="14"/>
        <color theme="3" tint="0.39997558519241921"/>
        <rFont val="Arial"/>
        <family val="2"/>
      </rPr>
      <t>DVI</t>
    </r>
  </si>
  <si>
    <r>
      <t xml:space="preserve">EGS, </t>
    </r>
    <r>
      <rPr>
        <b/>
        <sz val="10"/>
        <color theme="3" tint="0.39997558519241921"/>
        <rFont val="Arial"/>
        <family val="2"/>
      </rPr>
      <t>DVI=2</t>
    </r>
  </si>
  <si>
    <t>-</t>
  </si>
  <si>
    <t xml:space="preserve">min relative gsto </t>
  </si>
  <si>
    <r>
      <t xml:space="preserve">Fphen_a, </t>
    </r>
    <r>
      <rPr>
        <b/>
        <sz val="10"/>
        <color theme="3" tint="0.39997558519241921"/>
        <rFont val="Arial"/>
        <family val="2"/>
      </rPr>
      <t>DVI=0</t>
    </r>
  </si>
  <si>
    <t>Fphen_b</t>
  </si>
  <si>
    <t>Fphen_c</t>
  </si>
  <si>
    <t>Fphen_d</t>
  </si>
  <si>
    <t>Fphen_min</t>
  </si>
  <si>
    <t>%fphen_1_ETS</t>
  </si>
  <si>
    <t>Flag leaf fully developed, stem elongation, flag leaf blade all visible, start of fphen_1_ETS</t>
  </si>
  <si>
    <t>%fphen_3_ETS</t>
  </si>
  <si>
    <t>%fphen_4_ETS</t>
  </si>
  <si>
    <t>%fphen_5_ETS</t>
  </si>
  <si>
    <t>fphen_5_ETS - fphen_4_ETS</t>
  </si>
  <si>
    <t>fphen_5_ETS - fphen_3_ETS</t>
  </si>
  <si>
    <t>fphen_4_ETS - fphen_3_ETS</t>
  </si>
  <si>
    <t>From Ewert &amp; Porter: (fphen_4_ETS - fphen_3_ETS) is 66% of fphen_5_ETS</t>
  </si>
  <si>
    <t>% of whole canopy thermal time</t>
  </si>
  <si>
    <t>tl,em</t>
  </si>
  <si>
    <t>tl,se</t>
  </si>
  <si>
    <r>
      <t xml:space="preserve">Astart, </t>
    </r>
    <r>
      <rPr>
        <b/>
        <sz val="10"/>
        <color rgb="FFFF0000"/>
        <rFont val="Arial"/>
        <family val="2"/>
      </rPr>
      <t>Start of tl, ep</t>
    </r>
  </si>
  <si>
    <t>Astart to start of flag leaf senescence (assumed 66% of fphen_1_ETS + fphen_5_ETS)</t>
  </si>
  <si>
    <t>Start of flag leaf senesence to harvest (assumed 66% of fphen_1_ETS + fphen_5_ETS)</t>
  </si>
  <si>
    <t>tl,ma</t>
  </si>
  <si>
    <t>Astart to harvest</t>
  </si>
  <si>
    <t>spring wheat.</t>
  </si>
  <si>
    <r>
      <t xml:space="preserve">SGS, Fphen_a, </t>
    </r>
    <r>
      <rPr>
        <sz val="10"/>
        <color theme="3" tint="0.39997558519241921"/>
        <rFont val="Arial"/>
        <family val="2"/>
      </rPr>
      <t>DVI=0</t>
    </r>
  </si>
  <si>
    <t xml:space="preserve">Sowing </t>
  </si>
  <si>
    <t>We should refer to the SGS as the point at which the plant emerges (not the sowing date)</t>
  </si>
  <si>
    <t>% of thermal time, duration</t>
  </si>
  <si>
    <t>% of thermal time, from start of growing season</t>
  </si>
  <si>
    <t>Mid Anthesis, half way through flowering, start of whole canopy senescence</t>
  </si>
  <si>
    <t>end of fphen_3_ETS</t>
  </si>
  <si>
    <t>Start of flag leaf senescence</t>
  </si>
  <si>
    <t>oC days or %</t>
  </si>
  <si>
    <r>
      <t>Mid Anthesis,</t>
    </r>
    <r>
      <rPr>
        <sz val="10"/>
        <color theme="3" tint="0.39997558519241921"/>
        <rFont val="Arial"/>
        <family val="2"/>
      </rPr>
      <t xml:space="preserve"> </t>
    </r>
    <r>
      <rPr>
        <sz val="10"/>
        <rFont val="Arial"/>
        <family val="2"/>
      </rPr>
      <t>Fphen_c, start of fphen_3_ETS,</t>
    </r>
    <r>
      <rPr>
        <sz val="10"/>
        <color theme="3" tint="0.39997558519241921"/>
        <rFont val="Arial"/>
        <family val="2"/>
      </rPr>
      <t xml:space="preserve"> </t>
    </r>
    <r>
      <rPr>
        <sz val="10"/>
        <rFont val="Arial"/>
        <family val="2"/>
      </rPr>
      <t>start of fphen_4_ETS, start of fphen_5_ETS,</t>
    </r>
    <r>
      <rPr>
        <sz val="10"/>
        <color theme="3" tint="0.39997558519241921"/>
        <rFont val="Arial"/>
        <family val="2"/>
      </rPr>
      <t xml:space="preserve"> DVI=1</t>
    </r>
  </si>
  <si>
    <t>end of fphen_4_ETS</t>
  </si>
  <si>
    <r>
      <t xml:space="preserve">EGS, Fphen_d, end of fphen_5_ETS, </t>
    </r>
    <r>
      <rPr>
        <sz val="10"/>
        <color theme="3" tint="0.39997558519241921"/>
        <rFont val="Arial"/>
        <family val="2"/>
      </rPr>
      <t>DVI=2</t>
    </r>
  </si>
  <si>
    <r>
      <t xml:space="preserve">tl,ma, </t>
    </r>
    <r>
      <rPr>
        <sz val="10"/>
        <rFont val="Arial"/>
        <family val="2"/>
      </rPr>
      <t>(fphen_1_ETS + fphen_5_ETS)</t>
    </r>
  </si>
  <si>
    <t>fphen_1_ETS + fphen_5_ETS</t>
  </si>
  <si>
    <t>fphen_1_ETS starts at 55% thermal time</t>
  </si>
  <si>
    <t>fphen values as a fraction of remaining 45%</t>
  </si>
  <si>
    <t>tl,ep</t>
  </si>
  <si>
    <t>start of tl, se</t>
  </si>
  <si>
    <t>Start of reduction in gsto of flag leaf</t>
  </si>
  <si>
    <t>We will estimate SGS and EGS based on the MIRCA2000 landcover data</t>
  </si>
  <si>
    <t>We will assume that the period between SGE and EGS represents 100% of the growing season</t>
  </si>
  <si>
    <t>We will use the % values in columns F &amp; G (based on thermal time divisions from FAO (for the fraction of pre and post anthesis and UNECE fphen for Astart to harvest) to describe the development of wheat within the growth period</t>
  </si>
  <si>
    <t>We will compare results with i. accumulated thermal time and ii. no. of days of growing season and Astart to harvest to determine whether this is a sensible method (relating to information we can find in the literature for Chinese wheat)</t>
  </si>
  <si>
    <t>We will split the growing season into pre and post flag leaf fully developed (defined by Astart)</t>
  </si>
  <si>
    <t>We will assume 5 leaf populations in the canopy (4 + flag leaf)</t>
  </si>
  <si>
    <t>Leaf pop 1 starts at 5%; leaf pop 2 starts at 15%; leaf pop 3 starts at 25% and leaf pop 4 starts at 35% with the flag leaf starting at 45%</t>
  </si>
  <si>
    <t xml:space="preserve">We assume the 4 leaf populations will grow one after the other so that they are equally distributed over the course of the growing season with a t,l duration of 40 % of the growing season which consists of 20% tl, em; 55% tl, ep and 25% tl, se.  </t>
  </si>
  <si>
    <t xml:space="preserve">We will also allow for canopy layers so that each layer is equal to  up to 1 LAI (with the number of layers determed by the total canopy LAI). The DO3SE model estimates different levels of [O3] and irradiance for each layer </t>
  </si>
  <si>
    <t>Each layer will also have an estimated value of Vcmax 25 based on the irradiance extinction coefficient</t>
  </si>
  <si>
    <t>Each layer will therefore assimilate different levels of C which will sum to contribute to total canopy C assimilation for allocation among the different parts of the canopy and roots</t>
  </si>
  <si>
    <t>Notes on growing season stages</t>
  </si>
  <si>
    <t>Notes on Upscaling</t>
  </si>
  <si>
    <t>Start of flag leaf senesence to harvest (assumed 33% of fphen_1_ETS + fphen_5_ETS)</t>
  </si>
  <si>
    <r>
      <t xml:space="preserve">Astart, start of fphen_1_ETS, </t>
    </r>
    <r>
      <rPr>
        <sz val="10"/>
        <color rgb="FFC00000"/>
        <rFont val="Arial"/>
        <family val="2"/>
      </rPr>
      <t>start of tl, ep, start of tl, ma, end of tl,em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</si>
</sst>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8"/>
      <name val="Arial"/>
    </font>
    <font>
      <sz val="10"/>
      <name val="Arial"/>
      <family val="2"/>
    </font>
    <font>
      <b/>
      <sz val="10"/>
      <name val="Arial"/>
      <family val="2"/>
    </font>
    <font>
      <b/>
      <vertAlign val="superscript"/>
      <sz val="10"/>
      <name val="Arial"/>
      <family val="2"/>
    </font>
    <font>
      <sz val="9"/>
      <color indexed="81"/>
      <name val="Tahoma"/>
      <family val="2"/>
    </font>
    <font>
      <b/>
      <sz val="9"/>
      <color indexed="81"/>
      <name val="Tahoma"/>
      <family val="2"/>
    </font>
    <font>
      <b/>
      <sz val="14"/>
      <name val="Arial"/>
      <family val="2"/>
    </font>
    <font>
      <b/>
      <sz val="10"/>
      <color rgb="FFFF0000"/>
      <name val="Arial"/>
      <family val="2"/>
    </font>
    <font>
      <b/>
      <sz val="14"/>
      <color rgb="FFFF0000"/>
      <name val="Arial"/>
      <family val="2"/>
    </font>
    <font>
      <sz val="10"/>
      <color theme="3" tint="0.39997558519241921"/>
      <name val="Arial"/>
      <family val="2"/>
    </font>
    <font>
      <b/>
      <sz val="10"/>
      <color theme="3" tint="0.39997558519241921"/>
      <name val="Arial"/>
      <family val="2"/>
    </font>
    <font>
      <b/>
      <sz val="14"/>
      <color theme="3" tint="0.39997558519241921"/>
      <name val="Arial"/>
      <family val="2"/>
    </font>
    <font>
      <sz val="10"/>
      <color rgb="FFFF0000"/>
      <name val="Arial"/>
      <family val="2"/>
    </font>
    <font>
      <sz val="10"/>
      <color rgb="FFC00000"/>
      <name val="Arial"/>
      <family val="2"/>
    </font>
  </fonts>
  <fills count="3">
    <fill>
      <patternFill patternType="none"/>
    </fill>
    <fill>
      <patternFill patternType="gray125"/>
    </fill>
    <fill>
      <patternFill patternType="solid">
        <fgColor indexed="42"/>
        <bgColor indexed="64"/>
      </patternFill>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NumberFormat="1" applyAlignment="1">
      <alignment vertical="center"/>
    </xf>
    <xf numFmtId="2" fontId="0" fillId="2" borderId="0" xfId="0" applyNumberFormat="1" applyFill="1"/>
    <xf numFmtId="0" fontId="3" fillId="0" borderId="0" xfId="0" applyNumberFormat="1" applyFont="1" applyAlignment="1">
      <alignment vertical="center"/>
    </xf>
    <xf numFmtId="0" fontId="3" fillId="0" borderId="0" xfId="0" applyFont="1"/>
    <xf numFmtId="0" fontId="2" fillId="0" borderId="0" xfId="0" applyNumberFormat="1" applyFont="1" applyAlignment="1">
      <alignment vertical="center"/>
    </xf>
    <xf numFmtId="0" fontId="2" fillId="0" borderId="0" xfId="0" applyFont="1"/>
    <xf numFmtId="0" fontId="3" fillId="0" borderId="0" xfId="0" applyFont="1" applyAlignment="1">
      <alignment horizontal="center" vertical="center"/>
    </xf>
    <xf numFmtId="0" fontId="3" fillId="0" borderId="0" xfId="0" applyFont="1" applyAlignment="1">
      <alignment horizontal="left" vertical="center"/>
    </xf>
    <xf numFmtId="2" fontId="0" fillId="0" borderId="0" xfId="0" applyNumberFormat="1"/>
    <xf numFmtId="0" fontId="0" fillId="0" borderId="0" xfId="0" applyFill="1"/>
    <xf numFmtId="1" fontId="0" fillId="0" borderId="0" xfId="0" applyNumberFormat="1"/>
    <xf numFmtId="0" fontId="7" fillId="0" borderId="0" xfId="0" applyFont="1"/>
    <xf numFmtId="0" fontId="7" fillId="0" borderId="0" xfId="0" applyNumberFormat="1" applyFont="1" applyAlignment="1">
      <alignment vertical="center"/>
    </xf>
    <xf numFmtId="0" fontId="8" fillId="0" borderId="0" xfId="0" applyNumberFormat="1" applyFont="1" applyAlignment="1">
      <alignment vertical="center"/>
    </xf>
    <xf numFmtId="0" fontId="2" fillId="0" borderId="0" xfId="0" quotePrefix="1" applyNumberFormat="1" applyFont="1" applyAlignment="1">
      <alignment vertical="center"/>
    </xf>
    <xf numFmtId="0" fontId="2" fillId="0" borderId="0" xfId="0" quotePrefix="1" applyFont="1"/>
    <xf numFmtId="0" fontId="11" fillId="0" borderId="0" xfId="0" applyFont="1"/>
    <xf numFmtId="0" fontId="10" fillId="0" borderId="0" xfId="0" applyFont="1"/>
    <xf numFmtId="1" fontId="10" fillId="0" borderId="0" xfId="0" applyNumberFormat="1" applyFont="1"/>
    <xf numFmtId="1" fontId="3" fillId="0" borderId="0" xfId="0" applyNumberFormat="1" applyFont="1"/>
    <xf numFmtId="0" fontId="8" fillId="0" borderId="0" xfId="0" applyFont="1"/>
    <xf numFmtId="0" fontId="3" fillId="0" borderId="0" xfId="0" applyNumberFormat="1" applyFont="1" applyAlignment="1">
      <alignment vertical="center" wrapText="1"/>
    </xf>
    <xf numFmtId="0" fontId="14" fillId="0" borderId="0" xfId="0" applyFont="1"/>
    <xf numFmtId="0" fontId="2" fillId="0" borderId="0" xfId="0" applyNumberFormat="1" applyFont="1" applyAlignment="1">
      <alignment vertical="center" wrapText="1"/>
    </xf>
    <xf numFmtId="0" fontId="13" fillId="0" borderId="0" xfId="0" applyNumberFormat="1" applyFont="1" applyAlignment="1">
      <alignment vertical="center" wrapText="1"/>
    </xf>
    <xf numFmtId="0" fontId="13" fillId="0" borderId="0" xfId="0" applyFont="1" applyAlignment="1">
      <alignment wrapText="1"/>
    </xf>
    <xf numFmtId="0" fontId="0" fillId="0" borderId="0" xfId="0" applyAlignment="1">
      <alignment wrapText="1"/>
    </xf>
    <xf numFmtId="0" fontId="2" fillId="0" borderId="0" xfId="0" applyFont="1" applyAlignment="1">
      <alignment horizontal="center"/>
    </xf>
    <xf numFmtId="0" fontId="2" fillId="0" borderId="0" xfId="0" quotePrefix="1" applyFont="1" applyAlignment="1">
      <alignment horizontal="center"/>
    </xf>
    <xf numFmtId="1" fontId="2" fillId="0" borderId="0" xfId="0" applyNumberFormat="1" applyFont="1" applyAlignment="1">
      <alignment horizontal="center"/>
    </xf>
    <xf numFmtId="0" fontId="14" fillId="0" borderId="0" xfId="0" applyNumberFormat="1" applyFont="1" applyAlignment="1">
      <alignment vertical="center" wrapText="1"/>
    </xf>
    <xf numFmtId="0" fontId="3" fillId="0" borderId="0" xfId="0" applyFont="1" applyAlignment="1"/>
    <xf numFmtId="0" fontId="3" fillId="0" borderId="0" xfId="0" applyFont="1" applyAlignment="1">
      <alignment vertical="center"/>
    </xf>
    <xf numFmtId="0" fontId="3" fillId="0" borderId="0" xfId="0" applyFont="1" applyAlignment="1">
      <alignment vertical="center" wrapText="1"/>
    </xf>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83118110236219"/>
          <c:y val="7.5144614715914465E-2"/>
          <c:w val="0.78657973753280841"/>
          <c:h val="0.77553107884635808"/>
        </c:manualLayout>
      </c:layout>
      <c:scatterChart>
        <c:scatterStyle val="lineMarker"/>
        <c:varyColors val="0"/>
        <c:ser>
          <c:idx val="0"/>
          <c:order val="0"/>
          <c:tx>
            <c:strRef>
              <c:f>'DO3SE Phenology'!$G$19</c:f>
              <c:strCache>
                <c:ptCount val="1"/>
                <c:pt idx="0">
                  <c:v>leaf f_phen</c:v>
                </c:pt>
              </c:strCache>
            </c:strRef>
          </c:tx>
          <c:spPr>
            <a:ln w="38100">
              <a:solidFill>
                <a:srgbClr val="000080"/>
              </a:solidFill>
              <a:prstDash val="solid"/>
            </a:ln>
          </c:spPr>
          <c:marker>
            <c:symbol val="none"/>
          </c:marker>
          <c:xVal>
            <c:numRef>
              <c:f>'DO3SE Phenology'!$F$20:$F$495</c:f>
              <c:numCache>
                <c:formatCode>0.00</c:formatCode>
                <c:ptCount val="476"/>
                <c:pt idx="0">
                  <c:v>-200</c:v>
                </c:pt>
                <c:pt idx="1">
                  <c:v>-198</c:v>
                </c:pt>
                <c:pt idx="2">
                  <c:v>-196</c:v>
                </c:pt>
                <c:pt idx="3">
                  <c:v>-194</c:v>
                </c:pt>
                <c:pt idx="4">
                  <c:v>-192</c:v>
                </c:pt>
                <c:pt idx="5">
                  <c:v>-190</c:v>
                </c:pt>
                <c:pt idx="6">
                  <c:v>-188</c:v>
                </c:pt>
                <c:pt idx="7">
                  <c:v>-186</c:v>
                </c:pt>
                <c:pt idx="8">
                  <c:v>-184</c:v>
                </c:pt>
                <c:pt idx="9">
                  <c:v>-182</c:v>
                </c:pt>
                <c:pt idx="10">
                  <c:v>-180</c:v>
                </c:pt>
                <c:pt idx="11">
                  <c:v>-178</c:v>
                </c:pt>
                <c:pt idx="12">
                  <c:v>-176</c:v>
                </c:pt>
                <c:pt idx="13">
                  <c:v>-174</c:v>
                </c:pt>
                <c:pt idx="14">
                  <c:v>-172</c:v>
                </c:pt>
                <c:pt idx="15">
                  <c:v>-170</c:v>
                </c:pt>
                <c:pt idx="16">
                  <c:v>-168</c:v>
                </c:pt>
                <c:pt idx="17">
                  <c:v>-166</c:v>
                </c:pt>
                <c:pt idx="18">
                  <c:v>-164</c:v>
                </c:pt>
                <c:pt idx="19">
                  <c:v>-162</c:v>
                </c:pt>
                <c:pt idx="20">
                  <c:v>-160</c:v>
                </c:pt>
                <c:pt idx="21">
                  <c:v>-158</c:v>
                </c:pt>
                <c:pt idx="22">
                  <c:v>-156</c:v>
                </c:pt>
                <c:pt idx="23">
                  <c:v>-154</c:v>
                </c:pt>
                <c:pt idx="24">
                  <c:v>-152</c:v>
                </c:pt>
                <c:pt idx="25">
                  <c:v>-150</c:v>
                </c:pt>
                <c:pt idx="26">
                  <c:v>-148</c:v>
                </c:pt>
                <c:pt idx="27">
                  <c:v>-146</c:v>
                </c:pt>
                <c:pt idx="28">
                  <c:v>-144</c:v>
                </c:pt>
                <c:pt idx="29">
                  <c:v>-142</c:v>
                </c:pt>
                <c:pt idx="30">
                  <c:v>-140</c:v>
                </c:pt>
                <c:pt idx="31">
                  <c:v>-138</c:v>
                </c:pt>
                <c:pt idx="32">
                  <c:v>-136</c:v>
                </c:pt>
                <c:pt idx="33">
                  <c:v>-134</c:v>
                </c:pt>
                <c:pt idx="34">
                  <c:v>-132</c:v>
                </c:pt>
                <c:pt idx="35">
                  <c:v>-130</c:v>
                </c:pt>
                <c:pt idx="36">
                  <c:v>-128</c:v>
                </c:pt>
                <c:pt idx="37">
                  <c:v>-126</c:v>
                </c:pt>
                <c:pt idx="38">
                  <c:v>-124</c:v>
                </c:pt>
                <c:pt idx="39">
                  <c:v>-122</c:v>
                </c:pt>
                <c:pt idx="40">
                  <c:v>-120</c:v>
                </c:pt>
                <c:pt idx="41">
                  <c:v>-118</c:v>
                </c:pt>
                <c:pt idx="42">
                  <c:v>-116</c:v>
                </c:pt>
                <c:pt idx="43">
                  <c:v>-114</c:v>
                </c:pt>
                <c:pt idx="44">
                  <c:v>-112</c:v>
                </c:pt>
                <c:pt idx="45">
                  <c:v>-110</c:v>
                </c:pt>
                <c:pt idx="46">
                  <c:v>-108</c:v>
                </c:pt>
                <c:pt idx="47">
                  <c:v>-106</c:v>
                </c:pt>
                <c:pt idx="48">
                  <c:v>-104</c:v>
                </c:pt>
                <c:pt idx="49">
                  <c:v>-102</c:v>
                </c:pt>
                <c:pt idx="50">
                  <c:v>-100</c:v>
                </c:pt>
                <c:pt idx="51">
                  <c:v>-98</c:v>
                </c:pt>
                <c:pt idx="52">
                  <c:v>-96</c:v>
                </c:pt>
                <c:pt idx="53">
                  <c:v>-94</c:v>
                </c:pt>
                <c:pt idx="54">
                  <c:v>-92</c:v>
                </c:pt>
                <c:pt idx="55">
                  <c:v>-90</c:v>
                </c:pt>
                <c:pt idx="56">
                  <c:v>-88</c:v>
                </c:pt>
                <c:pt idx="57">
                  <c:v>-86</c:v>
                </c:pt>
                <c:pt idx="58">
                  <c:v>-84</c:v>
                </c:pt>
                <c:pt idx="59">
                  <c:v>-82</c:v>
                </c:pt>
                <c:pt idx="60">
                  <c:v>-80</c:v>
                </c:pt>
                <c:pt idx="61">
                  <c:v>-78</c:v>
                </c:pt>
                <c:pt idx="62">
                  <c:v>-76</c:v>
                </c:pt>
                <c:pt idx="63">
                  <c:v>-74</c:v>
                </c:pt>
                <c:pt idx="64">
                  <c:v>-72</c:v>
                </c:pt>
                <c:pt idx="65">
                  <c:v>-70</c:v>
                </c:pt>
                <c:pt idx="66">
                  <c:v>-68</c:v>
                </c:pt>
                <c:pt idx="67">
                  <c:v>-66</c:v>
                </c:pt>
                <c:pt idx="68">
                  <c:v>-64</c:v>
                </c:pt>
                <c:pt idx="69">
                  <c:v>-62</c:v>
                </c:pt>
                <c:pt idx="70">
                  <c:v>-60</c:v>
                </c:pt>
                <c:pt idx="71">
                  <c:v>-58</c:v>
                </c:pt>
                <c:pt idx="72">
                  <c:v>-56</c:v>
                </c:pt>
                <c:pt idx="73">
                  <c:v>-54</c:v>
                </c:pt>
                <c:pt idx="74">
                  <c:v>-52</c:v>
                </c:pt>
                <c:pt idx="75">
                  <c:v>-50</c:v>
                </c:pt>
                <c:pt idx="76">
                  <c:v>-48</c:v>
                </c:pt>
                <c:pt idx="77">
                  <c:v>-46</c:v>
                </c:pt>
                <c:pt idx="78">
                  <c:v>-44</c:v>
                </c:pt>
                <c:pt idx="79">
                  <c:v>-42</c:v>
                </c:pt>
                <c:pt idx="80">
                  <c:v>-40</c:v>
                </c:pt>
                <c:pt idx="81">
                  <c:v>-38</c:v>
                </c:pt>
                <c:pt idx="82">
                  <c:v>-36</c:v>
                </c:pt>
                <c:pt idx="83">
                  <c:v>-34</c:v>
                </c:pt>
                <c:pt idx="84">
                  <c:v>-32</c:v>
                </c:pt>
                <c:pt idx="85">
                  <c:v>-30</c:v>
                </c:pt>
                <c:pt idx="86">
                  <c:v>-28</c:v>
                </c:pt>
                <c:pt idx="87">
                  <c:v>-26</c:v>
                </c:pt>
                <c:pt idx="88">
                  <c:v>-24</c:v>
                </c:pt>
                <c:pt idx="89">
                  <c:v>-22</c:v>
                </c:pt>
                <c:pt idx="90">
                  <c:v>-20</c:v>
                </c:pt>
                <c:pt idx="91">
                  <c:v>-18</c:v>
                </c:pt>
                <c:pt idx="92">
                  <c:v>-16</c:v>
                </c:pt>
                <c:pt idx="93">
                  <c:v>-14</c:v>
                </c:pt>
                <c:pt idx="94">
                  <c:v>-12</c:v>
                </c:pt>
                <c:pt idx="95">
                  <c:v>-10</c:v>
                </c:pt>
                <c:pt idx="96">
                  <c:v>-8</c:v>
                </c:pt>
                <c:pt idx="97">
                  <c:v>-6</c:v>
                </c:pt>
                <c:pt idx="98">
                  <c:v>-4</c:v>
                </c:pt>
                <c:pt idx="99">
                  <c:v>-2</c:v>
                </c:pt>
                <c:pt idx="100">
                  <c:v>0</c:v>
                </c:pt>
                <c:pt idx="101">
                  <c:v>2</c:v>
                </c:pt>
                <c:pt idx="102">
                  <c:v>4</c:v>
                </c:pt>
                <c:pt idx="103">
                  <c:v>6</c:v>
                </c:pt>
                <c:pt idx="104">
                  <c:v>8</c:v>
                </c:pt>
                <c:pt idx="105">
                  <c:v>10</c:v>
                </c:pt>
                <c:pt idx="106">
                  <c:v>12</c:v>
                </c:pt>
                <c:pt idx="107">
                  <c:v>14</c:v>
                </c:pt>
                <c:pt idx="108">
                  <c:v>16</c:v>
                </c:pt>
                <c:pt idx="109">
                  <c:v>18</c:v>
                </c:pt>
                <c:pt idx="110">
                  <c:v>20</c:v>
                </c:pt>
                <c:pt idx="111">
                  <c:v>22</c:v>
                </c:pt>
                <c:pt idx="112">
                  <c:v>24</c:v>
                </c:pt>
                <c:pt idx="113">
                  <c:v>26</c:v>
                </c:pt>
                <c:pt idx="114">
                  <c:v>28</c:v>
                </c:pt>
                <c:pt idx="115">
                  <c:v>30</c:v>
                </c:pt>
                <c:pt idx="116">
                  <c:v>32</c:v>
                </c:pt>
                <c:pt idx="117">
                  <c:v>34</c:v>
                </c:pt>
                <c:pt idx="118">
                  <c:v>36</c:v>
                </c:pt>
                <c:pt idx="119">
                  <c:v>38</c:v>
                </c:pt>
                <c:pt idx="120">
                  <c:v>40</c:v>
                </c:pt>
                <c:pt idx="121">
                  <c:v>42</c:v>
                </c:pt>
                <c:pt idx="122">
                  <c:v>44</c:v>
                </c:pt>
                <c:pt idx="123">
                  <c:v>46</c:v>
                </c:pt>
                <c:pt idx="124">
                  <c:v>48</c:v>
                </c:pt>
                <c:pt idx="125">
                  <c:v>50</c:v>
                </c:pt>
                <c:pt idx="126">
                  <c:v>52</c:v>
                </c:pt>
                <c:pt idx="127">
                  <c:v>54</c:v>
                </c:pt>
                <c:pt idx="128">
                  <c:v>56</c:v>
                </c:pt>
                <c:pt idx="129">
                  <c:v>58</c:v>
                </c:pt>
                <c:pt idx="130">
                  <c:v>60</c:v>
                </c:pt>
                <c:pt idx="131">
                  <c:v>62</c:v>
                </c:pt>
                <c:pt idx="132">
                  <c:v>64</c:v>
                </c:pt>
                <c:pt idx="133">
                  <c:v>66</c:v>
                </c:pt>
                <c:pt idx="134">
                  <c:v>68</c:v>
                </c:pt>
                <c:pt idx="135">
                  <c:v>70</c:v>
                </c:pt>
                <c:pt idx="136">
                  <c:v>72</c:v>
                </c:pt>
                <c:pt idx="137">
                  <c:v>74</c:v>
                </c:pt>
                <c:pt idx="138">
                  <c:v>76</c:v>
                </c:pt>
                <c:pt idx="139">
                  <c:v>78</c:v>
                </c:pt>
                <c:pt idx="140">
                  <c:v>80</c:v>
                </c:pt>
                <c:pt idx="141">
                  <c:v>82</c:v>
                </c:pt>
                <c:pt idx="142">
                  <c:v>84</c:v>
                </c:pt>
                <c:pt idx="143">
                  <c:v>86</c:v>
                </c:pt>
                <c:pt idx="144">
                  <c:v>88</c:v>
                </c:pt>
                <c:pt idx="145">
                  <c:v>90</c:v>
                </c:pt>
                <c:pt idx="146">
                  <c:v>92</c:v>
                </c:pt>
                <c:pt idx="147">
                  <c:v>94</c:v>
                </c:pt>
                <c:pt idx="148">
                  <c:v>96</c:v>
                </c:pt>
                <c:pt idx="149">
                  <c:v>98</c:v>
                </c:pt>
                <c:pt idx="150">
                  <c:v>100</c:v>
                </c:pt>
                <c:pt idx="151">
                  <c:v>102</c:v>
                </c:pt>
                <c:pt idx="152">
                  <c:v>104</c:v>
                </c:pt>
                <c:pt idx="153">
                  <c:v>106</c:v>
                </c:pt>
                <c:pt idx="154">
                  <c:v>108</c:v>
                </c:pt>
                <c:pt idx="155">
                  <c:v>110</c:v>
                </c:pt>
                <c:pt idx="156">
                  <c:v>112</c:v>
                </c:pt>
                <c:pt idx="157">
                  <c:v>114</c:v>
                </c:pt>
                <c:pt idx="158">
                  <c:v>116</c:v>
                </c:pt>
                <c:pt idx="159">
                  <c:v>118</c:v>
                </c:pt>
                <c:pt idx="160">
                  <c:v>120</c:v>
                </c:pt>
                <c:pt idx="161">
                  <c:v>122</c:v>
                </c:pt>
                <c:pt idx="162">
                  <c:v>124</c:v>
                </c:pt>
                <c:pt idx="163">
                  <c:v>126</c:v>
                </c:pt>
                <c:pt idx="164">
                  <c:v>128</c:v>
                </c:pt>
                <c:pt idx="165">
                  <c:v>130</c:v>
                </c:pt>
                <c:pt idx="166">
                  <c:v>132</c:v>
                </c:pt>
                <c:pt idx="167">
                  <c:v>134</c:v>
                </c:pt>
                <c:pt idx="168">
                  <c:v>136</c:v>
                </c:pt>
                <c:pt idx="169">
                  <c:v>138</c:v>
                </c:pt>
                <c:pt idx="170">
                  <c:v>140</c:v>
                </c:pt>
                <c:pt idx="171">
                  <c:v>142</c:v>
                </c:pt>
                <c:pt idx="172">
                  <c:v>144</c:v>
                </c:pt>
                <c:pt idx="173">
                  <c:v>146</c:v>
                </c:pt>
                <c:pt idx="174">
                  <c:v>148</c:v>
                </c:pt>
                <c:pt idx="175">
                  <c:v>150</c:v>
                </c:pt>
                <c:pt idx="176">
                  <c:v>152</c:v>
                </c:pt>
                <c:pt idx="177">
                  <c:v>154</c:v>
                </c:pt>
                <c:pt idx="178">
                  <c:v>156</c:v>
                </c:pt>
                <c:pt idx="179">
                  <c:v>158</c:v>
                </c:pt>
                <c:pt idx="180">
                  <c:v>160</c:v>
                </c:pt>
                <c:pt idx="181">
                  <c:v>162</c:v>
                </c:pt>
                <c:pt idx="182">
                  <c:v>164</c:v>
                </c:pt>
                <c:pt idx="183">
                  <c:v>166</c:v>
                </c:pt>
                <c:pt idx="184">
                  <c:v>168</c:v>
                </c:pt>
                <c:pt idx="185">
                  <c:v>170</c:v>
                </c:pt>
                <c:pt idx="186">
                  <c:v>172</c:v>
                </c:pt>
                <c:pt idx="187">
                  <c:v>174</c:v>
                </c:pt>
                <c:pt idx="188">
                  <c:v>176</c:v>
                </c:pt>
                <c:pt idx="189">
                  <c:v>178</c:v>
                </c:pt>
                <c:pt idx="190">
                  <c:v>180</c:v>
                </c:pt>
                <c:pt idx="191">
                  <c:v>182</c:v>
                </c:pt>
                <c:pt idx="192">
                  <c:v>184</c:v>
                </c:pt>
                <c:pt idx="193">
                  <c:v>186</c:v>
                </c:pt>
                <c:pt idx="194">
                  <c:v>188</c:v>
                </c:pt>
                <c:pt idx="195">
                  <c:v>190</c:v>
                </c:pt>
                <c:pt idx="196">
                  <c:v>192</c:v>
                </c:pt>
                <c:pt idx="197">
                  <c:v>194</c:v>
                </c:pt>
                <c:pt idx="198">
                  <c:v>196</c:v>
                </c:pt>
                <c:pt idx="199">
                  <c:v>198</c:v>
                </c:pt>
                <c:pt idx="200">
                  <c:v>200</c:v>
                </c:pt>
                <c:pt idx="201">
                  <c:v>202</c:v>
                </c:pt>
                <c:pt idx="202">
                  <c:v>204</c:v>
                </c:pt>
                <c:pt idx="203">
                  <c:v>206</c:v>
                </c:pt>
                <c:pt idx="204">
                  <c:v>208</c:v>
                </c:pt>
                <c:pt idx="205">
                  <c:v>210</c:v>
                </c:pt>
                <c:pt idx="206">
                  <c:v>212</c:v>
                </c:pt>
                <c:pt idx="207">
                  <c:v>214</c:v>
                </c:pt>
                <c:pt idx="208">
                  <c:v>216</c:v>
                </c:pt>
                <c:pt idx="209">
                  <c:v>218</c:v>
                </c:pt>
                <c:pt idx="210">
                  <c:v>220</c:v>
                </c:pt>
                <c:pt idx="211">
                  <c:v>222</c:v>
                </c:pt>
                <c:pt idx="212">
                  <c:v>224</c:v>
                </c:pt>
                <c:pt idx="213">
                  <c:v>226</c:v>
                </c:pt>
                <c:pt idx="214">
                  <c:v>228</c:v>
                </c:pt>
                <c:pt idx="215">
                  <c:v>230</c:v>
                </c:pt>
                <c:pt idx="216">
                  <c:v>232</c:v>
                </c:pt>
                <c:pt idx="217">
                  <c:v>234</c:v>
                </c:pt>
                <c:pt idx="218">
                  <c:v>236</c:v>
                </c:pt>
                <c:pt idx="219">
                  <c:v>238</c:v>
                </c:pt>
                <c:pt idx="220">
                  <c:v>240</c:v>
                </c:pt>
                <c:pt idx="221">
                  <c:v>242</c:v>
                </c:pt>
                <c:pt idx="222">
                  <c:v>244</c:v>
                </c:pt>
                <c:pt idx="223">
                  <c:v>246</c:v>
                </c:pt>
                <c:pt idx="224">
                  <c:v>248</c:v>
                </c:pt>
                <c:pt idx="225">
                  <c:v>250</c:v>
                </c:pt>
                <c:pt idx="226">
                  <c:v>252</c:v>
                </c:pt>
                <c:pt idx="227">
                  <c:v>254</c:v>
                </c:pt>
                <c:pt idx="228">
                  <c:v>256</c:v>
                </c:pt>
                <c:pt idx="229">
                  <c:v>258</c:v>
                </c:pt>
                <c:pt idx="230">
                  <c:v>260</c:v>
                </c:pt>
                <c:pt idx="231">
                  <c:v>262</c:v>
                </c:pt>
                <c:pt idx="232">
                  <c:v>264</c:v>
                </c:pt>
                <c:pt idx="233">
                  <c:v>266</c:v>
                </c:pt>
                <c:pt idx="234">
                  <c:v>268</c:v>
                </c:pt>
                <c:pt idx="235">
                  <c:v>270</c:v>
                </c:pt>
                <c:pt idx="236">
                  <c:v>272</c:v>
                </c:pt>
                <c:pt idx="237">
                  <c:v>274</c:v>
                </c:pt>
                <c:pt idx="238">
                  <c:v>276</c:v>
                </c:pt>
                <c:pt idx="239">
                  <c:v>278</c:v>
                </c:pt>
                <c:pt idx="240">
                  <c:v>280</c:v>
                </c:pt>
                <c:pt idx="241">
                  <c:v>282</c:v>
                </c:pt>
                <c:pt idx="242">
                  <c:v>284</c:v>
                </c:pt>
                <c:pt idx="243">
                  <c:v>286</c:v>
                </c:pt>
                <c:pt idx="244">
                  <c:v>288</c:v>
                </c:pt>
                <c:pt idx="245">
                  <c:v>290</c:v>
                </c:pt>
                <c:pt idx="246">
                  <c:v>292</c:v>
                </c:pt>
                <c:pt idx="247">
                  <c:v>294</c:v>
                </c:pt>
                <c:pt idx="248">
                  <c:v>296</c:v>
                </c:pt>
                <c:pt idx="249">
                  <c:v>298</c:v>
                </c:pt>
                <c:pt idx="250">
                  <c:v>300</c:v>
                </c:pt>
                <c:pt idx="251">
                  <c:v>302</c:v>
                </c:pt>
                <c:pt idx="252">
                  <c:v>304</c:v>
                </c:pt>
                <c:pt idx="253">
                  <c:v>306</c:v>
                </c:pt>
                <c:pt idx="254">
                  <c:v>308</c:v>
                </c:pt>
                <c:pt idx="255">
                  <c:v>310</c:v>
                </c:pt>
                <c:pt idx="256">
                  <c:v>312</c:v>
                </c:pt>
                <c:pt idx="257">
                  <c:v>314</c:v>
                </c:pt>
                <c:pt idx="258">
                  <c:v>316</c:v>
                </c:pt>
                <c:pt idx="259">
                  <c:v>318</c:v>
                </c:pt>
                <c:pt idx="260">
                  <c:v>320</c:v>
                </c:pt>
                <c:pt idx="261">
                  <c:v>322</c:v>
                </c:pt>
                <c:pt idx="262">
                  <c:v>324</c:v>
                </c:pt>
                <c:pt idx="263">
                  <c:v>326</c:v>
                </c:pt>
                <c:pt idx="264">
                  <c:v>328</c:v>
                </c:pt>
                <c:pt idx="265">
                  <c:v>330</c:v>
                </c:pt>
                <c:pt idx="266">
                  <c:v>332</c:v>
                </c:pt>
                <c:pt idx="267">
                  <c:v>334</c:v>
                </c:pt>
                <c:pt idx="268">
                  <c:v>336</c:v>
                </c:pt>
                <c:pt idx="269">
                  <c:v>338</c:v>
                </c:pt>
                <c:pt idx="270">
                  <c:v>340</c:v>
                </c:pt>
                <c:pt idx="271">
                  <c:v>342</c:v>
                </c:pt>
                <c:pt idx="272">
                  <c:v>344</c:v>
                </c:pt>
                <c:pt idx="273">
                  <c:v>346</c:v>
                </c:pt>
                <c:pt idx="274">
                  <c:v>348</c:v>
                </c:pt>
                <c:pt idx="275">
                  <c:v>350</c:v>
                </c:pt>
                <c:pt idx="276">
                  <c:v>352</c:v>
                </c:pt>
                <c:pt idx="277">
                  <c:v>354</c:v>
                </c:pt>
                <c:pt idx="278">
                  <c:v>356</c:v>
                </c:pt>
                <c:pt idx="279">
                  <c:v>358</c:v>
                </c:pt>
                <c:pt idx="280">
                  <c:v>360</c:v>
                </c:pt>
                <c:pt idx="281">
                  <c:v>362</c:v>
                </c:pt>
                <c:pt idx="282">
                  <c:v>364</c:v>
                </c:pt>
                <c:pt idx="283">
                  <c:v>366</c:v>
                </c:pt>
                <c:pt idx="284">
                  <c:v>368</c:v>
                </c:pt>
                <c:pt idx="285">
                  <c:v>370</c:v>
                </c:pt>
                <c:pt idx="286">
                  <c:v>372</c:v>
                </c:pt>
                <c:pt idx="287">
                  <c:v>374</c:v>
                </c:pt>
                <c:pt idx="288">
                  <c:v>376</c:v>
                </c:pt>
                <c:pt idx="289">
                  <c:v>378</c:v>
                </c:pt>
                <c:pt idx="290">
                  <c:v>380</c:v>
                </c:pt>
                <c:pt idx="291">
                  <c:v>382</c:v>
                </c:pt>
                <c:pt idx="292">
                  <c:v>384</c:v>
                </c:pt>
                <c:pt idx="293">
                  <c:v>386</c:v>
                </c:pt>
                <c:pt idx="294">
                  <c:v>388</c:v>
                </c:pt>
                <c:pt idx="295">
                  <c:v>390</c:v>
                </c:pt>
                <c:pt idx="296">
                  <c:v>392</c:v>
                </c:pt>
                <c:pt idx="297">
                  <c:v>394</c:v>
                </c:pt>
                <c:pt idx="298">
                  <c:v>396</c:v>
                </c:pt>
                <c:pt idx="299">
                  <c:v>398</c:v>
                </c:pt>
                <c:pt idx="300">
                  <c:v>400</c:v>
                </c:pt>
                <c:pt idx="301">
                  <c:v>402</c:v>
                </c:pt>
                <c:pt idx="302">
                  <c:v>404</c:v>
                </c:pt>
                <c:pt idx="303">
                  <c:v>406</c:v>
                </c:pt>
                <c:pt idx="304">
                  <c:v>408</c:v>
                </c:pt>
                <c:pt idx="305">
                  <c:v>410</c:v>
                </c:pt>
                <c:pt idx="306">
                  <c:v>412</c:v>
                </c:pt>
                <c:pt idx="307">
                  <c:v>414</c:v>
                </c:pt>
                <c:pt idx="308">
                  <c:v>416</c:v>
                </c:pt>
                <c:pt idx="309">
                  <c:v>418</c:v>
                </c:pt>
                <c:pt idx="310">
                  <c:v>420</c:v>
                </c:pt>
                <c:pt idx="311">
                  <c:v>422</c:v>
                </c:pt>
                <c:pt idx="312">
                  <c:v>424</c:v>
                </c:pt>
                <c:pt idx="313">
                  <c:v>426</c:v>
                </c:pt>
                <c:pt idx="314">
                  <c:v>428</c:v>
                </c:pt>
                <c:pt idx="315">
                  <c:v>430</c:v>
                </c:pt>
                <c:pt idx="316">
                  <c:v>432</c:v>
                </c:pt>
                <c:pt idx="317">
                  <c:v>434</c:v>
                </c:pt>
                <c:pt idx="318">
                  <c:v>436</c:v>
                </c:pt>
                <c:pt idx="319">
                  <c:v>438</c:v>
                </c:pt>
                <c:pt idx="320">
                  <c:v>440</c:v>
                </c:pt>
                <c:pt idx="321">
                  <c:v>442</c:v>
                </c:pt>
                <c:pt idx="322">
                  <c:v>444</c:v>
                </c:pt>
                <c:pt idx="323">
                  <c:v>446</c:v>
                </c:pt>
                <c:pt idx="324">
                  <c:v>448</c:v>
                </c:pt>
                <c:pt idx="325">
                  <c:v>450</c:v>
                </c:pt>
                <c:pt idx="326">
                  <c:v>452</c:v>
                </c:pt>
                <c:pt idx="327">
                  <c:v>454</c:v>
                </c:pt>
                <c:pt idx="328">
                  <c:v>456</c:v>
                </c:pt>
                <c:pt idx="329">
                  <c:v>458</c:v>
                </c:pt>
                <c:pt idx="330">
                  <c:v>460</c:v>
                </c:pt>
                <c:pt idx="331">
                  <c:v>462</c:v>
                </c:pt>
                <c:pt idx="332">
                  <c:v>464</c:v>
                </c:pt>
                <c:pt idx="333">
                  <c:v>466</c:v>
                </c:pt>
                <c:pt idx="334">
                  <c:v>468</c:v>
                </c:pt>
                <c:pt idx="335">
                  <c:v>470</c:v>
                </c:pt>
                <c:pt idx="336">
                  <c:v>472</c:v>
                </c:pt>
                <c:pt idx="337">
                  <c:v>474</c:v>
                </c:pt>
                <c:pt idx="338">
                  <c:v>476</c:v>
                </c:pt>
                <c:pt idx="339">
                  <c:v>478</c:v>
                </c:pt>
                <c:pt idx="340">
                  <c:v>480</c:v>
                </c:pt>
                <c:pt idx="341">
                  <c:v>482</c:v>
                </c:pt>
                <c:pt idx="342">
                  <c:v>484</c:v>
                </c:pt>
                <c:pt idx="343">
                  <c:v>486</c:v>
                </c:pt>
                <c:pt idx="344">
                  <c:v>488</c:v>
                </c:pt>
                <c:pt idx="345">
                  <c:v>490</c:v>
                </c:pt>
                <c:pt idx="346">
                  <c:v>492</c:v>
                </c:pt>
                <c:pt idx="347">
                  <c:v>494</c:v>
                </c:pt>
                <c:pt idx="348">
                  <c:v>496</c:v>
                </c:pt>
                <c:pt idx="349">
                  <c:v>498</c:v>
                </c:pt>
                <c:pt idx="350">
                  <c:v>500</c:v>
                </c:pt>
                <c:pt idx="351">
                  <c:v>502</c:v>
                </c:pt>
                <c:pt idx="352">
                  <c:v>504</c:v>
                </c:pt>
                <c:pt idx="353">
                  <c:v>506</c:v>
                </c:pt>
                <c:pt idx="354">
                  <c:v>508</c:v>
                </c:pt>
                <c:pt idx="355">
                  <c:v>510</c:v>
                </c:pt>
                <c:pt idx="356">
                  <c:v>512</c:v>
                </c:pt>
                <c:pt idx="357">
                  <c:v>514</c:v>
                </c:pt>
                <c:pt idx="358">
                  <c:v>516</c:v>
                </c:pt>
                <c:pt idx="359">
                  <c:v>518</c:v>
                </c:pt>
                <c:pt idx="360">
                  <c:v>520</c:v>
                </c:pt>
                <c:pt idx="361">
                  <c:v>522</c:v>
                </c:pt>
                <c:pt idx="362">
                  <c:v>524</c:v>
                </c:pt>
                <c:pt idx="363">
                  <c:v>526</c:v>
                </c:pt>
                <c:pt idx="364">
                  <c:v>528</c:v>
                </c:pt>
                <c:pt idx="365">
                  <c:v>530</c:v>
                </c:pt>
                <c:pt idx="366">
                  <c:v>532</c:v>
                </c:pt>
                <c:pt idx="367">
                  <c:v>534</c:v>
                </c:pt>
                <c:pt idx="368">
                  <c:v>536</c:v>
                </c:pt>
                <c:pt idx="369">
                  <c:v>538</c:v>
                </c:pt>
                <c:pt idx="370">
                  <c:v>540</c:v>
                </c:pt>
                <c:pt idx="371">
                  <c:v>542</c:v>
                </c:pt>
                <c:pt idx="372">
                  <c:v>544</c:v>
                </c:pt>
                <c:pt idx="373">
                  <c:v>546</c:v>
                </c:pt>
                <c:pt idx="374">
                  <c:v>548</c:v>
                </c:pt>
                <c:pt idx="375">
                  <c:v>550</c:v>
                </c:pt>
                <c:pt idx="376">
                  <c:v>552</c:v>
                </c:pt>
                <c:pt idx="377">
                  <c:v>554</c:v>
                </c:pt>
                <c:pt idx="378">
                  <c:v>556</c:v>
                </c:pt>
                <c:pt idx="379">
                  <c:v>558</c:v>
                </c:pt>
                <c:pt idx="380">
                  <c:v>560</c:v>
                </c:pt>
                <c:pt idx="381">
                  <c:v>562</c:v>
                </c:pt>
                <c:pt idx="382">
                  <c:v>564</c:v>
                </c:pt>
                <c:pt idx="383">
                  <c:v>566</c:v>
                </c:pt>
                <c:pt idx="384">
                  <c:v>568</c:v>
                </c:pt>
                <c:pt idx="385">
                  <c:v>570</c:v>
                </c:pt>
                <c:pt idx="386">
                  <c:v>572</c:v>
                </c:pt>
                <c:pt idx="387">
                  <c:v>574</c:v>
                </c:pt>
                <c:pt idx="388">
                  <c:v>576</c:v>
                </c:pt>
                <c:pt idx="389">
                  <c:v>578</c:v>
                </c:pt>
                <c:pt idx="390">
                  <c:v>580</c:v>
                </c:pt>
                <c:pt idx="391">
                  <c:v>582</c:v>
                </c:pt>
                <c:pt idx="392">
                  <c:v>584</c:v>
                </c:pt>
                <c:pt idx="393">
                  <c:v>586</c:v>
                </c:pt>
                <c:pt idx="394">
                  <c:v>588</c:v>
                </c:pt>
                <c:pt idx="395">
                  <c:v>590</c:v>
                </c:pt>
                <c:pt idx="396">
                  <c:v>592</c:v>
                </c:pt>
                <c:pt idx="397">
                  <c:v>594</c:v>
                </c:pt>
                <c:pt idx="398">
                  <c:v>596</c:v>
                </c:pt>
                <c:pt idx="399">
                  <c:v>598</c:v>
                </c:pt>
                <c:pt idx="400">
                  <c:v>600</c:v>
                </c:pt>
                <c:pt idx="401">
                  <c:v>602</c:v>
                </c:pt>
                <c:pt idx="402">
                  <c:v>604</c:v>
                </c:pt>
                <c:pt idx="403">
                  <c:v>606</c:v>
                </c:pt>
                <c:pt idx="404">
                  <c:v>608</c:v>
                </c:pt>
                <c:pt idx="405">
                  <c:v>610</c:v>
                </c:pt>
                <c:pt idx="406">
                  <c:v>612</c:v>
                </c:pt>
                <c:pt idx="407">
                  <c:v>614</c:v>
                </c:pt>
                <c:pt idx="408">
                  <c:v>616</c:v>
                </c:pt>
                <c:pt idx="409">
                  <c:v>618</c:v>
                </c:pt>
                <c:pt idx="410">
                  <c:v>620</c:v>
                </c:pt>
                <c:pt idx="411">
                  <c:v>622</c:v>
                </c:pt>
                <c:pt idx="412">
                  <c:v>624</c:v>
                </c:pt>
                <c:pt idx="413">
                  <c:v>626</c:v>
                </c:pt>
                <c:pt idx="414">
                  <c:v>628</c:v>
                </c:pt>
                <c:pt idx="415">
                  <c:v>630</c:v>
                </c:pt>
                <c:pt idx="416">
                  <c:v>632</c:v>
                </c:pt>
                <c:pt idx="417">
                  <c:v>634</c:v>
                </c:pt>
                <c:pt idx="418">
                  <c:v>636</c:v>
                </c:pt>
                <c:pt idx="419">
                  <c:v>638</c:v>
                </c:pt>
                <c:pt idx="420">
                  <c:v>640</c:v>
                </c:pt>
                <c:pt idx="421">
                  <c:v>642</c:v>
                </c:pt>
                <c:pt idx="422">
                  <c:v>644</c:v>
                </c:pt>
                <c:pt idx="423">
                  <c:v>646</c:v>
                </c:pt>
                <c:pt idx="424">
                  <c:v>648</c:v>
                </c:pt>
                <c:pt idx="425">
                  <c:v>650</c:v>
                </c:pt>
                <c:pt idx="426">
                  <c:v>652</c:v>
                </c:pt>
                <c:pt idx="427">
                  <c:v>654</c:v>
                </c:pt>
                <c:pt idx="428">
                  <c:v>656</c:v>
                </c:pt>
                <c:pt idx="429">
                  <c:v>658</c:v>
                </c:pt>
                <c:pt idx="430">
                  <c:v>660</c:v>
                </c:pt>
                <c:pt idx="431">
                  <c:v>662</c:v>
                </c:pt>
                <c:pt idx="432">
                  <c:v>664</c:v>
                </c:pt>
                <c:pt idx="433">
                  <c:v>666</c:v>
                </c:pt>
                <c:pt idx="434">
                  <c:v>668</c:v>
                </c:pt>
                <c:pt idx="435">
                  <c:v>670</c:v>
                </c:pt>
                <c:pt idx="436">
                  <c:v>672</c:v>
                </c:pt>
                <c:pt idx="437">
                  <c:v>674</c:v>
                </c:pt>
                <c:pt idx="438">
                  <c:v>676</c:v>
                </c:pt>
                <c:pt idx="439">
                  <c:v>678</c:v>
                </c:pt>
                <c:pt idx="440">
                  <c:v>680</c:v>
                </c:pt>
                <c:pt idx="441">
                  <c:v>682</c:v>
                </c:pt>
                <c:pt idx="442">
                  <c:v>684</c:v>
                </c:pt>
                <c:pt idx="443">
                  <c:v>686</c:v>
                </c:pt>
                <c:pt idx="444">
                  <c:v>688</c:v>
                </c:pt>
                <c:pt idx="445">
                  <c:v>690</c:v>
                </c:pt>
                <c:pt idx="446">
                  <c:v>692</c:v>
                </c:pt>
                <c:pt idx="447">
                  <c:v>694</c:v>
                </c:pt>
                <c:pt idx="448">
                  <c:v>696</c:v>
                </c:pt>
                <c:pt idx="449">
                  <c:v>698</c:v>
                </c:pt>
                <c:pt idx="450">
                  <c:v>700</c:v>
                </c:pt>
                <c:pt idx="451">
                  <c:v>702</c:v>
                </c:pt>
                <c:pt idx="452">
                  <c:v>704</c:v>
                </c:pt>
                <c:pt idx="453">
                  <c:v>706</c:v>
                </c:pt>
                <c:pt idx="454">
                  <c:v>708</c:v>
                </c:pt>
                <c:pt idx="455">
                  <c:v>710</c:v>
                </c:pt>
                <c:pt idx="456">
                  <c:v>712</c:v>
                </c:pt>
                <c:pt idx="457">
                  <c:v>714</c:v>
                </c:pt>
                <c:pt idx="458">
                  <c:v>716</c:v>
                </c:pt>
                <c:pt idx="459">
                  <c:v>718</c:v>
                </c:pt>
                <c:pt idx="460">
                  <c:v>720</c:v>
                </c:pt>
                <c:pt idx="461">
                  <c:v>722</c:v>
                </c:pt>
                <c:pt idx="462">
                  <c:v>724</c:v>
                </c:pt>
                <c:pt idx="463">
                  <c:v>726</c:v>
                </c:pt>
                <c:pt idx="464">
                  <c:v>728</c:v>
                </c:pt>
                <c:pt idx="465">
                  <c:v>730</c:v>
                </c:pt>
                <c:pt idx="466">
                  <c:v>732</c:v>
                </c:pt>
                <c:pt idx="467">
                  <c:v>734</c:v>
                </c:pt>
                <c:pt idx="468">
                  <c:v>736</c:v>
                </c:pt>
                <c:pt idx="469">
                  <c:v>738</c:v>
                </c:pt>
                <c:pt idx="470">
                  <c:v>740</c:v>
                </c:pt>
                <c:pt idx="471">
                  <c:v>742</c:v>
                </c:pt>
                <c:pt idx="472">
                  <c:v>744</c:v>
                </c:pt>
                <c:pt idx="473">
                  <c:v>746</c:v>
                </c:pt>
                <c:pt idx="474">
                  <c:v>748</c:v>
                </c:pt>
                <c:pt idx="475">
                  <c:v>750</c:v>
                </c:pt>
              </c:numCache>
            </c:numRef>
          </c:xVal>
          <c:yVal>
            <c:numRef>
              <c:f>'DO3SE Phenology'!$G$20:$G$495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0.99952941176470589</c:v>
                </c:pt>
                <c:pt idx="152">
                  <c:v>0.99905882352941178</c:v>
                </c:pt>
                <c:pt idx="153">
                  <c:v>0.99858823529411767</c:v>
                </c:pt>
                <c:pt idx="154">
                  <c:v>0.99811764705882355</c:v>
                </c:pt>
                <c:pt idx="155">
                  <c:v>0.99764705882352944</c:v>
                </c:pt>
                <c:pt idx="156">
                  <c:v>0.99717647058823533</c:v>
                </c:pt>
                <c:pt idx="157">
                  <c:v>0.99670588235294122</c:v>
                </c:pt>
                <c:pt idx="158">
                  <c:v>0.99623529411764711</c:v>
                </c:pt>
                <c:pt idx="159">
                  <c:v>0.99576470588235289</c:v>
                </c:pt>
                <c:pt idx="160">
                  <c:v>0.99529411764705877</c:v>
                </c:pt>
                <c:pt idx="161">
                  <c:v>0.99482352941176466</c:v>
                </c:pt>
                <c:pt idx="162">
                  <c:v>0.99435294117647055</c:v>
                </c:pt>
                <c:pt idx="163">
                  <c:v>0.99388235294117644</c:v>
                </c:pt>
                <c:pt idx="164">
                  <c:v>0.99341176470588233</c:v>
                </c:pt>
                <c:pt idx="165">
                  <c:v>0.99294117647058822</c:v>
                </c:pt>
                <c:pt idx="166">
                  <c:v>0.9924705882352941</c:v>
                </c:pt>
                <c:pt idx="167">
                  <c:v>0.99199999999999999</c:v>
                </c:pt>
                <c:pt idx="168">
                  <c:v>0.99152941176470588</c:v>
                </c:pt>
                <c:pt idx="169">
                  <c:v>0.99105882352941177</c:v>
                </c:pt>
                <c:pt idx="170">
                  <c:v>0.99058823529411766</c:v>
                </c:pt>
                <c:pt idx="171">
                  <c:v>0.99011764705882355</c:v>
                </c:pt>
                <c:pt idx="172">
                  <c:v>0.98964705882352944</c:v>
                </c:pt>
                <c:pt idx="173">
                  <c:v>0.98917647058823532</c:v>
                </c:pt>
                <c:pt idx="174">
                  <c:v>0.98870588235294121</c:v>
                </c:pt>
                <c:pt idx="175">
                  <c:v>0.9882352941176471</c:v>
                </c:pt>
                <c:pt idx="176">
                  <c:v>0.98776470588235299</c:v>
                </c:pt>
                <c:pt idx="177">
                  <c:v>0.98729411764705888</c:v>
                </c:pt>
                <c:pt idx="178">
                  <c:v>0.98682352941176465</c:v>
                </c:pt>
                <c:pt idx="179">
                  <c:v>0.98635294117647054</c:v>
                </c:pt>
                <c:pt idx="180">
                  <c:v>0.98588235294117643</c:v>
                </c:pt>
                <c:pt idx="181">
                  <c:v>0.98541176470588232</c:v>
                </c:pt>
                <c:pt idx="182">
                  <c:v>0.98494117647058821</c:v>
                </c:pt>
                <c:pt idx="183">
                  <c:v>0.9844705882352941</c:v>
                </c:pt>
                <c:pt idx="184">
                  <c:v>0.98399999999999999</c:v>
                </c:pt>
                <c:pt idx="185">
                  <c:v>0.98352941176470587</c:v>
                </c:pt>
                <c:pt idx="186">
                  <c:v>0.98305882352941176</c:v>
                </c:pt>
                <c:pt idx="187">
                  <c:v>0.98258823529411765</c:v>
                </c:pt>
                <c:pt idx="188">
                  <c:v>0.98211764705882354</c:v>
                </c:pt>
                <c:pt idx="189">
                  <c:v>0.98164705882352943</c:v>
                </c:pt>
                <c:pt idx="190">
                  <c:v>0.98117647058823532</c:v>
                </c:pt>
                <c:pt idx="191">
                  <c:v>0.98070588235294121</c:v>
                </c:pt>
                <c:pt idx="192">
                  <c:v>0.98023529411764709</c:v>
                </c:pt>
                <c:pt idx="193">
                  <c:v>0.97976470588235298</c:v>
                </c:pt>
                <c:pt idx="194">
                  <c:v>0.97929411764705887</c:v>
                </c:pt>
                <c:pt idx="195">
                  <c:v>0.97882352941176476</c:v>
                </c:pt>
                <c:pt idx="196">
                  <c:v>0.97835294117647054</c:v>
                </c:pt>
                <c:pt idx="197">
                  <c:v>0.97788235294117642</c:v>
                </c:pt>
                <c:pt idx="198">
                  <c:v>0.97741176470588231</c:v>
                </c:pt>
                <c:pt idx="199">
                  <c:v>0.9769411764705882</c:v>
                </c:pt>
                <c:pt idx="200">
                  <c:v>0.97647058823529409</c:v>
                </c:pt>
                <c:pt idx="201">
                  <c:v>0.97599999999999998</c:v>
                </c:pt>
                <c:pt idx="202">
                  <c:v>0.97552941176470587</c:v>
                </c:pt>
                <c:pt idx="203">
                  <c:v>0.97505882352941176</c:v>
                </c:pt>
                <c:pt idx="204">
                  <c:v>0.97458823529411764</c:v>
                </c:pt>
                <c:pt idx="205">
                  <c:v>0.97411764705882353</c:v>
                </c:pt>
                <c:pt idx="206">
                  <c:v>0.97364705882352942</c:v>
                </c:pt>
                <c:pt idx="207">
                  <c:v>0.97317647058823531</c:v>
                </c:pt>
                <c:pt idx="208">
                  <c:v>0.9727058823529412</c:v>
                </c:pt>
                <c:pt idx="209">
                  <c:v>0.97223529411764709</c:v>
                </c:pt>
                <c:pt idx="210">
                  <c:v>0.97176470588235297</c:v>
                </c:pt>
                <c:pt idx="211">
                  <c:v>0.97129411764705886</c:v>
                </c:pt>
                <c:pt idx="212">
                  <c:v>0.97082352941176475</c:v>
                </c:pt>
                <c:pt idx="213">
                  <c:v>0.97035294117647064</c:v>
                </c:pt>
                <c:pt idx="214">
                  <c:v>0.96988235294117642</c:v>
                </c:pt>
                <c:pt idx="215">
                  <c:v>0.96941176470588231</c:v>
                </c:pt>
                <c:pt idx="216">
                  <c:v>0.96894117647058819</c:v>
                </c:pt>
                <c:pt idx="217">
                  <c:v>0.96847058823529408</c:v>
                </c:pt>
                <c:pt idx="218">
                  <c:v>0.96799999999999997</c:v>
                </c:pt>
                <c:pt idx="219">
                  <c:v>0.96752941176470586</c:v>
                </c:pt>
                <c:pt idx="220">
                  <c:v>0.96705882352941175</c:v>
                </c:pt>
                <c:pt idx="221">
                  <c:v>0.96658823529411764</c:v>
                </c:pt>
                <c:pt idx="222">
                  <c:v>0.96611764705882353</c:v>
                </c:pt>
                <c:pt idx="223">
                  <c:v>0.96564705882352941</c:v>
                </c:pt>
                <c:pt idx="224">
                  <c:v>0.9651764705882353</c:v>
                </c:pt>
                <c:pt idx="225">
                  <c:v>0.96470588235294119</c:v>
                </c:pt>
                <c:pt idx="226">
                  <c:v>0.96423529411764708</c:v>
                </c:pt>
                <c:pt idx="227">
                  <c:v>0.96376470588235297</c:v>
                </c:pt>
                <c:pt idx="228">
                  <c:v>0.96329411764705886</c:v>
                </c:pt>
                <c:pt idx="229">
                  <c:v>0.96282352941176474</c:v>
                </c:pt>
                <c:pt idx="230">
                  <c:v>0.96235294117647063</c:v>
                </c:pt>
                <c:pt idx="231">
                  <c:v>0.96188235294117641</c:v>
                </c:pt>
                <c:pt idx="232">
                  <c:v>0.96141176470588241</c:v>
                </c:pt>
                <c:pt idx="233">
                  <c:v>0.96094117647058819</c:v>
                </c:pt>
                <c:pt idx="234">
                  <c:v>0.96047058823529408</c:v>
                </c:pt>
                <c:pt idx="235">
                  <c:v>0.96</c:v>
                </c:pt>
                <c:pt idx="236">
                  <c:v>0.95952941176470585</c:v>
                </c:pt>
                <c:pt idx="237">
                  <c:v>0.95905882352941174</c:v>
                </c:pt>
                <c:pt idx="238">
                  <c:v>0.95858823529411763</c:v>
                </c:pt>
                <c:pt idx="239">
                  <c:v>0.95811764705882352</c:v>
                </c:pt>
                <c:pt idx="240">
                  <c:v>0.95764705882352941</c:v>
                </c:pt>
                <c:pt idx="241">
                  <c:v>0.9571764705882353</c:v>
                </c:pt>
                <c:pt idx="242">
                  <c:v>0.95670588235294118</c:v>
                </c:pt>
                <c:pt idx="243">
                  <c:v>0.95623529411764707</c:v>
                </c:pt>
                <c:pt idx="244">
                  <c:v>0.95576470588235296</c:v>
                </c:pt>
                <c:pt idx="245">
                  <c:v>0.95529411764705885</c:v>
                </c:pt>
                <c:pt idx="246">
                  <c:v>0.95482352941176474</c:v>
                </c:pt>
                <c:pt idx="247">
                  <c:v>0.95435294117647063</c:v>
                </c:pt>
                <c:pt idx="248">
                  <c:v>0.95388235294117651</c:v>
                </c:pt>
                <c:pt idx="249">
                  <c:v>0.9534117647058824</c:v>
                </c:pt>
                <c:pt idx="250">
                  <c:v>0.95294117647058818</c:v>
                </c:pt>
                <c:pt idx="251">
                  <c:v>0.95247058823529407</c:v>
                </c:pt>
                <c:pt idx="252">
                  <c:v>0.95199999999999996</c:v>
                </c:pt>
                <c:pt idx="253">
                  <c:v>0.95152941176470585</c:v>
                </c:pt>
                <c:pt idx="254">
                  <c:v>0.95105882352941173</c:v>
                </c:pt>
                <c:pt idx="255">
                  <c:v>0.95058823529411762</c:v>
                </c:pt>
                <c:pt idx="256">
                  <c:v>0.95011764705882351</c:v>
                </c:pt>
                <c:pt idx="257">
                  <c:v>0.9496470588235294</c:v>
                </c:pt>
                <c:pt idx="258">
                  <c:v>0.94917647058823529</c:v>
                </c:pt>
                <c:pt idx="259">
                  <c:v>0.94870588235294118</c:v>
                </c:pt>
                <c:pt idx="260">
                  <c:v>0.94823529411764707</c:v>
                </c:pt>
                <c:pt idx="261">
                  <c:v>0.94776470588235295</c:v>
                </c:pt>
                <c:pt idx="262">
                  <c:v>0.94729411764705884</c:v>
                </c:pt>
                <c:pt idx="263">
                  <c:v>0.94682352941176473</c:v>
                </c:pt>
                <c:pt idx="264">
                  <c:v>0.94635294117647062</c:v>
                </c:pt>
                <c:pt idx="265">
                  <c:v>0.94588235294117651</c:v>
                </c:pt>
                <c:pt idx="266">
                  <c:v>0.9454117647058824</c:v>
                </c:pt>
                <c:pt idx="267">
                  <c:v>0.94494117647058828</c:v>
                </c:pt>
                <c:pt idx="268">
                  <c:v>0.94447058823529417</c:v>
                </c:pt>
                <c:pt idx="269">
                  <c:v>0.94399999999999995</c:v>
                </c:pt>
                <c:pt idx="270">
                  <c:v>0.94352941176470584</c:v>
                </c:pt>
                <c:pt idx="271">
                  <c:v>0.94305882352941173</c:v>
                </c:pt>
                <c:pt idx="272">
                  <c:v>0.94258823529411762</c:v>
                </c:pt>
                <c:pt idx="273">
                  <c:v>0.9421176470588235</c:v>
                </c:pt>
                <c:pt idx="274">
                  <c:v>0.94164705882352939</c:v>
                </c:pt>
                <c:pt idx="275">
                  <c:v>0.94117647058823528</c:v>
                </c:pt>
                <c:pt idx="276">
                  <c:v>0.94070588235294117</c:v>
                </c:pt>
                <c:pt idx="277">
                  <c:v>0.94023529411764706</c:v>
                </c:pt>
                <c:pt idx="278">
                  <c:v>0.93976470588235295</c:v>
                </c:pt>
                <c:pt idx="279">
                  <c:v>0.93929411764705883</c:v>
                </c:pt>
                <c:pt idx="280">
                  <c:v>0.93882352941176472</c:v>
                </c:pt>
                <c:pt idx="281">
                  <c:v>0.93835294117647061</c:v>
                </c:pt>
                <c:pt idx="282">
                  <c:v>0.9378823529411765</c:v>
                </c:pt>
                <c:pt idx="283">
                  <c:v>0.93741176470588239</c:v>
                </c:pt>
                <c:pt idx="284">
                  <c:v>0.93694117647058828</c:v>
                </c:pt>
                <c:pt idx="285">
                  <c:v>0.93647058823529417</c:v>
                </c:pt>
                <c:pt idx="286">
                  <c:v>0.93599999999999994</c:v>
                </c:pt>
                <c:pt idx="287">
                  <c:v>0.93552941176470594</c:v>
                </c:pt>
                <c:pt idx="288">
                  <c:v>0.93505882352941172</c:v>
                </c:pt>
                <c:pt idx="289">
                  <c:v>0.93458823529411761</c:v>
                </c:pt>
                <c:pt idx="290">
                  <c:v>0.9341176470588235</c:v>
                </c:pt>
                <c:pt idx="291">
                  <c:v>0.93364705882352939</c:v>
                </c:pt>
                <c:pt idx="292">
                  <c:v>0.93317647058823527</c:v>
                </c:pt>
                <c:pt idx="293">
                  <c:v>0.93270588235294116</c:v>
                </c:pt>
                <c:pt idx="294">
                  <c:v>0.93223529411764705</c:v>
                </c:pt>
                <c:pt idx="295">
                  <c:v>0.93176470588235294</c:v>
                </c:pt>
                <c:pt idx="296">
                  <c:v>0.93129411764705883</c:v>
                </c:pt>
                <c:pt idx="297">
                  <c:v>0.93082352941176472</c:v>
                </c:pt>
                <c:pt idx="298">
                  <c:v>0.9303529411764706</c:v>
                </c:pt>
                <c:pt idx="299">
                  <c:v>0.92988235294117649</c:v>
                </c:pt>
                <c:pt idx="300">
                  <c:v>0.92941176470588238</c:v>
                </c:pt>
                <c:pt idx="301">
                  <c:v>0.92894117647058827</c:v>
                </c:pt>
                <c:pt idx="302">
                  <c:v>0.92847058823529416</c:v>
                </c:pt>
                <c:pt idx="303">
                  <c:v>0.92799999999999994</c:v>
                </c:pt>
                <c:pt idx="304">
                  <c:v>0.92752941176470594</c:v>
                </c:pt>
                <c:pt idx="305">
                  <c:v>0.92705882352941171</c:v>
                </c:pt>
                <c:pt idx="306">
                  <c:v>0.9265882352941176</c:v>
                </c:pt>
                <c:pt idx="307">
                  <c:v>0.92611764705882349</c:v>
                </c:pt>
                <c:pt idx="308">
                  <c:v>0.92564705882352938</c:v>
                </c:pt>
                <c:pt idx="309">
                  <c:v>0.92517647058823527</c:v>
                </c:pt>
                <c:pt idx="310">
                  <c:v>0.92470588235294116</c:v>
                </c:pt>
                <c:pt idx="311">
                  <c:v>0.92423529411764704</c:v>
                </c:pt>
                <c:pt idx="312">
                  <c:v>0.92376470588235293</c:v>
                </c:pt>
                <c:pt idx="313">
                  <c:v>0.92329411764705882</c:v>
                </c:pt>
                <c:pt idx="314">
                  <c:v>0.92282352941176471</c:v>
                </c:pt>
                <c:pt idx="315">
                  <c:v>0.9223529411764706</c:v>
                </c:pt>
                <c:pt idx="316">
                  <c:v>0.92188235294117649</c:v>
                </c:pt>
                <c:pt idx="317">
                  <c:v>0.92141176470588237</c:v>
                </c:pt>
                <c:pt idx="318">
                  <c:v>0.92094117647058826</c:v>
                </c:pt>
                <c:pt idx="319">
                  <c:v>0.92047058823529415</c:v>
                </c:pt>
                <c:pt idx="320">
                  <c:v>0.92</c:v>
                </c:pt>
                <c:pt idx="321">
                  <c:v>0.91952941176470593</c:v>
                </c:pt>
                <c:pt idx="322">
                  <c:v>0.91905882352941171</c:v>
                </c:pt>
                <c:pt idx="323">
                  <c:v>0.91858823529411771</c:v>
                </c:pt>
                <c:pt idx="324">
                  <c:v>0.91811764705882348</c:v>
                </c:pt>
                <c:pt idx="325">
                  <c:v>0.91764705882352937</c:v>
                </c:pt>
                <c:pt idx="326">
                  <c:v>0.91717647058823526</c:v>
                </c:pt>
                <c:pt idx="327">
                  <c:v>0.91670588235294115</c:v>
                </c:pt>
                <c:pt idx="328">
                  <c:v>0.91623529411764704</c:v>
                </c:pt>
                <c:pt idx="329">
                  <c:v>0.91576470588235293</c:v>
                </c:pt>
                <c:pt idx="330">
                  <c:v>0.91529411764705881</c:v>
                </c:pt>
                <c:pt idx="331">
                  <c:v>0.9148235294117647</c:v>
                </c:pt>
                <c:pt idx="332">
                  <c:v>0.91435294117647059</c:v>
                </c:pt>
                <c:pt idx="333">
                  <c:v>0.91388235294117648</c:v>
                </c:pt>
                <c:pt idx="334">
                  <c:v>0.91341176470588237</c:v>
                </c:pt>
                <c:pt idx="335">
                  <c:v>0.91294117647058826</c:v>
                </c:pt>
                <c:pt idx="336">
                  <c:v>0.91247058823529414</c:v>
                </c:pt>
                <c:pt idx="337">
                  <c:v>0.91200000000000003</c:v>
                </c:pt>
                <c:pt idx="338">
                  <c:v>0.91152941176470592</c:v>
                </c:pt>
                <c:pt idx="339">
                  <c:v>0.91105882352941181</c:v>
                </c:pt>
                <c:pt idx="340">
                  <c:v>0.9105882352941177</c:v>
                </c:pt>
                <c:pt idx="341">
                  <c:v>0.91011764705882348</c:v>
                </c:pt>
                <c:pt idx="342">
                  <c:v>0.90964705882352936</c:v>
                </c:pt>
                <c:pt idx="343">
                  <c:v>0.90917647058823525</c:v>
                </c:pt>
                <c:pt idx="344">
                  <c:v>0.90870588235294114</c:v>
                </c:pt>
                <c:pt idx="345">
                  <c:v>0.90823529411764703</c:v>
                </c:pt>
                <c:pt idx="346">
                  <c:v>0.90776470588235292</c:v>
                </c:pt>
                <c:pt idx="347">
                  <c:v>0.90729411764705881</c:v>
                </c:pt>
                <c:pt idx="348">
                  <c:v>0.90682352941176469</c:v>
                </c:pt>
                <c:pt idx="349">
                  <c:v>0.90635294117647058</c:v>
                </c:pt>
                <c:pt idx="350">
                  <c:v>0.90588235294117647</c:v>
                </c:pt>
                <c:pt idx="351">
                  <c:v>0.90541176470588236</c:v>
                </c:pt>
                <c:pt idx="352">
                  <c:v>0.90494117647058825</c:v>
                </c:pt>
                <c:pt idx="353">
                  <c:v>0.90447058823529414</c:v>
                </c:pt>
                <c:pt idx="354">
                  <c:v>0.90400000000000003</c:v>
                </c:pt>
                <c:pt idx="355">
                  <c:v>0.90352941176470591</c:v>
                </c:pt>
                <c:pt idx="356">
                  <c:v>0.9030588235294118</c:v>
                </c:pt>
                <c:pt idx="357">
                  <c:v>0.90258823529411769</c:v>
                </c:pt>
                <c:pt idx="358">
                  <c:v>0.90211764705882347</c:v>
                </c:pt>
                <c:pt idx="359">
                  <c:v>0.90164705882352947</c:v>
                </c:pt>
                <c:pt idx="360">
                  <c:v>0.90117647058823525</c:v>
                </c:pt>
                <c:pt idx="361">
                  <c:v>0.90070588235294113</c:v>
                </c:pt>
                <c:pt idx="362">
                  <c:v>0.90023529411764702</c:v>
                </c:pt>
                <c:pt idx="363">
                  <c:v>0.89485714285714291</c:v>
                </c:pt>
                <c:pt idx="364">
                  <c:v>0.88457142857142856</c:v>
                </c:pt>
                <c:pt idx="365">
                  <c:v>0.87428571428571433</c:v>
                </c:pt>
                <c:pt idx="366">
                  <c:v>0.86399999999999999</c:v>
                </c:pt>
                <c:pt idx="367">
                  <c:v>0.85371428571428576</c:v>
                </c:pt>
                <c:pt idx="368">
                  <c:v>0.84342857142857142</c:v>
                </c:pt>
                <c:pt idx="369">
                  <c:v>0.83314285714285718</c:v>
                </c:pt>
                <c:pt idx="370">
                  <c:v>0.82285714285714284</c:v>
                </c:pt>
                <c:pt idx="371">
                  <c:v>0.81257142857142861</c:v>
                </c:pt>
                <c:pt idx="372">
                  <c:v>0.80228571428571427</c:v>
                </c:pt>
                <c:pt idx="373">
                  <c:v>0.79200000000000004</c:v>
                </c:pt>
                <c:pt idx="374">
                  <c:v>0.78171428571428569</c:v>
                </c:pt>
                <c:pt idx="375">
                  <c:v>0.77142857142857146</c:v>
                </c:pt>
                <c:pt idx="376">
                  <c:v>0.76114285714285712</c:v>
                </c:pt>
                <c:pt idx="377">
                  <c:v>0.75085714285714289</c:v>
                </c:pt>
                <c:pt idx="378">
                  <c:v>0.74057142857142866</c:v>
                </c:pt>
                <c:pt idx="379">
                  <c:v>0.73028571428571432</c:v>
                </c:pt>
                <c:pt idx="380">
                  <c:v>0.72</c:v>
                </c:pt>
                <c:pt idx="381">
                  <c:v>0.70971428571428574</c:v>
                </c:pt>
                <c:pt idx="382">
                  <c:v>0.69942857142857151</c:v>
                </c:pt>
                <c:pt idx="383">
                  <c:v>0.68914285714285717</c:v>
                </c:pt>
                <c:pt idx="384">
                  <c:v>0.67885714285714283</c:v>
                </c:pt>
                <c:pt idx="385">
                  <c:v>0.66857142857142859</c:v>
                </c:pt>
                <c:pt idx="386">
                  <c:v>0.65828571428571436</c:v>
                </c:pt>
                <c:pt idx="387">
                  <c:v>0.64800000000000002</c:v>
                </c:pt>
                <c:pt idx="388">
                  <c:v>0.63771428571428568</c:v>
                </c:pt>
                <c:pt idx="389">
                  <c:v>0.62742857142857145</c:v>
                </c:pt>
                <c:pt idx="390">
                  <c:v>0.61714285714285722</c:v>
                </c:pt>
                <c:pt idx="391">
                  <c:v>0.60685714285714287</c:v>
                </c:pt>
                <c:pt idx="392">
                  <c:v>0.59657142857142853</c:v>
                </c:pt>
                <c:pt idx="393">
                  <c:v>0.5862857142857143</c:v>
                </c:pt>
                <c:pt idx="394">
                  <c:v>0.57600000000000007</c:v>
                </c:pt>
                <c:pt idx="395">
                  <c:v>0.56571428571428584</c:v>
                </c:pt>
                <c:pt idx="396">
                  <c:v>0.55542857142857149</c:v>
                </c:pt>
                <c:pt idx="397">
                  <c:v>0.54514285714285715</c:v>
                </c:pt>
                <c:pt idx="398">
                  <c:v>0.53485714285714292</c:v>
                </c:pt>
                <c:pt idx="399">
                  <c:v>0.52457142857142869</c:v>
                </c:pt>
                <c:pt idx="400">
                  <c:v>0.51428571428571435</c:v>
                </c:pt>
                <c:pt idx="401">
                  <c:v>0.504</c:v>
                </c:pt>
                <c:pt idx="402">
                  <c:v>0.49371428571428577</c:v>
                </c:pt>
                <c:pt idx="403">
                  <c:v>0.48342857142857149</c:v>
                </c:pt>
                <c:pt idx="404">
                  <c:v>0.4731428571428572</c:v>
                </c:pt>
                <c:pt idx="405">
                  <c:v>0.46285714285714291</c:v>
                </c:pt>
                <c:pt idx="406">
                  <c:v>0.45257142857142862</c:v>
                </c:pt>
                <c:pt idx="407">
                  <c:v>0.44228571428571434</c:v>
                </c:pt>
                <c:pt idx="408">
                  <c:v>0.43200000000000005</c:v>
                </c:pt>
                <c:pt idx="409">
                  <c:v>0.42171428571428576</c:v>
                </c:pt>
                <c:pt idx="410">
                  <c:v>0.41142857142857148</c:v>
                </c:pt>
                <c:pt idx="411">
                  <c:v>0.40114285714285719</c:v>
                </c:pt>
                <c:pt idx="412">
                  <c:v>0.3908571428571429</c:v>
                </c:pt>
                <c:pt idx="413">
                  <c:v>0.38057142857142867</c:v>
                </c:pt>
                <c:pt idx="414">
                  <c:v>0.37028571428571433</c:v>
                </c:pt>
                <c:pt idx="415">
                  <c:v>0.3600000000000001</c:v>
                </c:pt>
                <c:pt idx="416">
                  <c:v>0.34971428571428576</c:v>
                </c:pt>
                <c:pt idx="417">
                  <c:v>0.33942857142857152</c:v>
                </c:pt>
                <c:pt idx="418">
                  <c:v>0.32914285714285718</c:v>
                </c:pt>
                <c:pt idx="419">
                  <c:v>0.31885714285714295</c:v>
                </c:pt>
                <c:pt idx="420">
                  <c:v>0.30857142857142861</c:v>
                </c:pt>
                <c:pt idx="421">
                  <c:v>0.29828571428571438</c:v>
                </c:pt>
                <c:pt idx="422">
                  <c:v>0.28800000000000003</c:v>
                </c:pt>
                <c:pt idx="423">
                  <c:v>0.2777142857142858</c:v>
                </c:pt>
                <c:pt idx="424">
                  <c:v>0.26742857142857146</c:v>
                </c:pt>
                <c:pt idx="425">
                  <c:v>0.25714285714285723</c:v>
                </c:pt>
                <c:pt idx="426">
                  <c:v>0.24685714285714289</c:v>
                </c:pt>
                <c:pt idx="427">
                  <c:v>0.23657142857142865</c:v>
                </c:pt>
                <c:pt idx="428">
                  <c:v>0.22628571428571431</c:v>
                </c:pt>
                <c:pt idx="429">
                  <c:v>0.21600000000000008</c:v>
                </c:pt>
                <c:pt idx="430">
                  <c:v>0.20571428571428574</c:v>
                </c:pt>
                <c:pt idx="431">
                  <c:v>0.19542857142857151</c:v>
                </c:pt>
                <c:pt idx="432">
                  <c:v>0.18514285714285716</c:v>
                </c:pt>
                <c:pt idx="433">
                  <c:v>0.17485714285714293</c:v>
                </c:pt>
                <c:pt idx="434">
                  <c:v>0.16457142857142859</c:v>
                </c:pt>
                <c:pt idx="435">
                  <c:v>0.15428571428571436</c:v>
                </c:pt>
                <c:pt idx="436">
                  <c:v>0.14400000000000002</c:v>
                </c:pt>
                <c:pt idx="437">
                  <c:v>0.13371428571428579</c:v>
                </c:pt>
                <c:pt idx="438">
                  <c:v>0.12342857142857144</c:v>
                </c:pt>
                <c:pt idx="439">
                  <c:v>0.11314285714285721</c:v>
                </c:pt>
                <c:pt idx="440">
                  <c:v>0.10285714285714287</c:v>
                </c:pt>
                <c:pt idx="441">
                  <c:v>9.2571428571428638E-2</c:v>
                </c:pt>
                <c:pt idx="442">
                  <c:v>8.2285714285714295E-2</c:v>
                </c:pt>
                <c:pt idx="443">
                  <c:v>7.2000000000000064E-2</c:v>
                </c:pt>
                <c:pt idx="444">
                  <c:v>6.1714285714285833E-2</c:v>
                </c:pt>
                <c:pt idx="445">
                  <c:v>5.142857142857149E-2</c:v>
                </c:pt>
                <c:pt idx="446">
                  <c:v>4.1142857142857259E-2</c:v>
                </c:pt>
                <c:pt idx="447">
                  <c:v>3.0857142857142916E-2</c:v>
                </c:pt>
                <c:pt idx="448">
                  <c:v>2.0571428571428685E-2</c:v>
                </c:pt>
                <c:pt idx="449">
                  <c:v>1.0285714285714342E-2</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0-C338-4343-87FB-2571CBF35B82}"/>
            </c:ext>
          </c:extLst>
        </c:ser>
        <c:dLbls>
          <c:showLegendKey val="0"/>
          <c:showVal val="0"/>
          <c:showCatName val="0"/>
          <c:showSerName val="0"/>
          <c:showPercent val="0"/>
          <c:showBubbleSize val="0"/>
        </c:dLbls>
        <c:axId val="71893760"/>
        <c:axId val="71895680"/>
      </c:scatterChart>
      <c:valAx>
        <c:axId val="71893760"/>
        <c:scaling>
          <c:orientation val="minMax"/>
        </c:scaling>
        <c:delete val="0"/>
        <c:axPos val="b"/>
        <c:title>
          <c:tx>
            <c:rich>
              <a:bodyPr/>
              <a:lstStyle/>
              <a:p>
                <a:pPr>
                  <a:defRPr/>
                </a:pPr>
                <a:r>
                  <a:rPr lang="en-GB"/>
                  <a:t>tt (</a:t>
                </a:r>
                <a:r>
                  <a:rPr lang="en-GB" baseline="30000"/>
                  <a:t>o</a:t>
                </a:r>
                <a:r>
                  <a:rPr lang="en-GB"/>
                  <a:t>C days)</a:t>
                </a:r>
              </a:p>
            </c:rich>
          </c:tx>
          <c:overlay val="0"/>
        </c:title>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1895680"/>
        <c:crosses val="autoZero"/>
        <c:crossBetween val="midCat"/>
      </c:valAx>
      <c:valAx>
        <c:axId val="71895680"/>
        <c:scaling>
          <c:orientation val="minMax"/>
          <c:max val="1.1000000000000001"/>
          <c:min val="0"/>
        </c:scaling>
        <c:delete val="0"/>
        <c:axPos val="l"/>
        <c:majorGridlines>
          <c:spPr>
            <a:ln w="3175">
              <a:solidFill>
                <a:srgbClr val="000000"/>
              </a:solidFill>
              <a:prstDash val="solid"/>
            </a:ln>
          </c:spPr>
        </c:majorGridlines>
        <c:title>
          <c:tx>
            <c:rich>
              <a:bodyPr rot="-5400000" vert="horz"/>
              <a:lstStyle/>
              <a:p>
                <a:pPr>
                  <a:defRPr/>
                </a:pPr>
                <a:r>
                  <a:rPr lang="en-GB"/>
                  <a:t>wheat leaf fphen</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1893760"/>
        <c:crossesAt val="-400"/>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Spring wheat Canopy F_phen and leaf f_phen</a:t>
            </a:r>
            <a:r>
              <a:rPr lang="en-GB" sz="1200" baseline="0"/>
              <a:t> profiles within growing season</a:t>
            </a:r>
            <a:endParaRPr lang="en-GB" sz="1200"/>
          </a:p>
        </c:rich>
      </c:tx>
      <c:overlay val="0"/>
    </c:title>
    <c:autoTitleDeleted val="0"/>
    <c:plotArea>
      <c:layout>
        <c:manualLayout>
          <c:layoutTarget val="inner"/>
          <c:xMode val="edge"/>
          <c:yMode val="edge"/>
          <c:x val="0.13790529308836397"/>
          <c:y val="0.19928196409310597"/>
          <c:w val="0.75891316710411183"/>
          <c:h val="0.59870803596715139"/>
        </c:manualLayout>
      </c:layout>
      <c:scatterChart>
        <c:scatterStyle val="lineMarker"/>
        <c:varyColors val="0"/>
        <c:ser>
          <c:idx val="0"/>
          <c:order val="0"/>
          <c:tx>
            <c:v>Canopy F_phen</c:v>
          </c:tx>
          <c:spPr>
            <a:ln w="28575">
              <a:solidFill>
                <a:schemeClr val="accent1"/>
              </a:solidFill>
            </a:ln>
          </c:spPr>
          <c:marker>
            <c:symbol val="none"/>
          </c:marker>
          <c:xVal>
            <c:numRef>
              <c:f>'DO3SE Phenology'!$A$20:$A$1270</c:f>
              <c:numCache>
                <c:formatCode>General</c:formatCode>
                <c:ptCount val="125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pt idx="150">
                  <c:v>300</c:v>
                </c:pt>
                <c:pt idx="151">
                  <c:v>302</c:v>
                </c:pt>
                <c:pt idx="152">
                  <c:v>304</c:v>
                </c:pt>
                <c:pt idx="153">
                  <c:v>306</c:v>
                </c:pt>
                <c:pt idx="154">
                  <c:v>308</c:v>
                </c:pt>
                <c:pt idx="155">
                  <c:v>310</c:v>
                </c:pt>
                <c:pt idx="156">
                  <c:v>312</c:v>
                </c:pt>
                <c:pt idx="157">
                  <c:v>314</c:v>
                </c:pt>
                <c:pt idx="158">
                  <c:v>316</c:v>
                </c:pt>
                <c:pt idx="159">
                  <c:v>318</c:v>
                </c:pt>
                <c:pt idx="160">
                  <c:v>320</c:v>
                </c:pt>
                <c:pt idx="161">
                  <c:v>322</c:v>
                </c:pt>
                <c:pt idx="162">
                  <c:v>324</c:v>
                </c:pt>
                <c:pt idx="163">
                  <c:v>326</c:v>
                </c:pt>
                <c:pt idx="164">
                  <c:v>328</c:v>
                </c:pt>
                <c:pt idx="165">
                  <c:v>330</c:v>
                </c:pt>
                <c:pt idx="166">
                  <c:v>332</c:v>
                </c:pt>
                <c:pt idx="167">
                  <c:v>334</c:v>
                </c:pt>
                <c:pt idx="168">
                  <c:v>336</c:v>
                </c:pt>
                <c:pt idx="169">
                  <c:v>338</c:v>
                </c:pt>
                <c:pt idx="170">
                  <c:v>340</c:v>
                </c:pt>
                <c:pt idx="171">
                  <c:v>342</c:v>
                </c:pt>
                <c:pt idx="172">
                  <c:v>344</c:v>
                </c:pt>
                <c:pt idx="173">
                  <c:v>346</c:v>
                </c:pt>
                <c:pt idx="174">
                  <c:v>348</c:v>
                </c:pt>
                <c:pt idx="175">
                  <c:v>350</c:v>
                </c:pt>
                <c:pt idx="176">
                  <c:v>352</c:v>
                </c:pt>
                <c:pt idx="177">
                  <c:v>354</c:v>
                </c:pt>
                <c:pt idx="178">
                  <c:v>356</c:v>
                </c:pt>
                <c:pt idx="179">
                  <c:v>358</c:v>
                </c:pt>
                <c:pt idx="180">
                  <c:v>360</c:v>
                </c:pt>
                <c:pt idx="181">
                  <c:v>362</c:v>
                </c:pt>
                <c:pt idx="182">
                  <c:v>364</c:v>
                </c:pt>
                <c:pt idx="183">
                  <c:v>366</c:v>
                </c:pt>
                <c:pt idx="184">
                  <c:v>368</c:v>
                </c:pt>
                <c:pt idx="185">
                  <c:v>370</c:v>
                </c:pt>
                <c:pt idx="186">
                  <c:v>372</c:v>
                </c:pt>
                <c:pt idx="187">
                  <c:v>374</c:v>
                </c:pt>
                <c:pt idx="188">
                  <c:v>376</c:v>
                </c:pt>
                <c:pt idx="189">
                  <c:v>378</c:v>
                </c:pt>
                <c:pt idx="190">
                  <c:v>380</c:v>
                </c:pt>
                <c:pt idx="191">
                  <c:v>382</c:v>
                </c:pt>
                <c:pt idx="192">
                  <c:v>384</c:v>
                </c:pt>
                <c:pt idx="193">
                  <c:v>386</c:v>
                </c:pt>
                <c:pt idx="194">
                  <c:v>388</c:v>
                </c:pt>
                <c:pt idx="195">
                  <c:v>390</c:v>
                </c:pt>
                <c:pt idx="196">
                  <c:v>392</c:v>
                </c:pt>
                <c:pt idx="197">
                  <c:v>394</c:v>
                </c:pt>
                <c:pt idx="198">
                  <c:v>396</c:v>
                </c:pt>
                <c:pt idx="199">
                  <c:v>398</c:v>
                </c:pt>
                <c:pt idx="200">
                  <c:v>400</c:v>
                </c:pt>
                <c:pt idx="201">
                  <c:v>402</c:v>
                </c:pt>
                <c:pt idx="202">
                  <c:v>404</c:v>
                </c:pt>
                <c:pt idx="203">
                  <c:v>406</c:v>
                </c:pt>
                <c:pt idx="204">
                  <c:v>408</c:v>
                </c:pt>
                <c:pt idx="205">
                  <c:v>410</c:v>
                </c:pt>
                <c:pt idx="206">
                  <c:v>412</c:v>
                </c:pt>
                <c:pt idx="207">
                  <c:v>414</c:v>
                </c:pt>
                <c:pt idx="208">
                  <c:v>416</c:v>
                </c:pt>
                <c:pt idx="209">
                  <c:v>418</c:v>
                </c:pt>
                <c:pt idx="210">
                  <c:v>420</c:v>
                </c:pt>
                <c:pt idx="211">
                  <c:v>422</c:v>
                </c:pt>
                <c:pt idx="212">
                  <c:v>424</c:v>
                </c:pt>
                <c:pt idx="213">
                  <c:v>426</c:v>
                </c:pt>
                <c:pt idx="214">
                  <c:v>428</c:v>
                </c:pt>
                <c:pt idx="215">
                  <c:v>430</c:v>
                </c:pt>
                <c:pt idx="216">
                  <c:v>432</c:v>
                </c:pt>
                <c:pt idx="217">
                  <c:v>434</c:v>
                </c:pt>
                <c:pt idx="218">
                  <c:v>436</c:v>
                </c:pt>
                <c:pt idx="219">
                  <c:v>438</c:v>
                </c:pt>
                <c:pt idx="220">
                  <c:v>440</c:v>
                </c:pt>
                <c:pt idx="221">
                  <c:v>442</c:v>
                </c:pt>
                <c:pt idx="222">
                  <c:v>444</c:v>
                </c:pt>
                <c:pt idx="223">
                  <c:v>446</c:v>
                </c:pt>
                <c:pt idx="224">
                  <c:v>448</c:v>
                </c:pt>
                <c:pt idx="225">
                  <c:v>450</c:v>
                </c:pt>
                <c:pt idx="226">
                  <c:v>452</c:v>
                </c:pt>
                <c:pt idx="227">
                  <c:v>454</c:v>
                </c:pt>
                <c:pt idx="228">
                  <c:v>456</c:v>
                </c:pt>
                <c:pt idx="229">
                  <c:v>458</c:v>
                </c:pt>
                <c:pt idx="230">
                  <c:v>460</c:v>
                </c:pt>
                <c:pt idx="231">
                  <c:v>462</c:v>
                </c:pt>
                <c:pt idx="232">
                  <c:v>464</c:v>
                </c:pt>
                <c:pt idx="233">
                  <c:v>466</c:v>
                </c:pt>
                <c:pt idx="234">
                  <c:v>468</c:v>
                </c:pt>
                <c:pt idx="235">
                  <c:v>470</c:v>
                </c:pt>
                <c:pt idx="236">
                  <c:v>472</c:v>
                </c:pt>
                <c:pt idx="237">
                  <c:v>474</c:v>
                </c:pt>
                <c:pt idx="238">
                  <c:v>476</c:v>
                </c:pt>
                <c:pt idx="239">
                  <c:v>478</c:v>
                </c:pt>
                <c:pt idx="240">
                  <c:v>480</c:v>
                </c:pt>
                <c:pt idx="241">
                  <c:v>482</c:v>
                </c:pt>
                <c:pt idx="242">
                  <c:v>484</c:v>
                </c:pt>
                <c:pt idx="243">
                  <c:v>486</c:v>
                </c:pt>
                <c:pt idx="244">
                  <c:v>488</c:v>
                </c:pt>
                <c:pt idx="245">
                  <c:v>490</c:v>
                </c:pt>
                <c:pt idx="246">
                  <c:v>492</c:v>
                </c:pt>
                <c:pt idx="247">
                  <c:v>494</c:v>
                </c:pt>
                <c:pt idx="248">
                  <c:v>496</c:v>
                </c:pt>
                <c:pt idx="249">
                  <c:v>498</c:v>
                </c:pt>
                <c:pt idx="250">
                  <c:v>500</c:v>
                </c:pt>
                <c:pt idx="251">
                  <c:v>502</c:v>
                </c:pt>
                <c:pt idx="252">
                  <c:v>504</c:v>
                </c:pt>
                <c:pt idx="253">
                  <c:v>506</c:v>
                </c:pt>
                <c:pt idx="254">
                  <c:v>508</c:v>
                </c:pt>
                <c:pt idx="255">
                  <c:v>510</c:v>
                </c:pt>
                <c:pt idx="256">
                  <c:v>512</c:v>
                </c:pt>
                <c:pt idx="257">
                  <c:v>514</c:v>
                </c:pt>
                <c:pt idx="258">
                  <c:v>516</c:v>
                </c:pt>
                <c:pt idx="259">
                  <c:v>518</c:v>
                </c:pt>
                <c:pt idx="260">
                  <c:v>520</c:v>
                </c:pt>
                <c:pt idx="261">
                  <c:v>522</c:v>
                </c:pt>
                <c:pt idx="262">
                  <c:v>524</c:v>
                </c:pt>
                <c:pt idx="263">
                  <c:v>526</c:v>
                </c:pt>
                <c:pt idx="264">
                  <c:v>528</c:v>
                </c:pt>
                <c:pt idx="265">
                  <c:v>530</c:v>
                </c:pt>
                <c:pt idx="266">
                  <c:v>532</c:v>
                </c:pt>
                <c:pt idx="267">
                  <c:v>534</c:v>
                </c:pt>
                <c:pt idx="268">
                  <c:v>536</c:v>
                </c:pt>
                <c:pt idx="269">
                  <c:v>538</c:v>
                </c:pt>
                <c:pt idx="270">
                  <c:v>540</c:v>
                </c:pt>
                <c:pt idx="271">
                  <c:v>542</c:v>
                </c:pt>
                <c:pt idx="272">
                  <c:v>544</c:v>
                </c:pt>
                <c:pt idx="273">
                  <c:v>546</c:v>
                </c:pt>
                <c:pt idx="274">
                  <c:v>548</c:v>
                </c:pt>
                <c:pt idx="275">
                  <c:v>550</c:v>
                </c:pt>
                <c:pt idx="276">
                  <c:v>552</c:v>
                </c:pt>
                <c:pt idx="277">
                  <c:v>554</c:v>
                </c:pt>
                <c:pt idx="278">
                  <c:v>556</c:v>
                </c:pt>
                <c:pt idx="279">
                  <c:v>558</c:v>
                </c:pt>
                <c:pt idx="280">
                  <c:v>560</c:v>
                </c:pt>
                <c:pt idx="281">
                  <c:v>562</c:v>
                </c:pt>
                <c:pt idx="282">
                  <c:v>564</c:v>
                </c:pt>
                <c:pt idx="283">
                  <c:v>566</c:v>
                </c:pt>
                <c:pt idx="284">
                  <c:v>568</c:v>
                </c:pt>
                <c:pt idx="285">
                  <c:v>570</c:v>
                </c:pt>
                <c:pt idx="286">
                  <c:v>572</c:v>
                </c:pt>
                <c:pt idx="287">
                  <c:v>574</c:v>
                </c:pt>
                <c:pt idx="288">
                  <c:v>576</c:v>
                </c:pt>
                <c:pt idx="289">
                  <c:v>578</c:v>
                </c:pt>
                <c:pt idx="290">
                  <c:v>580</c:v>
                </c:pt>
                <c:pt idx="291">
                  <c:v>582</c:v>
                </c:pt>
                <c:pt idx="292">
                  <c:v>584</c:v>
                </c:pt>
                <c:pt idx="293">
                  <c:v>586</c:v>
                </c:pt>
                <c:pt idx="294">
                  <c:v>588</c:v>
                </c:pt>
                <c:pt idx="295">
                  <c:v>590</c:v>
                </c:pt>
                <c:pt idx="296">
                  <c:v>592</c:v>
                </c:pt>
                <c:pt idx="297">
                  <c:v>594</c:v>
                </c:pt>
                <c:pt idx="298">
                  <c:v>596</c:v>
                </c:pt>
                <c:pt idx="299">
                  <c:v>598</c:v>
                </c:pt>
                <c:pt idx="300">
                  <c:v>600</c:v>
                </c:pt>
                <c:pt idx="301">
                  <c:v>602</c:v>
                </c:pt>
                <c:pt idx="302">
                  <c:v>604</c:v>
                </c:pt>
                <c:pt idx="303">
                  <c:v>606</c:v>
                </c:pt>
                <c:pt idx="304">
                  <c:v>608</c:v>
                </c:pt>
                <c:pt idx="305">
                  <c:v>610</c:v>
                </c:pt>
                <c:pt idx="306">
                  <c:v>612</c:v>
                </c:pt>
                <c:pt idx="307">
                  <c:v>614</c:v>
                </c:pt>
                <c:pt idx="308">
                  <c:v>616</c:v>
                </c:pt>
                <c:pt idx="309">
                  <c:v>618</c:v>
                </c:pt>
                <c:pt idx="310">
                  <c:v>620</c:v>
                </c:pt>
                <c:pt idx="311">
                  <c:v>622</c:v>
                </c:pt>
                <c:pt idx="312">
                  <c:v>624</c:v>
                </c:pt>
                <c:pt idx="313">
                  <c:v>626</c:v>
                </c:pt>
                <c:pt idx="314">
                  <c:v>628</c:v>
                </c:pt>
                <c:pt idx="315">
                  <c:v>630</c:v>
                </c:pt>
                <c:pt idx="316">
                  <c:v>632</c:v>
                </c:pt>
                <c:pt idx="317">
                  <c:v>634</c:v>
                </c:pt>
                <c:pt idx="318">
                  <c:v>636</c:v>
                </c:pt>
                <c:pt idx="319">
                  <c:v>638</c:v>
                </c:pt>
                <c:pt idx="320">
                  <c:v>640</c:v>
                </c:pt>
                <c:pt idx="321">
                  <c:v>642</c:v>
                </c:pt>
                <c:pt idx="322">
                  <c:v>644</c:v>
                </c:pt>
                <c:pt idx="323">
                  <c:v>646</c:v>
                </c:pt>
                <c:pt idx="324">
                  <c:v>648</c:v>
                </c:pt>
                <c:pt idx="325">
                  <c:v>650</c:v>
                </c:pt>
                <c:pt idx="326">
                  <c:v>652</c:v>
                </c:pt>
                <c:pt idx="327">
                  <c:v>654</c:v>
                </c:pt>
                <c:pt idx="328">
                  <c:v>656</c:v>
                </c:pt>
                <c:pt idx="329">
                  <c:v>658</c:v>
                </c:pt>
                <c:pt idx="330">
                  <c:v>660</c:v>
                </c:pt>
                <c:pt idx="331">
                  <c:v>662</c:v>
                </c:pt>
                <c:pt idx="332">
                  <c:v>664</c:v>
                </c:pt>
                <c:pt idx="333">
                  <c:v>666</c:v>
                </c:pt>
                <c:pt idx="334">
                  <c:v>668</c:v>
                </c:pt>
                <c:pt idx="335">
                  <c:v>670</c:v>
                </c:pt>
                <c:pt idx="336">
                  <c:v>672</c:v>
                </c:pt>
                <c:pt idx="337">
                  <c:v>674</c:v>
                </c:pt>
                <c:pt idx="338">
                  <c:v>676</c:v>
                </c:pt>
                <c:pt idx="339">
                  <c:v>678</c:v>
                </c:pt>
                <c:pt idx="340">
                  <c:v>680</c:v>
                </c:pt>
                <c:pt idx="341">
                  <c:v>682</c:v>
                </c:pt>
                <c:pt idx="342">
                  <c:v>684</c:v>
                </c:pt>
                <c:pt idx="343">
                  <c:v>686</c:v>
                </c:pt>
                <c:pt idx="344">
                  <c:v>688</c:v>
                </c:pt>
                <c:pt idx="345">
                  <c:v>690</c:v>
                </c:pt>
                <c:pt idx="346">
                  <c:v>692</c:v>
                </c:pt>
                <c:pt idx="347">
                  <c:v>694</c:v>
                </c:pt>
                <c:pt idx="348">
                  <c:v>696</c:v>
                </c:pt>
                <c:pt idx="349">
                  <c:v>698</c:v>
                </c:pt>
                <c:pt idx="350">
                  <c:v>700</c:v>
                </c:pt>
                <c:pt idx="351">
                  <c:v>702</c:v>
                </c:pt>
                <c:pt idx="352">
                  <c:v>704</c:v>
                </c:pt>
                <c:pt idx="353">
                  <c:v>706</c:v>
                </c:pt>
                <c:pt idx="354">
                  <c:v>708</c:v>
                </c:pt>
                <c:pt idx="355">
                  <c:v>710</c:v>
                </c:pt>
                <c:pt idx="356">
                  <c:v>712</c:v>
                </c:pt>
                <c:pt idx="357">
                  <c:v>714</c:v>
                </c:pt>
                <c:pt idx="358">
                  <c:v>716</c:v>
                </c:pt>
                <c:pt idx="359">
                  <c:v>718</c:v>
                </c:pt>
                <c:pt idx="360">
                  <c:v>720</c:v>
                </c:pt>
                <c:pt idx="361">
                  <c:v>722</c:v>
                </c:pt>
                <c:pt idx="362">
                  <c:v>724</c:v>
                </c:pt>
                <c:pt idx="363">
                  <c:v>726</c:v>
                </c:pt>
                <c:pt idx="364">
                  <c:v>728</c:v>
                </c:pt>
                <c:pt idx="365">
                  <c:v>730</c:v>
                </c:pt>
                <c:pt idx="366">
                  <c:v>732</c:v>
                </c:pt>
                <c:pt idx="367">
                  <c:v>734</c:v>
                </c:pt>
                <c:pt idx="368">
                  <c:v>736</c:v>
                </c:pt>
                <c:pt idx="369">
                  <c:v>738</c:v>
                </c:pt>
                <c:pt idx="370">
                  <c:v>740</c:v>
                </c:pt>
                <c:pt idx="371">
                  <c:v>742</c:v>
                </c:pt>
                <c:pt idx="372">
                  <c:v>744</c:v>
                </c:pt>
                <c:pt idx="373">
                  <c:v>746</c:v>
                </c:pt>
                <c:pt idx="374">
                  <c:v>748</c:v>
                </c:pt>
                <c:pt idx="375">
                  <c:v>750</c:v>
                </c:pt>
                <c:pt idx="376">
                  <c:v>752</c:v>
                </c:pt>
                <c:pt idx="377">
                  <c:v>754</c:v>
                </c:pt>
                <c:pt idx="378">
                  <c:v>756</c:v>
                </c:pt>
                <c:pt idx="379">
                  <c:v>758</c:v>
                </c:pt>
                <c:pt idx="380">
                  <c:v>760</c:v>
                </c:pt>
                <c:pt idx="381">
                  <c:v>762</c:v>
                </c:pt>
                <c:pt idx="382">
                  <c:v>764</c:v>
                </c:pt>
                <c:pt idx="383">
                  <c:v>766</c:v>
                </c:pt>
                <c:pt idx="384">
                  <c:v>768</c:v>
                </c:pt>
                <c:pt idx="385">
                  <c:v>770</c:v>
                </c:pt>
                <c:pt idx="386">
                  <c:v>772</c:v>
                </c:pt>
                <c:pt idx="387">
                  <c:v>774</c:v>
                </c:pt>
                <c:pt idx="388">
                  <c:v>776</c:v>
                </c:pt>
                <c:pt idx="389">
                  <c:v>778</c:v>
                </c:pt>
                <c:pt idx="390">
                  <c:v>780</c:v>
                </c:pt>
                <c:pt idx="391">
                  <c:v>782</c:v>
                </c:pt>
                <c:pt idx="392">
                  <c:v>784</c:v>
                </c:pt>
                <c:pt idx="393">
                  <c:v>786</c:v>
                </c:pt>
                <c:pt idx="394">
                  <c:v>788</c:v>
                </c:pt>
                <c:pt idx="395">
                  <c:v>790</c:v>
                </c:pt>
                <c:pt idx="396">
                  <c:v>792</c:v>
                </c:pt>
                <c:pt idx="397">
                  <c:v>794</c:v>
                </c:pt>
                <c:pt idx="398">
                  <c:v>796</c:v>
                </c:pt>
                <c:pt idx="399">
                  <c:v>798</c:v>
                </c:pt>
                <c:pt idx="400">
                  <c:v>800</c:v>
                </c:pt>
                <c:pt idx="401">
                  <c:v>802</c:v>
                </c:pt>
                <c:pt idx="402">
                  <c:v>804</c:v>
                </c:pt>
                <c:pt idx="403">
                  <c:v>806</c:v>
                </c:pt>
                <c:pt idx="404">
                  <c:v>808</c:v>
                </c:pt>
                <c:pt idx="405">
                  <c:v>810</c:v>
                </c:pt>
                <c:pt idx="406">
                  <c:v>812</c:v>
                </c:pt>
                <c:pt idx="407">
                  <c:v>814</c:v>
                </c:pt>
                <c:pt idx="408">
                  <c:v>816</c:v>
                </c:pt>
                <c:pt idx="409">
                  <c:v>818</c:v>
                </c:pt>
                <c:pt idx="410">
                  <c:v>820</c:v>
                </c:pt>
                <c:pt idx="411">
                  <c:v>822</c:v>
                </c:pt>
                <c:pt idx="412">
                  <c:v>824</c:v>
                </c:pt>
                <c:pt idx="413">
                  <c:v>826</c:v>
                </c:pt>
                <c:pt idx="414">
                  <c:v>828</c:v>
                </c:pt>
                <c:pt idx="415">
                  <c:v>830</c:v>
                </c:pt>
                <c:pt idx="416">
                  <c:v>832</c:v>
                </c:pt>
                <c:pt idx="417">
                  <c:v>834</c:v>
                </c:pt>
                <c:pt idx="418">
                  <c:v>836</c:v>
                </c:pt>
                <c:pt idx="419">
                  <c:v>838</c:v>
                </c:pt>
                <c:pt idx="420">
                  <c:v>840</c:v>
                </c:pt>
                <c:pt idx="421">
                  <c:v>842</c:v>
                </c:pt>
                <c:pt idx="422">
                  <c:v>844</c:v>
                </c:pt>
                <c:pt idx="423">
                  <c:v>846</c:v>
                </c:pt>
                <c:pt idx="424">
                  <c:v>848</c:v>
                </c:pt>
                <c:pt idx="425">
                  <c:v>850</c:v>
                </c:pt>
                <c:pt idx="426">
                  <c:v>852</c:v>
                </c:pt>
                <c:pt idx="427">
                  <c:v>854</c:v>
                </c:pt>
                <c:pt idx="428">
                  <c:v>856</c:v>
                </c:pt>
                <c:pt idx="429">
                  <c:v>858</c:v>
                </c:pt>
                <c:pt idx="430">
                  <c:v>860</c:v>
                </c:pt>
                <c:pt idx="431">
                  <c:v>862</c:v>
                </c:pt>
                <c:pt idx="432">
                  <c:v>864</c:v>
                </c:pt>
                <c:pt idx="433">
                  <c:v>866</c:v>
                </c:pt>
                <c:pt idx="434">
                  <c:v>868</c:v>
                </c:pt>
                <c:pt idx="435">
                  <c:v>870</c:v>
                </c:pt>
                <c:pt idx="436">
                  <c:v>872</c:v>
                </c:pt>
                <c:pt idx="437">
                  <c:v>874</c:v>
                </c:pt>
                <c:pt idx="438">
                  <c:v>876</c:v>
                </c:pt>
                <c:pt idx="439">
                  <c:v>878</c:v>
                </c:pt>
                <c:pt idx="440">
                  <c:v>880</c:v>
                </c:pt>
                <c:pt idx="441">
                  <c:v>882</c:v>
                </c:pt>
                <c:pt idx="442">
                  <c:v>884</c:v>
                </c:pt>
                <c:pt idx="443">
                  <c:v>886</c:v>
                </c:pt>
                <c:pt idx="444">
                  <c:v>888</c:v>
                </c:pt>
                <c:pt idx="445">
                  <c:v>890</c:v>
                </c:pt>
                <c:pt idx="446">
                  <c:v>892</c:v>
                </c:pt>
                <c:pt idx="447">
                  <c:v>894</c:v>
                </c:pt>
                <c:pt idx="448">
                  <c:v>896</c:v>
                </c:pt>
                <c:pt idx="449">
                  <c:v>898</c:v>
                </c:pt>
                <c:pt idx="450">
                  <c:v>900</c:v>
                </c:pt>
                <c:pt idx="451">
                  <c:v>902</c:v>
                </c:pt>
                <c:pt idx="452">
                  <c:v>904</c:v>
                </c:pt>
                <c:pt idx="453">
                  <c:v>906</c:v>
                </c:pt>
                <c:pt idx="454">
                  <c:v>908</c:v>
                </c:pt>
                <c:pt idx="455">
                  <c:v>910</c:v>
                </c:pt>
                <c:pt idx="456">
                  <c:v>912</c:v>
                </c:pt>
                <c:pt idx="457">
                  <c:v>914</c:v>
                </c:pt>
                <c:pt idx="458">
                  <c:v>916</c:v>
                </c:pt>
                <c:pt idx="459">
                  <c:v>918</c:v>
                </c:pt>
                <c:pt idx="460">
                  <c:v>920</c:v>
                </c:pt>
                <c:pt idx="461">
                  <c:v>922</c:v>
                </c:pt>
                <c:pt idx="462">
                  <c:v>924</c:v>
                </c:pt>
                <c:pt idx="463">
                  <c:v>926</c:v>
                </c:pt>
                <c:pt idx="464">
                  <c:v>928</c:v>
                </c:pt>
                <c:pt idx="465">
                  <c:v>930</c:v>
                </c:pt>
                <c:pt idx="466">
                  <c:v>932</c:v>
                </c:pt>
                <c:pt idx="467">
                  <c:v>934</c:v>
                </c:pt>
                <c:pt idx="468">
                  <c:v>936</c:v>
                </c:pt>
                <c:pt idx="469">
                  <c:v>938</c:v>
                </c:pt>
                <c:pt idx="470">
                  <c:v>940</c:v>
                </c:pt>
                <c:pt idx="471">
                  <c:v>942</c:v>
                </c:pt>
                <c:pt idx="472">
                  <c:v>944</c:v>
                </c:pt>
                <c:pt idx="473">
                  <c:v>946</c:v>
                </c:pt>
                <c:pt idx="474">
                  <c:v>948</c:v>
                </c:pt>
                <c:pt idx="475">
                  <c:v>950</c:v>
                </c:pt>
                <c:pt idx="476">
                  <c:v>952</c:v>
                </c:pt>
                <c:pt idx="477">
                  <c:v>954</c:v>
                </c:pt>
                <c:pt idx="478">
                  <c:v>956</c:v>
                </c:pt>
                <c:pt idx="479">
                  <c:v>958</c:v>
                </c:pt>
                <c:pt idx="480">
                  <c:v>960</c:v>
                </c:pt>
                <c:pt idx="481">
                  <c:v>962</c:v>
                </c:pt>
                <c:pt idx="482">
                  <c:v>964</c:v>
                </c:pt>
                <c:pt idx="483">
                  <c:v>966</c:v>
                </c:pt>
                <c:pt idx="484">
                  <c:v>968</c:v>
                </c:pt>
                <c:pt idx="485">
                  <c:v>970</c:v>
                </c:pt>
                <c:pt idx="486">
                  <c:v>972</c:v>
                </c:pt>
                <c:pt idx="487">
                  <c:v>974</c:v>
                </c:pt>
                <c:pt idx="488">
                  <c:v>976</c:v>
                </c:pt>
                <c:pt idx="489">
                  <c:v>978</c:v>
                </c:pt>
                <c:pt idx="490">
                  <c:v>980</c:v>
                </c:pt>
                <c:pt idx="491">
                  <c:v>982</c:v>
                </c:pt>
                <c:pt idx="492">
                  <c:v>984</c:v>
                </c:pt>
                <c:pt idx="493">
                  <c:v>986</c:v>
                </c:pt>
                <c:pt idx="494">
                  <c:v>988</c:v>
                </c:pt>
                <c:pt idx="495">
                  <c:v>990</c:v>
                </c:pt>
                <c:pt idx="496">
                  <c:v>992</c:v>
                </c:pt>
                <c:pt idx="497">
                  <c:v>994</c:v>
                </c:pt>
                <c:pt idx="498">
                  <c:v>996</c:v>
                </c:pt>
                <c:pt idx="499">
                  <c:v>998</c:v>
                </c:pt>
                <c:pt idx="500">
                  <c:v>1000</c:v>
                </c:pt>
                <c:pt idx="501">
                  <c:v>1002</c:v>
                </c:pt>
                <c:pt idx="502">
                  <c:v>1004</c:v>
                </c:pt>
                <c:pt idx="503">
                  <c:v>1006</c:v>
                </c:pt>
                <c:pt idx="504">
                  <c:v>1008</c:v>
                </c:pt>
                <c:pt idx="505">
                  <c:v>1010</c:v>
                </c:pt>
                <c:pt idx="506">
                  <c:v>1012</c:v>
                </c:pt>
                <c:pt idx="507">
                  <c:v>1014</c:v>
                </c:pt>
                <c:pt idx="508">
                  <c:v>1016</c:v>
                </c:pt>
                <c:pt idx="509">
                  <c:v>1018</c:v>
                </c:pt>
                <c:pt idx="510">
                  <c:v>1020</c:v>
                </c:pt>
                <c:pt idx="511">
                  <c:v>1022</c:v>
                </c:pt>
                <c:pt idx="512">
                  <c:v>1024</c:v>
                </c:pt>
                <c:pt idx="513">
                  <c:v>1026</c:v>
                </c:pt>
                <c:pt idx="514">
                  <c:v>1028</c:v>
                </c:pt>
                <c:pt idx="515">
                  <c:v>1030</c:v>
                </c:pt>
                <c:pt idx="516">
                  <c:v>1032</c:v>
                </c:pt>
                <c:pt idx="517">
                  <c:v>1034</c:v>
                </c:pt>
                <c:pt idx="518">
                  <c:v>1036</c:v>
                </c:pt>
                <c:pt idx="519">
                  <c:v>1038</c:v>
                </c:pt>
                <c:pt idx="520">
                  <c:v>1040</c:v>
                </c:pt>
                <c:pt idx="521">
                  <c:v>1042</c:v>
                </c:pt>
                <c:pt idx="522">
                  <c:v>1044</c:v>
                </c:pt>
                <c:pt idx="523">
                  <c:v>1046</c:v>
                </c:pt>
                <c:pt idx="524">
                  <c:v>1048</c:v>
                </c:pt>
                <c:pt idx="525">
                  <c:v>1050</c:v>
                </c:pt>
                <c:pt idx="526">
                  <c:v>1052</c:v>
                </c:pt>
                <c:pt idx="527">
                  <c:v>1054</c:v>
                </c:pt>
                <c:pt idx="528">
                  <c:v>1056</c:v>
                </c:pt>
                <c:pt idx="529">
                  <c:v>1058</c:v>
                </c:pt>
                <c:pt idx="530">
                  <c:v>1060</c:v>
                </c:pt>
                <c:pt idx="531">
                  <c:v>1062</c:v>
                </c:pt>
                <c:pt idx="532">
                  <c:v>1064</c:v>
                </c:pt>
                <c:pt idx="533">
                  <c:v>1066</c:v>
                </c:pt>
                <c:pt idx="534">
                  <c:v>1068</c:v>
                </c:pt>
                <c:pt idx="535">
                  <c:v>1070</c:v>
                </c:pt>
                <c:pt idx="536">
                  <c:v>1072</c:v>
                </c:pt>
                <c:pt idx="537">
                  <c:v>1074</c:v>
                </c:pt>
                <c:pt idx="538">
                  <c:v>1076</c:v>
                </c:pt>
                <c:pt idx="539">
                  <c:v>1078</c:v>
                </c:pt>
                <c:pt idx="540">
                  <c:v>1080</c:v>
                </c:pt>
                <c:pt idx="541">
                  <c:v>1082</c:v>
                </c:pt>
                <c:pt idx="542">
                  <c:v>1084</c:v>
                </c:pt>
                <c:pt idx="543">
                  <c:v>1086</c:v>
                </c:pt>
                <c:pt idx="544">
                  <c:v>1088</c:v>
                </c:pt>
                <c:pt idx="545">
                  <c:v>1090</c:v>
                </c:pt>
                <c:pt idx="546">
                  <c:v>1092</c:v>
                </c:pt>
                <c:pt idx="547">
                  <c:v>1094</c:v>
                </c:pt>
                <c:pt idx="548">
                  <c:v>1096</c:v>
                </c:pt>
                <c:pt idx="549">
                  <c:v>1098</c:v>
                </c:pt>
                <c:pt idx="550">
                  <c:v>1100</c:v>
                </c:pt>
                <c:pt idx="551">
                  <c:v>1102</c:v>
                </c:pt>
                <c:pt idx="552">
                  <c:v>1104</c:v>
                </c:pt>
                <c:pt idx="553">
                  <c:v>1106</c:v>
                </c:pt>
                <c:pt idx="554">
                  <c:v>1108</c:v>
                </c:pt>
                <c:pt idx="555">
                  <c:v>1110</c:v>
                </c:pt>
                <c:pt idx="556">
                  <c:v>1112</c:v>
                </c:pt>
                <c:pt idx="557">
                  <c:v>1114</c:v>
                </c:pt>
                <c:pt idx="558">
                  <c:v>1116</c:v>
                </c:pt>
                <c:pt idx="559">
                  <c:v>1118</c:v>
                </c:pt>
                <c:pt idx="560">
                  <c:v>1120</c:v>
                </c:pt>
                <c:pt idx="561">
                  <c:v>1122</c:v>
                </c:pt>
                <c:pt idx="562">
                  <c:v>1124</c:v>
                </c:pt>
                <c:pt idx="563">
                  <c:v>1126</c:v>
                </c:pt>
                <c:pt idx="564">
                  <c:v>1128</c:v>
                </c:pt>
                <c:pt idx="565">
                  <c:v>1130</c:v>
                </c:pt>
                <c:pt idx="566">
                  <c:v>1132</c:v>
                </c:pt>
                <c:pt idx="567">
                  <c:v>1134</c:v>
                </c:pt>
                <c:pt idx="568">
                  <c:v>1136</c:v>
                </c:pt>
                <c:pt idx="569">
                  <c:v>1138</c:v>
                </c:pt>
                <c:pt idx="570">
                  <c:v>1140</c:v>
                </c:pt>
                <c:pt idx="571">
                  <c:v>1142</c:v>
                </c:pt>
                <c:pt idx="572">
                  <c:v>1144</c:v>
                </c:pt>
                <c:pt idx="573">
                  <c:v>1146</c:v>
                </c:pt>
                <c:pt idx="574">
                  <c:v>1148</c:v>
                </c:pt>
                <c:pt idx="575">
                  <c:v>1150</c:v>
                </c:pt>
                <c:pt idx="576">
                  <c:v>1152</c:v>
                </c:pt>
                <c:pt idx="577">
                  <c:v>1154</c:v>
                </c:pt>
                <c:pt idx="578">
                  <c:v>1156</c:v>
                </c:pt>
                <c:pt idx="579">
                  <c:v>1158</c:v>
                </c:pt>
                <c:pt idx="580">
                  <c:v>1160</c:v>
                </c:pt>
                <c:pt idx="581">
                  <c:v>1162</c:v>
                </c:pt>
                <c:pt idx="582">
                  <c:v>1164</c:v>
                </c:pt>
                <c:pt idx="583">
                  <c:v>1166</c:v>
                </c:pt>
                <c:pt idx="584">
                  <c:v>1168</c:v>
                </c:pt>
                <c:pt idx="585">
                  <c:v>1170</c:v>
                </c:pt>
                <c:pt idx="586">
                  <c:v>1172</c:v>
                </c:pt>
                <c:pt idx="587">
                  <c:v>1174</c:v>
                </c:pt>
                <c:pt idx="588">
                  <c:v>1176</c:v>
                </c:pt>
                <c:pt idx="589">
                  <c:v>1178</c:v>
                </c:pt>
                <c:pt idx="590">
                  <c:v>1180</c:v>
                </c:pt>
                <c:pt idx="591">
                  <c:v>1182</c:v>
                </c:pt>
                <c:pt idx="592">
                  <c:v>1184</c:v>
                </c:pt>
                <c:pt idx="593">
                  <c:v>1186</c:v>
                </c:pt>
                <c:pt idx="594">
                  <c:v>1188</c:v>
                </c:pt>
                <c:pt idx="595">
                  <c:v>1190</c:v>
                </c:pt>
                <c:pt idx="596">
                  <c:v>1192</c:v>
                </c:pt>
                <c:pt idx="597">
                  <c:v>1194</c:v>
                </c:pt>
                <c:pt idx="598">
                  <c:v>1196</c:v>
                </c:pt>
                <c:pt idx="599">
                  <c:v>1198</c:v>
                </c:pt>
                <c:pt idx="600">
                  <c:v>1200</c:v>
                </c:pt>
                <c:pt idx="601">
                  <c:v>1202</c:v>
                </c:pt>
                <c:pt idx="602">
                  <c:v>1204</c:v>
                </c:pt>
                <c:pt idx="603">
                  <c:v>1206</c:v>
                </c:pt>
                <c:pt idx="604">
                  <c:v>1208</c:v>
                </c:pt>
                <c:pt idx="605">
                  <c:v>1210</c:v>
                </c:pt>
                <c:pt idx="606">
                  <c:v>1212</c:v>
                </c:pt>
                <c:pt idx="607">
                  <c:v>1214</c:v>
                </c:pt>
                <c:pt idx="608">
                  <c:v>1216</c:v>
                </c:pt>
                <c:pt idx="609">
                  <c:v>1218</c:v>
                </c:pt>
                <c:pt idx="610">
                  <c:v>1220</c:v>
                </c:pt>
                <c:pt idx="611">
                  <c:v>1222</c:v>
                </c:pt>
                <c:pt idx="612">
                  <c:v>1224</c:v>
                </c:pt>
                <c:pt idx="613">
                  <c:v>1226</c:v>
                </c:pt>
                <c:pt idx="614">
                  <c:v>1228</c:v>
                </c:pt>
                <c:pt idx="615">
                  <c:v>1230</c:v>
                </c:pt>
                <c:pt idx="616">
                  <c:v>1232</c:v>
                </c:pt>
                <c:pt idx="617">
                  <c:v>1234</c:v>
                </c:pt>
                <c:pt idx="618">
                  <c:v>1236</c:v>
                </c:pt>
                <c:pt idx="619">
                  <c:v>1238</c:v>
                </c:pt>
                <c:pt idx="620">
                  <c:v>1240</c:v>
                </c:pt>
                <c:pt idx="621">
                  <c:v>1242</c:v>
                </c:pt>
                <c:pt idx="622">
                  <c:v>1244</c:v>
                </c:pt>
                <c:pt idx="623">
                  <c:v>1246</c:v>
                </c:pt>
                <c:pt idx="624">
                  <c:v>1248</c:v>
                </c:pt>
                <c:pt idx="625">
                  <c:v>1250</c:v>
                </c:pt>
                <c:pt idx="626">
                  <c:v>1252</c:v>
                </c:pt>
                <c:pt idx="627">
                  <c:v>1254</c:v>
                </c:pt>
                <c:pt idx="628">
                  <c:v>1256</c:v>
                </c:pt>
                <c:pt idx="629">
                  <c:v>1258</c:v>
                </c:pt>
                <c:pt idx="630">
                  <c:v>1260</c:v>
                </c:pt>
                <c:pt idx="631">
                  <c:v>1262</c:v>
                </c:pt>
                <c:pt idx="632">
                  <c:v>1264</c:v>
                </c:pt>
                <c:pt idx="633">
                  <c:v>1266</c:v>
                </c:pt>
                <c:pt idx="634">
                  <c:v>1268</c:v>
                </c:pt>
                <c:pt idx="635">
                  <c:v>1270</c:v>
                </c:pt>
                <c:pt idx="636">
                  <c:v>1272</c:v>
                </c:pt>
                <c:pt idx="637">
                  <c:v>1274</c:v>
                </c:pt>
                <c:pt idx="638">
                  <c:v>1276</c:v>
                </c:pt>
                <c:pt idx="639">
                  <c:v>1278</c:v>
                </c:pt>
                <c:pt idx="640">
                  <c:v>1280</c:v>
                </c:pt>
                <c:pt idx="641">
                  <c:v>1282</c:v>
                </c:pt>
                <c:pt idx="642">
                  <c:v>1284</c:v>
                </c:pt>
                <c:pt idx="643">
                  <c:v>1286</c:v>
                </c:pt>
                <c:pt idx="644">
                  <c:v>1288</c:v>
                </c:pt>
                <c:pt idx="645">
                  <c:v>1290</c:v>
                </c:pt>
                <c:pt idx="646">
                  <c:v>1292</c:v>
                </c:pt>
                <c:pt idx="647">
                  <c:v>1294</c:v>
                </c:pt>
                <c:pt idx="648">
                  <c:v>1296</c:v>
                </c:pt>
                <c:pt idx="649">
                  <c:v>1298</c:v>
                </c:pt>
                <c:pt idx="650">
                  <c:v>1300</c:v>
                </c:pt>
                <c:pt idx="651">
                  <c:v>1302</c:v>
                </c:pt>
                <c:pt idx="652">
                  <c:v>1304</c:v>
                </c:pt>
                <c:pt idx="653">
                  <c:v>1306</c:v>
                </c:pt>
                <c:pt idx="654">
                  <c:v>1308</c:v>
                </c:pt>
                <c:pt idx="655">
                  <c:v>1310</c:v>
                </c:pt>
                <c:pt idx="656">
                  <c:v>1312</c:v>
                </c:pt>
                <c:pt idx="657">
                  <c:v>1314</c:v>
                </c:pt>
                <c:pt idx="658">
                  <c:v>1316</c:v>
                </c:pt>
                <c:pt idx="659">
                  <c:v>1318</c:v>
                </c:pt>
                <c:pt idx="660">
                  <c:v>1320</c:v>
                </c:pt>
                <c:pt idx="661">
                  <c:v>1322</c:v>
                </c:pt>
                <c:pt idx="662">
                  <c:v>1324</c:v>
                </c:pt>
                <c:pt idx="663">
                  <c:v>1326</c:v>
                </c:pt>
                <c:pt idx="664">
                  <c:v>1328</c:v>
                </c:pt>
                <c:pt idx="665">
                  <c:v>1330</c:v>
                </c:pt>
                <c:pt idx="666">
                  <c:v>1332</c:v>
                </c:pt>
                <c:pt idx="667">
                  <c:v>1334</c:v>
                </c:pt>
                <c:pt idx="668">
                  <c:v>1336</c:v>
                </c:pt>
                <c:pt idx="669">
                  <c:v>1338</c:v>
                </c:pt>
                <c:pt idx="670">
                  <c:v>1340</c:v>
                </c:pt>
                <c:pt idx="671">
                  <c:v>1342</c:v>
                </c:pt>
                <c:pt idx="672">
                  <c:v>1344</c:v>
                </c:pt>
                <c:pt idx="673">
                  <c:v>1346</c:v>
                </c:pt>
                <c:pt idx="674">
                  <c:v>1348</c:v>
                </c:pt>
                <c:pt idx="675">
                  <c:v>1350</c:v>
                </c:pt>
                <c:pt idx="676">
                  <c:v>1352</c:v>
                </c:pt>
                <c:pt idx="677">
                  <c:v>1354</c:v>
                </c:pt>
                <c:pt idx="678">
                  <c:v>1356</c:v>
                </c:pt>
                <c:pt idx="679">
                  <c:v>1358</c:v>
                </c:pt>
                <c:pt idx="680">
                  <c:v>1360</c:v>
                </c:pt>
                <c:pt idx="681">
                  <c:v>1362</c:v>
                </c:pt>
                <c:pt idx="682">
                  <c:v>1364</c:v>
                </c:pt>
                <c:pt idx="683">
                  <c:v>1366</c:v>
                </c:pt>
                <c:pt idx="684">
                  <c:v>1368</c:v>
                </c:pt>
                <c:pt idx="685">
                  <c:v>1370</c:v>
                </c:pt>
                <c:pt idx="686">
                  <c:v>1372</c:v>
                </c:pt>
                <c:pt idx="687">
                  <c:v>1374</c:v>
                </c:pt>
                <c:pt idx="688">
                  <c:v>1376</c:v>
                </c:pt>
                <c:pt idx="689">
                  <c:v>1378</c:v>
                </c:pt>
                <c:pt idx="690">
                  <c:v>1380</c:v>
                </c:pt>
                <c:pt idx="691">
                  <c:v>1382</c:v>
                </c:pt>
                <c:pt idx="692">
                  <c:v>1384</c:v>
                </c:pt>
                <c:pt idx="693">
                  <c:v>1386</c:v>
                </c:pt>
                <c:pt idx="694">
                  <c:v>1388</c:v>
                </c:pt>
                <c:pt idx="695">
                  <c:v>1390</c:v>
                </c:pt>
                <c:pt idx="696">
                  <c:v>1392</c:v>
                </c:pt>
                <c:pt idx="697">
                  <c:v>1394</c:v>
                </c:pt>
                <c:pt idx="698">
                  <c:v>1396</c:v>
                </c:pt>
                <c:pt idx="699">
                  <c:v>1398</c:v>
                </c:pt>
                <c:pt idx="700">
                  <c:v>1400</c:v>
                </c:pt>
                <c:pt idx="701">
                  <c:v>1402</c:v>
                </c:pt>
                <c:pt idx="702">
                  <c:v>1404</c:v>
                </c:pt>
                <c:pt idx="703">
                  <c:v>1406</c:v>
                </c:pt>
                <c:pt idx="704">
                  <c:v>1408</c:v>
                </c:pt>
                <c:pt idx="705">
                  <c:v>1410</c:v>
                </c:pt>
                <c:pt idx="706">
                  <c:v>1412</c:v>
                </c:pt>
                <c:pt idx="707">
                  <c:v>1414</c:v>
                </c:pt>
                <c:pt idx="708">
                  <c:v>1416</c:v>
                </c:pt>
                <c:pt idx="709">
                  <c:v>1418</c:v>
                </c:pt>
                <c:pt idx="710">
                  <c:v>1420</c:v>
                </c:pt>
                <c:pt idx="711">
                  <c:v>1422</c:v>
                </c:pt>
                <c:pt idx="712">
                  <c:v>1424</c:v>
                </c:pt>
                <c:pt idx="713">
                  <c:v>1426</c:v>
                </c:pt>
                <c:pt idx="714">
                  <c:v>1428</c:v>
                </c:pt>
                <c:pt idx="715">
                  <c:v>1430</c:v>
                </c:pt>
                <c:pt idx="716">
                  <c:v>1432</c:v>
                </c:pt>
                <c:pt idx="717">
                  <c:v>1434</c:v>
                </c:pt>
                <c:pt idx="718">
                  <c:v>1436</c:v>
                </c:pt>
                <c:pt idx="719">
                  <c:v>1438</c:v>
                </c:pt>
                <c:pt idx="720">
                  <c:v>1440</c:v>
                </c:pt>
                <c:pt idx="721">
                  <c:v>1442</c:v>
                </c:pt>
                <c:pt idx="722">
                  <c:v>1444</c:v>
                </c:pt>
                <c:pt idx="723">
                  <c:v>1446</c:v>
                </c:pt>
                <c:pt idx="724">
                  <c:v>1448</c:v>
                </c:pt>
                <c:pt idx="725">
                  <c:v>1450</c:v>
                </c:pt>
                <c:pt idx="726">
                  <c:v>1452</c:v>
                </c:pt>
                <c:pt idx="727">
                  <c:v>1454</c:v>
                </c:pt>
                <c:pt idx="728">
                  <c:v>1456</c:v>
                </c:pt>
                <c:pt idx="729">
                  <c:v>1458</c:v>
                </c:pt>
                <c:pt idx="730">
                  <c:v>1460</c:v>
                </c:pt>
                <c:pt idx="731">
                  <c:v>1462</c:v>
                </c:pt>
                <c:pt idx="732">
                  <c:v>1464</c:v>
                </c:pt>
                <c:pt idx="733">
                  <c:v>1466</c:v>
                </c:pt>
                <c:pt idx="734">
                  <c:v>1468</c:v>
                </c:pt>
                <c:pt idx="735">
                  <c:v>1470</c:v>
                </c:pt>
                <c:pt idx="736">
                  <c:v>1472</c:v>
                </c:pt>
                <c:pt idx="737">
                  <c:v>1474</c:v>
                </c:pt>
                <c:pt idx="738">
                  <c:v>1476</c:v>
                </c:pt>
                <c:pt idx="739">
                  <c:v>1478</c:v>
                </c:pt>
                <c:pt idx="740">
                  <c:v>1480</c:v>
                </c:pt>
                <c:pt idx="741">
                  <c:v>1482</c:v>
                </c:pt>
                <c:pt idx="742">
                  <c:v>1484</c:v>
                </c:pt>
                <c:pt idx="743">
                  <c:v>1486</c:v>
                </c:pt>
                <c:pt idx="744">
                  <c:v>1488</c:v>
                </c:pt>
                <c:pt idx="745">
                  <c:v>1490</c:v>
                </c:pt>
                <c:pt idx="746">
                  <c:v>1492</c:v>
                </c:pt>
                <c:pt idx="747">
                  <c:v>1494</c:v>
                </c:pt>
                <c:pt idx="748">
                  <c:v>1496</c:v>
                </c:pt>
                <c:pt idx="749">
                  <c:v>1498</c:v>
                </c:pt>
                <c:pt idx="750">
                  <c:v>1500</c:v>
                </c:pt>
                <c:pt idx="751">
                  <c:v>1502</c:v>
                </c:pt>
                <c:pt idx="752">
                  <c:v>1504</c:v>
                </c:pt>
                <c:pt idx="753">
                  <c:v>1506</c:v>
                </c:pt>
                <c:pt idx="754">
                  <c:v>1508</c:v>
                </c:pt>
                <c:pt idx="755">
                  <c:v>1510</c:v>
                </c:pt>
                <c:pt idx="756">
                  <c:v>1512</c:v>
                </c:pt>
                <c:pt idx="757">
                  <c:v>1514</c:v>
                </c:pt>
                <c:pt idx="758">
                  <c:v>1516</c:v>
                </c:pt>
                <c:pt idx="759">
                  <c:v>1518</c:v>
                </c:pt>
                <c:pt idx="760">
                  <c:v>1520</c:v>
                </c:pt>
                <c:pt idx="761">
                  <c:v>1522</c:v>
                </c:pt>
                <c:pt idx="762">
                  <c:v>1524</c:v>
                </c:pt>
                <c:pt idx="763">
                  <c:v>1526</c:v>
                </c:pt>
                <c:pt idx="764">
                  <c:v>1528</c:v>
                </c:pt>
                <c:pt idx="765">
                  <c:v>1530</c:v>
                </c:pt>
                <c:pt idx="766">
                  <c:v>1532</c:v>
                </c:pt>
                <c:pt idx="767">
                  <c:v>1534</c:v>
                </c:pt>
                <c:pt idx="768">
                  <c:v>1536</c:v>
                </c:pt>
                <c:pt idx="769">
                  <c:v>1538</c:v>
                </c:pt>
                <c:pt idx="770">
                  <c:v>1540</c:v>
                </c:pt>
                <c:pt idx="771">
                  <c:v>1542</c:v>
                </c:pt>
                <c:pt idx="772">
                  <c:v>1544</c:v>
                </c:pt>
                <c:pt idx="773">
                  <c:v>1546</c:v>
                </c:pt>
                <c:pt idx="774">
                  <c:v>1548</c:v>
                </c:pt>
                <c:pt idx="775">
                  <c:v>1550</c:v>
                </c:pt>
                <c:pt idx="776">
                  <c:v>1552</c:v>
                </c:pt>
                <c:pt idx="777">
                  <c:v>1554</c:v>
                </c:pt>
                <c:pt idx="778">
                  <c:v>1556</c:v>
                </c:pt>
                <c:pt idx="779">
                  <c:v>1558</c:v>
                </c:pt>
                <c:pt idx="780">
                  <c:v>1560</c:v>
                </c:pt>
                <c:pt idx="781">
                  <c:v>1562</c:v>
                </c:pt>
                <c:pt idx="782">
                  <c:v>1564</c:v>
                </c:pt>
                <c:pt idx="783">
                  <c:v>1566</c:v>
                </c:pt>
                <c:pt idx="784">
                  <c:v>1568</c:v>
                </c:pt>
                <c:pt idx="785">
                  <c:v>1570</c:v>
                </c:pt>
                <c:pt idx="786">
                  <c:v>1572</c:v>
                </c:pt>
                <c:pt idx="787">
                  <c:v>1574</c:v>
                </c:pt>
                <c:pt idx="788">
                  <c:v>1576</c:v>
                </c:pt>
                <c:pt idx="789">
                  <c:v>1578</c:v>
                </c:pt>
                <c:pt idx="790">
                  <c:v>1580</c:v>
                </c:pt>
                <c:pt idx="791">
                  <c:v>1582</c:v>
                </c:pt>
                <c:pt idx="792">
                  <c:v>1584</c:v>
                </c:pt>
                <c:pt idx="793">
                  <c:v>1586</c:v>
                </c:pt>
                <c:pt idx="794">
                  <c:v>1588</c:v>
                </c:pt>
                <c:pt idx="795">
                  <c:v>1590</c:v>
                </c:pt>
                <c:pt idx="796">
                  <c:v>1592</c:v>
                </c:pt>
                <c:pt idx="797">
                  <c:v>1594</c:v>
                </c:pt>
                <c:pt idx="798">
                  <c:v>1596</c:v>
                </c:pt>
                <c:pt idx="799">
                  <c:v>1598</c:v>
                </c:pt>
                <c:pt idx="800">
                  <c:v>1600</c:v>
                </c:pt>
                <c:pt idx="801">
                  <c:v>1602</c:v>
                </c:pt>
                <c:pt idx="802">
                  <c:v>1604</c:v>
                </c:pt>
                <c:pt idx="803">
                  <c:v>1606</c:v>
                </c:pt>
                <c:pt idx="804">
                  <c:v>1608</c:v>
                </c:pt>
                <c:pt idx="805">
                  <c:v>1610</c:v>
                </c:pt>
                <c:pt idx="806">
                  <c:v>1612</c:v>
                </c:pt>
                <c:pt idx="807">
                  <c:v>1614</c:v>
                </c:pt>
                <c:pt idx="808">
                  <c:v>1616</c:v>
                </c:pt>
                <c:pt idx="809">
                  <c:v>1618</c:v>
                </c:pt>
                <c:pt idx="810">
                  <c:v>1620</c:v>
                </c:pt>
                <c:pt idx="811">
                  <c:v>1622</c:v>
                </c:pt>
                <c:pt idx="812">
                  <c:v>1624</c:v>
                </c:pt>
                <c:pt idx="813">
                  <c:v>1626</c:v>
                </c:pt>
                <c:pt idx="814">
                  <c:v>1628</c:v>
                </c:pt>
                <c:pt idx="815">
                  <c:v>1630</c:v>
                </c:pt>
                <c:pt idx="816">
                  <c:v>1632</c:v>
                </c:pt>
                <c:pt idx="817">
                  <c:v>1634</c:v>
                </c:pt>
                <c:pt idx="818">
                  <c:v>1636</c:v>
                </c:pt>
                <c:pt idx="819">
                  <c:v>1638</c:v>
                </c:pt>
                <c:pt idx="820">
                  <c:v>1640</c:v>
                </c:pt>
                <c:pt idx="821">
                  <c:v>1642</c:v>
                </c:pt>
                <c:pt idx="822">
                  <c:v>1644</c:v>
                </c:pt>
                <c:pt idx="823">
                  <c:v>1646</c:v>
                </c:pt>
                <c:pt idx="824">
                  <c:v>1648</c:v>
                </c:pt>
                <c:pt idx="825">
                  <c:v>1650</c:v>
                </c:pt>
                <c:pt idx="826">
                  <c:v>1652</c:v>
                </c:pt>
                <c:pt idx="827">
                  <c:v>1654</c:v>
                </c:pt>
                <c:pt idx="828">
                  <c:v>1656</c:v>
                </c:pt>
                <c:pt idx="829">
                  <c:v>1658</c:v>
                </c:pt>
                <c:pt idx="830">
                  <c:v>1660</c:v>
                </c:pt>
                <c:pt idx="831">
                  <c:v>1662</c:v>
                </c:pt>
                <c:pt idx="832">
                  <c:v>1664</c:v>
                </c:pt>
                <c:pt idx="833">
                  <c:v>1666</c:v>
                </c:pt>
                <c:pt idx="834">
                  <c:v>1668</c:v>
                </c:pt>
                <c:pt idx="835">
                  <c:v>1670</c:v>
                </c:pt>
                <c:pt idx="836">
                  <c:v>1672</c:v>
                </c:pt>
                <c:pt idx="837">
                  <c:v>1674</c:v>
                </c:pt>
                <c:pt idx="838">
                  <c:v>1676</c:v>
                </c:pt>
                <c:pt idx="839">
                  <c:v>1678</c:v>
                </c:pt>
                <c:pt idx="840">
                  <c:v>1680</c:v>
                </c:pt>
                <c:pt idx="841">
                  <c:v>1682</c:v>
                </c:pt>
                <c:pt idx="842">
                  <c:v>1684</c:v>
                </c:pt>
                <c:pt idx="843">
                  <c:v>1686</c:v>
                </c:pt>
                <c:pt idx="844">
                  <c:v>1688</c:v>
                </c:pt>
                <c:pt idx="845">
                  <c:v>1690</c:v>
                </c:pt>
                <c:pt idx="846">
                  <c:v>1692</c:v>
                </c:pt>
                <c:pt idx="847">
                  <c:v>1694</c:v>
                </c:pt>
                <c:pt idx="848">
                  <c:v>1696</c:v>
                </c:pt>
                <c:pt idx="849">
                  <c:v>1698</c:v>
                </c:pt>
                <c:pt idx="850">
                  <c:v>1700</c:v>
                </c:pt>
                <c:pt idx="851">
                  <c:v>1702</c:v>
                </c:pt>
                <c:pt idx="852">
                  <c:v>1704</c:v>
                </c:pt>
                <c:pt idx="853">
                  <c:v>1706</c:v>
                </c:pt>
                <c:pt idx="854">
                  <c:v>1708</c:v>
                </c:pt>
                <c:pt idx="855">
                  <c:v>1710</c:v>
                </c:pt>
                <c:pt idx="856">
                  <c:v>1712</c:v>
                </c:pt>
                <c:pt idx="857">
                  <c:v>1714</c:v>
                </c:pt>
                <c:pt idx="858">
                  <c:v>1716</c:v>
                </c:pt>
                <c:pt idx="859">
                  <c:v>1718</c:v>
                </c:pt>
                <c:pt idx="860">
                  <c:v>1720</c:v>
                </c:pt>
                <c:pt idx="861">
                  <c:v>1722</c:v>
                </c:pt>
                <c:pt idx="862">
                  <c:v>1724</c:v>
                </c:pt>
                <c:pt idx="863">
                  <c:v>1726</c:v>
                </c:pt>
                <c:pt idx="864">
                  <c:v>1728</c:v>
                </c:pt>
                <c:pt idx="865">
                  <c:v>1730</c:v>
                </c:pt>
                <c:pt idx="866">
                  <c:v>1732</c:v>
                </c:pt>
                <c:pt idx="867">
                  <c:v>1734</c:v>
                </c:pt>
                <c:pt idx="868">
                  <c:v>1736</c:v>
                </c:pt>
                <c:pt idx="869">
                  <c:v>1738</c:v>
                </c:pt>
                <c:pt idx="870">
                  <c:v>1740</c:v>
                </c:pt>
                <c:pt idx="871">
                  <c:v>1742</c:v>
                </c:pt>
                <c:pt idx="872">
                  <c:v>1744</c:v>
                </c:pt>
                <c:pt idx="873">
                  <c:v>1746</c:v>
                </c:pt>
                <c:pt idx="874">
                  <c:v>1748</c:v>
                </c:pt>
                <c:pt idx="875">
                  <c:v>1750</c:v>
                </c:pt>
                <c:pt idx="876">
                  <c:v>1752</c:v>
                </c:pt>
                <c:pt idx="877">
                  <c:v>1754</c:v>
                </c:pt>
                <c:pt idx="878">
                  <c:v>1756</c:v>
                </c:pt>
                <c:pt idx="879">
                  <c:v>1758</c:v>
                </c:pt>
                <c:pt idx="880">
                  <c:v>1760</c:v>
                </c:pt>
                <c:pt idx="881">
                  <c:v>1762</c:v>
                </c:pt>
                <c:pt idx="882">
                  <c:v>1764</c:v>
                </c:pt>
                <c:pt idx="883">
                  <c:v>1766</c:v>
                </c:pt>
                <c:pt idx="884">
                  <c:v>1768</c:v>
                </c:pt>
                <c:pt idx="885">
                  <c:v>1770</c:v>
                </c:pt>
                <c:pt idx="886">
                  <c:v>1772</c:v>
                </c:pt>
                <c:pt idx="887">
                  <c:v>1774</c:v>
                </c:pt>
                <c:pt idx="888">
                  <c:v>1776</c:v>
                </c:pt>
                <c:pt idx="889">
                  <c:v>1778</c:v>
                </c:pt>
                <c:pt idx="890">
                  <c:v>1780</c:v>
                </c:pt>
                <c:pt idx="891">
                  <c:v>1782</c:v>
                </c:pt>
                <c:pt idx="892">
                  <c:v>1784</c:v>
                </c:pt>
                <c:pt idx="893">
                  <c:v>1786</c:v>
                </c:pt>
                <c:pt idx="894">
                  <c:v>1788</c:v>
                </c:pt>
                <c:pt idx="895">
                  <c:v>1790</c:v>
                </c:pt>
                <c:pt idx="896">
                  <c:v>1792</c:v>
                </c:pt>
                <c:pt idx="897">
                  <c:v>1794</c:v>
                </c:pt>
                <c:pt idx="898">
                  <c:v>1796</c:v>
                </c:pt>
                <c:pt idx="899">
                  <c:v>1798</c:v>
                </c:pt>
                <c:pt idx="900">
                  <c:v>1800</c:v>
                </c:pt>
                <c:pt idx="901">
                  <c:v>1802</c:v>
                </c:pt>
                <c:pt idx="902">
                  <c:v>1804</c:v>
                </c:pt>
                <c:pt idx="903">
                  <c:v>1806</c:v>
                </c:pt>
                <c:pt idx="904">
                  <c:v>1808</c:v>
                </c:pt>
                <c:pt idx="905">
                  <c:v>1810</c:v>
                </c:pt>
                <c:pt idx="906">
                  <c:v>1812</c:v>
                </c:pt>
                <c:pt idx="907">
                  <c:v>1814</c:v>
                </c:pt>
                <c:pt idx="908">
                  <c:v>1816</c:v>
                </c:pt>
                <c:pt idx="909">
                  <c:v>1818</c:v>
                </c:pt>
                <c:pt idx="910">
                  <c:v>1820</c:v>
                </c:pt>
                <c:pt idx="911">
                  <c:v>1822</c:v>
                </c:pt>
                <c:pt idx="912">
                  <c:v>1824</c:v>
                </c:pt>
                <c:pt idx="913">
                  <c:v>1826</c:v>
                </c:pt>
                <c:pt idx="914">
                  <c:v>1828</c:v>
                </c:pt>
                <c:pt idx="915">
                  <c:v>1830</c:v>
                </c:pt>
                <c:pt idx="916">
                  <c:v>1832</c:v>
                </c:pt>
                <c:pt idx="917">
                  <c:v>1834</c:v>
                </c:pt>
                <c:pt idx="918">
                  <c:v>1836</c:v>
                </c:pt>
                <c:pt idx="919">
                  <c:v>1838</c:v>
                </c:pt>
                <c:pt idx="920">
                  <c:v>1840</c:v>
                </c:pt>
                <c:pt idx="921">
                  <c:v>1842</c:v>
                </c:pt>
                <c:pt idx="922">
                  <c:v>1844</c:v>
                </c:pt>
                <c:pt idx="923">
                  <c:v>1846</c:v>
                </c:pt>
                <c:pt idx="924">
                  <c:v>1848</c:v>
                </c:pt>
                <c:pt idx="925">
                  <c:v>1850</c:v>
                </c:pt>
                <c:pt idx="926">
                  <c:v>1852</c:v>
                </c:pt>
                <c:pt idx="927">
                  <c:v>1854</c:v>
                </c:pt>
                <c:pt idx="928">
                  <c:v>1856</c:v>
                </c:pt>
                <c:pt idx="929">
                  <c:v>1858</c:v>
                </c:pt>
                <c:pt idx="930">
                  <c:v>1860</c:v>
                </c:pt>
                <c:pt idx="931">
                  <c:v>1862</c:v>
                </c:pt>
                <c:pt idx="932">
                  <c:v>1864</c:v>
                </c:pt>
                <c:pt idx="933">
                  <c:v>1866</c:v>
                </c:pt>
                <c:pt idx="934">
                  <c:v>1868</c:v>
                </c:pt>
                <c:pt idx="935">
                  <c:v>1870</c:v>
                </c:pt>
                <c:pt idx="936">
                  <c:v>1872</c:v>
                </c:pt>
                <c:pt idx="937">
                  <c:v>1874</c:v>
                </c:pt>
                <c:pt idx="938">
                  <c:v>1876</c:v>
                </c:pt>
                <c:pt idx="939">
                  <c:v>1878</c:v>
                </c:pt>
                <c:pt idx="940">
                  <c:v>1880</c:v>
                </c:pt>
                <c:pt idx="941">
                  <c:v>1882</c:v>
                </c:pt>
                <c:pt idx="942">
                  <c:v>1884</c:v>
                </c:pt>
                <c:pt idx="943">
                  <c:v>1886</c:v>
                </c:pt>
                <c:pt idx="944">
                  <c:v>1888</c:v>
                </c:pt>
                <c:pt idx="945">
                  <c:v>1890</c:v>
                </c:pt>
                <c:pt idx="946">
                  <c:v>1892</c:v>
                </c:pt>
                <c:pt idx="947">
                  <c:v>1894</c:v>
                </c:pt>
                <c:pt idx="948">
                  <c:v>1896</c:v>
                </c:pt>
                <c:pt idx="949">
                  <c:v>1898</c:v>
                </c:pt>
                <c:pt idx="950">
                  <c:v>1900</c:v>
                </c:pt>
                <c:pt idx="951">
                  <c:v>1902</c:v>
                </c:pt>
                <c:pt idx="952">
                  <c:v>1904</c:v>
                </c:pt>
                <c:pt idx="953">
                  <c:v>1906</c:v>
                </c:pt>
                <c:pt idx="954">
                  <c:v>1908</c:v>
                </c:pt>
                <c:pt idx="955">
                  <c:v>1910</c:v>
                </c:pt>
                <c:pt idx="956">
                  <c:v>1912</c:v>
                </c:pt>
                <c:pt idx="957">
                  <c:v>1914</c:v>
                </c:pt>
                <c:pt idx="958">
                  <c:v>1916</c:v>
                </c:pt>
                <c:pt idx="959">
                  <c:v>1918</c:v>
                </c:pt>
                <c:pt idx="960">
                  <c:v>1920</c:v>
                </c:pt>
                <c:pt idx="961">
                  <c:v>1922</c:v>
                </c:pt>
                <c:pt idx="962">
                  <c:v>1924</c:v>
                </c:pt>
                <c:pt idx="963">
                  <c:v>1926</c:v>
                </c:pt>
                <c:pt idx="964">
                  <c:v>1928</c:v>
                </c:pt>
                <c:pt idx="965">
                  <c:v>1930</c:v>
                </c:pt>
                <c:pt idx="966">
                  <c:v>1932</c:v>
                </c:pt>
                <c:pt idx="967">
                  <c:v>1934</c:v>
                </c:pt>
                <c:pt idx="968">
                  <c:v>1936</c:v>
                </c:pt>
                <c:pt idx="969">
                  <c:v>1938</c:v>
                </c:pt>
                <c:pt idx="970">
                  <c:v>1940</c:v>
                </c:pt>
                <c:pt idx="971">
                  <c:v>1942</c:v>
                </c:pt>
                <c:pt idx="972">
                  <c:v>1944</c:v>
                </c:pt>
                <c:pt idx="973">
                  <c:v>1946</c:v>
                </c:pt>
                <c:pt idx="974">
                  <c:v>1948</c:v>
                </c:pt>
                <c:pt idx="975">
                  <c:v>1950</c:v>
                </c:pt>
                <c:pt idx="976">
                  <c:v>1952</c:v>
                </c:pt>
                <c:pt idx="977">
                  <c:v>1954</c:v>
                </c:pt>
                <c:pt idx="978">
                  <c:v>1956</c:v>
                </c:pt>
                <c:pt idx="979">
                  <c:v>1958</c:v>
                </c:pt>
                <c:pt idx="980">
                  <c:v>1960</c:v>
                </c:pt>
                <c:pt idx="981">
                  <c:v>1962</c:v>
                </c:pt>
                <c:pt idx="982">
                  <c:v>1964</c:v>
                </c:pt>
                <c:pt idx="983">
                  <c:v>1966</c:v>
                </c:pt>
                <c:pt idx="984">
                  <c:v>1968</c:v>
                </c:pt>
                <c:pt idx="985">
                  <c:v>1970</c:v>
                </c:pt>
                <c:pt idx="986">
                  <c:v>1972</c:v>
                </c:pt>
                <c:pt idx="987">
                  <c:v>1974</c:v>
                </c:pt>
                <c:pt idx="988">
                  <c:v>1976</c:v>
                </c:pt>
                <c:pt idx="989">
                  <c:v>1978</c:v>
                </c:pt>
                <c:pt idx="990">
                  <c:v>1980</c:v>
                </c:pt>
                <c:pt idx="991">
                  <c:v>1982</c:v>
                </c:pt>
                <c:pt idx="992">
                  <c:v>1984</c:v>
                </c:pt>
                <c:pt idx="993">
                  <c:v>1986</c:v>
                </c:pt>
                <c:pt idx="994">
                  <c:v>1988</c:v>
                </c:pt>
                <c:pt idx="995">
                  <c:v>1990</c:v>
                </c:pt>
                <c:pt idx="996">
                  <c:v>1992</c:v>
                </c:pt>
                <c:pt idx="997">
                  <c:v>1994</c:v>
                </c:pt>
                <c:pt idx="998">
                  <c:v>1996</c:v>
                </c:pt>
                <c:pt idx="999">
                  <c:v>1998</c:v>
                </c:pt>
                <c:pt idx="1000">
                  <c:v>2000</c:v>
                </c:pt>
                <c:pt idx="1001">
                  <c:v>2002</c:v>
                </c:pt>
                <c:pt idx="1002">
                  <c:v>2004</c:v>
                </c:pt>
                <c:pt idx="1003">
                  <c:v>2006</c:v>
                </c:pt>
                <c:pt idx="1004">
                  <c:v>2008</c:v>
                </c:pt>
                <c:pt idx="1005">
                  <c:v>2010</c:v>
                </c:pt>
                <c:pt idx="1006">
                  <c:v>2012</c:v>
                </c:pt>
                <c:pt idx="1007">
                  <c:v>2014</c:v>
                </c:pt>
                <c:pt idx="1008">
                  <c:v>2016</c:v>
                </c:pt>
                <c:pt idx="1009">
                  <c:v>2018</c:v>
                </c:pt>
                <c:pt idx="1010">
                  <c:v>2020</c:v>
                </c:pt>
                <c:pt idx="1011">
                  <c:v>2022</c:v>
                </c:pt>
                <c:pt idx="1012">
                  <c:v>2024</c:v>
                </c:pt>
                <c:pt idx="1013">
                  <c:v>2026</c:v>
                </c:pt>
                <c:pt idx="1014">
                  <c:v>2028</c:v>
                </c:pt>
                <c:pt idx="1015">
                  <c:v>2030</c:v>
                </c:pt>
                <c:pt idx="1016">
                  <c:v>2032</c:v>
                </c:pt>
                <c:pt idx="1017">
                  <c:v>2034</c:v>
                </c:pt>
                <c:pt idx="1018">
                  <c:v>2036</c:v>
                </c:pt>
                <c:pt idx="1019">
                  <c:v>2038</c:v>
                </c:pt>
                <c:pt idx="1020">
                  <c:v>2040</c:v>
                </c:pt>
                <c:pt idx="1021">
                  <c:v>2042</c:v>
                </c:pt>
                <c:pt idx="1022">
                  <c:v>2044</c:v>
                </c:pt>
                <c:pt idx="1023">
                  <c:v>2046</c:v>
                </c:pt>
                <c:pt idx="1024">
                  <c:v>2048</c:v>
                </c:pt>
                <c:pt idx="1025">
                  <c:v>2050</c:v>
                </c:pt>
                <c:pt idx="1026">
                  <c:v>2052</c:v>
                </c:pt>
                <c:pt idx="1027">
                  <c:v>2054</c:v>
                </c:pt>
                <c:pt idx="1028">
                  <c:v>2056</c:v>
                </c:pt>
                <c:pt idx="1029">
                  <c:v>2058</c:v>
                </c:pt>
                <c:pt idx="1030">
                  <c:v>2060</c:v>
                </c:pt>
                <c:pt idx="1031">
                  <c:v>2062</c:v>
                </c:pt>
                <c:pt idx="1032">
                  <c:v>2064</c:v>
                </c:pt>
                <c:pt idx="1033">
                  <c:v>2066</c:v>
                </c:pt>
                <c:pt idx="1034">
                  <c:v>2068</c:v>
                </c:pt>
                <c:pt idx="1035">
                  <c:v>2070</c:v>
                </c:pt>
                <c:pt idx="1036">
                  <c:v>2072</c:v>
                </c:pt>
                <c:pt idx="1037">
                  <c:v>2074</c:v>
                </c:pt>
                <c:pt idx="1038">
                  <c:v>2076</c:v>
                </c:pt>
                <c:pt idx="1039">
                  <c:v>2078</c:v>
                </c:pt>
                <c:pt idx="1040">
                  <c:v>2080</c:v>
                </c:pt>
                <c:pt idx="1041">
                  <c:v>2082</c:v>
                </c:pt>
                <c:pt idx="1042">
                  <c:v>2084</c:v>
                </c:pt>
                <c:pt idx="1043">
                  <c:v>2086</c:v>
                </c:pt>
                <c:pt idx="1044">
                  <c:v>2088</c:v>
                </c:pt>
                <c:pt idx="1045">
                  <c:v>2090</c:v>
                </c:pt>
                <c:pt idx="1046">
                  <c:v>2092</c:v>
                </c:pt>
                <c:pt idx="1047">
                  <c:v>2094</c:v>
                </c:pt>
                <c:pt idx="1048">
                  <c:v>2096</c:v>
                </c:pt>
                <c:pt idx="1049">
                  <c:v>2098</c:v>
                </c:pt>
                <c:pt idx="1050">
                  <c:v>2100</c:v>
                </c:pt>
                <c:pt idx="1051">
                  <c:v>2102</c:v>
                </c:pt>
                <c:pt idx="1052">
                  <c:v>2104</c:v>
                </c:pt>
                <c:pt idx="1053">
                  <c:v>2106</c:v>
                </c:pt>
                <c:pt idx="1054">
                  <c:v>2108</c:v>
                </c:pt>
                <c:pt idx="1055">
                  <c:v>2110</c:v>
                </c:pt>
                <c:pt idx="1056">
                  <c:v>2112</c:v>
                </c:pt>
                <c:pt idx="1057">
                  <c:v>2114</c:v>
                </c:pt>
                <c:pt idx="1058">
                  <c:v>2116</c:v>
                </c:pt>
                <c:pt idx="1059">
                  <c:v>2118</c:v>
                </c:pt>
                <c:pt idx="1060">
                  <c:v>2120</c:v>
                </c:pt>
                <c:pt idx="1061">
                  <c:v>2122</c:v>
                </c:pt>
                <c:pt idx="1062">
                  <c:v>2124</c:v>
                </c:pt>
                <c:pt idx="1063">
                  <c:v>2126</c:v>
                </c:pt>
                <c:pt idx="1064">
                  <c:v>2128</c:v>
                </c:pt>
                <c:pt idx="1065">
                  <c:v>2130</c:v>
                </c:pt>
                <c:pt idx="1066">
                  <c:v>2132</c:v>
                </c:pt>
                <c:pt idx="1067">
                  <c:v>2134</c:v>
                </c:pt>
                <c:pt idx="1068">
                  <c:v>2136</c:v>
                </c:pt>
                <c:pt idx="1069">
                  <c:v>2138</c:v>
                </c:pt>
                <c:pt idx="1070">
                  <c:v>2140</c:v>
                </c:pt>
                <c:pt idx="1071">
                  <c:v>2142</c:v>
                </c:pt>
                <c:pt idx="1072">
                  <c:v>2144</c:v>
                </c:pt>
                <c:pt idx="1073">
                  <c:v>2146</c:v>
                </c:pt>
                <c:pt idx="1074">
                  <c:v>2148</c:v>
                </c:pt>
                <c:pt idx="1075">
                  <c:v>2150</c:v>
                </c:pt>
                <c:pt idx="1076">
                  <c:v>2152</c:v>
                </c:pt>
                <c:pt idx="1077">
                  <c:v>2154</c:v>
                </c:pt>
                <c:pt idx="1078">
                  <c:v>2156</c:v>
                </c:pt>
                <c:pt idx="1079">
                  <c:v>2158</c:v>
                </c:pt>
                <c:pt idx="1080">
                  <c:v>2160</c:v>
                </c:pt>
                <c:pt idx="1081">
                  <c:v>2162</c:v>
                </c:pt>
                <c:pt idx="1082">
                  <c:v>2164</c:v>
                </c:pt>
                <c:pt idx="1083">
                  <c:v>2166</c:v>
                </c:pt>
                <c:pt idx="1084">
                  <c:v>2168</c:v>
                </c:pt>
                <c:pt idx="1085">
                  <c:v>2170</c:v>
                </c:pt>
                <c:pt idx="1086">
                  <c:v>2172</c:v>
                </c:pt>
                <c:pt idx="1087">
                  <c:v>2174</c:v>
                </c:pt>
                <c:pt idx="1088">
                  <c:v>2176</c:v>
                </c:pt>
                <c:pt idx="1089">
                  <c:v>2178</c:v>
                </c:pt>
                <c:pt idx="1090">
                  <c:v>2180</c:v>
                </c:pt>
                <c:pt idx="1091">
                  <c:v>2182</c:v>
                </c:pt>
                <c:pt idx="1092">
                  <c:v>2184</c:v>
                </c:pt>
                <c:pt idx="1093">
                  <c:v>2186</c:v>
                </c:pt>
                <c:pt idx="1094">
                  <c:v>2188</c:v>
                </c:pt>
                <c:pt idx="1095">
                  <c:v>2190</c:v>
                </c:pt>
                <c:pt idx="1096">
                  <c:v>2192</c:v>
                </c:pt>
                <c:pt idx="1097">
                  <c:v>2194</c:v>
                </c:pt>
                <c:pt idx="1098">
                  <c:v>2196</c:v>
                </c:pt>
                <c:pt idx="1099">
                  <c:v>2198</c:v>
                </c:pt>
                <c:pt idx="1100">
                  <c:v>2200</c:v>
                </c:pt>
                <c:pt idx="1101">
                  <c:v>2202</c:v>
                </c:pt>
                <c:pt idx="1102">
                  <c:v>2204</c:v>
                </c:pt>
                <c:pt idx="1103">
                  <c:v>2206</c:v>
                </c:pt>
                <c:pt idx="1104">
                  <c:v>2208</c:v>
                </c:pt>
                <c:pt idx="1105">
                  <c:v>2210</c:v>
                </c:pt>
                <c:pt idx="1106">
                  <c:v>2212</c:v>
                </c:pt>
                <c:pt idx="1107">
                  <c:v>2214</c:v>
                </c:pt>
                <c:pt idx="1108">
                  <c:v>2216</c:v>
                </c:pt>
                <c:pt idx="1109">
                  <c:v>2218</c:v>
                </c:pt>
                <c:pt idx="1110">
                  <c:v>2220</c:v>
                </c:pt>
                <c:pt idx="1111">
                  <c:v>2222</c:v>
                </c:pt>
                <c:pt idx="1112">
                  <c:v>2224</c:v>
                </c:pt>
                <c:pt idx="1113">
                  <c:v>2226</c:v>
                </c:pt>
                <c:pt idx="1114">
                  <c:v>2228</c:v>
                </c:pt>
                <c:pt idx="1115">
                  <c:v>2230</c:v>
                </c:pt>
                <c:pt idx="1116">
                  <c:v>2232</c:v>
                </c:pt>
                <c:pt idx="1117">
                  <c:v>2234</c:v>
                </c:pt>
                <c:pt idx="1118">
                  <c:v>2236</c:v>
                </c:pt>
                <c:pt idx="1119">
                  <c:v>2238</c:v>
                </c:pt>
                <c:pt idx="1120">
                  <c:v>2240</c:v>
                </c:pt>
                <c:pt idx="1121">
                  <c:v>2242</c:v>
                </c:pt>
                <c:pt idx="1122">
                  <c:v>2244</c:v>
                </c:pt>
                <c:pt idx="1123">
                  <c:v>2246</c:v>
                </c:pt>
                <c:pt idx="1124">
                  <c:v>2248</c:v>
                </c:pt>
                <c:pt idx="1125">
                  <c:v>2250</c:v>
                </c:pt>
                <c:pt idx="1126">
                  <c:v>2252</c:v>
                </c:pt>
                <c:pt idx="1127">
                  <c:v>2254</c:v>
                </c:pt>
                <c:pt idx="1128">
                  <c:v>2256</c:v>
                </c:pt>
                <c:pt idx="1129">
                  <c:v>2258</c:v>
                </c:pt>
                <c:pt idx="1130">
                  <c:v>2260</c:v>
                </c:pt>
                <c:pt idx="1131">
                  <c:v>2262</c:v>
                </c:pt>
                <c:pt idx="1132">
                  <c:v>2264</c:v>
                </c:pt>
                <c:pt idx="1133">
                  <c:v>2266</c:v>
                </c:pt>
                <c:pt idx="1134">
                  <c:v>2268</c:v>
                </c:pt>
                <c:pt idx="1135">
                  <c:v>2270</c:v>
                </c:pt>
                <c:pt idx="1136">
                  <c:v>2272</c:v>
                </c:pt>
                <c:pt idx="1137">
                  <c:v>2274</c:v>
                </c:pt>
                <c:pt idx="1138">
                  <c:v>2276</c:v>
                </c:pt>
                <c:pt idx="1139">
                  <c:v>2278</c:v>
                </c:pt>
                <c:pt idx="1140">
                  <c:v>2280</c:v>
                </c:pt>
                <c:pt idx="1141">
                  <c:v>2282</c:v>
                </c:pt>
                <c:pt idx="1142">
                  <c:v>2284</c:v>
                </c:pt>
                <c:pt idx="1143">
                  <c:v>2286</c:v>
                </c:pt>
                <c:pt idx="1144">
                  <c:v>2288</c:v>
                </c:pt>
                <c:pt idx="1145">
                  <c:v>2290</c:v>
                </c:pt>
                <c:pt idx="1146">
                  <c:v>2292</c:v>
                </c:pt>
                <c:pt idx="1147">
                  <c:v>2294</c:v>
                </c:pt>
                <c:pt idx="1148">
                  <c:v>2296</c:v>
                </c:pt>
                <c:pt idx="1149">
                  <c:v>2298</c:v>
                </c:pt>
                <c:pt idx="1150">
                  <c:v>2300</c:v>
                </c:pt>
                <c:pt idx="1151">
                  <c:v>2302</c:v>
                </c:pt>
                <c:pt idx="1152">
                  <c:v>2304</c:v>
                </c:pt>
                <c:pt idx="1153">
                  <c:v>2306</c:v>
                </c:pt>
                <c:pt idx="1154">
                  <c:v>2308</c:v>
                </c:pt>
                <c:pt idx="1155">
                  <c:v>2310</c:v>
                </c:pt>
                <c:pt idx="1156">
                  <c:v>2312</c:v>
                </c:pt>
                <c:pt idx="1157">
                  <c:v>2314</c:v>
                </c:pt>
                <c:pt idx="1158">
                  <c:v>2316</c:v>
                </c:pt>
                <c:pt idx="1159">
                  <c:v>2318</c:v>
                </c:pt>
                <c:pt idx="1160">
                  <c:v>2320</c:v>
                </c:pt>
                <c:pt idx="1161">
                  <c:v>2322</c:v>
                </c:pt>
                <c:pt idx="1162">
                  <c:v>2324</c:v>
                </c:pt>
                <c:pt idx="1163">
                  <c:v>2326</c:v>
                </c:pt>
                <c:pt idx="1164">
                  <c:v>2328</c:v>
                </c:pt>
                <c:pt idx="1165">
                  <c:v>2330</c:v>
                </c:pt>
                <c:pt idx="1166">
                  <c:v>2332</c:v>
                </c:pt>
                <c:pt idx="1167">
                  <c:v>2334</c:v>
                </c:pt>
                <c:pt idx="1168">
                  <c:v>2336</c:v>
                </c:pt>
                <c:pt idx="1169">
                  <c:v>2338</c:v>
                </c:pt>
                <c:pt idx="1170">
                  <c:v>2340</c:v>
                </c:pt>
                <c:pt idx="1171">
                  <c:v>2342</c:v>
                </c:pt>
                <c:pt idx="1172">
                  <c:v>2344</c:v>
                </c:pt>
                <c:pt idx="1173">
                  <c:v>2346</c:v>
                </c:pt>
                <c:pt idx="1174">
                  <c:v>2348</c:v>
                </c:pt>
                <c:pt idx="1175">
                  <c:v>2350</c:v>
                </c:pt>
                <c:pt idx="1176">
                  <c:v>2352</c:v>
                </c:pt>
                <c:pt idx="1177">
                  <c:v>2354</c:v>
                </c:pt>
                <c:pt idx="1178">
                  <c:v>2356</c:v>
                </c:pt>
                <c:pt idx="1179">
                  <c:v>2358</c:v>
                </c:pt>
                <c:pt idx="1180">
                  <c:v>2360</c:v>
                </c:pt>
                <c:pt idx="1181">
                  <c:v>2362</c:v>
                </c:pt>
                <c:pt idx="1182">
                  <c:v>2364</c:v>
                </c:pt>
                <c:pt idx="1183">
                  <c:v>2366</c:v>
                </c:pt>
                <c:pt idx="1184">
                  <c:v>2368</c:v>
                </c:pt>
                <c:pt idx="1185">
                  <c:v>2370</c:v>
                </c:pt>
                <c:pt idx="1186">
                  <c:v>2372</c:v>
                </c:pt>
                <c:pt idx="1187">
                  <c:v>2374</c:v>
                </c:pt>
                <c:pt idx="1188">
                  <c:v>2376</c:v>
                </c:pt>
                <c:pt idx="1189">
                  <c:v>2378</c:v>
                </c:pt>
                <c:pt idx="1190">
                  <c:v>2380</c:v>
                </c:pt>
                <c:pt idx="1191">
                  <c:v>2382</c:v>
                </c:pt>
                <c:pt idx="1192">
                  <c:v>2384</c:v>
                </c:pt>
                <c:pt idx="1193">
                  <c:v>2386</c:v>
                </c:pt>
                <c:pt idx="1194">
                  <c:v>2388</c:v>
                </c:pt>
                <c:pt idx="1195">
                  <c:v>2390</c:v>
                </c:pt>
                <c:pt idx="1196">
                  <c:v>2392</c:v>
                </c:pt>
                <c:pt idx="1197">
                  <c:v>2394</c:v>
                </c:pt>
                <c:pt idx="1198">
                  <c:v>2396</c:v>
                </c:pt>
                <c:pt idx="1199">
                  <c:v>2398</c:v>
                </c:pt>
                <c:pt idx="1200">
                  <c:v>2400</c:v>
                </c:pt>
                <c:pt idx="1201">
                  <c:v>2402</c:v>
                </c:pt>
                <c:pt idx="1202">
                  <c:v>2404</c:v>
                </c:pt>
                <c:pt idx="1203">
                  <c:v>2406</c:v>
                </c:pt>
                <c:pt idx="1204">
                  <c:v>2408</c:v>
                </c:pt>
                <c:pt idx="1205">
                  <c:v>2410</c:v>
                </c:pt>
                <c:pt idx="1206">
                  <c:v>2412</c:v>
                </c:pt>
                <c:pt idx="1207">
                  <c:v>2414</c:v>
                </c:pt>
                <c:pt idx="1208">
                  <c:v>2416</c:v>
                </c:pt>
                <c:pt idx="1209">
                  <c:v>2418</c:v>
                </c:pt>
                <c:pt idx="1210">
                  <c:v>2420</c:v>
                </c:pt>
                <c:pt idx="1211">
                  <c:v>2422</c:v>
                </c:pt>
                <c:pt idx="1212">
                  <c:v>2424</c:v>
                </c:pt>
                <c:pt idx="1213">
                  <c:v>2426</c:v>
                </c:pt>
                <c:pt idx="1214">
                  <c:v>2428</c:v>
                </c:pt>
                <c:pt idx="1215">
                  <c:v>2430</c:v>
                </c:pt>
                <c:pt idx="1216">
                  <c:v>2432</c:v>
                </c:pt>
                <c:pt idx="1217">
                  <c:v>2434</c:v>
                </c:pt>
                <c:pt idx="1218">
                  <c:v>2436</c:v>
                </c:pt>
                <c:pt idx="1219">
                  <c:v>2438</c:v>
                </c:pt>
                <c:pt idx="1220">
                  <c:v>2440</c:v>
                </c:pt>
                <c:pt idx="1221">
                  <c:v>2442</c:v>
                </c:pt>
                <c:pt idx="1222">
                  <c:v>2444</c:v>
                </c:pt>
                <c:pt idx="1223">
                  <c:v>2446</c:v>
                </c:pt>
                <c:pt idx="1224">
                  <c:v>2448</c:v>
                </c:pt>
                <c:pt idx="1225">
                  <c:v>2450</c:v>
                </c:pt>
                <c:pt idx="1226">
                  <c:v>2452</c:v>
                </c:pt>
                <c:pt idx="1227">
                  <c:v>2454</c:v>
                </c:pt>
                <c:pt idx="1228">
                  <c:v>2456</c:v>
                </c:pt>
                <c:pt idx="1229">
                  <c:v>2458</c:v>
                </c:pt>
                <c:pt idx="1230">
                  <c:v>2460</c:v>
                </c:pt>
                <c:pt idx="1231">
                  <c:v>2462</c:v>
                </c:pt>
                <c:pt idx="1232">
                  <c:v>2464</c:v>
                </c:pt>
                <c:pt idx="1233">
                  <c:v>2466</c:v>
                </c:pt>
                <c:pt idx="1234">
                  <c:v>2468</c:v>
                </c:pt>
                <c:pt idx="1235">
                  <c:v>2470</c:v>
                </c:pt>
                <c:pt idx="1236">
                  <c:v>2472</c:v>
                </c:pt>
                <c:pt idx="1237">
                  <c:v>2474</c:v>
                </c:pt>
                <c:pt idx="1238">
                  <c:v>2476</c:v>
                </c:pt>
                <c:pt idx="1239">
                  <c:v>2478</c:v>
                </c:pt>
                <c:pt idx="1240">
                  <c:v>2480</c:v>
                </c:pt>
                <c:pt idx="1241">
                  <c:v>2482</c:v>
                </c:pt>
                <c:pt idx="1242">
                  <c:v>2484</c:v>
                </c:pt>
                <c:pt idx="1243">
                  <c:v>2486</c:v>
                </c:pt>
                <c:pt idx="1244">
                  <c:v>2488</c:v>
                </c:pt>
                <c:pt idx="1245">
                  <c:v>2490</c:v>
                </c:pt>
                <c:pt idx="1246">
                  <c:v>2492</c:v>
                </c:pt>
                <c:pt idx="1247">
                  <c:v>2494</c:v>
                </c:pt>
                <c:pt idx="1248">
                  <c:v>2496</c:v>
                </c:pt>
                <c:pt idx="1249">
                  <c:v>2498</c:v>
                </c:pt>
                <c:pt idx="1250">
                  <c:v>2500</c:v>
                </c:pt>
              </c:numCache>
            </c:numRef>
          </c:xVal>
          <c:yVal>
            <c:numRef>
              <c:f>'DO3SE Phenology'!$C$20:$C$1270</c:f>
              <c:numCache>
                <c:formatCode>General</c:formatCode>
                <c:ptCount val="12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6.8965517241379309E-3</c:v>
                </c:pt>
                <c:pt idx="37">
                  <c:v>1.3793103448275862E-2</c:v>
                </c:pt>
                <c:pt idx="38">
                  <c:v>2.0689655172413793E-2</c:v>
                </c:pt>
                <c:pt idx="39">
                  <c:v>2.7586206896551724E-2</c:v>
                </c:pt>
                <c:pt idx="40">
                  <c:v>3.4482758620689655E-2</c:v>
                </c:pt>
                <c:pt idx="41">
                  <c:v>4.1379310344827586E-2</c:v>
                </c:pt>
                <c:pt idx="42">
                  <c:v>4.8275862068965517E-2</c:v>
                </c:pt>
                <c:pt idx="43">
                  <c:v>5.5172413793103448E-2</c:v>
                </c:pt>
                <c:pt idx="44">
                  <c:v>6.2068965517241378E-2</c:v>
                </c:pt>
                <c:pt idx="45">
                  <c:v>6.8965517241379309E-2</c:v>
                </c:pt>
                <c:pt idx="46">
                  <c:v>7.586206896551724E-2</c:v>
                </c:pt>
                <c:pt idx="47">
                  <c:v>8.2758620689655171E-2</c:v>
                </c:pt>
                <c:pt idx="48">
                  <c:v>8.9655172413793102E-2</c:v>
                </c:pt>
                <c:pt idx="49">
                  <c:v>9.6551724137931033E-2</c:v>
                </c:pt>
                <c:pt idx="50">
                  <c:v>0.10344827586206896</c:v>
                </c:pt>
                <c:pt idx="51">
                  <c:v>0.1103448275862069</c:v>
                </c:pt>
                <c:pt idx="52">
                  <c:v>0.11724137931034483</c:v>
                </c:pt>
                <c:pt idx="53">
                  <c:v>0.12413793103448276</c:v>
                </c:pt>
                <c:pt idx="54">
                  <c:v>0.1310344827586207</c:v>
                </c:pt>
                <c:pt idx="55">
                  <c:v>0.13793103448275862</c:v>
                </c:pt>
                <c:pt idx="56">
                  <c:v>0.14482758620689656</c:v>
                </c:pt>
                <c:pt idx="57">
                  <c:v>0.15172413793103448</c:v>
                </c:pt>
                <c:pt idx="58">
                  <c:v>0.15862068965517243</c:v>
                </c:pt>
                <c:pt idx="59">
                  <c:v>0.16551724137931034</c:v>
                </c:pt>
                <c:pt idx="60">
                  <c:v>0.17241379310344829</c:v>
                </c:pt>
                <c:pt idx="61">
                  <c:v>0.1793103448275862</c:v>
                </c:pt>
                <c:pt idx="62">
                  <c:v>0.18620689655172415</c:v>
                </c:pt>
                <c:pt idx="63">
                  <c:v>0.19310344827586207</c:v>
                </c:pt>
                <c:pt idx="64">
                  <c:v>0.2</c:v>
                </c:pt>
                <c:pt idx="65">
                  <c:v>0.20689655172413793</c:v>
                </c:pt>
                <c:pt idx="66">
                  <c:v>0.21379310344827587</c:v>
                </c:pt>
                <c:pt idx="67">
                  <c:v>0.22068965517241379</c:v>
                </c:pt>
                <c:pt idx="68">
                  <c:v>0.22758620689655173</c:v>
                </c:pt>
                <c:pt idx="69">
                  <c:v>0.23448275862068965</c:v>
                </c:pt>
                <c:pt idx="70">
                  <c:v>0.2413793103448276</c:v>
                </c:pt>
                <c:pt idx="71">
                  <c:v>0.24827586206896551</c:v>
                </c:pt>
                <c:pt idx="72">
                  <c:v>0.25517241379310346</c:v>
                </c:pt>
                <c:pt idx="73">
                  <c:v>0.2620689655172414</c:v>
                </c:pt>
                <c:pt idx="74">
                  <c:v>0.26896551724137929</c:v>
                </c:pt>
                <c:pt idx="75">
                  <c:v>0.27586206896551724</c:v>
                </c:pt>
                <c:pt idx="76">
                  <c:v>0.28275862068965518</c:v>
                </c:pt>
                <c:pt idx="77">
                  <c:v>0.28965517241379313</c:v>
                </c:pt>
                <c:pt idx="78">
                  <c:v>0.29655172413793102</c:v>
                </c:pt>
                <c:pt idx="79">
                  <c:v>0.30344827586206896</c:v>
                </c:pt>
                <c:pt idx="80">
                  <c:v>0.31034482758620691</c:v>
                </c:pt>
                <c:pt idx="81">
                  <c:v>0.31724137931034485</c:v>
                </c:pt>
                <c:pt idx="82">
                  <c:v>0.32413793103448274</c:v>
                </c:pt>
                <c:pt idx="83">
                  <c:v>0.33103448275862069</c:v>
                </c:pt>
                <c:pt idx="84">
                  <c:v>0.33793103448275863</c:v>
                </c:pt>
                <c:pt idx="85">
                  <c:v>0.34482758620689657</c:v>
                </c:pt>
                <c:pt idx="86">
                  <c:v>0.35172413793103446</c:v>
                </c:pt>
                <c:pt idx="87">
                  <c:v>0.35862068965517241</c:v>
                </c:pt>
                <c:pt idx="88">
                  <c:v>0.36551724137931035</c:v>
                </c:pt>
                <c:pt idx="89">
                  <c:v>0.3724137931034483</c:v>
                </c:pt>
                <c:pt idx="90">
                  <c:v>0.37931034482758619</c:v>
                </c:pt>
                <c:pt idx="91">
                  <c:v>0.38620689655172413</c:v>
                </c:pt>
                <c:pt idx="92">
                  <c:v>0.39310344827586208</c:v>
                </c:pt>
                <c:pt idx="93">
                  <c:v>0.4</c:v>
                </c:pt>
                <c:pt idx="94">
                  <c:v>0.40689655172413791</c:v>
                </c:pt>
                <c:pt idx="95">
                  <c:v>0.41379310344827586</c:v>
                </c:pt>
                <c:pt idx="96">
                  <c:v>0.4206896551724138</c:v>
                </c:pt>
                <c:pt idx="97">
                  <c:v>0.42758620689655175</c:v>
                </c:pt>
                <c:pt idx="98">
                  <c:v>0.43448275862068964</c:v>
                </c:pt>
                <c:pt idx="99">
                  <c:v>0.44137931034482758</c:v>
                </c:pt>
                <c:pt idx="100">
                  <c:v>0.44827586206896552</c:v>
                </c:pt>
                <c:pt idx="101">
                  <c:v>0.45517241379310347</c:v>
                </c:pt>
                <c:pt idx="102">
                  <c:v>0.46206896551724136</c:v>
                </c:pt>
                <c:pt idx="103">
                  <c:v>0.4689655172413793</c:v>
                </c:pt>
                <c:pt idx="104">
                  <c:v>0.47586206896551725</c:v>
                </c:pt>
                <c:pt idx="105">
                  <c:v>0.48275862068965519</c:v>
                </c:pt>
                <c:pt idx="106">
                  <c:v>0.48965517241379308</c:v>
                </c:pt>
                <c:pt idx="107">
                  <c:v>0.49655172413793103</c:v>
                </c:pt>
                <c:pt idx="108">
                  <c:v>0.50344827586206897</c:v>
                </c:pt>
                <c:pt idx="109">
                  <c:v>0.51034482758620692</c:v>
                </c:pt>
                <c:pt idx="110">
                  <c:v>0.51724137931034486</c:v>
                </c:pt>
                <c:pt idx="111">
                  <c:v>0.52413793103448281</c:v>
                </c:pt>
                <c:pt idx="112">
                  <c:v>0.53103448275862064</c:v>
                </c:pt>
                <c:pt idx="113">
                  <c:v>0.53793103448275859</c:v>
                </c:pt>
                <c:pt idx="114">
                  <c:v>0.54482758620689653</c:v>
                </c:pt>
                <c:pt idx="115">
                  <c:v>0.55172413793103448</c:v>
                </c:pt>
                <c:pt idx="116">
                  <c:v>0.55862068965517242</c:v>
                </c:pt>
                <c:pt idx="117">
                  <c:v>0.56551724137931036</c:v>
                </c:pt>
                <c:pt idx="118">
                  <c:v>0.57241379310344831</c:v>
                </c:pt>
                <c:pt idx="119">
                  <c:v>0.57931034482758625</c:v>
                </c:pt>
                <c:pt idx="120">
                  <c:v>0.58620689655172409</c:v>
                </c:pt>
                <c:pt idx="121">
                  <c:v>0.59310344827586203</c:v>
                </c:pt>
                <c:pt idx="122">
                  <c:v>0.6</c:v>
                </c:pt>
                <c:pt idx="123">
                  <c:v>0.60689655172413792</c:v>
                </c:pt>
                <c:pt idx="124">
                  <c:v>0.61379310344827587</c:v>
                </c:pt>
                <c:pt idx="125">
                  <c:v>0.62068965517241381</c:v>
                </c:pt>
                <c:pt idx="126">
                  <c:v>0.62758620689655176</c:v>
                </c:pt>
                <c:pt idx="127">
                  <c:v>0.6344827586206897</c:v>
                </c:pt>
                <c:pt idx="128">
                  <c:v>0.64137931034482754</c:v>
                </c:pt>
                <c:pt idx="129">
                  <c:v>0.64827586206896548</c:v>
                </c:pt>
                <c:pt idx="130">
                  <c:v>0.65517241379310343</c:v>
                </c:pt>
                <c:pt idx="131">
                  <c:v>0.66206896551724137</c:v>
                </c:pt>
                <c:pt idx="132">
                  <c:v>0.66896551724137931</c:v>
                </c:pt>
                <c:pt idx="133">
                  <c:v>0.67586206896551726</c:v>
                </c:pt>
                <c:pt idx="134">
                  <c:v>0.6827586206896552</c:v>
                </c:pt>
                <c:pt idx="135">
                  <c:v>0.68965517241379315</c:v>
                </c:pt>
                <c:pt idx="136">
                  <c:v>0.69655172413793098</c:v>
                </c:pt>
                <c:pt idx="137">
                  <c:v>0.70344827586206893</c:v>
                </c:pt>
                <c:pt idx="138">
                  <c:v>0.71034482758620687</c:v>
                </c:pt>
                <c:pt idx="139">
                  <c:v>0.71724137931034482</c:v>
                </c:pt>
                <c:pt idx="140">
                  <c:v>0.72413793103448276</c:v>
                </c:pt>
                <c:pt idx="141">
                  <c:v>0.73103448275862071</c:v>
                </c:pt>
                <c:pt idx="142">
                  <c:v>0.73793103448275865</c:v>
                </c:pt>
                <c:pt idx="143">
                  <c:v>0.7448275862068966</c:v>
                </c:pt>
                <c:pt idx="144">
                  <c:v>0.75172413793103443</c:v>
                </c:pt>
                <c:pt idx="145">
                  <c:v>0.75862068965517238</c:v>
                </c:pt>
                <c:pt idx="146">
                  <c:v>0.76551724137931032</c:v>
                </c:pt>
                <c:pt idx="147">
                  <c:v>0.77241379310344827</c:v>
                </c:pt>
                <c:pt idx="148">
                  <c:v>0.77931034482758621</c:v>
                </c:pt>
                <c:pt idx="149">
                  <c:v>0.78620689655172415</c:v>
                </c:pt>
                <c:pt idx="150">
                  <c:v>0.7931034482758621</c:v>
                </c:pt>
                <c:pt idx="151">
                  <c:v>0.8</c:v>
                </c:pt>
                <c:pt idx="152">
                  <c:v>0.80689655172413788</c:v>
                </c:pt>
                <c:pt idx="153">
                  <c:v>0.81379310344827582</c:v>
                </c:pt>
                <c:pt idx="154">
                  <c:v>0.82068965517241377</c:v>
                </c:pt>
                <c:pt idx="155">
                  <c:v>0.82758620689655171</c:v>
                </c:pt>
                <c:pt idx="156">
                  <c:v>0.83448275862068966</c:v>
                </c:pt>
                <c:pt idx="157">
                  <c:v>0.8413793103448276</c:v>
                </c:pt>
                <c:pt idx="158">
                  <c:v>0.84827586206896555</c:v>
                </c:pt>
                <c:pt idx="159">
                  <c:v>0.85517241379310349</c:v>
                </c:pt>
                <c:pt idx="160">
                  <c:v>0.86206896551724133</c:v>
                </c:pt>
                <c:pt idx="161">
                  <c:v>0.86896551724137927</c:v>
                </c:pt>
                <c:pt idx="162">
                  <c:v>0.87586206896551722</c:v>
                </c:pt>
                <c:pt idx="163">
                  <c:v>0.88275862068965516</c:v>
                </c:pt>
                <c:pt idx="164">
                  <c:v>0.8896551724137931</c:v>
                </c:pt>
                <c:pt idx="165">
                  <c:v>0.89655172413793105</c:v>
                </c:pt>
                <c:pt idx="166">
                  <c:v>0.90344827586206899</c:v>
                </c:pt>
                <c:pt idx="167">
                  <c:v>0.91034482758620694</c:v>
                </c:pt>
                <c:pt idx="168">
                  <c:v>0.91724137931034477</c:v>
                </c:pt>
                <c:pt idx="169">
                  <c:v>0.92413793103448272</c:v>
                </c:pt>
                <c:pt idx="170">
                  <c:v>0.93103448275862066</c:v>
                </c:pt>
                <c:pt idx="171">
                  <c:v>0.93793103448275861</c:v>
                </c:pt>
                <c:pt idx="172">
                  <c:v>0.94482758620689655</c:v>
                </c:pt>
                <c:pt idx="173">
                  <c:v>0.9517241379310345</c:v>
                </c:pt>
                <c:pt idx="174">
                  <c:v>0.95862068965517244</c:v>
                </c:pt>
                <c:pt idx="175">
                  <c:v>0.96551724137931039</c:v>
                </c:pt>
                <c:pt idx="176">
                  <c:v>0.97241379310344822</c:v>
                </c:pt>
                <c:pt idx="177">
                  <c:v>0.97931034482758617</c:v>
                </c:pt>
                <c:pt idx="178">
                  <c:v>0.98620689655172411</c:v>
                </c:pt>
                <c:pt idx="179">
                  <c:v>0.99310344827586206</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0.99857142857142855</c:v>
                </c:pt>
                <c:pt idx="574">
                  <c:v>0.99571428571428566</c:v>
                </c:pt>
                <c:pt idx="575">
                  <c:v>0.99285714285714288</c:v>
                </c:pt>
                <c:pt idx="576">
                  <c:v>0.99</c:v>
                </c:pt>
                <c:pt idx="577">
                  <c:v>0.9871428571428571</c:v>
                </c:pt>
                <c:pt idx="578">
                  <c:v>0.98428571428571432</c:v>
                </c:pt>
                <c:pt idx="579">
                  <c:v>0.98142857142857143</c:v>
                </c:pt>
                <c:pt idx="580">
                  <c:v>0.97857142857142854</c:v>
                </c:pt>
                <c:pt idx="581">
                  <c:v>0.97571428571428576</c:v>
                </c:pt>
                <c:pt idx="582">
                  <c:v>0.97285714285714286</c:v>
                </c:pt>
                <c:pt idx="583">
                  <c:v>0.97</c:v>
                </c:pt>
                <c:pt idx="584">
                  <c:v>0.96714285714285719</c:v>
                </c:pt>
                <c:pt idx="585">
                  <c:v>0.9642857142857143</c:v>
                </c:pt>
                <c:pt idx="586">
                  <c:v>0.96142857142857141</c:v>
                </c:pt>
                <c:pt idx="587">
                  <c:v>0.95857142857142852</c:v>
                </c:pt>
                <c:pt idx="588">
                  <c:v>0.95571428571428574</c:v>
                </c:pt>
                <c:pt idx="589">
                  <c:v>0.95285714285714285</c:v>
                </c:pt>
                <c:pt idx="590">
                  <c:v>0.95</c:v>
                </c:pt>
                <c:pt idx="591">
                  <c:v>0.94714285714285718</c:v>
                </c:pt>
                <c:pt idx="592">
                  <c:v>0.94428571428571428</c:v>
                </c:pt>
                <c:pt idx="593">
                  <c:v>0.94142857142857139</c:v>
                </c:pt>
                <c:pt idx="594">
                  <c:v>0.93857142857142861</c:v>
                </c:pt>
                <c:pt idx="595">
                  <c:v>0.93571428571428572</c:v>
                </c:pt>
                <c:pt idx="596">
                  <c:v>0.93285714285714283</c:v>
                </c:pt>
                <c:pt idx="597">
                  <c:v>0.93</c:v>
                </c:pt>
                <c:pt idx="598">
                  <c:v>0.92714285714285716</c:v>
                </c:pt>
                <c:pt idx="599">
                  <c:v>0.92428571428571427</c:v>
                </c:pt>
                <c:pt idx="600">
                  <c:v>0.92142857142857137</c:v>
                </c:pt>
                <c:pt idx="601">
                  <c:v>0.91857142857142859</c:v>
                </c:pt>
                <c:pt idx="602">
                  <c:v>0.9157142857142857</c:v>
                </c:pt>
                <c:pt idx="603">
                  <c:v>0.91285714285714281</c:v>
                </c:pt>
                <c:pt idx="604">
                  <c:v>0.91</c:v>
                </c:pt>
                <c:pt idx="605">
                  <c:v>0.90714285714285714</c:v>
                </c:pt>
                <c:pt idx="606">
                  <c:v>0.90428571428571425</c:v>
                </c:pt>
                <c:pt idx="607">
                  <c:v>0.90142857142857147</c:v>
                </c:pt>
                <c:pt idx="608">
                  <c:v>0.89857142857142858</c:v>
                </c:pt>
                <c:pt idx="609">
                  <c:v>0.89571428571428569</c:v>
                </c:pt>
                <c:pt idx="610">
                  <c:v>0.8928571428571429</c:v>
                </c:pt>
                <c:pt idx="611">
                  <c:v>0.89</c:v>
                </c:pt>
                <c:pt idx="612">
                  <c:v>0.88714285714285712</c:v>
                </c:pt>
                <c:pt idx="613">
                  <c:v>0.88428571428571423</c:v>
                </c:pt>
                <c:pt idx="614">
                  <c:v>0.88142857142857145</c:v>
                </c:pt>
                <c:pt idx="615">
                  <c:v>0.87857142857142856</c:v>
                </c:pt>
                <c:pt idx="616">
                  <c:v>0.87571428571428567</c:v>
                </c:pt>
                <c:pt idx="617">
                  <c:v>0.87285714285714289</c:v>
                </c:pt>
                <c:pt idx="618">
                  <c:v>0.87</c:v>
                </c:pt>
                <c:pt idx="619">
                  <c:v>0.8671428571428571</c:v>
                </c:pt>
                <c:pt idx="620">
                  <c:v>0.86428571428571432</c:v>
                </c:pt>
                <c:pt idx="621">
                  <c:v>0.86142857142857143</c:v>
                </c:pt>
                <c:pt idx="622">
                  <c:v>0.85857142857142854</c:v>
                </c:pt>
                <c:pt idx="623">
                  <c:v>0.85571428571428576</c:v>
                </c:pt>
                <c:pt idx="624">
                  <c:v>0.85285714285714287</c:v>
                </c:pt>
                <c:pt idx="625">
                  <c:v>0.85</c:v>
                </c:pt>
                <c:pt idx="626">
                  <c:v>0.8471428571428572</c:v>
                </c:pt>
                <c:pt idx="627">
                  <c:v>0.84428571428571431</c:v>
                </c:pt>
                <c:pt idx="628">
                  <c:v>0.84142857142857141</c:v>
                </c:pt>
                <c:pt idx="629">
                  <c:v>0.83857142857142852</c:v>
                </c:pt>
                <c:pt idx="630">
                  <c:v>0.83571428571428574</c:v>
                </c:pt>
                <c:pt idx="631">
                  <c:v>0.83285714285714285</c:v>
                </c:pt>
                <c:pt idx="632">
                  <c:v>0.83</c:v>
                </c:pt>
                <c:pt idx="633">
                  <c:v>0.82714285714285718</c:v>
                </c:pt>
                <c:pt idx="634">
                  <c:v>0.82428571428571429</c:v>
                </c:pt>
                <c:pt idx="635">
                  <c:v>0.8214285714285714</c:v>
                </c:pt>
                <c:pt idx="636">
                  <c:v>0.81857142857142862</c:v>
                </c:pt>
                <c:pt idx="637">
                  <c:v>0.81571428571428573</c:v>
                </c:pt>
                <c:pt idx="638">
                  <c:v>0.81285714285714283</c:v>
                </c:pt>
                <c:pt idx="639">
                  <c:v>0.81</c:v>
                </c:pt>
                <c:pt idx="640">
                  <c:v>0.80714285714285716</c:v>
                </c:pt>
                <c:pt idx="641">
                  <c:v>0.80428571428571427</c:v>
                </c:pt>
                <c:pt idx="642">
                  <c:v>0.80142857142857138</c:v>
                </c:pt>
                <c:pt idx="643">
                  <c:v>0.7985714285714286</c:v>
                </c:pt>
                <c:pt idx="644">
                  <c:v>0.79571428571428571</c:v>
                </c:pt>
                <c:pt idx="645">
                  <c:v>0.79285714285714282</c:v>
                </c:pt>
                <c:pt idx="646">
                  <c:v>0.79</c:v>
                </c:pt>
                <c:pt idx="647">
                  <c:v>0.78714285714285714</c:v>
                </c:pt>
                <c:pt idx="648">
                  <c:v>0.78428571428571425</c:v>
                </c:pt>
                <c:pt idx="649">
                  <c:v>0.78142857142857147</c:v>
                </c:pt>
                <c:pt idx="650">
                  <c:v>0.77857142857142858</c:v>
                </c:pt>
                <c:pt idx="651">
                  <c:v>0.77571428571428569</c:v>
                </c:pt>
                <c:pt idx="652">
                  <c:v>0.77285714285714291</c:v>
                </c:pt>
                <c:pt idx="653">
                  <c:v>0.77</c:v>
                </c:pt>
                <c:pt idx="654">
                  <c:v>0.76714285714285713</c:v>
                </c:pt>
                <c:pt idx="655">
                  <c:v>0.76428571428571423</c:v>
                </c:pt>
                <c:pt idx="656">
                  <c:v>0.76142857142857145</c:v>
                </c:pt>
                <c:pt idx="657">
                  <c:v>0.75857142857142856</c:v>
                </c:pt>
                <c:pt idx="658">
                  <c:v>0.75571428571428567</c:v>
                </c:pt>
                <c:pt idx="659">
                  <c:v>0.75285714285714289</c:v>
                </c:pt>
                <c:pt idx="660">
                  <c:v>0.75</c:v>
                </c:pt>
                <c:pt idx="661">
                  <c:v>0.74714285714285711</c:v>
                </c:pt>
                <c:pt idx="662">
                  <c:v>0.74428571428571433</c:v>
                </c:pt>
                <c:pt idx="663">
                  <c:v>0.74142857142857144</c:v>
                </c:pt>
                <c:pt idx="664">
                  <c:v>0.73857142857142855</c:v>
                </c:pt>
                <c:pt idx="665">
                  <c:v>0.73571428571428577</c:v>
                </c:pt>
                <c:pt idx="666">
                  <c:v>0.73285714285714287</c:v>
                </c:pt>
                <c:pt idx="667">
                  <c:v>0.73</c:v>
                </c:pt>
                <c:pt idx="668">
                  <c:v>0.72714285714285709</c:v>
                </c:pt>
                <c:pt idx="669">
                  <c:v>0.72428571428571431</c:v>
                </c:pt>
                <c:pt idx="670">
                  <c:v>0.72142857142857142</c:v>
                </c:pt>
                <c:pt idx="671">
                  <c:v>0.71857142857142853</c:v>
                </c:pt>
                <c:pt idx="672">
                  <c:v>0.71571428571428575</c:v>
                </c:pt>
                <c:pt idx="673">
                  <c:v>0.71285714285714286</c:v>
                </c:pt>
                <c:pt idx="674">
                  <c:v>0.71</c:v>
                </c:pt>
                <c:pt idx="675">
                  <c:v>0.70714285714285718</c:v>
                </c:pt>
                <c:pt idx="676">
                  <c:v>0.70428571428571429</c:v>
                </c:pt>
                <c:pt idx="677">
                  <c:v>0.7014285714285714</c:v>
                </c:pt>
                <c:pt idx="678">
                  <c:v>0.69857142857142862</c:v>
                </c:pt>
                <c:pt idx="679">
                  <c:v>0.69571428571428573</c:v>
                </c:pt>
                <c:pt idx="680">
                  <c:v>0.69285714285714284</c:v>
                </c:pt>
                <c:pt idx="681">
                  <c:v>0.69</c:v>
                </c:pt>
                <c:pt idx="682">
                  <c:v>0.68714285714285717</c:v>
                </c:pt>
                <c:pt idx="683">
                  <c:v>0.68428571428571427</c:v>
                </c:pt>
                <c:pt idx="684">
                  <c:v>0.68142857142857138</c:v>
                </c:pt>
                <c:pt idx="685">
                  <c:v>0.6785714285714286</c:v>
                </c:pt>
                <c:pt idx="686">
                  <c:v>0.67571428571428571</c:v>
                </c:pt>
                <c:pt idx="687">
                  <c:v>0.67285714285714282</c:v>
                </c:pt>
                <c:pt idx="688">
                  <c:v>0.67</c:v>
                </c:pt>
                <c:pt idx="689">
                  <c:v>0.66714285714285715</c:v>
                </c:pt>
                <c:pt idx="690">
                  <c:v>0.66428571428571426</c:v>
                </c:pt>
                <c:pt idx="691">
                  <c:v>0.66142857142857148</c:v>
                </c:pt>
                <c:pt idx="692">
                  <c:v>0.65857142857142859</c:v>
                </c:pt>
                <c:pt idx="693">
                  <c:v>0.65571428571428569</c:v>
                </c:pt>
                <c:pt idx="694">
                  <c:v>0.6528571428571428</c:v>
                </c:pt>
                <c:pt idx="695">
                  <c:v>0.65</c:v>
                </c:pt>
                <c:pt idx="696">
                  <c:v>0.64714285714285713</c:v>
                </c:pt>
                <c:pt idx="697">
                  <c:v>0.64428571428571424</c:v>
                </c:pt>
                <c:pt idx="698">
                  <c:v>0.64142857142857146</c:v>
                </c:pt>
                <c:pt idx="699">
                  <c:v>0.63857142857142857</c:v>
                </c:pt>
                <c:pt idx="700">
                  <c:v>0.63571428571428568</c:v>
                </c:pt>
                <c:pt idx="701">
                  <c:v>0.6328571428571429</c:v>
                </c:pt>
                <c:pt idx="702">
                  <c:v>0.63</c:v>
                </c:pt>
                <c:pt idx="703">
                  <c:v>0.62714285714285711</c:v>
                </c:pt>
                <c:pt idx="704">
                  <c:v>0.62428571428571433</c:v>
                </c:pt>
                <c:pt idx="705">
                  <c:v>0.62142857142857144</c:v>
                </c:pt>
                <c:pt idx="706">
                  <c:v>0.61857142857142855</c:v>
                </c:pt>
                <c:pt idx="707">
                  <c:v>0.61571428571428577</c:v>
                </c:pt>
                <c:pt idx="708">
                  <c:v>0.61285714285714288</c:v>
                </c:pt>
                <c:pt idx="709">
                  <c:v>0.61</c:v>
                </c:pt>
                <c:pt idx="710">
                  <c:v>0.6071428571428571</c:v>
                </c:pt>
                <c:pt idx="711">
                  <c:v>0.60428571428571431</c:v>
                </c:pt>
                <c:pt idx="712">
                  <c:v>0.60142857142857142</c:v>
                </c:pt>
                <c:pt idx="713">
                  <c:v>0.59857142857142853</c:v>
                </c:pt>
                <c:pt idx="714">
                  <c:v>0.59571428571428575</c:v>
                </c:pt>
                <c:pt idx="715">
                  <c:v>0.59285714285714286</c:v>
                </c:pt>
                <c:pt idx="716">
                  <c:v>0.59</c:v>
                </c:pt>
                <c:pt idx="717">
                  <c:v>0.58714285714285719</c:v>
                </c:pt>
                <c:pt idx="718">
                  <c:v>0.5842857142857143</c:v>
                </c:pt>
                <c:pt idx="719">
                  <c:v>0.58142857142857141</c:v>
                </c:pt>
                <c:pt idx="720">
                  <c:v>0.57857142857142863</c:v>
                </c:pt>
                <c:pt idx="721">
                  <c:v>0.57571428571428573</c:v>
                </c:pt>
                <c:pt idx="722">
                  <c:v>0.57285714285714284</c:v>
                </c:pt>
                <c:pt idx="723">
                  <c:v>0.56999999999999995</c:v>
                </c:pt>
                <c:pt idx="724">
                  <c:v>0.56714285714285717</c:v>
                </c:pt>
                <c:pt idx="725">
                  <c:v>0.56428571428571428</c:v>
                </c:pt>
                <c:pt idx="726">
                  <c:v>0.56142857142857139</c:v>
                </c:pt>
                <c:pt idx="727">
                  <c:v>0.55857142857142861</c:v>
                </c:pt>
                <c:pt idx="728">
                  <c:v>0.55571428571428572</c:v>
                </c:pt>
                <c:pt idx="729">
                  <c:v>0.55285714285714282</c:v>
                </c:pt>
                <c:pt idx="730">
                  <c:v>0.55000000000000004</c:v>
                </c:pt>
                <c:pt idx="731">
                  <c:v>0.54714285714285715</c:v>
                </c:pt>
                <c:pt idx="732">
                  <c:v>0.54428571428571426</c:v>
                </c:pt>
                <c:pt idx="733">
                  <c:v>0.54142857142857148</c:v>
                </c:pt>
                <c:pt idx="734">
                  <c:v>0.53857142857142859</c:v>
                </c:pt>
                <c:pt idx="735">
                  <c:v>0.5357142857142857</c:v>
                </c:pt>
                <c:pt idx="736">
                  <c:v>0.53285714285714281</c:v>
                </c:pt>
                <c:pt idx="737">
                  <c:v>0.53</c:v>
                </c:pt>
                <c:pt idx="738">
                  <c:v>0.52714285714285714</c:v>
                </c:pt>
                <c:pt idx="739">
                  <c:v>0.52428571428571424</c:v>
                </c:pt>
                <c:pt idx="740">
                  <c:v>0.52142857142857146</c:v>
                </c:pt>
                <c:pt idx="741">
                  <c:v>0.51857142857142857</c:v>
                </c:pt>
                <c:pt idx="742">
                  <c:v>0.51571428571428568</c:v>
                </c:pt>
                <c:pt idx="743">
                  <c:v>0.5128571428571429</c:v>
                </c:pt>
                <c:pt idx="744">
                  <c:v>0.51</c:v>
                </c:pt>
                <c:pt idx="745">
                  <c:v>0.50714285714285712</c:v>
                </c:pt>
                <c:pt idx="746">
                  <c:v>0.50428571428571434</c:v>
                </c:pt>
                <c:pt idx="747">
                  <c:v>0.50142857142857145</c:v>
                </c:pt>
                <c:pt idx="748">
                  <c:v>0.49857142857142855</c:v>
                </c:pt>
                <c:pt idx="749">
                  <c:v>0.49571428571428572</c:v>
                </c:pt>
                <c:pt idx="750">
                  <c:v>0.49285714285714288</c:v>
                </c:pt>
                <c:pt idx="751">
                  <c:v>0.49</c:v>
                </c:pt>
                <c:pt idx="752">
                  <c:v>0.48714285714285716</c:v>
                </c:pt>
                <c:pt idx="753">
                  <c:v>0.48428571428571426</c:v>
                </c:pt>
                <c:pt idx="754">
                  <c:v>0.48142857142857143</c:v>
                </c:pt>
                <c:pt idx="755">
                  <c:v>0.47857142857142859</c:v>
                </c:pt>
                <c:pt idx="756">
                  <c:v>0.4757142857142857</c:v>
                </c:pt>
                <c:pt idx="757">
                  <c:v>0.47285714285714286</c:v>
                </c:pt>
                <c:pt idx="758">
                  <c:v>0.47</c:v>
                </c:pt>
                <c:pt idx="759">
                  <c:v>0.46714285714285714</c:v>
                </c:pt>
                <c:pt idx="760">
                  <c:v>0.4642857142857143</c:v>
                </c:pt>
                <c:pt idx="761">
                  <c:v>0.46142857142857141</c:v>
                </c:pt>
                <c:pt idx="762">
                  <c:v>0.45857142857142857</c:v>
                </c:pt>
                <c:pt idx="763">
                  <c:v>0.45571428571428574</c:v>
                </c:pt>
                <c:pt idx="764">
                  <c:v>0.45285714285714285</c:v>
                </c:pt>
                <c:pt idx="765">
                  <c:v>0.45</c:v>
                </c:pt>
                <c:pt idx="766">
                  <c:v>0.44714285714285712</c:v>
                </c:pt>
                <c:pt idx="767">
                  <c:v>0.44428571428571428</c:v>
                </c:pt>
                <c:pt idx="768">
                  <c:v>0.44142857142857145</c:v>
                </c:pt>
                <c:pt idx="769">
                  <c:v>0.43857142857142856</c:v>
                </c:pt>
                <c:pt idx="770">
                  <c:v>0.43571428571428572</c:v>
                </c:pt>
                <c:pt idx="771">
                  <c:v>0.43285714285714288</c:v>
                </c:pt>
                <c:pt idx="772">
                  <c:v>0.43</c:v>
                </c:pt>
                <c:pt idx="773">
                  <c:v>0.42714285714285716</c:v>
                </c:pt>
                <c:pt idx="774">
                  <c:v>0.42428571428571427</c:v>
                </c:pt>
                <c:pt idx="775">
                  <c:v>0.42142857142857143</c:v>
                </c:pt>
                <c:pt idx="776">
                  <c:v>0.41857142857142859</c:v>
                </c:pt>
                <c:pt idx="777">
                  <c:v>0.4157142857142857</c:v>
                </c:pt>
                <c:pt idx="778">
                  <c:v>0.41285714285714287</c:v>
                </c:pt>
                <c:pt idx="779">
                  <c:v>0.41</c:v>
                </c:pt>
                <c:pt idx="780">
                  <c:v>0.40714285714285714</c:v>
                </c:pt>
                <c:pt idx="781">
                  <c:v>0.4042857142857143</c:v>
                </c:pt>
                <c:pt idx="782">
                  <c:v>0.40142857142857141</c:v>
                </c:pt>
                <c:pt idx="783">
                  <c:v>0.39857142857142858</c:v>
                </c:pt>
                <c:pt idx="784">
                  <c:v>0.39571428571428574</c:v>
                </c:pt>
                <c:pt idx="785">
                  <c:v>0.39285714285714285</c:v>
                </c:pt>
                <c:pt idx="786">
                  <c:v>0.39</c:v>
                </c:pt>
                <c:pt idx="787">
                  <c:v>0.38714285714285712</c:v>
                </c:pt>
                <c:pt idx="788">
                  <c:v>0.38428571428571429</c:v>
                </c:pt>
                <c:pt idx="789">
                  <c:v>0.38142857142857145</c:v>
                </c:pt>
                <c:pt idx="790">
                  <c:v>0.37857142857142856</c:v>
                </c:pt>
                <c:pt idx="791">
                  <c:v>0.37571428571428572</c:v>
                </c:pt>
                <c:pt idx="792">
                  <c:v>0.37285714285714283</c:v>
                </c:pt>
                <c:pt idx="793">
                  <c:v>0.37</c:v>
                </c:pt>
                <c:pt idx="794">
                  <c:v>0.36714285714285716</c:v>
                </c:pt>
                <c:pt idx="795">
                  <c:v>0.36428571428571427</c:v>
                </c:pt>
                <c:pt idx="796">
                  <c:v>0.36142857142857143</c:v>
                </c:pt>
                <c:pt idx="797">
                  <c:v>0.3585714285714286</c:v>
                </c:pt>
                <c:pt idx="798">
                  <c:v>0.35571428571428571</c:v>
                </c:pt>
                <c:pt idx="799">
                  <c:v>0.35285714285714287</c:v>
                </c:pt>
                <c:pt idx="800">
                  <c:v>0.35</c:v>
                </c:pt>
                <c:pt idx="801">
                  <c:v>0.34714285714285714</c:v>
                </c:pt>
                <c:pt idx="802">
                  <c:v>0.34428571428571431</c:v>
                </c:pt>
                <c:pt idx="803">
                  <c:v>0.34142857142857141</c:v>
                </c:pt>
                <c:pt idx="804">
                  <c:v>0.33857142857142858</c:v>
                </c:pt>
                <c:pt idx="805">
                  <c:v>0.33571428571428569</c:v>
                </c:pt>
                <c:pt idx="806">
                  <c:v>0.33285714285714285</c:v>
                </c:pt>
                <c:pt idx="807">
                  <c:v>0.33</c:v>
                </c:pt>
                <c:pt idx="808">
                  <c:v>0.32714285714285712</c:v>
                </c:pt>
                <c:pt idx="809">
                  <c:v>0.32428571428571429</c:v>
                </c:pt>
                <c:pt idx="810">
                  <c:v>0.32142857142857145</c:v>
                </c:pt>
                <c:pt idx="811">
                  <c:v>0.31857142857142856</c:v>
                </c:pt>
                <c:pt idx="812">
                  <c:v>0.31571428571428573</c:v>
                </c:pt>
                <c:pt idx="813">
                  <c:v>0.31285714285714283</c:v>
                </c:pt>
                <c:pt idx="814">
                  <c:v>0.31</c:v>
                </c:pt>
                <c:pt idx="815">
                  <c:v>0.30714285714285716</c:v>
                </c:pt>
                <c:pt idx="816">
                  <c:v>0.30428571428571427</c:v>
                </c:pt>
                <c:pt idx="817">
                  <c:v>0.30142857142857143</c:v>
                </c:pt>
                <c:pt idx="818">
                  <c:v>0.2985714285714286</c:v>
                </c:pt>
                <c:pt idx="819">
                  <c:v>0.29571428571428571</c:v>
                </c:pt>
                <c:pt idx="820">
                  <c:v>0.29285714285714287</c:v>
                </c:pt>
                <c:pt idx="821">
                  <c:v>0.28999999999999998</c:v>
                </c:pt>
                <c:pt idx="822">
                  <c:v>0.28714285714285714</c:v>
                </c:pt>
                <c:pt idx="823">
                  <c:v>0.28428571428571431</c:v>
                </c:pt>
                <c:pt idx="824">
                  <c:v>0.28142857142857142</c:v>
                </c:pt>
                <c:pt idx="825">
                  <c:v>0.27857142857142858</c:v>
                </c:pt>
                <c:pt idx="826">
                  <c:v>0.27571428571428569</c:v>
                </c:pt>
                <c:pt idx="827">
                  <c:v>0.27285714285714285</c:v>
                </c:pt>
                <c:pt idx="828">
                  <c:v>0.27</c:v>
                </c:pt>
                <c:pt idx="829">
                  <c:v>0.26714285714285713</c:v>
                </c:pt>
                <c:pt idx="830">
                  <c:v>0.26428571428571429</c:v>
                </c:pt>
                <c:pt idx="831">
                  <c:v>0.26142857142857145</c:v>
                </c:pt>
                <c:pt idx="832">
                  <c:v>0.25857142857142856</c:v>
                </c:pt>
                <c:pt idx="833">
                  <c:v>0.25571428571428573</c:v>
                </c:pt>
                <c:pt idx="834">
                  <c:v>0.25285714285714284</c:v>
                </c:pt>
                <c:pt idx="835">
                  <c:v>0.25</c:v>
                </c:pt>
                <c:pt idx="836">
                  <c:v>0.24714285714285714</c:v>
                </c:pt>
                <c:pt idx="837">
                  <c:v>0.24428571428571427</c:v>
                </c:pt>
                <c:pt idx="838">
                  <c:v>0.24142857142857144</c:v>
                </c:pt>
                <c:pt idx="839">
                  <c:v>0.23857142857142857</c:v>
                </c:pt>
                <c:pt idx="840">
                  <c:v>0.23571428571428571</c:v>
                </c:pt>
                <c:pt idx="841">
                  <c:v>0.23285714285714285</c:v>
                </c:pt>
                <c:pt idx="842">
                  <c:v>0.23</c:v>
                </c:pt>
                <c:pt idx="843">
                  <c:v>0.22714285714285715</c:v>
                </c:pt>
                <c:pt idx="844">
                  <c:v>0.22428571428571428</c:v>
                </c:pt>
                <c:pt idx="845">
                  <c:v>0.22142857142857142</c:v>
                </c:pt>
                <c:pt idx="846">
                  <c:v>0.21857142857142858</c:v>
                </c:pt>
                <c:pt idx="847">
                  <c:v>0.21571428571428572</c:v>
                </c:pt>
                <c:pt idx="848">
                  <c:v>0.21285714285714286</c:v>
                </c:pt>
                <c:pt idx="849">
                  <c:v>0.21</c:v>
                </c:pt>
                <c:pt idx="850">
                  <c:v>0.20714285714285716</c:v>
                </c:pt>
                <c:pt idx="851">
                  <c:v>0.20428571428571429</c:v>
                </c:pt>
                <c:pt idx="852">
                  <c:v>0.20142857142857143</c:v>
                </c:pt>
                <c:pt idx="853">
                  <c:v>0.19857142857142857</c:v>
                </c:pt>
                <c:pt idx="854">
                  <c:v>0.1957142857142857</c:v>
                </c:pt>
                <c:pt idx="855">
                  <c:v>0.19285714285714287</c:v>
                </c:pt>
                <c:pt idx="856">
                  <c:v>0.19</c:v>
                </c:pt>
                <c:pt idx="857">
                  <c:v>0.18714285714285714</c:v>
                </c:pt>
                <c:pt idx="858">
                  <c:v>0.18428571428571427</c:v>
                </c:pt>
                <c:pt idx="859">
                  <c:v>0.18142857142857144</c:v>
                </c:pt>
                <c:pt idx="860">
                  <c:v>0.17857142857142858</c:v>
                </c:pt>
                <c:pt idx="861">
                  <c:v>0.17571428571428571</c:v>
                </c:pt>
                <c:pt idx="862">
                  <c:v>0.17285714285714285</c:v>
                </c:pt>
                <c:pt idx="863">
                  <c:v>0.17</c:v>
                </c:pt>
                <c:pt idx="864">
                  <c:v>0.16714285714285715</c:v>
                </c:pt>
                <c:pt idx="865">
                  <c:v>0.16428571428571428</c:v>
                </c:pt>
                <c:pt idx="866">
                  <c:v>0.16142857142857142</c:v>
                </c:pt>
                <c:pt idx="867">
                  <c:v>0.15857142857142856</c:v>
                </c:pt>
                <c:pt idx="868">
                  <c:v>0.15571428571428572</c:v>
                </c:pt>
                <c:pt idx="869">
                  <c:v>0.15285714285714286</c:v>
                </c:pt>
                <c:pt idx="870">
                  <c:v>0.15</c:v>
                </c:pt>
                <c:pt idx="871">
                  <c:v>0.14714285714285713</c:v>
                </c:pt>
                <c:pt idx="872">
                  <c:v>0.14428571428571429</c:v>
                </c:pt>
                <c:pt idx="873">
                  <c:v>0.14142857142857143</c:v>
                </c:pt>
                <c:pt idx="874">
                  <c:v>0.13857142857142857</c:v>
                </c:pt>
                <c:pt idx="875">
                  <c:v>0.1357142857142857</c:v>
                </c:pt>
                <c:pt idx="876">
                  <c:v>0.13285714285714287</c:v>
                </c:pt>
                <c:pt idx="877">
                  <c:v>0.13</c:v>
                </c:pt>
                <c:pt idx="878">
                  <c:v>0.12714285714285714</c:v>
                </c:pt>
                <c:pt idx="879">
                  <c:v>0.12428571428571429</c:v>
                </c:pt>
                <c:pt idx="880">
                  <c:v>0.12142857142857143</c:v>
                </c:pt>
                <c:pt idx="881">
                  <c:v>0.11857142857142858</c:v>
                </c:pt>
                <c:pt idx="882">
                  <c:v>0.11571428571428571</c:v>
                </c:pt>
                <c:pt idx="883">
                  <c:v>0.11285714285714285</c:v>
                </c:pt>
                <c:pt idx="884">
                  <c:v>0.11</c:v>
                </c:pt>
                <c:pt idx="885">
                  <c:v>0.10714285714285714</c:v>
                </c:pt>
                <c:pt idx="886">
                  <c:v>0.10428571428571429</c:v>
                </c:pt>
                <c:pt idx="887">
                  <c:v>0.10142857142857142</c:v>
                </c:pt>
                <c:pt idx="888">
                  <c:v>9.8571428571428574E-2</c:v>
                </c:pt>
                <c:pt idx="889">
                  <c:v>9.571428571428571E-2</c:v>
                </c:pt>
                <c:pt idx="890">
                  <c:v>9.285714285714286E-2</c:v>
                </c:pt>
                <c:pt idx="891">
                  <c:v>0.09</c:v>
                </c:pt>
                <c:pt idx="892">
                  <c:v>8.7142857142857147E-2</c:v>
                </c:pt>
                <c:pt idx="893">
                  <c:v>8.4285714285714283E-2</c:v>
                </c:pt>
                <c:pt idx="894">
                  <c:v>8.1428571428571433E-2</c:v>
                </c:pt>
                <c:pt idx="895">
                  <c:v>7.857142857142857E-2</c:v>
                </c:pt>
                <c:pt idx="896">
                  <c:v>7.571428571428572E-2</c:v>
                </c:pt>
                <c:pt idx="897">
                  <c:v>7.2857142857142856E-2</c:v>
                </c:pt>
                <c:pt idx="898">
                  <c:v>7.0000000000000007E-2</c:v>
                </c:pt>
                <c:pt idx="899">
                  <c:v>6.7142857142857143E-2</c:v>
                </c:pt>
                <c:pt idx="900">
                  <c:v>6.4285714285714279E-2</c:v>
                </c:pt>
                <c:pt idx="901">
                  <c:v>6.142857142857143E-2</c:v>
                </c:pt>
                <c:pt idx="902">
                  <c:v>5.8571428571428573E-2</c:v>
                </c:pt>
                <c:pt idx="903">
                  <c:v>5.5714285714285716E-2</c:v>
                </c:pt>
                <c:pt idx="904">
                  <c:v>5.2857142857142859E-2</c:v>
                </c:pt>
                <c:pt idx="905">
                  <c:v>0.05</c:v>
                </c:pt>
                <c:pt idx="906">
                  <c:v>4.7142857142857146E-2</c:v>
                </c:pt>
                <c:pt idx="907">
                  <c:v>4.4285714285714282E-2</c:v>
                </c:pt>
                <c:pt idx="908">
                  <c:v>4.1428571428571426E-2</c:v>
                </c:pt>
                <c:pt idx="909">
                  <c:v>3.8571428571428569E-2</c:v>
                </c:pt>
                <c:pt idx="910">
                  <c:v>3.5714285714285712E-2</c:v>
                </c:pt>
                <c:pt idx="911">
                  <c:v>3.2857142857142856E-2</c:v>
                </c:pt>
                <c:pt idx="912">
                  <c:v>0.03</c:v>
                </c:pt>
                <c:pt idx="913">
                  <c:v>2.7142857142857142E-2</c:v>
                </c:pt>
                <c:pt idx="914">
                  <c:v>2.4285714285714285E-2</c:v>
                </c:pt>
                <c:pt idx="915">
                  <c:v>2.1428571428571429E-2</c:v>
                </c:pt>
                <c:pt idx="916">
                  <c:v>1.8571428571428572E-2</c:v>
                </c:pt>
                <c:pt idx="917">
                  <c:v>1.5714285714285715E-2</c:v>
                </c:pt>
                <c:pt idx="918">
                  <c:v>1.2857142857142857E-2</c:v>
                </c:pt>
                <c:pt idx="919">
                  <c:v>0.01</c:v>
                </c:pt>
                <c:pt idx="920">
                  <c:v>7.1428571428571426E-3</c:v>
                </c:pt>
                <c:pt idx="921">
                  <c:v>4.2857142857142859E-3</c:v>
                </c:pt>
                <c:pt idx="922">
                  <c:v>1.4285714285714286E-3</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numCache>
            </c:numRef>
          </c:yVal>
          <c:smooth val="0"/>
          <c:extLst>
            <c:ext xmlns:c16="http://schemas.microsoft.com/office/drawing/2014/chart" uri="{C3380CC4-5D6E-409C-BE32-E72D297353CC}">
              <c16:uniqueId val="{00000000-2126-44D6-9B61-287B79536193}"/>
            </c:ext>
          </c:extLst>
        </c:ser>
        <c:ser>
          <c:idx val="1"/>
          <c:order val="1"/>
          <c:tx>
            <c:v>Leaf f_phen</c:v>
          </c:tx>
          <c:marker>
            <c:symbol val="none"/>
          </c:marker>
          <c:xVal>
            <c:numRef>
              <c:f>'DO3SE Phenology'!$D$20:$D$495</c:f>
              <c:numCache>
                <c:formatCode>0.00</c:formatCode>
                <c:ptCount val="476"/>
                <c:pt idx="0">
                  <c:v>945</c:v>
                </c:pt>
                <c:pt idx="1">
                  <c:v>947</c:v>
                </c:pt>
                <c:pt idx="2">
                  <c:v>949</c:v>
                </c:pt>
                <c:pt idx="3">
                  <c:v>951</c:v>
                </c:pt>
                <c:pt idx="4">
                  <c:v>953</c:v>
                </c:pt>
                <c:pt idx="5">
                  <c:v>955</c:v>
                </c:pt>
                <c:pt idx="6">
                  <c:v>957</c:v>
                </c:pt>
                <c:pt idx="7">
                  <c:v>959</c:v>
                </c:pt>
                <c:pt idx="8">
                  <c:v>961</c:v>
                </c:pt>
                <c:pt idx="9">
                  <c:v>963</c:v>
                </c:pt>
                <c:pt idx="10">
                  <c:v>965</c:v>
                </c:pt>
                <c:pt idx="11">
                  <c:v>967</c:v>
                </c:pt>
                <c:pt idx="12">
                  <c:v>969</c:v>
                </c:pt>
                <c:pt idx="13">
                  <c:v>971</c:v>
                </c:pt>
                <c:pt idx="14">
                  <c:v>973</c:v>
                </c:pt>
                <c:pt idx="15">
                  <c:v>975</c:v>
                </c:pt>
                <c:pt idx="16">
                  <c:v>977</c:v>
                </c:pt>
                <c:pt idx="17">
                  <c:v>979</c:v>
                </c:pt>
                <c:pt idx="18">
                  <c:v>981</c:v>
                </c:pt>
                <c:pt idx="19">
                  <c:v>983</c:v>
                </c:pt>
                <c:pt idx="20">
                  <c:v>985</c:v>
                </c:pt>
                <c:pt idx="21">
                  <c:v>987</c:v>
                </c:pt>
                <c:pt idx="22">
                  <c:v>989</c:v>
                </c:pt>
                <c:pt idx="23">
                  <c:v>991</c:v>
                </c:pt>
                <c:pt idx="24">
                  <c:v>993</c:v>
                </c:pt>
                <c:pt idx="25">
                  <c:v>995</c:v>
                </c:pt>
                <c:pt idx="26">
                  <c:v>997</c:v>
                </c:pt>
                <c:pt idx="27">
                  <c:v>999</c:v>
                </c:pt>
                <c:pt idx="28">
                  <c:v>1001</c:v>
                </c:pt>
                <c:pt idx="29">
                  <c:v>1003</c:v>
                </c:pt>
                <c:pt idx="30">
                  <c:v>1005</c:v>
                </c:pt>
                <c:pt idx="31">
                  <c:v>1007</c:v>
                </c:pt>
                <c:pt idx="32">
                  <c:v>1009</c:v>
                </c:pt>
                <c:pt idx="33">
                  <c:v>1011</c:v>
                </c:pt>
                <c:pt idx="34">
                  <c:v>1013</c:v>
                </c:pt>
                <c:pt idx="35">
                  <c:v>1015</c:v>
                </c:pt>
                <c:pt idx="36">
                  <c:v>1017</c:v>
                </c:pt>
                <c:pt idx="37">
                  <c:v>1019</c:v>
                </c:pt>
                <c:pt idx="38">
                  <c:v>1021</c:v>
                </c:pt>
                <c:pt idx="39">
                  <c:v>1023</c:v>
                </c:pt>
                <c:pt idx="40">
                  <c:v>1025</c:v>
                </c:pt>
                <c:pt idx="41">
                  <c:v>1027</c:v>
                </c:pt>
                <c:pt idx="42">
                  <c:v>1029</c:v>
                </c:pt>
                <c:pt idx="43">
                  <c:v>1031</c:v>
                </c:pt>
                <c:pt idx="44">
                  <c:v>1033</c:v>
                </c:pt>
                <c:pt idx="45">
                  <c:v>1035</c:v>
                </c:pt>
                <c:pt idx="46">
                  <c:v>1037</c:v>
                </c:pt>
                <c:pt idx="47">
                  <c:v>1039</c:v>
                </c:pt>
                <c:pt idx="48">
                  <c:v>1041</c:v>
                </c:pt>
                <c:pt idx="49">
                  <c:v>1043</c:v>
                </c:pt>
                <c:pt idx="50">
                  <c:v>1045</c:v>
                </c:pt>
                <c:pt idx="51">
                  <c:v>1047</c:v>
                </c:pt>
                <c:pt idx="52">
                  <c:v>1049</c:v>
                </c:pt>
                <c:pt idx="53">
                  <c:v>1051</c:v>
                </c:pt>
                <c:pt idx="54">
                  <c:v>1053</c:v>
                </c:pt>
                <c:pt idx="55">
                  <c:v>1055</c:v>
                </c:pt>
                <c:pt idx="56">
                  <c:v>1057</c:v>
                </c:pt>
                <c:pt idx="57">
                  <c:v>1059</c:v>
                </c:pt>
                <c:pt idx="58">
                  <c:v>1061</c:v>
                </c:pt>
                <c:pt idx="59">
                  <c:v>1063</c:v>
                </c:pt>
                <c:pt idx="60">
                  <c:v>1065</c:v>
                </c:pt>
                <c:pt idx="61">
                  <c:v>1067</c:v>
                </c:pt>
                <c:pt idx="62">
                  <c:v>1069</c:v>
                </c:pt>
                <c:pt idx="63">
                  <c:v>1071</c:v>
                </c:pt>
                <c:pt idx="64">
                  <c:v>1073</c:v>
                </c:pt>
                <c:pt idx="65">
                  <c:v>1075</c:v>
                </c:pt>
                <c:pt idx="66">
                  <c:v>1077</c:v>
                </c:pt>
                <c:pt idx="67">
                  <c:v>1079</c:v>
                </c:pt>
                <c:pt idx="68">
                  <c:v>1081</c:v>
                </c:pt>
                <c:pt idx="69">
                  <c:v>1083</c:v>
                </c:pt>
                <c:pt idx="70">
                  <c:v>1085</c:v>
                </c:pt>
                <c:pt idx="71">
                  <c:v>1087</c:v>
                </c:pt>
                <c:pt idx="72">
                  <c:v>1089</c:v>
                </c:pt>
                <c:pt idx="73">
                  <c:v>1091</c:v>
                </c:pt>
                <c:pt idx="74">
                  <c:v>1093</c:v>
                </c:pt>
                <c:pt idx="75">
                  <c:v>1095</c:v>
                </c:pt>
                <c:pt idx="76">
                  <c:v>1097</c:v>
                </c:pt>
                <c:pt idx="77">
                  <c:v>1099</c:v>
                </c:pt>
                <c:pt idx="78">
                  <c:v>1101</c:v>
                </c:pt>
                <c:pt idx="79">
                  <c:v>1103</c:v>
                </c:pt>
                <c:pt idx="80">
                  <c:v>1105</c:v>
                </c:pt>
                <c:pt idx="81">
                  <c:v>1107</c:v>
                </c:pt>
                <c:pt idx="82">
                  <c:v>1109</c:v>
                </c:pt>
                <c:pt idx="83">
                  <c:v>1111</c:v>
                </c:pt>
                <c:pt idx="84">
                  <c:v>1113</c:v>
                </c:pt>
                <c:pt idx="85">
                  <c:v>1115</c:v>
                </c:pt>
                <c:pt idx="86">
                  <c:v>1117</c:v>
                </c:pt>
                <c:pt idx="87">
                  <c:v>1119</c:v>
                </c:pt>
                <c:pt idx="88">
                  <c:v>1121</c:v>
                </c:pt>
                <c:pt idx="89">
                  <c:v>1123</c:v>
                </c:pt>
                <c:pt idx="90">
                  <c:v>1125</c:v>
                </c:pt>
                <c:pt idx="91">
                  <c:v>1127</c:v>
                </c:pt>
                <c:pt idx="92">
                  <c:v>1129</c:v>
                </c:pt>
                <c:pt idx="93">
                  <c:v>1131</c:v>
                </c:pt>
                <c:pt idx="94">
                  <c:v>1133</c:v>
                </c:pt>
                <c:pt idx="95">
                  <c:v>1135</c:v>
                </c:pt>
                <c:pt idx="96">
                  <c:v>1137</c:v>
                </c:pt>
                <c:pt idx="97">
                  <c:v>1139</c:v>
                </c:pt>
                <c:pt idx="98">
                  <c:v>1141</c:v>
                </c:pt>
                <c:pt idx="99">
                  <c:v>1143</c:v>
                </c:pt>
                <c:pt idx="100">
                  <c:v>1145</c:v>
                </c:pt>
                <c:pt idx="101">
                  <c:v>1147</c:v>
                </c:pt>
                <c:pt idx="102">
                  <c:v>1149</c:v>
                </c:pt>
                <c:pt idx="103">
                  <c:v>1151</c:v>
                </c:pt>
                <c:pt idx="104">
                  <c:v>1153</c:v>
                </c:pt>
                <c:pt idx="105">
                  <c:v>1155</c:v>
                </c:pt>
                <c:pt idx="106">
                  <c:v>1157</c:v>
                </c:pt>
                <c:pt idx="107">
                  <c:v>1159</c:v>
                </c:pt>
                <c:pt idx="108">
                  <c:v>1161</c:v>
                </c:pt>
                <c:pt idx="109">
                  <c:v>1163</c:v>
                </c:pt>
                <c:pt idx="110">
                  <c:v>1165</c:v>
                </c:pt>
                <c:pt idx="111">
                  <c:v>1167</c:v>
                </c:pt>
                <c:pt idx="112">
                  <c:v>1169</c:v>
                </c:pt>
                <c:pt idx="113">
                  <c:v>1171</c:v>
                </c:pt>
                <c:pt idx="114">
                  <c:v>1173</c:v>
                </c:pt>
                <c:pt idx="115">
                  <c:v>1175</c:v>
                </c:pt>
                <c:pt idx="116">
                  <c:v>1177</c:v>
                </c:pt>
                <c:pt idx="117">
                  <c:v>1179</c:v>
                </c:pt>
                <c:pt idx="118">
                  <c:v>1181</c:v>
                </c:pt>
                <c:pt idx="119">
                  <c:v>1183</c:v>
                </c:pt>
                <c:pt idx="120">
                  <c:v>1185</c:v>
                </c:pt>
                <c:pt idx="121">
                  <c:v>1187</c:v>
                </c:pt>
                <c:pt idx="122">
                  <c:v>1189</c:v>
                </c:pt>
                <c:pt idx="123">
                  <c:v>1191</c:v>
                </c:pt>
                <c:pt idx="124">
                  <c:v>1193</c:v>
                </c:pt>
                <c:pt idx="125">
                  <c:v>1195</c:v>
                </c:pt>
                <c:pt idx="126">
                  <c:v>1197</c:v>
                </c:pt>
                <c:pt idx="127">
                  <c:v>1199</c:v>
                </c:pt>
                <c:pt idx="128">
                  <c:v>1201</c:v>
                </c:pt>
                <c:pt idx="129">
                  <c:v>1203</c:v>
                </c:pt>
                <c:pt idx="130">
                  <c:v>1205</c:v>
                </c:pt>
                <c:pt idx="131">
                  <c:v>1207</c:v>
                </c:pt>
                <c:pt idx="132">
                  <c:v>1209</c:v>
                </c:pt>
                <c:pt idx="133">
                  <c:v>1211</c:v>
                </c:pt>
                <c:pt idx="134">
                  <c:v>1213</c:v>
                </c:pt>
                <c:pt idx="135">
                  <c:v>1215</c:v>
                </c:pt>
                <c:pt idx="136">
                  <c:v>1217</c:v>
                </c:pt>
                <c:pt idx="137">
                  <c:v>1219</c:v>
                </c:pt>
                <c:pt idx="138">
                  <c:v>1221</c:v>
                </c:pt>
                <c:pt idx="139">
                  <c:v>1223</c:v>
                </c:pt>
                <c:pt idx="140">
                  <c:v>1225</c:v>
                </c:pt>
                <c:pt idx="141">
                  <c:v>1227</c:v>
                </c:pt>
                <c:pt idx="142">
                  <c:v>1229</c:v>
                </c:pt>
                <c:pt idx="143">
                  <c:v>1231</c:v>
                </c:pt>
                <c:pt idx="144">
                  <c:v>1233</c:v>
                </c:pt>
                <c:pt idx="145">
                  <c:v>1235</c:v>
                </c:pt>
                <c:pt idx="146">
                  <c:v>1237</c:v>
                </c:pt>
                <c:pt idx="147">
                  <c:v>1239</c:v>
                </c:pt>
                <c:pt idx="148">
                  <c:v>1241</c:v>
                </c:pt>
                <c:pt idx="149">
                  <c:v>1243</c:v>
                </c:pt>
                <c:pt idx="150">
                  <c:v>1245</c:v>
                </c:pt>
                <c:pt idx="151">
                  <c:v>1247</c:v>
                </c:pt>
                <c:pt idx="152">
                  <c:v>1249</c:v>
                </c:pt>
                <c:pt idx="153">
                  <c:v>1251</c:v>
                </c:pt>
                <c:pt idx="154">
                  <c:v>1253</c:v>
                </c:pt>
                <c:pt idx="155">
                  <c:v>1255</c:v>
                </c:pt>
                <c:pt idx="156">
                  <c:v>1257</c:v>
                </c:pt>
                <c:pt idx="157">
                  <c:v>1259</c:v>
                </c:pt>
                <c:pt idx="158">
                  <c:v>1261</c:v>
                </c:pt>
                <c:pt idx="159">
                  <c:v>1263</c:v>
                </c:pt>
                <c:pt idx="160">
                  <c:v>1265</c:v>
                </c:pt>
                <c:pt idx="161">
                  <c:v>1267</c:v>
                </c:pt>
                <c:pt idx="162">
                  <c:v>1269</c:v>
                </c:pt>
                <c:pt idx="163">
                  <c:v>1271</c:v>
                </c:pt>
                <c:pt idx="164">
                  <c:v>1273</c:v>
                </c:pt>
                <c:pt idx="165">
                  <c:v>1275</c:v>
                </c:pt>
                <c:pt idx="166">
                  <c:v>1277</c:v>
                </c:pt>
                <c:pt idx="167">
                  <c:v>1279</c:v>
                </c:pt>
                <c:pt idx="168">
                  <c:v>1281</c:v>
                </c:pt>
                <c:pt idx="169">
                  <c:v>1283</c:v>
                </c:pt>
                <c:pt idx="170">
                  <c:v>1285</c:v>
                </c:pt>
                <c:pt idx="171">
                  <c:v>1287</c:v>
                </c:pt>
                <c:pt idx="172">
                  <c:v>1289</c:v>
                </c:pt>
                <c:pt idx="173">
                  <c:v>1291</c:v>
                </c:pt>
                <c:pt idx="174">
                  <c:v>1293</c:v>
                </c:pt>
                <c:pt idx="175">
                  <c:v>1295</c:v>
                </c:pt>
                <c:pt idx="176">
                  <c:v>1297</c:v>
                </c:pt>
                <c:pt idx="177">
                  <c:v>1299</c:v>
                </c:pt>
                <c:pt idx="178">
                  <c:v>1301</c:v>
                </c:pt>
                <c:pt idx="179">
                  <c:v>1303</c:v>
                </c:pt>
                <c:pt idx="180">
                  <c:v>1305</c:v>
                </c:pt>
                <c:pt idx="181">
                  <c:v>1307</c:v>
                </c:pt>
                <c:pt idx="182">
                  <c:v>1309</c:v>
                </c:pt>
                <c:pt idx="183">
                  <c:v>1311</c:v>
                </c:pt>
                <c:pt idx="184">
                  <c:v>1313</c:v>
                </c:pt>
                <c:pt idx="185">
                  <c:v>1315</c:v>
                </c:pt>
                <c:pt idx="186">
                  <c:v>1317</c:v>
                </c:pt>
                <c:pt idx="187">
                  <c:v>1319</c:v>
                </c:pt>
                <c:pt idx="188">
                  <c:v>1321</c:v>
                </c:pt>
                <c:pt idx="189">
                  <c:v>1323</c:v>
                </c:pt>
                <c:pt idx="190">
                  <c:v>1325</c:v>
                </c:pt>
                <c:pt idx="191">
                  <c:v>1327</c:v>
                </c:pt>
                <c:pt idx="192">
                  <c:v>1329</c:v>
                </c:pt>
                <c:pt idx="193">
                  <c:v>1331</c:v>
                </c:pt>
                <c:pt idx="194">
                  <c:v>1333</c:v>
                </c:pt>
                <c:pt idx="195">
                  <c:v>1335</c:v>
                </c:pt>
                <c:pt idx="196">
                  <c:v>1337</c:v>
                </c:pt>
                <c:pt idx="197">
                  <c:v>1339</c:v>
                </c:pt>
                <c:pt idx="198">
                  <c:v>1341</c:v>
                </c:pt>
                <c:pt idx="199">
                  <c:v>1343</c:v>
                </c:pt>
                <c:pt idx="200">
                  <c:v>1345</c:v>
                </c:pt>
                <c:pt idx="201">
                  <c:v>1347</c:v>
                </c:pt>
                <c:pt idx="202">
                  <c:v>1349</c:v>
                </c:pt>
                <c:pt idx="203">
                  <c:v>1351</c:v>
                </c:pt>
                <c:pt idx="204">
                  <c:v>1353</c:v>
                </c:pt>
                <c:pt idx="205">
                  <c:v>1355</c:v>
                </c:pt>
                <c:pt idx="206">
                  <c:v>1357</c:v>
                </c:pt>
                <c:pt idx="207">
                  <c:v>1359</c:v>
                </c:pt>
                <c:pt idx="208">
                  <c:v>1361</c:v>
                </c:pt>
                <c:pt idx="209">
                  <c:v>1363</c:v>
                </c:pt>
                <c:pt idx="210">
                  <c:v>1365</c:v>
                </c:pt>
                <c:pt idx="211">
                  <c:v>1367</c:v>
                </c:pt>
                <c:pt idx="212">
                  <c:v>1369</c:v>
                </c:pt>
                <c:pt idx="213">
                  <c:v>1371</c:v>
                </c:pt>
                <c:pt idx="214">
                  <c:v>1373</c:v>
                </c:pt>
                <c:pt idx="215">
                  <c:v>1375</c:v>
                </c:pt>
                <c:pt idx="216">
                  <c:v>1377</c:v>
                </c:pt>
                <c:pt idx="217">
                  <c:v>1379</c:v>
                </c:pt>
                <c:pt idx="218">
                  <c:v>1381</c:v>
                </c:pt>
                <c:pt idx="219">
                  <c:v>1383</c:v>
                </c:pt>
                <c:pt idx="220">
                  <c:v>1385</c:v>
                </c:pt>
                <c:pt idx="221">
                  <c:v>1387</c:v>
                </c:pt>
                <c:pt idx="222">
                  <c:v>1389</c:v>
                </c:pt>
                <c:pt idx="223">
                  <c:v>1391</c:v>
                </c:pt>
                <c:pt idx="224">
                  <c:v>1393</c:v>
                </c:pt>
                <c:pt idx="225">
                  <c:v>1395</c:v>
                </c:pt>
                <c:pt idx="226">
                  <c:v>1397</c:v>
                </c:pt>
                <c:pt idx="227">
                  <c:v>1399</c:v>
                </c:pt>
                <c:pt idx="228">
                  <c:v>1401</c:v>
                </c:pt>
                <c:pt idx="229">
                  <c:v>1403</c:v>
                </c:pt>
                <c:pt idx="230">
                  <c:v>1405</c:v>
                </c:pt>
                <c:pt idx="231">
                  <c:v>1407</c:v>
                </c:pt>
                <c:pt idx="232">
                  <c:v>1409</c:v>
                </c:pt>
                <c:pt idx="233">
                  <c:v>1411</c:v>
                </c:pt>
                <c:pt idx="234">
                  <c:v>1413</c:v>
                </c:pt>
                <c:pt idx="235">
                  <c:v>1415</c:v>
                </c:pt>
                <c:pt idx="236">
                  <c:v>1417</c:v>
                </c:pt>
                <c:pt idx="237">
                  <c:v>1419</c:v>
                </c:pt>
                <c:pt idx="238">
                  <c:v>1421</c:v>
                </c:pt>
                <c:pt idx="239">
                  <c:v>1423</c:v>
                </c:pt>
                <c:pt idx="240">
                  <c:v>1425</c:v>
                </c:pt>
                <c:pt idx="241">
                  <c:v>1427</c:v>
                </c:pt>
                <c:pt idx="242">
                  <c:v>1429</c:v>
                </c:pt>
                <c:pt idx="243">
                  <c:v>1431</c:v>
                </c:pt>
                <c:pt idx="244">
                  <c:v>1433</c:v>
                </c:pt>
                <c:pt idx="245">
                  <c:v>1435</c:v>
                </c:pt>
                <c:pt idx="246">
                  <c:v>1437</c:v>
                </c:pt>
                <c:pt idx="247">
                  <c:v>1439</c:v>
                </c:pt>
                <c:pt idx="248">
                  <c:v>1441</c:v>
                </c:pt>
                <c:pt idx="249">
                  <c:v>1443</c:v>
                </c:pt>
                <c:pt idx="250">
                  <c:v>1445</c:v>
                </c:pt>
                <c:pt idx="251">
                  <c:v>1447</c:v>
                </c:pt>
                <c:pt idx="252">
                  <c:v>1449</c:v>
                </c:pt>
                <c:pt idx="253">
                  <c:v>1451</c:v>
                </c:pt>
                <c:pt idx="254">
                  <c:v>1453</c:v>
                </c:pt>
                <c:pt idx="255">
                  <c:v>1455</c:v>
                </c:pt>
                <c:pt idx="256">
                  <c:v>1457</c:v>
                </c:pt>
                <c:pt idx="257">
                  <c:v>1459</c:v>
                </c:pt>
                <c:pt idx="258">
                  <c:v>1461</c:v>
                </c:pt>
                <c:pt idx="259">
                  <c:v>1463</c:v>
                </c:pt>
                <c:pt idx="260">
                  <c:v>1465</c:v>
                </c:pt>
                <c:pt idx="261">
                  <c:v>1467</c:v>
                </c:pt>
                <c:pt idx="262">
                  <c:v>1469</c:v>
                </c:pt>
                <c:pt idx="263">
                  <c:v>1471</c:v>
                </c:pt>
                <c:pt idx="264">
                  <c:v>1473</c:v>
                </c:pt>
                <c:pt idx="265">
                  <c:v>1475</c:v>
                </c:pt>
                <c:pt idx="266">
                  <c:v>1477</c:v>
                </c:pt>
                <c:pt idx="267">
                  <c:v>1479</c:v>
                </c:pt>
                <c:pt idx="268">
                  <c:v>1481</c:v>
                </c:pt>
                <c:pt idx="269">
                  <c:v>1483</c:v>
                </c:pt>
                <c:pt idx="270">
                  <c:v>1485</c:v>
                </c:pt>
                <c:pt idx="271">
                  <c:v>1487</c:v>
                </c:pt>
                <c:pt idx="272">
                  <c:v>1489</c:v>
                </c:pt>
                <c:pt idx="273">
                  <c:v>1491</c:v>
                </c:pt>
                <c:pt idx="274">
                  <c:v>1493</c:v>
                </c:pt>
                <c:pt idx="275">
                  <c:v>1495</c:v>
                </c:pt>
                <c:pt idx="276">
                  <c:v>1497</c:v>
                </c:pt>
                <c:pt idx="277">
                  <c:v>1499</c:v>
                </c:pt>
                <c:pt idx="278">
                  <c:v>1501</c:v>
                </c:pt>
                <c:pt idx="279">
                  <c:v>1503</c:v>
                </c:pt>
                <c:pt idx="280">
                  <c:v>1505</c:v>
                </c:pt>
                <c:pt idx="281">
                  <c:v>1507</c:v>
                </c:pt>
                <c:pt idx="282">
                  <c:v>1509</c:v>
                </c:pt>
                <c:pt idx="283">
                  <c:v>1511</c:v>
                </c:pt>
                <c:pt idx="284">
                  <c:v>1513</c:v>
                </c:pt>
                <c:pt idx="285">
                  <c:v>1515</c:v>
                </c:pt>
                <c:pt idx="286">
                  <c:v>1517</c:v>
                </c:pt>
                <c:pt idx="287">
                  <c:v>1519</c:v>
                </c:pt>
                <c:pt idx="288">
                  <c:v>1521</c:v>
                </c:pt>
                <c:pt idx="289">
                  <c:v>1523</c:v>
                </c:pt>
                <c:pt idx="290">
                  <c:v>1525</c:v>
                </c:pt>
                <c:pt idx="291">
                  <c:v>1527</c:v>
                </c:pt>
                <c:pt idx="292">
                  <c:v>1529</c:v>
                </c:pt>
                <c:pt idx="293">
                  <c:v>1531</c:v>
                </c:pt>
                <c:pt idx="294">
                  <c:v>1533</c:v>
                </c:pt>
                <c:pt idx="295">
                  <c:v>1535</c:v>
                </c:pt>
                <c:pt idx="296">
                  <c:v>1537</c:v>
                </c:pt>
                <c:pt idx="297">
                  <c:v>1539</c:v>
                </c:pt>
                <c:pt idx="298">
                  <c:v>1541</c:v>
                </c:pt>
                <c:pt idx="299">
                  <c:v>1543</c:v>
                </c:pt>
                <c:pt idx="300">
                  <c:v>1545</c:v>
                </c:pt>
                <c:pt idx="301">
                  <c:v>1547</c:v>
                </c:pt>
                <c:pt idx="302">
                  <c:v>1549</c:v>
                </c:pt>
                <c:pt idx="303">
                  <c:v>1551</c:v>
                </c:pt>
                <c:pt idx="304">
                  <c:v>1553</c:v>
                </c:pt>
                <c:pt idx="305">
                  <c:v>1555</c:v>
                </c:pt>
                <c:pt idx="306">
                  <c:v>1557</c:v>
                </c:pt>
                <c:pt idx="307">
                  <c:v>1559</c:v>
                </c:pt>
                <c:pt idx="308">
                  <c:v>1561</c:v>
                </c:pt>
                <c:pt idx="309">
                  <c:v>1563</c:v>
                </c:pt>
                <c:pt idx="310">
                  <c:v>1565</c:v>
                </c:pt>
                <c:pt idx="311">
                  <c:v>1567</c:v>
                </c:pt>
                <c:pt idx="312">
                  <c:v>1569</c:v>
                </c:pt>
                <c:pt idx="313">
                  <c:v>1571</c:v>
                </c:pt>
                <c:pt idx="314">
                  <c:v>1573</c:v>
                </c:pt>
                <c:pt idx="315">
                  <c:v>1575</c:v>
                </c:pt>
                <c:pt idx="316">
                  <c:v>1577</c:v>
                </c:pt>
                <c:pt idx="317">
                  <c:v>1579</c:v>
                </c:pt>
                <c:pt idx="318">
                  <c:v>1581</c:v>
                </c:pt>
                <c:pt idx="319">
                  <c:v>1583</c:v>
                </c:pt>
                <c:pt idx="320">
                  <c:v>1585</c:v>
                </c:pt>
                <c:pt idx="321">
                  <c:v>1587</c:v>
                </c:pt>
                <c:pt idx="322">
                  <c:v>1589</c:v>
                </c:pt>
                <c:pt idx="323">
                  <c:v>1591</c:v>
                </c:pt>
                <c:pt idx="324">
                  <c:v>1593</c:v>
                </c:pt>
                <c:pt idx="325">
                  <c:v>1595</c:v>
                </c:pt>
                <c:pt idx="326">
                  <c:v>1597</c:v>
                </c:pt>
                <c:pt idx="327">
                  <c:v>1599</c:v>
                </c:pt>
                <c:pt idx="328">
                  <c:v>1601</c:v>
                </c:pt>
                <c:pt idx="329">
                  <c:v>1603</c:v>
                </c:pt>
                <c:pt idx="330">
                  <c:v>1605</c:v>
                </c:pt>
                <c:pt idx="331">
                  <c:v>1607</c:v>
                </c:pt>
                <c:pt idx="332">
                  <c:v>1609</c:v>
                </c:pt>
                <c:pt idx="333">
                  <c:v>1611</c:v>
                </c:pt>
                <c:pt idx="334">
                  <c:v>1613</c:v>
                </c:pt>
                <c:pt idx="335">
                  <c:v>1615</c:v>
                </c:pt>
                <c:pt idx="336">
                  <c:v>1617</c:v>
                </c:pt>
                <c:pt idx="337">
                  <c:v>1619</c:v>
                </c:pt>
                <c:pt idx="338">
                  <c:v>1621</c:v>
                </c:pt>
                <c:pt idx="339">
                  <c:v>1623</c:v>
                </c:pt>
                <c:pt idx="340">
                  <c:v>1625</c:v>
                </c:pt>
                <c:pt idx="341">
                  <c:v>1627</c:v>
                </c:pt>
                <c:pt idx="342">
                  <c:v>1629</c:v>
                </c:pt>
                <c:pt idx="343">
                  <c:v>1631</c:v>
                </c:pt>
                <c:pt idx="344">
                  <c:v>1633</c:v>
                </c:pt>
                <c:pt idx="345">
                  <c:v>1635</c:v>
                </c:pt>
                <c:pt idx="346">
                  <c:v>1637</c:v>
                </c:pt>
                <c:pt idx="347">
                  <c:v>1639</c:v>
                </c:pt>
                <c:pt idx="348">
                  <c:v>1641</c:v>
                </c:pt>
                <c:pt idx="349">
                  <c:v>1643</c:v>
                </c:pt>
                <c:pt idx="350">
                  <c:v>1645</c:v>
                </c:pt>
                <c:pt idx="351">
                  <c:v>1647</c:v>
                </c:pt>
                <c:pt idx="352">
                  <c:v>1649</c:v>
                </c:pt>
                <c:pt idx="353">
                  <c:v>1651</c:v>
                </c:pt>
                <c:pt idx="354">
                  <c:v>1653</c:v>
                </c:pt>
                <c:pt idx="355">
                  <c:v>1655</c:v>
                </c:pt>
                <c:pt idx="356">
                  <c:v>1657</c:v>
                </c:pt>
                <c:pt idx="357">
                  <c:v>1659</c:v>
                </c:pt>
                <c:pt idx="358">
                  <c:v>1661</c:v>
                </c:pt>
                <c:pt idx="359">
                  <c:v>1663</c:v>
                </c:pt>
                <c:pt idx="360">
                  <c:v>1665</c:v>
                </c:pt>
                <c:pt idx="361">
                  <c:v>1667</c:v>
                </c:pt>
                <c:pt idx="362">
                  <c:v>1669</c:v>
                </c:pt>
                <c:pt idx="363">
                  <c:v>1671</c:v>
                </c:pt>
                <c:pt idx="364">
                  <c:v>1673</c:v>
                </c:pt>
                <c:pt idx="365">
                  <c:v>1675</c:v>
                </c:pt>
                <c:pt idx="366">
                  <c:v>1677</c:v>
                </c:pt>
                <c:pt idx="367">
                  <c:v>1679</c:v>
                </c:pt>
                <c:pt idx="368">
                  <c:v>1681</c:v>
                </c:pt>
                <c:pt idx="369">
                  <c:v>1683</c:v>
                </c:pt>
                <c:pt idx="370">
                  <c:v>1685</c:v>
                </c:pt>
                <c:pt idx="371">
                  <c:v>1687</c:v>
                </c:pt>
                <c:pt idx="372">
                  <c:v>1689</c:v>
                </c:pt>
                <c:pt idx="373">
                  <c:v>1691</c:v>
                </c:pt>
                <c:pt idx="374">
                  <c:v>1693</c:v>
                </c:pt>
                <c:pt idx="375">
                  <c:v>1695</c:v>
                </c:pt>
                <c:pt idx="376">
                  <c:v>1697</c:v>
                </c:pt>
                <c:pt idx="377">
                  <c:v>1699</c:v>
                </c:pt>
                <c:pt idx="378">
                  <c:v>1701</c:v>
                </c:pt>
                <c:pt idx="379">
                  <c:v>1703</c:v>
                </c:pt>
                <c:pt idx="380">
                  <c:v>1705</c:v>
                </c:pt>
                <c:pt idx="381">
                  <c:v>1707</c:v>
                </c:pt>
                <c:pt idx="382">
                  <c:v>1709</c:v>
                </c:pt>
                <c:pt idx="383">
                  <c:v>1711</c:v>
                </c:pt>
                <c:pt idx="384">
                  <c:v>1713</c:v>
                </c:pt>
                <c:pt idx="385">
                  <c:v>1715</c:v>
                </c:pt>
                <c:pt idx="386">
                  <c:v>1717</c:v>
                </c:pt>
                <c:pt idx="387">
                  <c:v>1719</c:v>
                </c:pt>
                <c:pt idx="388">
                  <c:v>1721</c:v>
                </c:pt>
                <c:pt idx="389">
                  <c:v>1723</c:v>
                </c:pt>
                <c:pt idx="390">
                  <c:v>1725</c:v>
                </c:pt>
                <c:pt idx="391">
                  <c:v>1727</c:v>
                </c:pt>
                <c:pt idx="392">
                  <c:v>1729</c:v>
                </c:pt>
                <c:pt idx="393">
                  <c:v>1731</c:v>
                </c:pt>
                <c:pt idx="394">
                  <c:v>1733</c:v>
                </c:pt>
                <c:pt idx="395">
                  <c:v>1735</c:v>
                </c:pt>
                <c:pt idx="396">
                  <c:v>1737</c:v>
                </c:pt>
                <c:pt idx="397">
                  <c:v>1739</c:v>
                </c:pt>
                <c:pt idx="398">
                  <c:v>1741</c:v>
                </c:pt>
                <c:pt idx="399">
                  <c:v>1743</c:v>
                </c:pt>
                <c:pt idx="400">
                  <c:v>1745</c:v>
                </c:pt>
                <c:pt idx="401">
                  <c:v>1747</c:v>
                </c:pt>
                <c:pt idx="402">
                  <c:v>1749</c:v>
                </c:pt>
                <c:pt idx="403">
                  <c:v>1751</c:v>
                </c:pt>
                <c:pt idx="404">
                  <c:v>1753</c:v>
                </c:pt>
                <c:pt idx="405">
                  <c:v>1755</c:v>
                </c:pt>
                <c:pt idx="406">
                  <c:v>1757</c:v>
                </c:pt>
                <c:pt idx="407">
                  <c:v>1759</c:v>
                </c:pt>
                <c:pt idx="408">
                  <c:v>1761</c:v>
                </c:pt>
                <c:pt idx="409">
                  <c:v>1763</c:v>
                </c:pt>
                <c:pt idx="410">
                  <c:v>1765</c:v>
                </c:pt>
                <c:pt idx="411">
                  <c:v>1767</c:v>
                </c:pt>
                <c:pt idx="412">
                  <c:v>1769</c:v>
                </c:pt>
                <c:pt idx="413">
                  <c:v>1771</c:v>
                </c:pt>
                <c:pt idx="414">
                  <c:v>1773</c:v>
                </c:pt>
                <c:pt idx="415">
                  <c:v>1775</c:v>
                </c:pt>
                <c:pt idx="416">
                  <c:v>1777</c:v>
                </c:pt>
                <c:pt idx="417">
                  <c:v>1779</c:v>
                </c:pt>
                <c:pt idx="418">
                  <c:v>1781</c:v>
                </c:pt>
                <c:pt idx="419">
                  <c:v>1783</c:v>
                </c:pt>
                <c:pt idx="420">
                  <c:v>1785</c:v>
                </c:pt>
                <c:pt idx="421">
                  <c:v>1787</c:v>
                </c:pt>
                <c:pt idx="422">
                  <c:v>1789</c:v>
                </c:pt>
                <c:pt idx="423">
                  <c:v>1791</c:v>
                </c:pt>
                <c:pt idx="424">
                  <c:v>1793</c:v>
                </c:pt>
                <c:pt idx="425">
                  <c:v>1795</c:v>
                </c:pt>
                <c:pt idx="426">
                  <c:v>1797</c:v>
                </c:pt>
                <c:pt idx="427">
                  <c:v>1799</c:v>
                </c:pt>
                <c:pt idx="428">
                  <c:v>1801</c:v>
                </c:pt>
                <c:pt idx="429">
                  <c:v>1803</c:v>
                </c:pt>
                <c:pt idx="430">
                  <c:v>1805</c:v>
                </c:pt>
                <c:pt idx="431">
                  <c:v>1807</c:v>
                </c:pt>
                <c:pt idx="432">
                  <c:v>1809</c:v>
                </c:pt>
                <c:pt idx="433">
                  <c:v>1811</c:v>
                </c:pt>
                <c:pt idx="434">
                  <c:v>1813</c:v>
                </c:pt>
                <c:pt idx="435">
                  <c:v>1815</c:v>
                </c:pt>
                <c:pt idx="436">
                  <c:v>1817</c:v>
                </c:pt>
                <c:pt idx="437">
                  <c:v>1819</c:v>
                </c:pt>
                <c:pt idx="438">
                  <c:v>1821</c:v>
                </c:pt>
                <c:pt idx="439">
                  <c:v>1823</c:v>
                </c:pt>
                <c:pt idx="440">
                  <c:v>1825</c:v>
                </c:pt>
                <c:pt idx="441">
                  <c:v>1827</c:v>
                </c:pt>
                <c:pt idx="442">
                  <c:v>1829</c:v>
                </c:pt>
                <c:pt idx="443">
                  <c:v>1831</c:v>
                </c:pt>
                <c:pt idx="444">
                  <c:v>1833</c:v>
                </c:pt>
                <c:pt idx="445">
                  <c:v>1835</c:v>
                </c:pt>
                <c:pt idx="446">
                  <c:v>1837</c:v>
                </c:pt>
                <c:pt idx="447">
                  <c:v>1839</c:v>
                </c:pt>
                <c:pt idx="448">
                  <c:v>1841</c:v>
                </c:pt>
                <c:pt idx="449">
                  <c:v>1843</c:v>
                </c:pt>
                <c:pt idx="450">
                  <c:v>1845</c:v>
                </c:pt>
                <c:pt idx="451">
                  <c:v>1847</c:v>
                </c:pt>
                <c:pt idx="452">
                  <c:v>1849</c:v>
                </c:pt>
                <c:pt idx="453">
                  <c:v>1851</c:v>
                </c:pt>
                <c:pt idx="454">
                  <c:v>1853</c:v>
                </c:pt>
                <c:pt idx="455">
                  <c:v>1855</c:v>
                </c:pt>
                <c:pt idx="456">
                  <c:v>1857</c:v>
                </c:pt>
                <c:pt idx="457">
                  <c:v>1859</c:v>
                </c:pt>
                <c:pt idx="458">
                  <c:v>1861</c:v>
                </c:pt>
                <c:pt idx="459">
                  <c:v>1863</c:v>
                </c:pt>
                <c:pt idx="460">
                  <c:v>1865</c:v>
                </c:pt>
                <c:pt idx="461">
                  <c:v>1867</c:v>
                </c:pt>
                <c:pt idx="462">
                  <c:v>1869</c:v>
                </c:pt>
                <c:pt idx="463">
                  <c:v>1871</c:v>
                </c:pt>
                <c:pt idx="464">
                  <c:v>1873</c:v>
                </c:pt>
                <c:pt idx="465">
                  <c:v>1875</c:v>
                </c:pt>
                <c:pt idx="466">
                  <c:v>1877</c:v>
                </c:pt>
                <c:pt idx="467">
                  <c:v>1879</c:v>
                </c:pt>
                <c:pt idx="468">
                  <c:v>1881</c:v>
                </c:pt>
                <c:pt idx="469">
                  <c:v>1883</c:v>
                </c:pt>
                <c:pt idx="470">
                  <c:v>1885</c:v>
                </c:pt>
                <c:pt idx="471">
                  <c:v>1887</c:v>
                </c:pt>
                <c:pt idx="472">
                  <c:v>1889</c:v>
                </c:pt>
                <c:pt idx="473">
                  <c:v>1891</c:v>
                </c:pt>
                <c:pt idx="474">
                  <c:v>1893</c:v>
                </c:pt>
                <c:pt idx="475">
                  <c:v>1895</c:v>
                </c:pt>
              </c:numCache>
            </c:numRef>
          </c:xVal>
          <c:yVal>
            <c:numRef>
              <c:f>'DO3SE Phenology'!$G$20:$G$495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0.99952941176470589</c:v>
                </c:pt>
                <c:pt idx="152">
                  <c:v>0.99905882352941178</c:v>
                </c:pt>
                <c:pt idx="153">
                  <c:v>0.99858823529411767</c:v>
                </c:pt>
                <c:pt idx="154">
                  <c:v>0.99811764705882355</c:v>
                </c:pt>
                <c:pt idx="155">
                  <c:v>0.99764705882352944</c:v>
                </c:pt>
                <c:pt idx="156">
                  <c:v>0.99717647058823533</c:v>
                </c:pt>
                <c:pt idx="157">
                  <c:v>0.99670588235294122</c:v>
                </c:pt>
                <c:pt idx="158">
                  <c:v>0.99623529411764711</c:v>
                </c:pt>
                <c:pt idx="159">
                  <c:v>0.99576470588235289</c:v>
                </c:pt>
                <c:pt idx="160">
                  <c:v>0.99529411764705877</c:v>
                </c:pt>
                <c:pt idx="161">
                  <c:v>0.99482352941176466</c:v>
                </c:pt>
                <c:pt idx="162">
                  <c:v>0.99435294117647055</c:v>
                </c:pt>
                <c:pt idx="163">
                  <c:v>0.99388235294117644</c:v>
                </c:pt>
                <c:pt idx="164">
                  <c:v>0.99341176470588233</c:v>
                </c:pt>
                <c:pt idx="165">
                  <c:v>0.99294117647058822</c:v>
                </c:pt>
                <c:pt idx="166">
                  <c:v>0.9924705882352941</c:v>
                </c:pt>
                <c:pt idx="167">
                  <c:v>0.99199999999999999</c:v>
                </c:pt>
                <c:pt idx="168">
                  <c:v>0.99152941176470588</c:v>
                </c:pt>
                <c:pt idx="169">
                  <c:v>0.99105882352941177</c:v>
                </c:pt>
                <c:pt idx="170">
                  <c:v>0.99058823529411766</c:v>
                </c:pt>
                <c:pt idx="171">
                  <c:v>0.99011764705882355</c:v>
                </c:pt>
                <c:pt idx="172">
                  <c:v>0.98964705882352944</c:v>
                </c:pt>
                <c:pt idx="173">
                  <c:v>0.98917647058823532</c:v>
                </c:pt>
                <c:pt idx="174">
                  <c:v>0.98870588235294121</c:v>
                </c:pt>
                <c:pt idx="175">
                  <c:v>0.9882352941176471</c:v>
                </c:pt>
                <c:pt idx="176">
                  <c:v>0.98776470588235299</c:v>
                </c:pt>
                <c:pt idx="177">
                  <c:v>0.98729411764705888</c:v>
                </c:pt>
                <c:pt idx="178">
                  <c:v>0.98682352941176465</c:v>
                </c:pt>
                <c:pt idx="179">
                  <c:v>0.98635294117647054</c:v>
                </c:pt>
                <c:pt idx="180">
                  <c:v>0.98588235294117643</c:v>
                </c:pt>
                <c:pt idx="181">
                  <c:v>0.98541176470588232</c:v>
                </c:pt>
                <c:pt idx="182">
                  <c:v>0.98494117647058821</c:v>
                </c:pt>
                <c:pt idx="183">
                  <c:v>0.9844705882352941</c:v>
                </c:pt>
                <c:pt idx="184">
                  <c:v>0.98399999999999999</c:v>
                </c:pt>
                <c:pt idx="185">
                  <c:v>0.98352941176470587</c:v>
                </c:pt>
                <c:pt idx="186">
                  <c:v>0.98305882352941176</c:v>
                </c:pt>
                <c:pt idx="187">
                  <c:v>0.98258823529411765</c:v>
                </c:pt>
                <c:pt idx="188">
                  <c:v>0.98211764705882354</c:v>
                </c:pt>
                <c:pt idx="189">
                  <c:v>0.98164705882352943</c:v>
                </c:pt>
                <c:pt idx="190">
                  <c:v>0.98117647058823532</c:v>
                </c:pt>
                <c:pt idx="191">
                  <c:v>0.98070588235294121</c:v>
                </c:pt>
                <c:pt idx="192">
                  <c:v>0.98023529411764709</c:v>
                </c:pt>
                <c:pt idx="193">
                  <c:v>0.97976470588235298</c:v>
                </c:pt>
                <c:pt idx="194">
                  <c:v>0.97929411764705887</c:v>
                </c:pt>
                <c:pt idx="195">
                  <c:v>0.97882352941176476</c:v>
                </c:pt>
                <c:pt idx="196">
                  <c:v>0.97835294117647054</c:v>
                </c:pt>
                <c:pt idx="197">
                  <c:v>0.97788235294117642</c:v>
                </c:pt>
                <c:pt idx="198">
                  <c:v>0.97741176470588231</c:v>
                </c:pt>
                <c:pt idx="199">
                  <c:v>0.9769411764705882</c:v>
                </c:pt>
                <c:pt idx="200">
                  <c:v>0.97647058823529409</c:v>
                </c:pt>
                <c:pt idx="201">
                  <c:v>0.97599999999999998</c:v>
                </c:pt>
                <c:pt idx="202">
                  <c:v>0.97552941176470587</c:v>
                </c:pt>
                <c:pt idx="203">
                  <c:v>0.97505882352941176</c:v>
                </c:pt>
                <c:pt idx="204">
                  <c:v>0.97458823529411764</c:v>
                </c:pt>
                <c:pt idx="205">
                  <c:v>0.97411764705882353</c:v>
                </c:pt>
                <c:pt idx="206">
                  <c:v>0.97364705882352942</c:v>
                </c:pt>
                <c:pt idx="207">
                  <c:v>0.97317647058823531</c:v>
                </c:pt>
                <c:pt idx="208">
                  <c:v>0.9727058823529412</c:v>
                </c:pt>
                <c:pt idx="209">
                  <c:v>0.97223529411764709</c:v>
                </c:pt>
                <c:pt idx="210">
                  <c:v>0.97176470588235297</c:v>
                </c:pt>
                <c:pt idx="211">
                  <c:v>0.97129411764705886</c:v>
                </c:pt>
                <c:pt idx="212">
                  <c:v>0.97082352941176475</c:v>
                </c:pt>
                <c:pt idx="213">
                  <c:v>0.97035294117647064</c:v>
                </c:pt>
                <c:pt idx="214">
                  <c:v>0.96988235294117642</c:v>
                </c:pt>
                <c:pt idx="215">
                  <c:v>0.96941176470588231</c:v>
                </c:pt>
                <c:pt idx="216">
                  <c:v>0.96894117647058819</c:v>
                </c:pt>
                <c:pt idx="217">
                  <c:v>0.96847058823529408</c:v>
                </c:pt>
                <c:pt idx="218">
                  <c:v>0.96799999999999997</c:v>
                </c:pt>
                <c:pt idx="219">
                  <c:v>0.96752941176470586</c:v>
                </c:pt>
                <c:pt idx="220">
                  <c:v>0.96705882352941175</c:v>
                </c:pt>
                <c:pt idx="221">
                  <c:v>0.96658823529411764</c:v>
                </c:pt>
                <c:pt idx="222">
                  <c:v>0.96611764705882353</c:v>
                </c:pt>
                <c:pt idx="223">
                  <c:v>0.96564705882352941</c:v>
                </c:pt>
                <c:pt idx="224">
                  <c:v>0.9651764705882353</c:v>
                </c:pt>
                <c:pt idx="225">
                  <c:v>0.96470588235294119</c:v>
                </c:pt>
                <c:pt idx="226">
                  <c:v>0.96423529411764708</c:v>
                </c:pt>
                <c:pt idx="227">
                  <c:v>0.96376470588235297</c:v>
                </c:pt>
                <c:pt idx="228">
                  <c:v>0.96329411764705886</c:v>
                </c:pt>
                <c:pt idx="229">
                  <c:v>0.96282352941176474</c:v>
                </c:pt>
                <c:pt idx="230">
                  <c:v>0.96235294117647063</c:v>
                </c:pt>
                <c:pt idx="231">
                  <c:v>0.96188235294117641</c:v>
                </c:pt>
                <c:pt idx="232">
                  <c:v>0.96141176470588241</c:v>
                </c:pt>
                <c:pt idx="233">
                  <c:v>0.96094117647058819</c:v>
                </c:pt>
                <c:pt idx="234">
                  <c:v>0.96047058823529408</c:v>
                </c:pt>
                <c:pt idx="235">
                  <c:v>0.96</c:v>
                </c:pt>
                <c:pt idx="236">
                  <c:v>0.95952941176470585</c:v>
                </c:pt>
                <c:pt idx="237">
                  <c:v>0.95905882352941174</c:v>
                </c:pt>
                <c:pt idx="238">
                  <c:v>0.95858823529411763</c:v>
                </c:pt>
                <c:pt idx="239">
                  <c:v>0.95811764705882352</c:v>
                </c:pt>
                <c:pt idx="240">
                  <c:v>0.95764705882352941</c:v>
                </c:pt>
                <c:pt idx="241">
                  <c:v>0.9571764705882353</c:v>
                </c:pt>
                <c:pt idx="242">
                  <c:v>0.95670588235294118</c:v>
                </c:pt>
                <c:pt idx="243">
                  <c:v>0.95623529411764707</c:v>
                </c:pt>
                <c:pt idx="244">
                  <c:v>0.95576470588235296</c:v>
                </c:pt>
                <c:pt idx="245">
                  <c:v>0.95529411764705885</c:v>
                </c:pt>
                <c:pt idx="246">
                  <c:v>0.95482352941176474</c:v>
                </c:pt>
                <c:pt idx="247">
                  <c:v>0.95435294117647063</c:v>
                </c:pt>
                <c:pt idx="248">
                  <c:v>0.95388235294117651</c:v>
                </c:pt>
                <c:pt idx="249">
                  <c:v>0.9534117647058824</c:v>
                </c:pt>
                <c:pt idx="250">
                  <c:v>0.95294117647058818</c:v>
                </c:pt>
                <c:pt idx="251">
                  <c:v>0.95247058823529407</c:v>
                </c:pt>
                <c:pt idx="252">
                  <c:v>0.95199999999999996</c:v>
                </c:pt>
                <c:pt idx="253">
                  <c:v>0.95152941176470585</c:v>
                </c:pt>
                <c:pt idx="254">
                  <c:v>0.95105882352941173</c:v>
                </c:pt>
                <c:pt idx="255">
                  <c:v>0.95058823529411762</c:v>
                </c:pt>
                <c:pt idx="256">
                  <c:v>0.95011764705882351</c:v>
                </c:pt>
                <c:pt idx="257">
                  <c:v>0.9496470588235294</c:v>
                </c:pt>
                <c:pt idx="258">
                  <c:v>0.94917647058823529</c:v>
                </c:pt>
                <c:pt idx="259">
                  <c:v>0.94870588235294118</c:v>
                </c:pt>
                <c:pt idx="260">
                  <c:v>0.94823529411764707</c:v>
                </c:pt>
                <c:pt idx="261">
                  <c:v>0.94776470588235295</c:v>
                </c:pt>
                <c:pt idx="262">
                  <c:v>0.94729411764705884</c:v>
                </c:pt>
                <c:pt idx="263">
                  <c:v>0.94682352941176473</c:v>
                </c:pt>
                <c:pt idx="264">
                  <c:v>0.94635294117647062</c:v>
                </c:pt>
                <c:pt idx="265">
                  <c:v>0.94588235294117651</c:v>
                </c:pt>
                <c:pt idx="266">
                  <c:v>0.9454117647058824</c:v>
                </c:pt>
                <c:pt idx="267">
                  <c:v>0.94494117647058828</c:v>
                </c:pt>
                <c:pt idx="268">
                  <c:v>0.94447058823529417</c:v>
                </c:pt>
                <c:pt idx="269">
                  <c:v>0.94399999999999995</c:v>
                </c:pt>
                <c:pt idx="270">
                  <c:v>0.94352941176470584</c:v>
                </c:pt>
                <c:pt idx="271">
                  <c:v>0.94305882352941173</c:v>
                </c:pt>
                <c:pt idx="272">
                  <c:v>0.94258823529411762</c:v>
                </c:pt>
                <c:pt idx="273">
                  <c:v>0.9421176470588235</c:v>
                </c:pt>
                <c:pt idx="274">
                  <c:v>0.94164705882352939</c:v>
                </c:pt>
                <c:pt idx="275">
                  <c:v>0.94117647058823528</c:v>
                </c:pt>
                <c:pt idx="276">
                  <c:v>0.94070588235294117</c:v>
                </c:pt>
                <c:pt idx="277">
                  <c:v>0.94023529411764706</c:v>
                </c:pt>
                <c:pt idx="278">
                  <c:v>0.93976470588235295</c:v>
                </c:pt>
                <c:pt idx="279">
                  <c:v>0.93929411764705883</c:v>
                </c:pt>
                <c:pt idx="280">
                  <c:v>0.93882352941176472</c:v>
                </c:pt>
                <c:pt idx="281">
                  <c:v>0.93835294117647061</c:v>
                </c:pt>
                <c:pt idx="282">
                  <c:v>0.9378823529411765</c:v>
                </c:pt>
                <c:pt idx="283">
                  <c:v>0.93741176470588239</c:v>
                </c:pt>
                <c:pt idx="284">
                  <c:v>0.93694117647058828</c:v>
                </c:pt>
                <c:pt idx="285">
                  <c:v>0.93647058823529417</c:v>
                </c:pt>
                <c:pt idx="286">
                  <c:v>0.93599999999999994</c:v>
                </c:pt>
                <c:pt idx="287">
                  <c:v>0.93552941176470594</c:v>
                </c:pt>
                <c:pt idx="288">
                  <c:v>0.93505882352941172</c:v>
                </c:pt>
                <c:pt idx="289">
                  <c:v>0.93458823529411761</c:v>
                </c:pt>
                <c:pt idx="290">
                  <c:v>0.9341176470588235</c:v>
                </c:pt>
                <c:pt idx="291">
                  <c:v>0.93364705882352939</c:v>
                </c:pt>
                <c:pt idx="292">
                  <c:v>0.93317647058823527</c:v>
                </c:pt>
                <c:pt idx="293">
                  <c:v>0.93270588235294116</c:v>
                </c:pt>
                <c:pt idx="294">
                  <c:v>0.93223529411764705</c:v>
                </c:pt>
                <c:pt idx="295">
                  <c:v>0.93176470588235294</c:v>
                </c:pt>
                <c:pt idx="296">
                  <c:v>0.93129411764705883</c:v>
                </c:pt>
                <c:pt idx="297">
                  <c:v>0.93082352941176472</c:v>
                </c:pt>
                <c:pt idx="298">
                  <c:v>0.9303529411764706</c:v>
                </c:pt>
                <c:pt idx="299">
                  <c:v>0.92988235294117649</c:v>
                </c:pt>
                <c:pt idx="300">
                  <c:v>0.92941176470588238</c:v>
                </c:pt>
                <c:pt idx="301">
                  <c:v>0.92894117647058827</c:v>
                </c:pt>
                <c:pt idx="302">
                  <c:v>0.92847058823529416</c:v>
                </c:pt>
                <c:pt idx="303">
                  <c:v>0.92799999999999994</c:v>
                </c:pt>
                <c:pt idx="304">
                  <c:v>0.92752941176470594</c:v>
                </c:pt>
                <c:pt idx="305">
                  <c:v>0.92705882352941171</c:v>
                </c:pt>
                <c:pt idx="306">
                  <c:v>0.9265882352941176</c:v>
                </c:pt>
                <c:pt idx="307">
                  <c:v>0.92611764705882349</c:v>
                </c:pt>
                <c:pt idx="308">
                  <c:v>0.92564705882352938</c:v>
                </c:pt>
                <c:pt idx="309">
                  <c:v>0.92517647058823527</c:v>
                </c:pt>
                <c:pt idx="310">
                  <c:v>0.92470588235294116</c:v>
                </c:pt>
                <c:pt idx="311">
                  <c:v>0.92423529411764704</c:v>
                </c:pt>
                <c:pt idx="312">
                  <c:v>0.92376470588235293</c:v>
                </c:pt>
                <c:pt idx="313">
                  <c:v>0.92329411764705882</c:v>
                </c:pt>
                <c:pt idx="314">
                  <c:v>0.92282352941176471</c:v>
                </c:pt>
                <c:pt idx="315">
                  <c:v>0.9223529411764706</c:v>
                </c:pt>
                <c:pt idx="316">
                  <c:v>0.92188235294117649</c:v>
                </c:pt>
                <c:pt idx="317">
                  <c:v>0.92141176470588237</c:v>
                </c:pt>
                <c:pt idx="318">
                  <c:v>0.92094117647058826</c:v>
                </c:pt>
                <c:pt idx="319">
                  <c:v>0.92047058823529415</c:v>
                </c:pt>
                <c:pt idx="320">
                  <c:v>0.92</c:v>
                </c:pt>
                <c:pt idx="321">
                  <c:v>0.91952941176470593</c:v>
                </c:pt>
                <c:pt idx="322">
                  <c:v>0.91905882352941171</c:v>
                </c:pt>
                <c:pt idx="323">
                  <c:v>0.91858823529411771</c:v>
                </c:pt>
                <c:pt idx="324">
                  <c:v>0.91811764705882348</c:v>
                </c:pt>
                <c:pt idx="325">
                  <c:v>0.91764705882352937</c:v>
                </c:pt>
                <c:pt idx="326">
                  <c:v>0.91717647058823526</c:v>
                </c:pt>
                <c:pt idx="327">
                  <c:v>0.91670588235294115</c:v>
                </c:pt>
                <c:pt idx="328">
                  <c:v>0.91623529411764704</c:v>
                </c:pt>
                <c:pt idx="329">
                  <c:v>0.91576470588235293</c:v>
                </c:pt>
                <c:pt idx="330">
                  <c:v>0.91529411764705881</c:v>
                </c:pt>
                <c:pt idx="331">
                  <c:v>0.9148235294117647</c:v>
                </c:pt>
                <c:pt idx="332">
                  <c:v>0.91435294117647059</c:v>
                </c:pt>
                <c:pt idx="333">
                  <c:v>0.91388235294117648</c:v>
                </c:pt>
                <c:pt idx="334">
                  <c:v>0.91341176470588237</c:v>
                </c:pt>
                <c:pt idx="335">
                  <c:v>0.91294117647058826</c:v>
                </c:pt>
                <c:pt idx="336">
                  <c:v>0.91247058823529414</c:v>
                </c:pt>
                <c:pt idx="337">
                  <c:v>0.91200000000000003</c:v>
                </c:pt>
                <c:pt idx="338">
                  <c:v>0.91152941176470592</c:v>
                </c:pt>
                <c:pt idx="339">
                  <c:v>0.91105882352941181</c:v>
                </c:pt>
                <c:pt idx="340">
                  <c:v>0.9105882352941177</c:v>
                </c:pt>
                <c:pt idx="341">
                  <c:v>0.91011764705882348</c:v>
                </c:pt>
                <c:pt idx="342">
                  <c:v>0.90964705882352936</c:v>
                </c:pt>
                <c:pt idx="343">
                  <c:v>0.90917647058823525</c:v>
                </c:pt>
                <c:pt idx="344">
                  <c:v>0.90870588235294114</c:v>
                </c:pt>
                <c:pt idx="345">
                  <c:v>0.90823529411764703</c:v>
                </c:pt>
                <c:pt idx="346">
                  <c:v>0.90776470588235292</c:v>
                </c:pt>
                <c:pt idx="347">
                  <c:v>0.90729411764705881</c:v>
                </c:pt>
                <c:pt idx="348">
                  <c:v>0.90682352941176469</c:v>
                </c:pt>
                <c:pt idx="349">
                  <c:v>0.90635294117647058</c:v>
                </c:pt>
                <c:pt idx="350">
                  <c:v>0.90588235294117647</c:v>
                </c:pt>
                <c:pt idx="351">
                  <c:v>0.90541176470588236</c:v>
                </c:pt>
                <c:pt idx="352">
                  <c:v>0.90494117647058825</c:v>
                </c:pt>
                <c:pt idx="353">
                  <c:v>0.90447058823529414</c:v>
                </c:pt>
                <c:pt idx="354">
                  <c:v>0.90400000000000003</c:v>
                </c:pt>
                <c:pt idx="355">
                  <c:v>0.90352941176470591</c:v>
                </c:pt>
                <c:pt idx="356">
                  <c:v>0.9030588235294118</c:v>
                </c:pt>
                <c:pt idx="357">
                  <c:v>0.90258823529411769</c:v>
                </c:pt>
                <c:pt idx="358">
                  <c:v>0.90211764705882347</c:v>
                </c:pt>
                <c:pt idx="359">
                  <c:v>0.90164705882352947</c:v>
                </c:pt>
                <c:pt idx="360">
                  <c:v>0.90117647058823525</c:v>
                </c:pt>
                <c:pt idx="361">
                  <c:v>0.90070588235294113</c:v>
                </c:pt>
                <c:pt idx="362">
                  <c:v>0.90023529411764702</c:v>
                </c:pt>
                <c:pt idx="363">
                  <c:v>0.89485714285714291</c:v>
                </c:pt>
                <c:pt idx="364">
                  <c:v>0.88457142857142856</c:v>
                </c:pt>
                <c:pt idx="365">
                  <c:v>0.87428571428571433</c:v>
                </c:pt>
                <c:pt idx="366">
                  <c:v>0.86399999999999999</c:v>
                </c:pt>
                <c:pt idx="367">
                  <c:v>0.85371428571428576</c:v>
                </c:pt>
                <c:pt idx="368">
                  <c:v>0.84342857142857142</c:v>
                </c:pt>
                <c:pt idx="369">
                  <c:v>0.83314285714285718</c:v>
                </c:pt>
                <c:pt idx="370">
                  <c:v>0.82285714285714284</c:v>
                </c:pt>
                <c:pt idx="371">
                  <c:v>0.81257142857142861</c:v>
                </c:pt>
                <c:pt idx="372">
                  <c:v>0.80228571428571427</c:v>
                </c:pt>
                <c:pt idx="373">
                  <c:v>0.79200000000000004</c:v>
                </c:pt>
                <c:pt idx="374">
                  <c:v>0.78171428571428569</c:v>
                </c:pt>
                <c:pt idx="375">
                  <c:v>0.77142857142857146</c:v>
                </c:pt>
                <c:pt idx="376">
                  <c:v>0.76114285714285712</c:v>
                </c:pt>
                <c:pt idx="377">
                  <c:v>0.75085714285714289</c:v>
                </c:pt>
                <c:pt idx="378">
                  <c:v>0.74057142857142866</c:v>
                </c:pt>
                <c:pt idx="379">
                  <c:v>0.73028571428571432</c:v>
                </c:pt>
                <c:pt idx="380">
                  <c:v>0.72</c:v>
                </c:pt>
                <c:pt idx="381">
                  <c:v>0.70971428571428574</c:v>
                </c:pt>
                <c:pt idx="382">
                  <c:v>0.69942857142857151</c:v>
                </c:pt>
                <c:pt idx="383">
                  <c:v>0.68914285714285717</c:v>
                </c:pt>
                <c:pt idx="384">
                  <c:v>0.67885714285714283</c:v>
                </c:pt>
                <c:pt idx="385">
                  <c:v>0.66857142857142859</c:v>
                </c:pt>
                <c:pt idx="386">
                  <c:v>0.65828571428571436</c:v>
                </c:pt>
                <c:pt idx="387">
                  <c:v>0.64800000000000002</c:v>
                </c:pt>
                <c:pt idx="388">
                  <c:v>0.63771428571428568</c:v>
                </c:pt>
                <c:pt idx="389">
                  <c:v>0.62742857142857145</c:v>
                </c:pt>
                <c:pt idx="390">
                  <c:v>0.61714285714285722</c:v>
                </c:pt>
                <c:pt idx="391">
                  <c:v>0.60685714285714287</c:v>
                </c:pt>
                <c:pt idx="392">
                  <c:v>0.59657142857142853</c:v>
                </c:pt>
                <c:pt idx="393">
                  <c:v>0.5862857142857143</c:v>
                </c:pt>
                <c:pt idx="394">
                  <c:v>0.57600000000000007</c:v>
                </c:pt>
                <c:pt idx="395">
                  <c:v>0.56571428571428584</c:v>
                </c:pt>
                <c:pt idx="396">
                  <c:v>0.55542857142857149</c:v>
                </c:pt>
                <c:pt idx="397">
                  <c:v>0.54514285714285715</c:v>
                </c:pt>
                <c:pt idx="398">
                  <c:v>0.53485714285714292</c:v>
                </c:pt>
                <c:pt idx="399">
                  <c:v>0.52457142857142869</c:v>
                </c:pt>
                <c:pt idx="400">
                  <c:v>0.51428571428571435</c:v>
                </c:pt>
                <c:pt idx="401">
                  <c:v>0.504</c:v>
                </c:pt>
                <c:pt idx="402">
                  <c:v>0.49371428571428577</c:v>
                </c:pt>
                <c:pt idx="403">
                  <c:v>0.48342857142857149</c:v>
                </c:pt>
                <c:pt idx="404">
                  <c:v>0.4731428571428572</c:v>
                </c:pt>
                <c:pt idx="405">
                  <c:v>0.46285714285714291</c:v>
                </c:pt>
                <c:pt idx="406">
                  <c:v>0.45257142857142862</c:v>
                </c:pt>
                <c:pt idx="407">
                  <c:v>0.44228571428571434</c:v>
                </c:pt>
                <c:pt idx="408">
                  <c:v>0.43200000000000005</c:v>
                </c:pt>
                <c:pt idx="409">
                  <c:v>0.42171428571428576</c:v>
                </c:pt>
                <c:pt idx="410">
                  <c:v>0.41142857142857148</c:v>
                </c:pt>
                <c:pt idx="411">
                  <c:v>0.40114285714285719</c:v>
                </c:pt>
                <c:pt idx="412">
                  <c:v>0.3908571428571429</c:v>
                </c:pt>
                <c:pt idx="413">
                  <c:v>0.38057142857142867</c:v>
                </c:pt>
                <c:pt idx="414">
                  <c:v>0.37028571428571433</c:v>
                </c:pt>
                <c:pt idx="415">
                  <c:v>0.3600000000000001</c:v>
                </c:pt>
                <c:pt idx="416">
                  <c:v>0.34971428571428576</c:v>
                </c:pt>
                <c:pt idx="417">
                  <c:v>0.33942857142857152</c:v>
                </c:pt>
                <c:pt idx="418">
                  <c:v>0.32914285714285718</c:v>
                </c:pt>
                <c:pt idx="419">
                  <c:v>0.31885714285714295</c:v>
                </c:pt>
                <c:pt idx="420">
                  <c:v>0.30857142857142861</c:v>
                </c:pt>
                <c:pt idx="421">
                  <c:v>0.29828571428571438</c:v>
                </c:pt>
                <c:pt idx="422">
                  <c:v>0.28800000000000003</c:v>
                </c:pt>
                <c:pt idx="423">
                  <c:v>0.2777142857142858</c:v>
                </c:pt>
                <c:pt idx="424">
                  <c:v>0.26742857142857146</c:v>
                </c:pt>
                <c:pt idx="425">
                  <c:v>0.25714285714285723</c:v>
                </c:pt>
                <c:pt idx="426">
                  <c:v>0.24685714285714289</c:v>
                </c:pt>
                <c:pt idx="427">
                  <c:v>0.23657142857142865</c:v>
                </c:pt>
                <c:pt idx="428">
                  <c:v>0.22628571428571431</c:v>
                </c:pt>
                <c:pt idx="429">
                  <c:v>0.21600000000000008</c:v>
                </c:pt>
                <c:pt idx="430">
                  <c:v>0.20571428571428574</c:v>
                </c:pt>
                <c:pt idx="431">
                  <c:v>0.19542857142857151</c:v>
                </c:pt>
                <c:pt idx="432">
                  <c:v>0.18514285714285716</c:v>
                </c:pt>
                <c:pt idx="433">
                  <c:v>0.17485714285714293</c:v>
                </c:pt>
                <c:pt idx="434">
                  <c:v>0.16457142857142859</c:v>
                </c:pt>
                <c:pt idx="435">
                  <c:v>0.15428571428571436</c:v>
                </c:pt>
                <c:pt idx="436">
                  <c:v>0.14400000000000002</c:v>
                </c:pt>
                <c:pt idx="437">
                  <c:v>0.13371428571428579</c:v>
                </c:pt>
                <c:pt idx="438">
                  <c:v>0.12342857142857144</c:v>
                </c:pt>
                <c:pt idx="439">
                  <c:v>0.11314285714285721</c:v>
                </c:pt>
                <c:pt idx="440">
                  <c:v>0.10285714285714287</c:v>
                </c:pt>
                <c:pt idx="441">
                  <c:v>9.2571428571428638E-2</c:v>
                </c:pt>
                <c:pt idx="442">
                  <c:v>8.2285714285714295E-2</c:v>
                </c:pt>
                <c:pt idx="443">
                  <c:v>7.2000000000000064E-2</c:v>
                </c:pt>
                <c:pt idx="444">
                  <c:v>6.1714285714285833E-2</c:v>
                </c:pt>
                <c:pt idx="445">
                  <c:v>5.142857142857149E-2</c:v>
                </c:pt>
                <c:pt idx="446">
                  <c:v>4.1142857142857259E-2</c:v>
                </c:pt>
                <c:pt idx="447">
                  <c:v>3.0857142857142916E-2</c:v>
                </c:pt>
                <c:pt idx="448">
                  <c:v>2.0571428571428685E-2</c:v>
                </c:pt>
                <c:pt idx="449">
                  <c:v>1.0285714285714342E-2</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1-2126-44D6-9B61-287B79536193}"/>
            </c:ext>
          </c:extLst>
        </c:ser>
        <c:ser>
          <c:idx val="2"/>
          <c:order val="2"/>
          <c:spPr>
            <a:ln w="19050">
              <a:solidFill>
                <a:schemeClr val="tx1"/>
              </a:solidFill>
              <a:prstDash val="sysDash"/>
            </a:ln>
          </c:spPr>
          <c:marker>
            <c:symbol val="none"/>
          </c:marker>
          <c:xVal>
            <c:numRef>
              <c:f>'DO3SE Phenology'!$P$4:$P$5</c:f>
              <c:numCache>
                <c:formatCode>General</c:formatCode>
                <c:ptCount val="2"/>
                <c:pt idx="0">
                  <c:v>75</c:v>
                </c:pt>
                <c:pt idx="1">
                  <c:v>75</c:v>
                </c:pt>
              </c:numCache>
            </c:numRef>
          </c:xVal>
          <c:yVal>
            <c:numRef>
              <c:f>'DO3SE Phenology'!$Q$4:$Q$5</c:f>
              <c:numCache>
                <c:formatCode>General</c:formatCode>
                <c:ptCount val="2"/>
                <c:pt idx="0">
                  <c:v>0</c:v>
                </c:pt>
                <c:pt idx="1">
                  <c:v>1.1000000000000001</c:v>
                </c:pt>
              </c:numCache>
            </c:numRef>
          </c:yVal>
          <c:smooth val="0"/>
          <c:extLst>
            <c:ext xmlns:c16="http://schemas.microsoft.com/office/drawing/2014/chart" uri="{C3380CC4-5D6E-409C-BE32-E72D297353CC}">
              <c16:uniqueId val="{00000002-2126-44D6-9B61-287B79536193}"/>
            </c:ext>
          </c:extLst>
        </c:ser>
        <c:ser>
          <c:idx val="3"/>
          <c:order val="3"/>
          <c:spPr>
            <a:ln w="19050">
              <a:solidFill>
                <a:schemeClr val="tx1"/>
              </a:solidFill>
              <a:prstDash val="sysDash"/>
            </a:ln>
          </c:spPr>
          <c:marker>
            <c:symbol val="none"/>
          </c:marker>
          <c:xVal>
            <c:numRef>
              <c:f>'DO3SE Phenology'!$P$7:$P$8</c:f>
              <c:numCache>
                <c:formatCode>General</c:formatCode>
                <c:ptCount val="2"/>
                <c:pt idx="0">
                  <c:v>355</c:v>
                </c:pt>
                <c:pt idx="1">
                  <c:v>355</c:v>
                </c:pt>
              </c:numCache>
            </c:numRef>
          </c:xVal>
          <c:yVal>
            <c:numRef>
              <c:f>'DO3SE Phenology'!$Q$7:$Q$8</c:f>
              <c:numCache>
                <c:formatCode>General</c:formatCode>
                <c:ptCount val="2"/>
                <c:pt idx="0">
                  <c:v>0</c:v>
                </c:pt>
                <c:pt idx="1">
                  <c:v>1.1000000000000001</c:v>
                </c:pt>
              </c:numCache>
            </c:numRef>
          </c:yVal>
          <c:smooth val="0"/>
          <c:extLst>
            <c:ext xmlns:c16="http://schemas.microsoft.com/office/drawing/2014/chart" uri="{C3380CC4-5D6E-409C-BE32-E72D297353CC}">
              <c16:uniqueId val="{00000003-2126-44D6-9B61-287B79536193}"/>
            </c:ext>
          </c:extLst>
        </c:ser>
        <c:ser>
          <c:idx val="4"/>
          <c:order val="4"/>
          <c:spPr>
            <a:ln w="19050">
              <a:solidFill>
                <a:schemeClr val="tx1"/>
              </a:solidFill>
              <a:prstDash val="sysDash"/>
            </a:ln>
          </c:spPr>
          <c:marker>
            <c:symbol val="none"/>
          </c:marker>
          <c:xVal>
            <c:numRef>
              <c:f>'DO3SE Phenology'!$R$10:$R$11</c:f>
              <c:numCache>
                <c:formatCode>General</c:formatCode>
                <c:ptCount val="2"/>
                <c:pt idx="0">
                  <c:v>945</c:v>
                </c:pt>
                <c:pt idx="1">
                  <c:v>945</c:v>
                </c:pt>
              </c:numCache>
            </c:numRef>
          </c:xVal>
          <c:yVal>
            <c:numRef>
              <c:f>'DO3SE Phenology'!$S$10:$S$11</c:f>
              <c:numCache>
                <c:formatCode>General</c:formatCode>
                <c:ptCount val="2"/>
                <c:pt idx="0">
                  <c:v>0</c:v>
                </c:pt>
                <c:pt idx="1">
                  <c:v>1.1000000000000001</c:v>
                </c:pt>
              </c:numCache>
            </c:numRef>
          </c:yVal>
          <c:smooth val="0"/>
          <c:extLst>
            <c:ext xmlns:c16="http://schemas.microsoft.com/office/drawing/2014/chart" uri="{C3380CC4-5D6E-409C-BE32-E72D297353CC}">
              <c16:uniqueId val="{00000004-2126-44D6-9B61-287B79536193}"/>
            </c:ext>
          </c:extLst>
        </c:ser>
        <c:ser>
          <c:idx val="5"/>
          <c:order val="5"/>
          <c:spPr>
            <a:ln w="19050">
              <a:solidFill>
                <a:schemeClr val="tx1"/>
              </a:solidFill>
              <a:prstDash val="sysDash"/>
            </a:ln>
          </c:spPr>
          <c:marker>
            <c:symbol val="none"/>
          </c:marker>
          <c:xVal>
            <c:numRef>
              <c:f>'DO3SE Phenology'!$R$13:$R$15</c:f>
              <c:numCache>
                <c:formatCode>General</c:formatCode>
                <c:ptCount val="3"/>
                <c:pt idx="0">
                  <c:v>1145</c:v>
                </c:pt>
                <c:pt idx="2">
                  <c:v>1145</c:v>
                </c:pt>
              </c:numCache>
            </c:numRef>
          </c:xVal>
          <c:yVal>
            <c:numRef>
              <c:f>'DO3SE Phenology'!$S$13:$S$15</c:f>
              <c:numCache>
                <c:formatCode>General</c:formatCode>
                <c:ptCount val="3"/>
                <c:pt idx="0">
                  <c:v>0</c:v>
                </c:pt>
                <c:pt idx="2">
                  <c:v>1.1000000000000001</c:v>
                </c:pt>
              </c:numCache>
            </c:numRef>
          </c:yVal>
          <c:smooth val="0"/>
          <c:extLst>
            <c:ext xmlns:c16="http://schemas.microsoft.com/office/drawing/2014/chart" uri="{C3380CC4-5D6E-409C-BE32-E72D297353CC}">
              <c16:uniqueId val="{00000005-2126-44D6-9B61-287B79536193}"/>
            </c:ext>
          </c:extLst>
        </c:ser>
        <c:ser>
          <c:idx val="6"/>
          <c:order val="6"/>
          <c:spPr>
            <a:ln w="19050">
              <a:solidFill>
                <a:schemeClr val="tx1"/>
              </a:solidFill>
              <a:prstDash val="sysDash"/>
            </a:ln>
          </c:spPr>
          <c:marker>
            <c:symbol val="none"/>
          </c:marker>
          <c:xVal>
            <c:numRef>
              <c:f>'DO3SE Phenology'!$P$16:$P$17</c:f>
              <c:numCache>
                <c:formatCode>General</c:formatCode>
                <c:ptCount val="2"/>
                <c:pt idx="0">
                  <c:v>1850</c:v>
                </c:pt>
                <c:pt idx="1">
                  <c:v>1850</c:v>
                </c:pt>
              </c:numCache>
            </c:numRef>
          </c:xVal>
          <c:yVal>
            <c:numRef>
              <c:f>'DO3SE Phenology'!$Q$16:$Q$17</c:f>
              <c:numCache>
                <c:formatCode>General</c:formatCode>
                <c:ptCount val="2"/>
                <c:pt idx="0">
                  <c:v>0</c:v>
                </c:pt>
                <c:pt idx="1">
                  <c:v>1.1000000000000001</c:v>
                </c:pt>
              </c:numCache>
            </c:numRef>
          </c:yVal>
          <c:smooth val="0"/>
          <c:extLst>
            <c:ext xmlns:c16="http://schemas.microsoft.com/office/drawing/2014/chart" uri="{C3380CC4-5D6E-409C-BE32-E72D297353CC}">
              <c16:uniqueId val="{00000006-2126-44D6-9B61-287B79536193}"/>
            </c:ext>
          </c:extLst>
        </c:ser>
        <c:dLbls>
          <c:showLegendKey val="0"/>
          <c:showVal val="0"/>
          <c:showCatName val="0"/>
          <c:showSerName val="0"/>
          <c:showPercent val="0"/>
          <c:showBubbleSize val="0"/>
        </c:dLbls>
        <c:axId val="80372864"/>
        <c:axId val="80374784"/>
      </c:scatterChart>
      <c:valAx>
        <c:axId val="80372864"/>
        <c:scaling>
          <c:orientation val="minMax"/>
          <c:max val="2000"/>
        </c:scaling>
        <c:delete val="0"/>
        <c:axPos val="b"/>
        <c:title>
          <c:tx>
            <c:rich>
              <a:bodyPr/>
              <a:lstStyle/>
              <a:p>
                <a:pPr>
                  <a:defRPr sz="1200"/>
                </a:pPr>
                <a:r>
                  <a:rPr lang="en-GB" sz="1200"/>
                  <a:t>oC days</a:t>
                </a:r>
              </a:p>
            </c:rich>
          </c:tx>
          <c:overlay val="0"/>
        </c:title>
        <c:numFmt formatCode="General" sourceLinked="1"/>
        <c:majorTickMark val="out"/>
        <c:minorTickMark val="none"/>
        <c:tickLblPos val="nextTo"/>
        <c:crossAx val="80374784"/>
        <c:crosses val="autoZero"/>
        <c:crossBetween val="midCat"/>
      </c:valAx>
      <c:valAx>
        <c:axId val="80374784"/>
        <c:scaling>
          <c:orientation val="minMax"/>
          <c:max val="1.1000000000000001"/>
          <c:min val="0"/>
        </c:scaling>
        <c:delete val="0"/>
        <c:axPos val="l"/>
        <c:majorGridlines/>
        <c:title>
          <c:tx>
            <c:rich>
              <a:bodyPr rot="-5400000" vert="horz"/>
              <a:lstStyle/>
              <a:p>
                <a:pPr>
                  <a:defRPr sz="1200"/>
                </a:pPr>
                <a:r>
                  <a:rPr lang="en-US" sz="1200"/>
                  <a:t>Canopy F_phen or leaf F_phen</a:t>
                </a:r>
              </a:p>
            </c:rich>
          </c:tx>
          <c:layout>
            <c:manualLayout>
              <c:xMode val="edge"/>
              <c:yMode val="edge"/>
              <c:x val="4.2627106532852094E-2"/>
              <c:y val="0.25120410417476857"/>
            </c:manualLayout>
          </c:layout>
          <c:overlay val="0"/>
        </c:title>
        <c:numFmt formatCode="General" sourceLinked="1"/>
        <c:majorTickMark val="out"/>
        <c:minorTickMark val="none"/>
        <c:tickLblPos val="nextTo"/>
        <c:crossAx val="80372864"/>
        <c:crosses val="autoZero"/>
        <c:crossBetween val="midCat"/>
      </c:valAx>
    </c:plotArea>
    <c:legend>
      <c:legendPos val="r"/>
      <c:layout>
        <c:manualLayout>
          <c:xMode val="edge"/>
          <c:yMode val="edge"/>
          <c:x val="0.27698925762133619"/>
          <c:y val="0.92051081549986036"/>
          <c:w val="0.46551484717378366"/>
          <c:h val="4.288121931220401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Winter wheat Canopy F_phen and leaf f_phen</a:t>
            </a:r>
            <a:r>
              <a:rPr lang="en-GB" sz="1200" baseline="0"/>
              <a:t> profiles within growing season</a:t>
            </a:r>
            <a:endParaRPr lang="en-GB" sz="1200"/>
          </a:p>
        </c:rich>
      </c:tx>
      <c:overlay val="0"/>
    </c:title>
    <c:autoTitleDeleted val="0"/>
    <c:plotArea>
      <c:layout>
        <c:manualLayout>
          <c:layoutTarget val="inner"/>
          <c:xMode val="edge"/>
          <c:yMode val="edge"/>
          <c:x val="0.13790529308836397"/>
          <c:y val="0.19928196409310597"/>
          <c:w val="0.75891316710411183"/>
          <c:h val="0.59870803596715139"/>
        </c:manualLayout>
      </c:layout>
      <c:scatterChart>
        <c:scatterStyle val="lineMarker"/>
        <c:varyColors val="0"/>
        <c:ser>
          <c:idx val="0"/>
          <c:order val="0"/>
          <c:tx>
            <c:v>Canopy F_phen</c:v>
          </c:tx>
          <c:spPr>
            <a:ln w="28575">
              <a:solidFill>
                <a:schemeClr val="accent1"/>
              </a:solidFill>
            </a:ln>
          </c:spPr>
          <c:marker>
            <c:symbol val="none"/>
          </c:marker>
          <c:xVal>
            <c:numRef>
              <c:f>'DO3SE Phenology'!$A$20:$A$1270</c:f>
              <c:numCache>
                <c:formatCode>General</c:formatCode>
                <c:ptCount val="125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pt idx="150">
                  <c:v>300</c:v>
                </c:pt>
                <c:pt idx="151">
                  <c:v>302</c:v>
                </c:pt>
                <c:pt idx="152">
                  <c:v>304</c:v>
                </c:pt>
                <c:pt idx="153">
                  <c:v>306</c:v>
                </c:pt>
                <c:pt idx="154">
                  <c:v>308</c:v>
                </c:pt>
                <c:pt idx="155">
                  <c:v>310</c:v>
                </c:pt>
                <c:pt idx="156">
                  <c:v>312</c:v>
                </c:pt>
                <c:pt idx="157">
                  <c:v>314</c:v>
                </c:pt>
                <c:pt idx="158">
                  <c:v>316</c:v>
                </c:pt>
                <c:pt idx="159">
                  <c:v>318</c:v>
                </c:pt>
                <c:pt idx="160">
                  <c:v>320</c:v>
                </c:pt>
                <c:pt idx="161">
                  <c:v>322</c:v>
                </c:pt>
                <c:pt idx="162">
                  <c:v>324</c:v>
                </c:pt>
                <c:pt idx="163">
                  <c:v>326</c:v>
                </c:pt>
                <c:pt idx="164">
                  <c:v>328</c:v>
                </c:pt>
                <c:pt idx="165">
                  <c:v>330</c:v>
                </c:pt>
                <c:pt idx="166">
                  <c:v>332</c:v>
                </c:pt>
                <c:pt idx="167">
                  <c:v>334</c:v>
                </c:pt>
                <c:pt idx="168">
                  <c:v>336</c:v>
                </c:pt>
                <c:pt idx="169">
                  <c:v>338</c:v>
                </c:pt>
                <c:pt idx="170">
                  <c:v>340</c:v>
                </c:pt>
                <c:pt idx="171">
                  <c:v>342</c:v>
                </c:pt>
                <c:pt idx="172">
                  <c:v>344</c:v>
                </c:pt>
                <c:pt idx="173">
                  <c:v>346</c:v>
                </c:pt>
                <c:pt idx="174">
                  <c:v>348</c:v>
                </c:pt>
                <c:pt idx="175">
                  <c:v>350</c:v>
                </c:pt>
                <c:pt idx="176">
                  <c:v>352</c:v>
                </c:pt>
                <c:pt idx="177">
                  <c:v>354</c:v>
                </c:pt>
                <c:pt idx="178">
                  <c:v>356</c:v>
                </c:pt>
                <c:pt idx="179">
                  <c:v>358</c:v>
                </c:pt>
                <c:pt idx="180">
                  <c:v>360</c:v>
                </c:pt>
                <c:pt idx="181">
                  <c:v>362</c:v>
                </c:pt>
                <c:pt idx="182">
                  <c:v>364</c:v>
                </c:pt>
                <c:pt idx="183">
                  <c:v>366</c:v>
                </c:pt>
                <c:pt idx="184">
                  <c:v>368</c:v>
                </c:pt>
                <c:pt idx="185">
                  <c:v>370</c:v>
                </c:pt>
                <c:pt idx="186">
                  <c:v>372</c:v>
                </c:pt>
                <c:pt idx="187">
                  <c:v>374</c:v>
                </c:pt>
                <c:pt idx="188">
                  <c:v>376</c:v>
                </c:pt>
                <c:pt idx="189">
                  <c:v>378</c:v>
                </c:pt>
                <c:pt idx="190">
                  <c:v>380</c:v>
                </c:pt>
                <c:pt idx="191">
                  <c:v>382</c:v>
                </c:pt>
                <c:pt idx="192">
                  <c:v>384</c:v>
                </c:pt>
                <c:pt idx="193">
                  <c:v>386</c:v>
                </c:pt>
                <c:pt idx="194">
                  <c:v>388</c:v>
                </c:pt>
                <c:pt idx="195">
                  <c:v>390</c:v>
                </c:pt>
                <c:pt idx="196">
                  <c:v>392</c:v>
                </c:pt>
                <c:pt idx="197">
                  <c:v>394</c:v>
                </c:pt>
                <c:pt idx="198">
                  <c:v>396</c:v>
                </c:pt>
                <c:pt idx="199">
                  <c:v>398</c:v>
                </c:pt>
                <c:pt idx="200">
                  <c:v>400</c:v>
                </c:pt>
                <c:pt idx="201">
                  <c:v>402</c:v>
                </c:pt>
                <c:pt idx="202">
                  <c:v>404</c:v>
                </c:pt>
                <c:pt idx="203">
                  <c:v>406</c:v>
                </c:pt>
                <c:pt idx="204">
                  <c:v>408</c:v>
                </c:pt>
                <c:pt idx="205">
                  <c:v>410</c:v>
                </c:pt>
                <c:pt idx="206">
                  <c:v>412</c:v>
                </c:pt>
                <c:pt idx="207">
                  <c:v>414</c:v>
                </c:pt>
                <c:pt idx="208">
                  <c:v>416</c:v>
                </c:pt>
                <c:pt idx="209">
                  <c:v>418</c:v>
                </c:pt>
                <c:pt idx="210">
                  <c:v>420</c:v>
                </c:pt>
                <c:pt idx="211">
                  <c:v>422</c:v>
                </c:pt>
                <c:pt idx="212">
                  <c:v>424</c:v>
                </c:pt>
                <c:pt idx="213">
                  <c:v>426</c:v>
                </c:pt>
                <c:pt idx="214">
                  <c:v>428</c:v>
                </c:pt>
                <c:pt idx="215">
                  <c:v>430</c:v>
                </c:pt>
                <c:pt idx="216">
                  <c:v>432</c:v>
                </c:pt>
                <c:pt idx="217">
                  <c:v>434</c:v>
                </c:pt>
                <c:pt idx="218">
                  <c:v>436</c:v>
                </c:pt>
                <c:pt idx="219">
                  <c:v>438</c:v>
                </c:pt>
                <c:pt idx="220">
                  <c:v>440</c:v>
                </c:pt>
                <c:pt idx="221">
                  <c:v>442</c:v>
                </c:pt>
                <c:pt idx="222">
                  <c:v>444</c:v>
                </c:pt>
                <c:pt idx="223">
                  <c:v>446</c:v>
                </c:pt>
                <c:pt idx="224">
                  <c:v>448</c:v>
                </c:pt>
                <c:pt idx="225">
                  <c:v>450</c:v>
                </c:pt>
                <c:pt idx="226">
                  <c:v>452</c:v>
                </c:pt>
                <c:pt idx="227">
                  <c:v>454</c:v>
                </c:pt>
                <c:pt idx="228">
                  <c:v>456</c:v>
                </c:pt>
                <c:pt idx="229">
                  <c:v>458</c:v>
                </c:pt>
                <c:pt idx="230">
                  <c:v>460</c:v>
                </c:pt>
                <c:pt idx="231">
                  <c:v>462</c:v>
                </c:pt>
                <c:pt idx="232">
                  <c:v>464</c:v>
                </c:pt>
                <c:pt idx="233">
                  <c:v>466</c:v>
                </c:pt>
                <c:pt idx="234">
                  <c:v>468</c:v>
                </c:pt>
                <c:pt idx="235">
                  <c:v>470</c:v>
                </c:pt>
                <c:pt idx="236">
                  <c:v>472</c:v>
                </c:pt>
                <c:pt idx="237">
                  <c:v>474</c:v>
                </c:pt>
                <c:pt idx="238">
                  <c:v>476</c:v>
                </c:pt>
                <c:pt idx="239">
                  <c:v>478</c:v>
                </c:pt>
                <c:pt idx="240">
                  <c:v>480</c:v>
                </c:pt>
                <c:pt idx="241">
                  <c:v>482</c:v>
                </c:pt>
                <c:pt idx="242">
                  <c:v>484</c:v>
                </c:pt>
                <c:pt idx="243">
                  <c:v>486</c:v>
                </c:pt>
                <c:pt idx="244">
                  <c:v>488</c:v>
                </c:pt>
                <c:pt idx="245">
                  <c:v>490</c:v>
                </c:pt>
                <c:pt idx="246">
                  <c:v>492</c:v>
                </c:pt>
                <c:pt idx="247">
                  <c:v>494</c:v>
                </c:pt>
                <c:pt idx="248">
                  <c:v>496</c:v>
                </c:pt>
                <c:pt idx="249">
                  <c:v>498</c:v>
                </c:pt>
                <c:pt idx="250">
                  <c:v>500</c:v>
                </c:pt>
                <c:pt idx="251">
                  <c:v>502</c:v>
                </c:pt>
                <c:pt idx="252">
                  <c:v>504</c:v>
                </c:pt>
                <c:pt idx="253">
                  <c:v>506</c:v>
                </c:pt>
                <c:pt idx="254">
                  <c:v>508</c:v>
                </c:pt>
                <c:pt idx="255">
                  <c:v>510</c:v>
                </c:pt>
                <c:pt idx="256">
                  <c:v>512</c:v>
                </c:pt>
                <c:pt idx="257">
                  <c:v>514</c:v>
                </c:pt>
                <c:pt idx="258">
                  <c:v>516</c:v>
                </c:pt>
                <c:pt idx="259">
                  <c:v>518</c:v>
                </c:pt>
                <c:pt idx="260">
                  <c:v>520</c:v>
                </c:pt>
                <c:pt idx="261">
                  <c:v>522</c:v>
                </c:pt>
                <c:pt idx="262">
                  <c:v>524</c:v>
                </c:pt>
                <c:pt idx="263">
                  <c:v>526</c:v>
                </c:pt>
                <c:pt idx="264">
                  <c:v>528</c:v>
                </c:pt>
                <c:pt idx="265">
                  <c:v>530</c:v>
                </c:pt>
                <c:pt idx="266">
                  <c:v>532</c:v>
                </c:pt>
                <c:pt idx="267">
                  <c:v>534</c:v>
                </c:pt>
                <c:pt idx="268">
                  <c:v>536</c:v>
                </c:pt>
                <c:pt idx="269">
                  <c:v>538</c:v>
                </c:pt>
                <c:pt idx="270">
                  <c:v>540</c:v>
                </c:pt>
                <c:pt idx="271">
                  <c:v>542</c:v>
                </c:pt>
                <c:pt idx="272">
                  <c:v>544</c:v>
                </c:pt>
                <c:pt idx="273">
                  <c:v>546</c:v>
                </c:pt>
                <c:pt idx="274">
                  <c:v>548</c:v>
                </c:pt>
                <c:pt idx="275">
                  <c:v>550</c:v>
                </c:pt>
                <c:pt idx="276">
                  <c:v>552</c:v>
                </c:pt>
                <c:pt idx="277">
                  <c:v>554</c:v>
                </c:pt>
                <c:pt idx="278">
                  <c:v>556</c:v>
                </c:pt>
                <c:pt idx="279">
                  <c:v>558</c:v>
                </c:pt>
                <c:pt idx="280">
                  <c:v>560</c:v>
                </c:pt>
                <c:pt idx="281">
                  <c:v>562</c:v>
                </c:pt>
                <c:pt idx="282">
                  <c:v>564</c:v>
                </c:pt>
                <c:pt idx="283">
                  <c:v>566</c:v>
                </c:pt>
                <c:pt idx="284">
                  <c:v>568</c:v>
                </c:pt>
                <c:pt idx="285">
                  <c:v>570</c:v>
                </c:pt>
                <c:pt idx="286">
                  <c:v>572</c:v>
                </c:pt>
                <c:pt idx="287">
                  <c:v>574</c:v>
                </c:pt>
                <c:pt idx="288">
                  <c:v>576</c:v>
                </c:pt>
                <c:pt idx="289">
                  <c:v>578</c:v>
                </c:pt>
                <c:pt idx="290">
                  <c:v>580</c:v>
                </c:pt>
                <c:pt idx="291">
                  <c:v>582</c:v>
                </c:pt>
                <c:pt idx="292">
                  <c:v>584</c:v>
                </c:pt>
                <c:pt idx="293">
                  <c:v>586</c:v>
                </c:pt>
                <c:pt idx="294">
                  <c:v>588</c:v>
                </c:pt>
                <c:pt idx="295">
                  <c:v>590</c:v>
                </c:pt>
                <c:pt idx="296">
                  <c:v>592</c:v>
                </c:pt>
                <c:pt idx="297">
                  <c:v>594</c:v>
                </c:pt>
                <c:pt idx="298">
                  <c:v>596</c:v>
                </c:pt>
                <c:pt idx="299">
                  <c:v>598</c:v>
                </c:pt>
                <c:pt idx="300">
                  <c:v>600</c:v>
                </c:pt>
                <c:pt idx="301">
                  <c:v>602</c:v>
                </c:pt>
                <c:pt idx="302">
                  <c:v>604</c:v>
                </c:pt>
                <c:pt idx="303">
                  <c:v>606</c:v>
                </c:pt>
                <c:pt idx="304">
                  <c:v>608</c:v>
                </c:pt>
                <c:pt idx="305">
                  <c:v>610</c:v>
                </c:pt>
                <c:pt idx="306">
                  <c:v>612</c:v>
                </c:pt>
                <c:pt idx="307">
                  <c:v>614</c:v>
                </c:pt>
                <c:pt idx="308">
                  <c:v>616</c:v>
                </c:pt>
                <c:pt idx="309">
                  <c:v>618</c:v>
                </c:pt>
                <c:pt idx="310">
                  <c:v>620</c:v>
                </c:pt>
                <c:pt idx="311">
                  <c:v>622</c:v>
                </c:pt>
                <c:pt idx="312">
                  <c:v>624</c:v>
                </c:pt>
                <c:pt idx="313">
                  <c:v>626</c:v>
                </c:pt>
                <c:pt idx="314">
                  <c:v>628</c:v>
                </c:pt>
                <c:pt idx="315">
                  <c:v>630</c:v>
                </c:pt>
                <c:pt idx="316">
                  <c:v>632</c:v>
                </c:pt>
                <c:pt idx="317">
                  <c:v>634</c:v>
                </c:pt>
                <c:pt idx="318">
                  <c:v>636</c:v>
                </c:pt>
                <c:pt idx="319">
                  <c:v>638</c:v>
                </c:pt>
                <c:pt idx="320">
                  <c:v>640</c:v>
                </c:pt>
                <c:pt idx="321">
                  <c:v>642</c:v>
                </c:pt>
                <c:pt idx="322">
                  <c:v>644</c:v>
                </c:pt>
                <c:pt idx="323">
                  <c:v>646</c:v>
                </c:pt>
                <c:pt idx="324">
                  <c:v>648</c:v>
                </c:pt>
                <c:pt idx="325">
                  <c:v>650</c:v>
                </c:pt>
                <c:pt idx="326">
                  <c:v>652</c:v>
                </c:pt>
                <c:pt idx="327">
                  <c:v>654</c:v>
                </c:pt>
                <c:pt idx="328">
                  <c:v>656</c:v>
                </c:pt>
                <c:pt idx="329">
                  <c:v>658</c:v>
                </c:pt>
                <c:pt idx="330">
                  <c:v>660</c:v>
                </c:pt>
                <c:pt idx="331">
                  <c:v>662</c:v>
                </c:pt>
                <c:pt idx="332">
                  <c:v>664</c:v>
                </c:pt>
                <c:pt idx="333">
                  <c:v>666</c:v>
                </c:pt>
                <c:pt idx="334">
                  <c:v>668</c:v>
                </c:pt>
                <c:pt idx="335">
                  <c:v>670</c:v>
                </c:pt>
                <c:pt idx="336">
                  <c:v>672</c:v>
                </c:pt>
                <c:pt idx="337">
                  <c:v>674</c:v>
                </c:pt>
                <c:pt idx="338">
                  <c:v>676</c:v>
                </c:pt>
                <c:pt idx="339">
                  <c:v>678</c:v>
                </c:pt>
                <c:pt idx="340">
                  <c:v>680</c:v>
                </c:pt>
                <c:pt idx="341">
                  <c:v>682</c:v>
                </c:pt>
                <c:pt idx="342">
                  <c:v>684</c:v>
                </c:pt>
                <c:pt idx="343">
                  <c:v>686</c:v>
                </c:pt>
                <c:pt idx="344">
                  <c:v>688</c:v>
                </c:pt>
                <c:pt idx="345">
                  <c:v>690</c:v>
                </c:pt>
                <c:pt idx="346">
                  <c:v>692</c:v>
                </c:pt>
                <c:pt idx="347">
                  <c:v>694</c:v>
                </c:pt>
                <c:pt idx="348">
                  <c:v>696</c:v>
                </c:pt>
                <c:pt idx="349">
                  <c:v>698</c:v>
                </c:pt>
                <c:pt idx="350">
                  <c:v>700</c:v>
                </c:pt>
                <c:pt idx="351">
                  <c:v>702</c:v>
                </c:pt>
                <c:pt idx="352">
                  <c:v>704</c:v>
                </c:pt>
                <c:pt idx="353">
                  <c:v>706</c:v>
                </c:pt>
                <c:pt idx="354">
                  <c:v>708</c:v>
                </c:pt>
                <c:pt idx="355">
                  <c:v>710</c:v>
                </c:pt>
                <c:pt idx="356">
                  <c:v>712</c:v>
                </c:pt>
                <c:pt idx="357">
                  <c:v>714</c:v>
                </c:pt>
                <c:pt idx="358">
                  <c:v>716</c:v>
                </c:pt>
                <c:pt idx="359">
                  <c:v>718</c:v>
                </c:pt>
                <c:pt idx="360">
                  <c:v>720</c:v>
                </c:pt>
                <c:pt idx="361">
                  <c:v>722</c:v>
                </c:pt>
                <c:pt idx="362">
                  <c:v>724</c:v>
                </c:pt>
                <c:pt idx="363">
                  <c:v>726</c:v>
                </c:pt>
                <c:pt idx="364">
                  <c:v>728</c:v>
                </c:pt>
                <c:pt idx="365">
                  <c:v>730</c:v>
                </c:pt>
                <c:pt idx="366">
                  <c:v>732</c:v>
                </c:pt>
                <c:pt idx="367">
                  <c:v>734</c:v>
                </c:pt>
                <c:pt idx="368">
                  <c:v>736</c:v>
                </c:pt>
                <c:pt idx="369">
                  <c:v>738</c:v>
                </c:pt>
                <c:pt idx="370">
                  <c:v>740</c:v>
                </c:pt>
                <c:pt idx="371">
                  <c:v>742</c:v>
                </c:pt>
                <c:pt idx="372">
                  <c:v>744</c:v>
                </c:pt>
                <c:pt idx="373">
                  <c:v>746</c:v>
                </c:pt>
                <c:pt idx="374">
                  <c:v>748</c:v>
                </c:pt>
                <c:pt idx="375">
                  <c:v>750</c:v>
                </c:pt>
                <c:pt idx="376">
                  <c:v>752</c:v>
                </c:pt>
                <c:pt idx="377">
                  <c:v>754</c:v>
                </c:pt>
                <c:pt idx="378">
                  <c:v>756</c:v>
                </c:pt>
                <c:pt idx="379">
                  <c:v>758</c:v>
                </c:pt>
                <c:pt idx="380">
                  <c:v>760</c:v>
                </c:pt>
                <c:pt idx="381">
                  <c:v>762</c:v>
                </c:pt>
                <c:pt idx="382">
                  <c:v>764</c:v>
                </c:pt>
                <c:pt idx="383">
                  <c:v>766</c:v>
                </c:pt>
                <c:pt idx="384">
                  <c:v>768</c:v>
                </c:pt>
                <c:pt idx="385">
                  <c:v>770</c:v>
                </c:pt>
                <c:pt idx="386">
                  <c:v>772</c:v>
                </c:pt>
                <c:pt idx="387">
                  <c:v>774</c:v>
                </c:pt>
                <c:pt idx="388">
                  <c:v>776</c:v>
                </c:pt>
                <c:pt idx="389">
                  <c:v>778</c:v>
                </c:pt>
                <c:pt idx="390">
                  <c:v>780</c:v>
                </c:pt>
                <c:pt idx="391">
                  <c:v>782</c:v>
                </c:pt>
                <c:pt idx="392">
                  <c:v>784</c:v>
                </c:pt>
                <c:pt idx="393">
                  <c:v>786</c:v>
                </c:pt>
                <c:pt idx="394">
                  <c:v>788</c:v>
                </c:pt>
                <c:pt idx="395">
                  <c:v>790</c:v>
                </c:pt>
                <c:pt idx="396">
                  <c:v>792</c:v>
                </c:pt>
                <c:pt idx="397">
                  <c:v>794</c:v>
                </c:pt>
                <c:pt idx="398">
                  <c:v>796</c:v>
                </c:pt>
                <c:pt idx="399">
                  <c:v>798</c:v>
                </c:pt>
                <c:pt idx="400">
                  <c:v>800</c:v>
                </c:pt>
                <c:pt idx="401">
                  <c:v>802</c:v>
                </c:pt>
                <c:pt idx="402">
                  <c:v>804</c:v>
                </c:pt>
                <c:pt idx="403">
                  <c:v>806</c:v>
                </c:pt>
                <c:pt idx="404">
                  <c:v>808</c:v>
                </c:pt>
                <c:pt idx="405">
                  <c:v>810</c:v>
                </c:pt>
                <c:pt idx="406">
                  <c:v>812</c:v>
                </c:pt>
                <c:pt idx="407">
                  <c:v>814</c:v>
                </c:pt>
                <c:pt idx="408">
                  <c:v>816</c:v>
                </c:pt>
                <c:pt idx="409">
                  <c:v>818</c:v>
                </c:pt>
                <c:pt idx="410">
                  <c:v>820</c:v>
                </c:pt>
                <c:pt idx="411">
                  <c:v>822</c:v>
                </c:pt>
                <c:pt idx="412">
                  <c:v>824</c:v>
                </c:pt>
                <c:pt idx="413">
                  <c:v>826</c:v>
                </c:pt>
                <c:pt idx="414">
                  <c:v>828</c:v>
                </c:pt>
                <c:pt idx="415">
                  <c:v>830</c:v>
                </c:pt>
                <c:pt idx="416">
                  <c:v>832</c:v>
                </c:pt>
                <c:pt idx="417">
                  <c:v>834</c:v>
                </c:pt>
                <c:pt idx="418">
                  <c:v>836</c:v>
                </c:pt>
                <c:pt idx="419">
                  <c:v>838</c:v>
                </c:pt>
                <c:pt idx="420">
                  <c:v>840</c:v>
                </c:pt>
                <c:pt idx="421">
                  <c:v>842</c:v>
                </c:pt>
                <c:pt idx="422">
                  <c:v>844</c:v>
                </c:pt>
                <c:pt idx="423">
                  <c:v>846</c:v>
                </c:pt>
                <c:pt idx="424">
                  <c:v>848</c:v>
                </c:pt>
                <c:pt idx="425">
                  <c:v>850</c:v>
                </c:pt>
                <c:pt idx="426">
                  <c:v>852</c:v>
                </c:pt>
                <c:pt idx="427">
                  <c:v>854</c:v>
                </c:pt>
                <c:pt idx="428">
                  <c:v>856</c:v>
                </c:pt>
                <c:pt idx="429">
                  <c:v>858</c:v>
                </c:pt>
                <c:pt idx="430">
                  <c:v>860</c:v>
                </c:pt>
                <c:pt idx="431">
                  <c:v>862</c:v>
                </c:pt>
                <c:pt idx="432">
                  <c:v>864</c:v>
                </c:pt>
                <c:pt idx="433">
                  <c:v>866</c:v>
                </c:pt>
                <c:pt idx="434">
                  <c:v>868</c:v>
                </c:pt>
                <c:pt idx="435">
                  <c:v>870</c:v>
                </c:pt>
                <c:pt idx="436">
                  <c:v>872</c:v>
                </c:pt>
                <c:pt idx="437">
                  <c:v>874</c:v>
                </c:pt>
                <c:pt idx="438">
                  <c:v>876</c:v>
                </c:pt>
                <c:pt idx="439">
                  <c:v>878</c:v>
                </c:pt>
                <c:pt idx="440">
                  <c:v>880</c:v>
                </c:pt>
                <c:pt idx="441">
                  <c:v>882</c:v>
                </c:pt>
                <c:pt idx="442">
                  <c:v>884</c:v>
                </c:pt>
                <c:pt idx="443">
                  <c:v>886</c:v>
                </c:pt>
                <c:pt idx="444">
                  <c:v>888</c:v>
                </c:pt>
                <c:pt idx="445">
                  <c:v>890</c:v>
                </c:pt>
                <c:pt idx="446">
                  <c:v>892</c:v>
                </c:pt>
                <c:pt idx="447">
                  <c:v>894</c:v>
                </c:pt>
                <c:pt idx="448">
                  <c:v>896</c:v>
                </c:pt>
                <c:pt idx="449">
                  <c:v>898</c:v>
                </c:pt>
                <c:pt idx="450">
                  <c:v>900</c:v>
                </c:pt>
                <c:pt idx="451">
                  <c:v>902</c:v>
                </c:pt>
                <c:pt idx="452">
                  <c:v>904</c:v>
                </c:pt>
                <c:pt idx="453">
                  <c:v>906</c:v>
                </c:pt>
                <c:pt idx="454">
                  <c:v>908</c:v>
                </c:pt>
                <c:pt idx="455">
                  <c:v>910</c:v>
                </c:pt>
                <c:pt idx="456">
                  <c:v>912</c:v>
                </c:pt>
                <c:pt idx="457">
                  <c:v>914</c:v>
                </c:pt>
                <c:pt idx="458">
                  <c:v>916</c:v>
                </c:pt>
                <c:pt idx="459">
                  <c:v>918</c:v>
                </c:pt>
                <c:pt idx="460">
                  <c:v>920</c:v>
                </c:pt>
                <c:pt idx="461">
                  <c:v>922</c:v>
                </c:pt>
                <c:pt idx="462">
                  <c:v>924</c:v>
                </c:pt>
                <c:pt idx="463">
                  <c:v>926</c:v>
                </c:pt>
                <c:pt idx="464">
                  <c:v>928</c:v>
                </c:pt>
                <c:pt idx="465">
                  <c:v>930</c:v>
                </c:pt>
                <c:pt idx="466">
                  <c:v>932</c:v>
                </c:pt>
                <c:pt idx="467">
                  <c:v>934</c:v>
                </c:pt>
                <c:pt idx="468">
                  <c:v>936</c:v>
                </c:pt>
                <c:pt idx="469">
                  <c:v>938</c:v>
                </c:pt>
                <c:pt idx="470">
                  <c:v>940</c:v>
                </c:pt>
                <c:pt idx="471">
                  <c:v>942</c:v>
                </c:pt>
                <c:pt idx="472">
                  <c:v>944</c:v>
                </c:pt>
                <c:pt idx="473">
                  <c:v>946</c:v>
                </c:pt>
                <c:pt idx="474">
                  <c:v>948</c:v>
                </c:pt>
                <c:pt idx="475">
                  <c:v>950</c:v>
                </c:pt>
                <c:pt idx="476">
                  <c:v>952</c:v>
                </c:pt>
                <c:pt idx="477">
                  <c:v>954</c:v>
                </c:pt>
                <c:pt idx="478">
                  <c:v>956</c:v>
                </c:pt>
                <c:pt idx="479">
                  <c:v>958</c:v>
                </c:pt>
                <c:pt idx="480">
                  <c:v>960</c:v>
                </c:pt>
                <c:pt idx="481">
                  <c:v>962</c:v>
                </c:pt>
                <c:pt idx="482">
                  <c:v>964</c:v>
                </c:pt>
                <c:pt idx="483">
                  <c:v>966</c:v>
                </c:pt>
                <c:pt idx="484">
                  <c:v>968</c:v>
                </c:pt>
                <c:pt idx="485">
                  <c:v>970</c:v>
                </c:pt>
                <c:pt idx="486">
                  <c:v>972</c:v>
                </c:pt>
                <c:pt idx="487">
                  <c:v>974</c:v>
                </c:pt>
                <c:pt idx="488">
                  <c:v>976</c:v>
                </c:pt>
                <c:pt idx="489">
                  <c:v>978</c:v>
                </c:pt>
                <c:pt idx="490">
                  <c:v>980</c:v>
                </c:pt>
                <c:pt idx="491">
                  <c:v>982</c:v>
                </c:pt>
                <c:pt idx="492">
                  <c:v>984</c:v>
                </c:pt>
                <c:pt idx="493">
                  <c:v>986</c:v>
                </c:pt>
                <c:pt idx="494">
                  <c:v>988</c:v>
                </c:pt>
                <c:pt idx="495">
                  <c:v>990</c:v>
                </c:pt>
                <c:pt idx="496">
                  <c:v>992</c:v>
                </c:pt>
                <c:pt idx="497">
                  <c:v>994</c:v>
                </c:pt>
                <c:pt idx="498">
                  <c:v>996</c:v>
                </c:pt>
                <c:pt idx="499">
                  <c:v>998</c:v>
                </c:pt>
                <c:pt idx="500">
                  <c:v>1000</c:v>
                </c:pt>
                <c:pt idx="501">
                  <c:v>1002</c:v>
                </c:pt>
                <c:pt idx="502">
                  <c:v>1004</c:v>
                </c:pt>
                <c:pt idx="503">
                  <c:v>1006</c:v>
                </c:pt>
                <c:pt idx="504">
                  <c:v>1008</c:v>
                </c:pt>
                <c:pt idx="505">
                  <c:v>1010</c:v>
                </c:pt>
                <c:pt idx="506">
                  <c:v>1012</c:v>
                </c:pt>
                <c:pt idx="507">
                  <c:v>1014</c:v>
                </c:pt>
                <c:pt idx="508">
                  <c:v>1016</c:v>
                </c:pt>
                <c:pt idx="509">
                  <c:v>1018</c:v>
                </c:pt>
                <c:pt idx="510">
                  <c:v>1020</c:v>
                </c:pt>
                <c:pt idx="511">
                  <c:v>1022</c:v>
                </c:pt>
                <c:pt idx="512">
                  <c:v>1024</c:v>
                </c:pt>
                <c:pt idx="513">
                  <c:v>1026</c:v>
                </c:pt>
                <c:pt idx="514">
                  <c:v>1028</c:v>
                </c:pt>
                <c:pt idx="515">
                  <c:v>1030</c:v>
                </c:pt>
                <c:pt idx="516">
                  <c:v>1032</c:v>
                </c:pt>
                <c:pt idx="517">
                  <c:v>1034</c:v>
                </c:pt>
                <c:pt idx="518">
                  <c:v>1036</c:v>
                </c:pt>
                <c:pt idx="519">
                  <c:v>1038</c:v>
                </c:pt>
                <c:pt idx="520">
                  <c:v>1040</c:v>
                </c:pt>
                <c:pt idx="521">
                  <c:v>1042</c:v>
                </c:pt>
                <c:pt idx="522">
                  <c:v>1044</c:v>
                </c:pt>
                <c:pt idx="523">
                  <c:v>1046</c:v>
                </c:pt>
                <c:pt idx="524">
                  <c:v>1048</c:v>
                </c:pt>
                <c:pt idx="525">
                  <c:v>1050</c:v>
                </c:pt>
                <c:pt idx="526">
                  <c:v>1052</c:v>
                </c:pt>
                <c:pt idx="527">
                  <c:v>1054</c:v>
                </c:pt>
                <c:pt idx="528">
                  <c:v>1056</c:v>
                </c:pt>
                <c:pt idx="529">
                  <c:v>1058</c:v>
                </c:pt>
                <c:pt idx="530">
                  <c:v>1060</c:v>
                </c:pt>
                <c:pt idx="531">
                  <c:v>1062</c:v>
                </c:pt>
                <c:pt idx="532">
                  <c:v>1064</c:v>
                </c:pt>
                <c:pt idx="533">
                  <c:v>1066</c:v>
                </c:pt>
                <c:pt idx="534">
                  <c:v>1068</c:v>
                </c:pt>
                <c:pt idx="535">
                  <c:v>1070</c:v>
                </c:pt>
                <c:pt idx="536">
                  <c:v>1072</c:v>
                </c:pt>
                <c:pt idx="537">
                  <c:v>1074</c:v>
                </c:pt>
                <c:pt idx="538">
                  <c:v>1076</c:v>
                </c:pt>
                <c:pt idx="539">
                  <c:v>1078</c:v>
                </c:pt>
                <c:pt idx="540">
                  <c:v>1080</c:v>
                </c:pt>
                <c:pt idx="541">
                  <c:v>1082</c:v>
                </c:pt>
                <c:pt idx="542">
                  <c:v>1084</c:v>
                </c:pt>
                <c:pt idx="543">
                  <c:v>1086</c:v>
                </c:pt>
                <c:pt idx="544">
                  <c:v>1088</c:v>
                </c:pt>
                <c:pt idx="545">
                  <c:v>1090</c:v>
                </c:pt>
                <c:pt idx="546">
                  <c:v>1092</c:v>
                </c:pt>
                <c:pt idx="547">
                  <c:v>1094</c:v>
                </c:pt>
                <c:pt idx="548">
                  <c:v>1096</c:v>
                </c:pt>
                <c:pt idx="549">
                  <c:v>1098</c:v>
                </c:pt>
                <c:pt idx="550">
                  <c:v>1100</c:v>
                </c:pt>
                <c:pt idx="551">
                  <c:v>1102</c:v>
                </c:pt>
                <c:pt idx="552">
                  <c:v>1104</c:v>
                </c:pt>
                <c:pt idx="553">
                  <c:v>1106</c:v>
                </c:pt>
                <c:pt idx="554">
                  <c:v>1108</c:v>
                </c:pt>
                <c:pt idx="555">
                  <c:v>1110</c:v>
                </c:pt>
                <c:pt idx="556">
                  <c:v>1112</c:v>
                </c:pt>
                <c:pt idx="557">
                  <c:v>1114</c:v>
                </c:pt>
                <c:pt idx="558">
                  <c:v>1116</c:v>
                </c:pt>
                <c:pt idx="559">
                  <c:v>1118</c:v>
                </c:pt>
                <c:pt idx="560">
                  <c:v>1120</c:v>
                </c:pt>
                <c:pt idx="561">
                  <c:v>1122</c:v>
                </c:pt>
                <c:pt idx="562">
                  <c:v>1124</c:v>
                </c:pt>
                <c:pt idx="563">
                  <c:v>1126</c:v>
                </c:pt>
                <c:pt idx="564">
                  <c:v>1128</c:v>
                </c:pt>
                <c:pt idx="565">
                  <c:v>1130</c:v>
                </c:pt>
                <c:pt idx="566">
                  <c:v>1132</c:v>
                </c:pt>
                <c:pt idx="567">
                  <c:v>1134</c:v>
                </c:pt>
                <c:pt idx="568">
                  <c:v>1136</c:v>
                </c:pt>
                <c:pt idx="569">
                  <c:v>1138</c:v>
                </c:pt>
                <c:pt idx="570">
                  <c:v>1140</c:v>
                </c:pt>
                <c:pt idx="571">
                  <c:v>1142</c:v>
                </c:pt>
                <c:pt idx="572">
                  <c:v>1144</c:v>
                </c:pt>
                <c:pt idx="573">
                  <c:v>1146</c:v>
                </c:pt>
                <c:pt idx="574">
                  <c:v>1148</c:v>
                </c:pt>
                <c:pt idx="575">
                  <c:v>1150</c:v>
                </c:pt>
                <c:pt idx="576">
                  <c:v>1152</c:v>
                </c:pt>
                <c:pt idx="577">
                  <c:v>1154</c:v>
                </c:pt>
                <c:pt idx="578">
                  <c:v>1156</c:v>
                </c:pt>
                <c:pt idx="579">
                  <c:v>1158</c:v>
                </c:pt>
                <c:pt idx="580">
                  <c:v>1160</c:v>
                </c:pt>
                <c:pt idx="581">
                  <c:v>1162</c:v>
                </c:pt>
                <c:pt idx="582">
                  <c:v>1164</c:v>
                </c:pt>
                <c:pt idx="583">
                  <c:v>1166</c:v>
                </c:pt>
                <c:pt idx="584">
                  <c:v>1168</c:v>
                </c:pt>
                <c:pt idx="585">
                  <c:v>1170</c:v>
                </c:pt>
                <c:pt idx="586">
                  <c:v>1172</c:v>
                </c:pt>
                <c:pt idx="587">
                  <c:v>1174</c:v>
                </c:pt>
                <c:pt idx="588">
                  <c:v>1176</c:v>
                </c:pt>
                <c:pt idx="589">
                  <c:v>1178</c:v>
                </c:pt>
                <c:pt idx="590">
                  <c:v>1180</c:v>
                </c:pt>
                <c:pt idx="591">
                  <c:v>1182</c:v>
                </c:pt>
                <c:pt idx="592">
                  <c:v>1184</c:v>
                </c:pt>
                <c:pt idx="593">
                  <c:v>1186</c:v>
                </c:pt>
                <c:pt idx="594">
                  <c:v>1188</c:v>
                </c:pt>
                <c:pt idx="595">
                  <c:v>1190</c:v>
                </c:pt>
                <c:pt idx="596">
                  <c:v>1192</c:v>
                </c:pt>
                <c:pt idx="597">
                  <c:v>1194</c:v>
                </c:pt>
                <c:pt idx="598">
                  <c:v>1196</c:v>
                </c:pt>
                <c:pt idx="599">
                  <c:v>1198</c:v>
                </c:pt>
                <c:pt idx="600">
                  <c:v>1200</c:v>
                </c:pt>
                <c:pt idx="601">
                  <c:v>1202</c:v>
                </c:pt>
                <c:pt idx="602">
                  <c:v>1204</c:v>
                </c:pt>
                <c:pt idx="603">
                  <c:v>1206</c:v>
                </c:pt>
                <c:pt idx="604">
                  <c:v>1208</c:v>
                </c:pt>
                <c:pt idx="605">
                  <c:v>1210</c:v>
                </c:pt>
                <c:pt idx="606">
                  <c:v>1212</c:v>
                </c:pt>
                <c:pt idx="607">
                  <c:v>1214</c:v>
                </c:pt>
                <c:pt idx="608">
                  <c:v>1216</c:v>
                </c:pt>
                <c:pt idx="609">
                  <c:v>1218</c:v>
                </c:pt>
                <c:pt idx="610">
                  <c:v>1220</c:v>
                </c:pt>
                <c:pt idx="611">
                  <c:v>1222</c:v>
                </c:pt>
                <c:pt idx="612">
                  <c:v>1224</c:v>
                </c:pt>
                <c:pt idx="613">
                  <c:v>1226</c:v>
                </c:pt>
                <c:pt idx="614">
                  <c:v>1228</c:v>
                </c:pt>
                <c:pt idx="615">
                  <c:v>1230</c:v>
                </c:pt>
                <c:pt idx="616">
                  <c:v>1232</c:v>
                </c:pt>
                <c:pt idx="617">
                  <c:v>1234</c:v>
                </c:pt>
                <c:pt idx="618">
                  <c:v>1236</c:v>
                </c:pt>
                <c:pt idx="619">
                  <c:v>1238</c:v>
                </c:pt>
                <c:pt idx="620">
                  <c:v>1240</c:v>
                </c:pt>
                <c:pt idx="621">
                  <c:v>1242</c:v>
                </c:pt>
                <c:pt idx="622">
                  <c:v>1244</c:v>
                </c:pt>
                <c:pt idx="623">
                  <c:v>1246</c:v>
                </c:pt>
                <c:pt idx="624">
                  <c:v>1248</c:v>
                </c:pt>
                <c:pt idx="625">
                  <c:v>1250</c:v>
                </c:pt>
                <c:pt idx="626">
                  <c:v>1252</c:v>
                </c:pt>
                <c:pt idx="627">
                  <c:v>1254</c:v>
                </c:pt>
                <c:pt idx="628">
                  <c:v>1256</c:v>
                </c:pt>
                <c:pt idx="629">
                  <c:v>1258</c:v>
                </c:pt>
                <c:pt idx="630">
                  <c:v>1260</c:v>
                </c:pt>
                <c:pt idx="631">
                  <c:v>1262</c:v>
                </c:pt>
                <c:pt idx="632">
                  <c:v>1264</c:v>
                </c:pt>
                <c:pt idx="633">
                  <c:v>1266</c:v>
                </c:pt>
                <c:pt idx="634">
                  <c:v>1268</c:v>
                </c:pt>
                <c:pt idx="635">
                  <c:v>1270</c:v>
                </c:pt>
                <c:pt idx="636">
                  <c:v>1272</c:v>
                </c:pt>
                <c:pt idx="637">
                  <c:v>1274</c:v>
                </c:pt>
                <c:pt idx="638">
                  <c:v>1276</c:v>
                </c:pt>
                <c:pt idx="639">
                  <c:v>1278</c:v>
                </c:pt>
                <c:pt idx="640">
                  <c:v>1280</c:v>
                </c:pt>
                <c:pt idx="641">
                  <c:v>1282</c:v>
                </c:pt>
                <c:pt idx="642">
                  <c:v>1284</c:v>
                </c:pt>
                <c:pt idx="643">
                  <c:v>1286</c:v>
                </c:pt>
                <c:pt idx="644">
                  <c:v>1288</c:v>
                </c:pt>
                <c:pt idx="645">
                  <c:v>1290</c:v>
                </c:pt>
                <c:pt idx="646">
                  <c:v>1292</c:v>
                </c:pt>
                <c:pt idx="647">
                  <c:v>1294</c:v>
                </c:pt>
                <c:pt idx="648">
                  <c:v>1296</c:v>
                </c:pt>
                <c:pt idx="649">
                  <c:v>1298</c:v>
                </c:pt>
                <c:pt idx="650">
                  <c:v>1300</c:v>
                </c:pt>
                <c:pt idx="651">
                  <c:v>1302</c:v>
                </c:pt>
                <c:pt idx="652">
                  <c:v>1304</c:v>
                </c:pt>
                <c:pt idx="653">
                  <c:v>1306</c:v>
                </c:pt>
                <c:pt idx="654">
                  <c:v>1308</c:v>
                </c:pt>
                <c:pt idx="655">
                  <c:v>1310</c:v>
                </c:pt>
                <c:pt idx="656">
                  <c:v>1312</c:v>
                </c:pt>
                <c:pt idx="657">
                  <c:v>1314</c:v>
                </c:pt>
                <c:pt idx="658">
                  <c:v>1316</c:v>
                </c:pt>
                <c:pt idx="659">
                  <c:v>1318</c:v>
                </c:pt>
                <c:pt idx="660">
                  <c:v>1320</c:v>
                </c:pt>
                <c:pt idx="661">
                  <c:v>1322</c:v>
                </c:pt>
                <c:pt idx="662">
                  <c:v>1324</c:v>
                </c:pt>
                <c:pt idx="663">
                  <c:v>1326</c:v>
                </c:pt>
                <c:pt idx="664">
                  <c:v>1328</c:v>
                </c:pt>
                <c:pt idx="665">
                  <c:v>1330</c:v>
                </c:pt>
                <c:pt idx="666">
                  <c:v>1332</c:v>
                </c:pt>
                <c:pt idx="667">
                  <c:v>1334</c:v>
                </c:pt>
                <c:pt idx="668">
                  <c:v>1336</c:v>
                </c:pt>
                <c:pt idx="669">
                  <c:v>1338</c:v>
                </c:pt>
                <c:pt idx="670">
                  <c:v>1340</c:v>
                </c:pt>
                <c:pt idx="671">
                  <c:v>1342</c:v>
                </c:pt>
                <c:pt idx="672">
                  <c:v>1344</c:v>
                </c:pt>
                <c:pt idx="673">
                  <c:v>1346</c:v>
                </c:pt>
                <c:pt idx="674">
                  <c:v>1348</c:v>
                </c:pt>
                <c:pt idx="675">
                  <c:v>1350</c:v>
                </c:pt>
                <c:pt idx="676">
                  <c:v>1352</c:v>
                </c:pt>
                <c:pt idx="677">
                  <c:v>1354</c:v>
                </c:pt>
                <c:pt idx="678">
                  <c:v>1356</c:v>
                </c:pt>
                <c:pt idx="679">
                  <c:v>1358</c:v>
                </c:pt>
                <c:pt idx="680">
                  <c:v>1360</c:v>
                </c:pt>
                <c:pt idx="681">
                  <c:v>1362</c:v>
                </c:pt>
                <c:pt idx="682">
                  <c:v>1364</c:v>
                </c:pt>
                <c:pt idx="683">
                  <c:v>1366</c:v>
                </c:pt>
                <c:pt idx="684">
                  <c:v>1368</c:v>
                </c:pt>
                <c:pt idx="685">
                  <c:v>1370</c:v>
                </c:pt>
                <c:pt idx="686">
                  <c:v>1372</c:v>
                </c:pt>
                <c:pt idx="687">
                  <c:v>1374</c:v>
                </c:pt>
                <c:pt idx="688">
                  <c:v>1376</c:v>
                </c:pt>
                <c:pt idx="689">
                  <c:v>1378</c:v>
                </c:pt>
                <c:pt idx="690">
                  <c:v>1380</c:v>
                </c:pt>
                <c:pt idx="691">
                  <c:v>1382</c:v>
                </c:pt>
                <c:pt idx="692">
                  <c:v>1384</c:v>
                </c:pt>
                <c:pt idx="693">
                  <c:v>1386</c:v>
                </c:pt>
                <c:pt idx="694">
                  <c:v>1388</c:v>
                </c:pt>
                <c:pt idx="695">
                  <c:v>1390</c:v>
                </c:pt>
                <c:pt idx="696">
                  <c:v>1392</c:v>
                </c:pt>
                <c:pt idx="697">
                  <c:v>1394</c:v>
                </c:pt>
                <c:pt idx="698">
                  <c:v>1396</c:v>
                </c:pt>
                <c:pt idx="699">
                  <c:v>1398</c:v>
                </c:pt>
                <c:pt idx="700">
                  <c:v>1400</c:v>
                </c:pt>
                <c:pt idx="701">
                  <c:v>1402</c:v>
                </c:pt>
                <c:pt idx="702">
                  <c:v>1404</c:v>
                </c:pt>
                <c:pt idx="703">
                  <c:v>1406</c:v>
                </c:pt>
                <c:pt idx="704">
                  <c:v>1408</c:v>
                </c:pt>
                <c:pt idx="705">
                  <c:v>1410</c:v>
                </c:pt>
                <c:pt idx="706">
                  <c:v>1412</c:v>
                </c:pt>
                <c:pt idx="707">
                  <c:v>1414</c:v>
                </c:pt>
                <c:pt idx="708">
                  <c:v>1416</c:v>
                </c:pt>
                <c:pt idx="709">
                  <c:v>1418</c:v>
                </c:pt>
                <c:pt idx="710">
                  <c:v>1420</c:v>
                </c:pt>
                <c:pt idx="711">
                  <c:v>1422</c:v>
                </c:pt>
                <c:pt idx="712">
                  <c:v>1424</c:v>
                </c:pt>
                <c:pt idx="713">
                  <c:v>1426</c:v>
                </c:pt>
                <c:pt idx="714">
                  <c:v>1428</c:v>
                </c:pt>
                <c:pt idx="715">
                  <c:v>1430</c:v>
                </c:pt>
                <c:pt idx="716">
                  <c:v>1432</c:v>
                </c:pt>
                <c:pt idx="717">
                  <c:v>1434</c:v>
                </c:pt>
                <c:pt idx="718">
                  <c:v>1436</c:v>
                </c:pt>
                <c:pt idx="719">
                  <c:v>1438</c:v>
                </c:pt>
                <c:pt idx="720">
                  <c:v>1440</c:v>
                </c:pt>
                <c:pt idx="721">
                  <c:v>1442</c:v>
                </c:pt>
                <c:pt idx="722">
                  <c:v>1444</c:v>
                </c:pt>
                <c:pt idx="723">
                  <c:v>1446</c:v>
                </c:pt>
                <c:pt idx="724">
                  <c:v>1448</c:v>
                </c:pt>
                <c:pt idx="725">
                  <c:v>1450</c:v>
                </c:pt>
                <c:pt idx="726">
                  <c:v>1452</c:v>
                </c:pt>
                <c:pt idx="727">
                  <c:v>1454</c:v>
                </c:pt>
                <c:pt idx="728">
                  <c:v>1456</c:v>
                </c:pt>
                <c:pt idx="729">
                  <c:v>1458</c:v>
                </c:pt>
                <c:pt idx="730">
                  <c:v>1460</c:v>
                </c:pt>
                <c:pt idx="731">
                  <c:v>1462</c:v>
                </c:pt>
                <c:pt idx="732">
                  <c:v>1464</c:v>
                </c:pt>
                <c:pt idx="733">
                  <c:v>1466</c:v>
                </c:pt>
                <c:pt idx="734">
                  <c:v>1468</c:v>
                </c:pt>
                <c:pt idx="735">
                  <c:v>1470</c:v>
                </c:pt>
                <c:pt idx="736">
                  <c:v>1472</c:v>
                </c:pt>
                <c:pt idx="737">
                  <c:v>1474</c:v>
                </c:pt>
                <c:pt idx="738">
                  <c:v>1476</c:v>
                </c:pt>
                <c:pt idx="739">
                  <c:v>1478</c:v>
                </c:pt>
                <c:pt idx="740">
                  <c:v>1480</c:v>
                </c:pt>
                <c:pt idx="741">
                  <c:v>1482</c:v>
                </c:pt>
                <c:pt idx="742">
                  <c:v>1484</c:v>
                </c:pt>
                <c:pt idx="743">
                  <c:v>1486</c:v>
                </c:pt>
                <c:pt idx="744">
                  <c:v>1488</c:v>
                </c:pt>
                <c:pt idx="745">
                  <c:v>1490</c:v>
                </c:pt>
                <c:pt idx="746">
                  <c:v>1492</c:v>
                </c:pt>
                <c:pt idx="747">
                  <c:v>1494</c:v>
                </c:pt>
                <c:pt idx="748">
                  <c:v>1496</c:v>
                </c:pt>
                <c:pt idx="749">
                  <c:v>1498</c:v>
                </c:pt>
                <c:pt idx="750">
                  <c:v>1500</c:v>
                </c:pt>
                <c:pt idx="751">
                  <c:v>1502</c:v>
                </c:pt>
                <c:pt idx="752">
                  <c:v>1504</c:v>
                </c:pt>
                <c:pt idx="753">
                  <c:v>1506</c:v>
                </c:pt>
                <c:pt idx="754">
                  <c:v>1508</c:v>
                </c:pt>
                <c:pt idx="755">
                  <c:v>1510</c:v>
                </c:pt>
                <c:pt idx="756">
                  <c:v>1512</c:v>
                </c:pt>
                <c:pt idx="757">
                  <c:v>1514</c:v>
                </c:pt>
                <c:pt idx="758">
                  <c:v>1516</c:v>
                </c:pt>
                <c:pt idx="759">
                  <c:v>1518</c:v>
                </c:pt>
                <c:pt idx="760">
                  <c:v>1520</c:v>
                </c:pt>
                <c:pt idx="761">
                  <c:v>1522</c:v>
                </c:pt>
                <c:pt idx="762">
                  <c:v>1524</c:v>
                </c:pt>
                <c:pt idx="763">
                  <c:v>1526</c:v>
                </c:pt>
                <c:pt idx="764">
                  <c:v>1528</c:v>
                </c:pt>
                <c:pt idx="765">
                  <c:v>1530</c:v>
                </c:pt>
                <c:pt idx="766">
                  <c:v>1532</c:v>
                </c:pt>
                <c:pt idx="767">
                  <c:v>1534</c:v>
                </c:pt>
                <c:pt idx="768">
                  <c:v>1536</c:v>
                </c:pt>
                <c:pt idx="769">
                  <c:v>1538</c:v>
                </c:pt>
                <c:pt idx="770">
                  <c:v>1540</c:v>
                </c:pt>
                <c:pt idx="771">
                  <c:v>1542</c:v>
                </c:pt>
                <c:pt idx="772">
                  <c:v>1544</c:v>
                </c:pt>
                <c:pt idx="773">
                  <c:v>1546</c:v>
                </c:pt>
                <c:pt idx="774">
                  <c:v>1548</c:v>
                </c:pt>
                <c:pt idx="775">
                  <c:v>1550</c:v>
                </c:pt>
                <c:pt idx="776">
                  <c:v>1552</c:v>
                </c:pt>
                <c:pt idx="777">
                  <c:v>1554</c:v>
                </c:pt>
                <c:pt idx="778">
                  <c:v>1556</c:v>
                </c:pt>
                <c:pt idx="779">
                  <c:v>1558</c:v>
                </c:pt>
                <c:pt idx="780">
                  <c:v>1560</c:v>
                </c:pt>
                <c:pt idx="781">
                  <c:v>1562</c:v>
                </c:pt>
                <c:pt idx="782">
                  <c:v>1564</c:v>
                </c:pt>
                <c:pt idx="783">
                  <c:v>1566</c:v>
                </c:pt>
                <c:pt idx="784">
                  <c:v>1568</c:v>
                </c:pt>
                <c:pt idx="785">
                  <c:v>1570</c:v>
                </c:pt>
                <c:pt idx="786">
                  <c:v>1572</c:v>
                </c:pt>
                <c:pt idx="787">
                  <c:v>1574</c:v>
                </c:pt>
                <c:pt idx="788">
                  <c:v>1576</c:v>
                </c:pt>
                <c:pt idx="789">
                  <c:v>1578</c:v>
                </c:pt>
                <c:pt idx="790">
                  <c:v>1580</c:v>
                </c:pt>
                <c:pt idx="791">
                  <c:v>1582</c:v>
                </c:pt>
                <c:pt idx="792">
                  <c:v>1584</c:v>
                </c:pt>
                <c:pt idx="793">
                  <c:v>1586</c:v>
                </c:pt>
                <c:pt idx="794">
                  <c:v>1588</c:v>
                </c:pt>
                <c:pt idx="795">
                  <c:v>1590</c:v>
                </c:pt>
                <c:pt idx="796">
                  <c:v>1592</c:v>
                </c:pt>
                <c:pt idx="797">
                  <c:v>1594</c:v>
                </c:pt>
                <c:pt idx="798">
                  <c:v>1596</c:v>
                </c:pt>
                <c:pt idx="799">
                  <c:v>1598</c:v>
                </c:pt>
                <c:pt idx="800">
                  <c:v>1600</c:v>
                </c:pt>
                <c:pt idx="801">
                  <c:v>1602</c:v>
                </c:pt>
                <c:pt idx="802">
                  <c:v>1604</c:v>
                </c:pt>
                <c:pt idx="803">
                  <c:v>1606</c:v>
                </c:pt>
                <c:pt idx="804">
                  <c:v>1608</c:v>
                </c:pt>
                <c:pt idx="805">
                  <c:v>1610</c:v>
                </c:pt>
                <c:pt idx="806">
                  <c:v>1612</c:v>
                </c:pt>
                <c:pt idx="807">
                  <c:v>1614</c:v>
                </c:pt>
                <c:pt idx="808">
                  <c:v>1616</c:v>
                </c:pt>
                <c:pt idx="809">
                  <c:v>1618</c:v>
                </c:pt>
                <c:pt idx="810">
                  <c:v>1620</c:v>
                </c:pt>
                <c:pt idx="811">
                  <c:v>1622</c:v>
                </c:pt>
                <c:pt idx="812">
                  <c:v>1624</c:v>
                </c:pt>
                <c:pt idx="813">
                  <c:v>1626</c:v>
                </c:pt>
                <c:pt idx="814">
                  <c:v>1628</c:v>
                </c:pt>
                <c:pt idx="815">
                  <c:v>1630</c:v>
                </c:pt>
                <c:pt idx="816">
                  <c:v>1632</c:v>
                </c:pt>
                <c:pt idx="817">
                  <c:v>1634</c:v>
                </c:pt>
                <c:pt idx="818">
                  <c:v>1636</c:v>
                </c:pt>
                <c:pt idx="819">
                  <c:v>1638</c:v>
                </c:pt>
                <c:pt idx="820">
                  <c:v>1640</c:v>
                </c:pt>
                <c:pt idx="821">
                  <c:v>1642</c:v>
                </c:pt>
                <c:pt idx="822">
                  <c:v>1644</c:v>
                </c:pt>
                <c:pt idx="823">
                  <c:v>1646</c:v>
                </c:pt>
                <c:pt idx="824">
                  <c:v>1648</c:v>
                </c:pt>
                <c:pt idx="825">
                  <c:v>1650</c:v>
                </c:pt>
                <c:pt idx="826">
                  <c:v>1652</c:v>
                </c:pt>
                <c:pt idx="827">
                  <c:v>1654</c:v>
                </c:pt>
                <c:pt idx="828">
                  <c:v>1656</c:v>
                </c:pt>
                <c:pt idx="829">
                  <c:v>1658</c:v>
                </c:pt>
                <c:pt idx="830">
                  <c:v>1660</c:v>
                </c:pt>
                <c:pt idx="831">
                  <c:v>1662</c:v>
                </c:pt>
                <c:pt idx="832">
                  <c:v>1664</c:v>
                </c:pt>
                <c:pt idx="833">
                  <c:v>1666</c:v>
                </c:pt>
                <c:pt idx="834">
                  <c:v>1668</c:v>
                </c:pt>
                <c:pt idx="835">
                  <c:v>1670</c:v>
                </c:pt>
                <c:pt idx="836">
                  <c:v>1672</c:v>
                </c:pt>
                <c:pt idx="837">
                  <c:v>1674</c:v>
                </c:pt>
                <c:pt idx="838">
                  <c:v>1676</c:v>
                </c:pt>
                <c:pt idx="839">
                  <c:v>1678</c:v>
                </c:pt>
                <c:pt idx="840">
                  <c:v>1680</c:v>
                </c:pt>
                <c:pt idx="841">
                  <c:v>1682</c:v>
                </c:pt>
                <c:pt idx="842">
                  <c:v>1684</c:v>
                </c:pt>
                <c:pt idx="843">
                  <c:v>1686</c:v>
                </c:pt>
                <c:pt idx="844">
                  <c:v>1688</c:v>
                </c:pt>
                <c:pt idx="845">
                  <c:v>1690</c:v>
                </c:pt>
                <c:pt idx="846">
                  <c:v>1692</c:v>
                </c:pt>
                <c:pt idx="847">
                  <c:v>1694</c:v>
                </c:pt>
                <c:pt idx="848">
                  <c:v>1696</c:v>
                </c:pt>
                <c:pt idx="849">
                  <c:v>1698</c:v>
                </c:pt>
                <c:pt idx="850">
                  <c:v>1700</c:v>
                </c:pt>
                <c:pt idx="851">
                  <c:v>1702</c:v>
                </c:pt>
                <c:pt idx="852">
                  <c:v>1704</c:v>
                </c:pt>
                <c:pt idx="853">
                  <c:v>1706</c:v>
                </c:pt>
                <c:pt idx="854">
                  <c:v>1708</c:v>
                </c:pt>
                <c:pt idx="855">
                  <c:v>1710</c:v>
                </c:pt>
                <c:pt idx="856">
                  <c:v>1712</c:v>
                </c:pt>
                <c:pt idx="857">
                  <c:v>1714</c:v>
                </c:pt>
                <c:pt idx="858">
                  <c:v>1716</c:v>
                </c:pt>
                <c:pt idx="859">
                  <c:v>1718</c:v>
                </c:pt>
                <c:pt idx="860">
                  <c:v>1720</c:v>
                </c:pt>
                <c:pt idx="861">
                  <c:v>1722</c:v>
                </c:pt>
                <c:pt idx="862">
                  <c:v>1724</c:v>
                </c:pt>
                <c:pt idx="863">
                  <c:v>1726</c:v>
                </c:pt>
                <c:pt idx="864">
                  <c:v>1728</c:v>
                </c:pt>
                <c:pt idx="865">
                  <c:v>1730</c:v>
                </c:pt>
                <c:pt idx="866">
                  <c:v>1732</c:v>
                </c:pt>
                <c:pt idx="867">
                  <c:v>1734</c:v>
                </c:pt>
                <c:pt idx="868">
                  <c:v>1736</c:v>
                </c:pt>
                <c:pt idx="869">
                  <c:v>1738</c:v>
                </c:pt>
                <c:pt idx="870">
                  <c:v>1740</c:v>
                </c:pt>
                <c:pt idx="871">
                  <c:v>1742</c:v>
                </c:pt>
                <c:pt idx="872">
                  <c:v>1744</c:v>
                </c:pt>
                <c:pt idx="873">
                  <c:v>1746</c:v>
                </c:pt>
                <c:pt idx="874">
                  <c:v>1748</c:v>
                </c:pt>
                <c:pt idx="875">
                  <c:v>1750</c:v>
                </c:pt>
                <c:pt idx="876">
                  <c:v>1752</c:v>
                </c:pt>
                <c:pt idx="877">
                  <c:v>1754</c:v>
                </c:pt>
                <c:pt idx="878">
                  <c:v>1756</c:v>
                </c:pt>
                <c:pt idx="879">
                  <c:v>1758</c:v>
                </c:pt>
                <c:pt idx="880">
                  <c:v>1760</c:v>
                </c:pt>
                <c:pt idx="881">
                  <c:v>1762</c:v>
                </c:pt>
                <c:pt idx="882">
                  <c:v>1764</c:v>
                </c:pt>
                <c:pt idx="883">
                  <c:v>1766</c:v>
                </c:pt>
                <c:pt idx="884">
                  <c:v>1768</c:v>
                </c:pt>
                <c:pt idx="885">
                  <c:v>1770</c:v>
                </c:pt>
                <c:pt idx="886">
                  <c:v>1772</c:v>
                </c:pt>
                <c:pt idx="887">
                  <c:v>1774</c:v>
                </c:pt>
                <c:pt idx="888">
                  <c:v>1776</c:v>
                </c:pt>
                <c:pt idx="889">
                  <c:v>1778</c:v>
                </c:pt>
                <c:pt idx="890">
                  <c:v>1780</c:v>
                </c:pt>
                <c:pt idx="891">
                  <c:v>1782</c:v>
                </c:pt>
                <c:pt idx="892">
                  <c:v>1784</c:v>
                </c:pt>
                <c:pt idx="893">
                  <c:v>1786</c:v>
                </c:pt>
                <c:pt idx="894">
                  <c:v>1788</c:v>
                </c:pt>
                <c:pt idx="895">
                  <c:v>1790</c:v>
                </c:pt>
                <c:pt idx="896">
                  <c:v>1792</c:v>
                </c:pt>
                <c:pt idx="897">
                  <c:v>1794</c:v>
                </c:pt>
                <c:pt idx="898">
                  <c:v>1796</c:v>
                </c:pt>
                <c:pt idx="899">
                  <c:v>1798</c:v>
                </c:pt>
                <c:pt idx="900">
                  <c:v>1800</c:v>
                </c:pt>
                <c:pt idx="901">
                  <c:v>1802</c:v>
                </c:pt>
                <c:pt idx="902">
                  <c:v>1804</c:v>
                </c:pt>
                <c:pt idx="903">
                  <c:v>1806</c:v>
                </c:pt>
                <c:pt idx="904">
                  <c:v>1808</c:v>
                </c:pt>
                <c:pt idx="905">
                  <c:v>1810</c:v>
                </c:pt>
                <c:pt idx="906">
                  <c:v>1812</c:v>
                </c:pt>
                <c:pt idx="907">
                  <c:v>1814</c:v>
                </c:pt>
                <c:pt idx="908">
                  <c:v>1816</c:v>
                </c:pt>
                <c:pt idx="909">
                  <c:v>1818</c:v>
                </c:pt>
                <c:pt idx="910">
                  <c:v>1820</c:v>
                </c:pt>
                <c:pt idx="911">
                  <c:v>1822</c:v>
                </c:pt>
                <c:pt idx="912">
                  <c:v>1824</c:v>
                </c:pt>
                <c:pt idx="913">
                  <c:v>1826</c:v>
                </c:pt>
                <c:pt idx="914">
                  <c:v>1828</c:v>
                </c:pt>
                <c:pt idx="915">
                  <c:v>1830</c:v>
                </c:pt>
                <c:pt idx="916">
                  <c:v>1832</c:v>
                </c:pt>
                <c:pt idx="917">
                  <c:v>1834</c:v>
                </c:pt>
                <c:pt idx="918">
                  <c:v>1836</c:v>
                </c:pt>
                <c:pt idx="919">
                  <c:v>1838</c:v>
                </c:pt>
                <c:pt idx="920">
                  <c:v>1840</c:v>
                </c:pt>
                <c:pt idx="921">
                  <c:v>1842</c:v>
                </c:pt>
                <c:pt idx="922">
                  <c:v>1844</c:v>
                </c:pt>
                <c:pt idx="923">
                  <c:v>1846</c:v>
                </c:pt>
                <c:pt idx="924">
                  <c:v>1848</c:v>
                </c:pt>
                <c:pt idx="925">
                  <c:v>1850</c:v>
                </c:pt>
                <c:pt idx="926">
                  <c:v>1852</c:v>
                </c:pt>
                <c:pt idx="927">
                  <c:v>1854</c:v>
                </c:pt>
                <c:pt idx="928">
                  <c:v>1856</c:v>
                </c:pt>
                <c:pt idx="929">
                  <c:v>1858</c:v>
                </c:pt>
                <c:pt idx="930">
                  <c:v>1860</c:v>
                </c:pt>
                <c:pt idx="931">
                  <c:v>1862</c:v>
                </c:pt>
                <c:pt idx="932">
                  <c:v>1864</c:v>
                </c:pt>
                <c:pt idx="933">
                  <c:v>1866</c:v>
                </c:pt>
                <c:pt idx="934">
                  <c:v>1868</c:v>
                </c:pt>
                <c:pt idx="935">
                  <c:v>1870</c:v>
                </c:pt>
                <c:pt idx="936">
                  <c:v>1872</c:v>
                </c:pt>
                <c:pt idx="937">
                  <c:v>1874</c:v>
                </c:pt>
                <c:pt idx="938">
                  <c:v>1876</c:v>
                </c:pt>
                <c:pt idx="939">
                  <c:v>1878</c:v>
                </c:pt>
                <c:pt idx="940">
                  <c:v>1880</c:v>
                </c:pt>
                <c:pt idx="941">
                  <c:v>1882</c:v>
                </c:pt>
                <c:pt idx="942">
                  <c:v>1884</c:v>
                </c:pt>
                <c:pt idx="943">
                  <c:v>1886</c:v>
                </c:pt>
                <c:pt idx="944">
                  <c:v>1888</c:v>
                </c:pt>
                <c:pt idx="945">
                  <c:v>1890</c:v>
                </c:pt>
                <c:pt idx="946">
                  <c:v>1892</c:v>
                </c:pt>
                <c:pt idx="947">
                  <c:v>1894</c:v>
                </c:pt>
                <c:pt idx="948">
                  <c:v>1896</c:v>
                </c:pt>
                <c:pt idx="949">
                  <c:v>1898</c:v>
                </c:pt>
                <c:pt idx="950">
                  <c:v>1900</c:v>
                </c:pt>
                <c:pt idx="951">
                  <c:v>1902</c:v>
                </c:pt>
                <c:pt idx="952">
                  <c:v>1904</c:v>
                </c:pt>
                <c:pt idx="953">
                  <c:v>1906</c:v>
                </c:pt>
                <c:pt idx="954">
                  <c:v>1908</c:v>
                </c:pt>
                <c:pt idx="955">
                  <c:v>1910</c:v>
                </c:pt>
                <c:pt idx="956">
                  <c:v>1912</c:v>
                </c:pt>
                <c:pt idx="957">
                  <c:v>1914</c:v>
                </c:pt>
                <c:pt idx="958">
                  <c:v>1916</c:v>
                </c:pt>
                <c:pt idx="959">
                  <c:v>1918</c:v>
                </c:pt>
                <c:pt idx="960">
                  <c:v>1920</c:v>
                </c:pt>
                <c:pt idx="961">
                  <c:v>1922</c:v>
                </c:pt>
                <c:pt idx="962">
                  <c:v>1924</c:v>
                </c:pt>
                <c:pt idx="963">
                  <c:v>1926</c:v>
                </c:pt>
                <c:pt idx="964">
                  <c:v>1928</c:v>
                </c:pt>
                <c:pt idx="965">
                  <c:v>1930</c:v>
                </c:pt>
                <c:pt idx="966">
                  <c:v>1932</c:v>
                </c:pt>
                <c:pt idx="967">
                  <c:v>1934</c:v>
                </c:pt>
                <c:pt idx="968">
                  <c:v>1936</c:v>
                </c:pt>
                <c:pt idx="969">
                  <c:v>1938</c:v>
                </c:pt>
                <c:pt idx="970">
                  <c:v>1940</c:v>
                </c:pt>
                <c:pt idx="971">
                  <c:v>1942</c:v>
                </c:pt>
                <c:pt idx="972">
                  <c:v>1944</c:v>
                </c:pt>
                <c:pt idx="973">
                  <c:v>1946</c:v>
                </c:pt>
                <c:pt idx="974">
                  <c:v>1948</c:v>
                </c:pt>
                <c:pt idx="975">
                  <c:v>1950</c:v>
                </c:pt>
                <c:pt idx="976">
                  <c:v>1952</c:v>
                </c:pt>
                <c:pt idx="977">
                  <c:v>1954</c:v>
                </c:pt>
                <c:pt idx="978">
                  <c:v>1956</c:v>
                </c:pt>
                <c:pt idx="979">
                  <c:v>1958</c:v>
                </c:pt>
                <c:pt idx="980">
                  <c:v>1960</c:v>
                </c:pt>
                <c:pt idx="981">
                  <c:v>1962</c:v>
                </c:pt>
                <c:pt idx="982">
                  <c:v>1964</c:v>
                </c:pt>
                <c:pt idx="983">
                  <c:v>1966</c:v>
                </c:pt>
                <c:pt idx="984">
                  <c:v>1968</c:v>
                </c:pt>
                <c:pt idx="985">
                  <c:v>1970</c:v>
                </c:pt>
                <c:pt idx="986">
                  <c:v>1972</c:v>
                </c:pt>
                <c:pt idx="987">
                  <c:v>1974</c:v>
                </c:pt>
                <c:pt idx="988">
                  <c:v>1976</c:v>
                </c:pt>
                <c:pt idx="989">
                  <c:v>1978</c:v>
                </c:pt>
                <c:pt idx="990">
                  <c:v>1980</c:v>
                </c:pt>
                <c:pt idx="991">
                  <c:v>1982</c:v>
                </c:pt>
                <c:pt idx="992">
                  <c:v>1984</c:v>
                </c:pt>
                <c:pt idx="993">
                  <c:v>1986</c:v>
                </c:pt>
                <c:pt idx="994">
                  <c:v>1988</c:v>
                </c:pt>
                <c:pt idx="995">
                  <c:v>1990</c:v>
                </c:pt>
                <c:pt idx="996">
                  <c:v>1992</c:v>
                </c:pt>
                <c:pt idx="997">
                  <c:v>1994</c:v>
                </c:pt>
                <c:pt idx="998">
                  <c:v>1996</c:v>
                </c:pt>
                <c:pt idx="999">
                  <c:v>1998</c:v>
                </c:pt>
                <c:pt idx="1000">
                  <c:v>2000</c:v>
                </c:pt>
                <c:pt idx="1001">
                  <c:v>2002</c:v>
                </c:pt>
                <c:pt idx="1002">
                  <c:v>2004</c:v>
                </c:pt>
                <c:pt idx="1003">
                  <c:v>2006</c:v>
                </c:pt>
                <c:pt idx="1004">
                  <c:v>2008</c:v>
                </c:pt>
                <c:pt idx="1005">
                  <c:v>2010</c:v>
                </c:pt>
                <c:pt idx="1006">
                  <c:v>2012</c:v>
                </c:pt>
                <c:pt idx="1007">
                  <c:v>2014</c:v>
                </c:pt>
                <c:pt idx="1008">
                  <c:v>2016</c:v>
                </c:pt>
                <c:pt idx="1009">
                  <c:v>2018</c:v>
                </c:pt>
                <c:pt idx="1010">
                  <c:v>2020</c:v>
                </c:pt>
                <c:pt idx="1011">
                  <c:v>2022</c:v>
                </c:pt>
                <c:pt idx="1012">
                  <c:v>2024</c:v>
                </c:pt>
                <c:pt idx="1013">
                  <c:v>2026</c:v>
                </c:pt>
                <c:pt idx="1014">
                  <c:v>2028</c:v>
                </c:pt>
                <c:pt idx="1015">
                  <c:v>2030</c:v>
                </c:pt>
                <c:pt idx="1016">
                  <c:v>2032</c:v>
                </c:pt>
                <c:pt idx="1017">
                  <c:v>2034</c:v>
                </c:pt>
                <c:pt idx="1018">
                  <c:v>2036</c:v>
                </c:pt>
                <c:pt idx="1019">
                  <c:v>2038</c:v>
                </c:pt>
                <c:pt idx="1020">
                  <c:v>2040</c:v>
                </c:pt>
                <c:pt idx="1021">
                  <c:v>2042</c:v>
                </c:pt>
                <c:pt idx="1022">
                  <c:v>2044</c:v>
                </c:pt>
                <c:pt idx="1023">
                  <c:v>2046</c:v>
                </c:pt>
                <c:pt idx="1024">
                  <c:v>2048</c:v>
                </c:pt>
                <c:pt idx="1025">
                  <c:v>2050</c:v>
                </c:pt>
                <c:pt idx="1026">
                  <c:v>2052</c:v>
                </c:pt>
                <c:pt idx="1027">
                  <c:v>2054</c:v>
                </c:pt>
                <c:pt idx="1028">
                  <c:v>2056</c:v>
                </c:pt>
                <c:pt idx="1029">
                  <c:v>2058</c:v>
                </c:pt>
                <c:pt idx="1030">
                  <c:v>2060</c:v>
                </c:pt>
                <c:pt idx="1031">
                  <c:v>2062</c:v>
                </c:pt>
                <c:pt idx="1032">
                  <c:v>2064</c:v>
                </c:pt>
                <c:pt idx="1033">
                  <c:v>2066</c:v>
                </c:pt>
                <c:pt idx="1034">
                  <c:v>2068</c:v>
                </c:pt>
                <c:pt idx="1035">
                  <c:v>2070</c:v>
                </c:pt>
                <c:pt idx="1036">
                  <c:v>2072</c:v>
                </c:pt>
                <c:pt idx="1037">
                  <c:v>2074</c:v>
                </c:pt>
                <c:pt idx="1038">
                  <c:v>2076</c:v>
                </c:pt>
                <c:pt idx="1039">
                  <c:v>2078</c:v>
                </c:pt>
                <c:pt idx="1040">
                  <c:v>2080</c:v>
                </c:pt>
                <c:pt idx="1041">
                  <c:v>2082</c:v>
                </c:pt>
                <c:pt idx="1042">
                  <c:v>2084</c:v>
                </c:pt>
                <c:pt idx="1043">
                  <c:v>2086</c:v>
                </c:pt>
                <c:pt idx="1044">
                  <c:v>2088</c:v>
                </c:pt>
                <c:pt idx="1045">
                  <c:v>2090</c:v>
                </c:pt>
                <c:pt idx="1046">
                  <c:v>2092</c:v>
                </c:pt>
                <c:pt idx="1047">
                  <c:v>2094</c:v>
                </c:pt>
                <c:pt idx="1048">
                  <c:v>2096</c:v>
                </c:pt>
                <c:pt idx="1049">
                  <c:v>2098</c:v>
                </c:pt>
                <c:pt idx="1050">
                  <c:v>2100</c:v>
                </c:pt>
                <c:pt idx="1051">
                  <c:v>2102</c:v>
                </c:pt>
                <c:pt idx="1052">
                  <c:v>2104</c:v>
                </c:pt>
                <c:pt idx="1053">
                  <c:v>2106</c:v>
                </c:pt>
                <c:pt idx="1054">
                  <c:v>2108</c:v>
                </c:pt>
                <c:pt idx="1055">
                  <c:v>2110</c:v>
                </c:pt>
                <c:pt idx="1056">
                  <c:v>2112</c:v>
                </c:pt>
                <c:pt idx="1057">
                  <c:v>2114</c:v>
                </c:pt>
                <c:pt idx="1058">
                  <c:v>2116</c:v>
                </c:pt>
                <c:pt idx="1059">
                  <c:v>2118</c:v>
                </c:pt>
                <c:pt idx="1060">
                  <c:v>2120</c:v>
                </c:pt>
                <c:pt idx="1061">
                  <c:v>2122</c:v>
                </c:pt>
                <c:pt idx="1062">
                  <c:v>2124</c:v>
                </c:pt>
                <c:pt idx="1063">
                  <c:v>2126</c:v>
                </c:pt>
                <c:pt idx="1064">
                  <c:v>2128</c:v>
                </c:pt>
                <c:pt idx="1065">
                  <c:v>2130</c:v>
                </c:pt>
                <c:pt idx="1066">
                  <c:v>2132</c:v>
                </c:pt>
                <c:pt idx="1067">
                  <c:v>2134</c:v>
                </c:pt>
                <c:pt idx="1068">
                  <c:v>2136</c:v>
                </c:pt>
                <c:pt idx="1069">
                  <c:v>2138</c:v>
                </c:pt>
                <c:pt idx="1070">
                  <c:v>2140</c:v>
                </c:pt>
                <c:pt idx="1071">
                  <c:v>2142</c:v>
                </c:pt>
                <c:pt idx="1072">
                  <c:v>2144</c:v>
                </c:pt>
                <c:pt idx="1073">
                  <c:v>2146</c:v>
                </c:pt>
                <c:pt idx="1074">
                  <c:v>2148</c:v>
                </c:pt>
                <c:pt idx="1075">
                  <c:v>2150</c:v>
                </c:pt>
                <c:pt idx="1076">
                  <c:v>2152</c:v>
                </c:pt>
                <c:pt idx="1077">
                  <c:v>2154</c:v>
                </c:pt>
                <c:pt idx="1078">
                  <c:v>2156</c:v>
                </c:pt>
                <c:pt idx="1079">
                  <c:v>2158</c:v>
                </c:pt>
                <c:pt idx="1080">
                  <c:v>2160</c:v>
                </c:pt>
                <c:pt idx="1081">
                  <c:v>2162</c:v>
                </c:pt>
                <c:pt idx="1082">
                  <c:v>2164</c:v>
                </c:pt>
                <c:pt idx="1083">
                  <c:v>2166</c:v>
                </c:pt>
                <c:pt idx="1084">
                  <c:v>2168</c:v>
                </c:pt>
                <c:pt idx="1085">
                  <c:v>2170</c:v>
                </c:pt>
                <c:pt idx="1086">
                  <c:v>2172</c:v>
                </c:pt>
                <c:pt idx="1087">
                  <c:v>2174</c:v>
                </c:pt>
                <c:pt idx="1088">
                  <c:v>2176</c:v>
                </c:pt>
                <c:pt idx="1089">
                  <c:v>2178</c:v>
                </c:pt>
                <c:pt idx="1090">
                  <c:v>2180</c:v>
                </c:pt>
                <c:pt idx="1091">
                  <c:v>2182</c:v>
                </c:pt>
                <c:pt idx="1092">
                  <c:v>2184</c:v>
                </c:pt>
                <c:pt idx="1093">
                  <c:v>2186</c:v>
                </c:pt>
                <c:pt idx="1094">
                  <c:v>2188</c:v>
                </c:pt>
                <c:pt idx="1095">
                  <c:v>2190</c:v>
                </c:pt>
                <c:pt idx="1096">
                  <c:v>2192</c:v>
                </c:pt>
                <c:pt idx="1097">
                  <c:v>2194</c:v>
                </c:pt>
                <c:pt idx="1098">
                  <c:v>2196</c:v>
                </c:pt>
                <c:pt idx="1099">
                  <c:v>2198</c:v>
                </c:pt>
                <c:pt idx="1100">
                  <c:v>2200</c:v>
                </c:pt>
                <c:pt idx="1101">
                  <c:v>2202</c:v>
                </c:pt>
                <c:pt idx="1102">
                  <c:v>2204</c:v>
                </c:pt>
                <c:pt idx="1103">
                  <c:v>2206</c:v>
                </c:pt>
                <c:pt idx="1104">
                  <c:v>2208</c:v>
                </c:pt>
                <c:pt idx="1105">
                  <c:v>2210</c:v>
                </c:pt>
                <c:pt idx="1106">
                  <c:v>2212</c:v>
                </c:pt>
                <c:pt idx="1107">
                  <c:v>2214</c:v>
                </c:pt>
                <c:pt idx="1108">
                  <c:v>2216</c:v>
                </c:pt>
                <c:pt idx="1109">
                  <c:v>2218</c:v>
                </c:pt>
                <c:pt idx="1110">
                  <c:v>2220</c:v>
                </c:pt>
                <c:pt idx="1111">
                  <c:v>2222</c:v>
                </c:pt>
                <c:pt idx="1112">
                  <c:v>2224</c:v>
                </c:pt>
                <c:pt idx="1113">
                  <c:v>2226</c:v>
                </c:pt>
                <c:pt idx="1114">
                  <c:v>2228</c:v>
                </c:pt>
                <c:pt idx="1115">
                  <c:v>2230</c:v>
                </c:pt>
                <c:pt idx="1116">
                  <c:v>2232</c:v>
                </c:pt>
                <c:pt idx="1117">
                  <c:v>2234</c:v>
                </c:pt>
                <c:pt idx="1118">
                  <c:v>2236</c:v>
                </c:pt>
                <c:pt idx="1119">
                  <c:v>2238</c:v>
                </c:pt>
                <c:pt idx="1120">
                  <c:v>2240</c:v>
                </c:pt>
                <c:pt idx="1121">
                  <c:v>2242</c:v>
                </c:pt>
                <c:pt idx="1122">
                  <c:v>2244</c:v>
                </c:pt>
                <c:pt idx="1123">
                  <c:v>2246</c:v>
                </c:pt>
                <c:pt idx="1124">
                  <c:v>2248</c:v>
                </c:pt>
                <c:pt idx="1125">
                  <c:v>2250</c:v>
                </c:pt>
                <c:pt idx="1126">
                  <c:v>2252</c:v>
                </c:pt>
                <c:pt idx="1127">
                  <c:v>2254</c:v>
                </c:pt>
                <c:pt idx="1128">
                  <c:v>2256</c:v>
                </c:pt>
                <c:pt idx="1129">
                  <c:v>2258</c:v>
                </c:pt>
                <c:pt idx="1130">
                  <c:v>2260</c:v>
                </c:pt>
                <c:pt idx="1131">
                  <c:v>2262</c:v>
                </c:pt>
                <c:pt idx="1132">
                  <c:v>2264</c:v>
                </c:pt>
                <c:pt idx="1133">
                  <c:v>2266</c:v>
                </c:pt>
                <c:pt idx="1134">
                  <c:v>2268</c:v>
                </c:pt>
                <c:pt idx="1135">
                  <c:v>2270</c:v>
                </c:pt>
                <c:pt idx="1136">
                  <c:v>2272</c:v>
                </c:pt>
                <c:pt idx="1137">
                  <c:v>2274</c:v>
                </c:pt>
                <c:pt idx="1138">
                  <c:v>2276</c:v>
                </c:pt>
                <c:pt idx="1139">
                  <c:v>2278</c:v>
                </c:pt>
                <c:pt idx="1140">
                  <c:v>2280</c:v>
                </c:pt>
                <c:pt idx="1141">
                  <c:v>2282</c:v>
                </c:pt>
                <c:pt idx="1142">
                  <c:v>2284</c:v>
                </c:pt>
                <c:pt idx="1143">
                  <c:v>2286</c:v>
                </c:pt>
                <c:pt idx="1144">
                  <c:v>2288</c:v>
                </c:pt>
                <c:pt idx="1145">
                  <c:v>2290</c:v>
                </c:pt>
                <c:pt idx="1146">
                  <c:v>2292</c:v>
                </c:pt>
                <c:pt idx="1147">
                  <c:v>2294</c:v>
                </c:pt>
                <c:pt idx="1148">
                  <c:v>2296</c:v>
                </c:pt>
                <c:pt idx="1149">
                  <c:v>2298</c:v>
                </c:pt>
                <c:pt idx="1150">
                  <c:v>2300</c:v>
                </c:pt>
                <c:pt idx="1151">
                  <c:v>2302</c:v>
                </c:pt>
                <c:pt idx="1152">
                  <c:v>2304</c:v>
                </c:pt>
                <c:pt idx="1153">
                  <c:v>2306</c:v>
                </c:pt>
                <c:pt idx="1154">
                  <c:v>2308</c:v>
                </c:pt>
                <c:pt idx="1155">
                  <c:v>2310</c:v>
                </c:pt>
                <c:pt idx="1156">
                  <c:v>2312</c:v>
                </c:pt>
                <c:pt idx="1157">
                  <c:v>2314</c:v>
                </c:pt>
                <c:pt idx="1158">
                  <c:v>2316</c:v>
                </c:pt>
                <c:pt idx="1159">
                  <c:v>2318</c:v>
                </c:pt>
                <c:pt idx="1160">
                  <c:v>2320</c:v>
                </c:pt>
                <c:pt idx="1161">
                  <c:v>2322</c:v>
                </c:pt>
                <c:pt idx="1162">
                  <c:v>2324</c:v>
                </c:pt>
                <c:pt idx="1163">
                  <c:v>2326</c:v>
                </c:pt>
                <c:pt idx="1164">
                  <c:v>2328</c:v>
                </c:pt>
                <c:pt idx="1165">
                  <c:v>2330</c:v>
                </c:pt>
                <c:pt idx="1166">
                  <c:v>2332</c:v>
                </c:pt>
                <c:pt idx="1167">
                  <c:v>2334</c:v>
                </c:pt>
                <c:pt idx="1168">
                  <c:v>2336</c:v>
                </c:pt>
                <c:pt idx="1169">
                  <c:v>2338</c:v>
                </c:pt>
                <c:pt idx="1170">
                  <c:v>2340</c:v>
                </c:pt>
                <c:pt idx="1171">
                  <c:v>2342</c:v>
                </c:pt>
                <c:pt idx="1172">
                  <c:v>2344</c:v>
                </c:pt>
                <c:pt idx="1173">
                  <c:v>2346</c:v>
                </c:pt>
                <c:pt idx="1174">
                  <c:v>2348</c:v>
                </c:pt>
                <c:pt idx="1175">
                  <c:v>2350</c:v>
                </c:pt>
                <c:pt idx="1176">
                  <c:v>2352</c:v>
                </c:pt>
                <c:pt idx="1177">
                  <c:v>2354</c:v>
                </c:pt>
                <c:pt idx="1178">
                  <c:v>2356</c:v>
                </c:pt>
                <c:pt idx="1179">
                  <c:v>2358</c:v>
                </c:pt>
                <c:pt idx="1180">
                  <c:v>2360</c:v>
                </c:pt>
                <c:pt idx="1181">
                  <c:v>2362</c:v>
                </c:pt>
                <c:pt idx="1182">
                  <c:v>2364</c:v>
                </c:pt>
                <c:pt idx="1183">
                  <c:v>2366</c:v>
                </c:pt>
                <c:pt idx="1184">
                  <c:v>2368</c:v>
                </c:pt>
                <c:pt idx="1185">
                  <c:v>2370</c:v>
                </c:pt>
                <c:pt idx="1186">
                  <c:v>2372</c:v>
                </c:pt>
                <c:pt idx="1187">
                  <c:v>2374</c:v>
                </c:pt>
                <c:pt idx="1188">
                  <c:v>2376</c:v>
                </c:pt>
                <c:pt idx="1189">
                  <c:v>2378</c:v>
                </c:pt>
                <c:pt idx="1190">
                  <c:v>2380</c:v>
                </c:pt>
                <c:pt idx="1191">
                  <c:v>2382</c:v>
                </c:pt>
                <c:pt idx="1192">
                  <c:v>2384</c:v>
                </c:pt>
                <c:pt idx="1193">
                  <c:v>2386</c:v>
                </c:pt>
                <c:pt idx="1194">
                  <c:v>2388</c:v>
                </c:pt>
                <c:pt idx="1195">
                  <c:v>2390</c:v>
                </c:pt>
                <c:pt idx="1196">
                  <c:v>2392</c:v>
                </c:pt>
                <c:pt idx="1197">
                  <c:v>2394</c:v>
                </c:pt>
                <c:pt idx="1198">
                  <c:v>2396</c:v>
                </c:pt>
                <c:pt idx="1199">
                  <c:v>2398</c:v>
                </c:pt>
                <c:pt idx="1200">
                  <c:v>2400</c:v>
                </c:pt>
                <c:pt idx="1201">
                  <c:v>2402</c:v>
                </c:pt>
                <c:pt idx="1202">
                  <c:v>2404</c:v>
                </c:pt>
                <c:pt idx="1203">
                  <c:v>2406</c:v>
                </c:pt>
                <c:pt idx="1204">
                  <c:v>2408</c:v>
                </c:pt>
                <c:pt idx="1205">
                  <c:v>2410</c:v>
                </c:pt>
                <c:pt idx="1206">
                  <c:v>2412</c:v>
                </c:pt>
                <c:pt idx="1207">
                  <c:v>2414</c:v>
                </c:pt>
                <c:pt idx="1208">
                  <c:v>2416</c:v>
                </c:pt>
                <c:pt idx="1209">
                  <c:v>2418</c:v>
                </c:pt>
                <c:pt idx="1210">
                  <c:v>2420</c:v>
                </c:pt>
                <c:pt idx="1211">
                  <c:v>2422</c:v>
                </c:pt>
                <c:pt idx="1212">
                  <c:v>2424</c:v>
                </c:pt>
                <c:pt idx="1213">
                  <c:v>2426</c:v>
                </c:pt>
                <c:pt idx="1214">
                  <c:v>2428</c:v>
                </c:pt>
                <c:pt idx="1215">
                  <c:v>2430</c:v>
                </c:pt>
                <c:pt idx="1216">
                  <c:v>2432</c:v>
                </c:pt>
                <c:pt idx="1217">
                  <c:v>2434</c:v>
                </c:pt>
                <c:pt idx="1218">
                  <c:v>2436</c:v>
                </c:pt>
                <c:pt idx="1219">
                  <c:v>2438</c:v>
                </c:pt>
                <c:pt idx="1220">
                  <c:v>2440</c:v>
                </c:pt>
                <c:pt idx="1221">
                  <c:v>2442</c:v>
                </c:pt>
                <c:pt idx="1222">
                  <c:v>2444</c:v>
                </c:pt>
                <c:pt idx="1223">
                  <c:v>2446</c:v>
                </c:pt>
                <c:pt idx="1224">
                  <c:v>2448</c:v>
                </c:pt>
                <c:pt idx="1225">
                  <c:v>2450</c:v>
                </c:pt>
                <c:pt idx="1226">
                  <c:v>2452</c:v>
                </c:pt>
                <c:pt idx="1227">
                  <c:v>2454</c:v>
                </c:pt>
                <c:pt idx="1228">
                  <c:v>2456</c:v>
                </c:pt>
                <c:pt idx="1229">
                  <c:v>2458</c:v>
                </c:pt>
                <c:pt idx="1230">
                  <c:v>2460</c:v>
                </c:pt>
                <c:pt idx="1231">
                  <c:v>2462</c:v>
                </c:pt>
                <c:pt idx="1232">
                  <c:v>2464</c:v>
                </c:pt>
                <c:pt idx="1233">
                  <c:v>2466</c:v>
                </c:pt>
                <c:pt idx="1234">
                  <c:v>2468</c:v>
                </c:pt>
                <c:pt idx="1235">
                  <c:v>2470</c:v>
                </c:pt>
                <c:pt idx="1236">
                  <c:v>2472</c:v>
                </c:pt>
                <c:pt idx="1237">
                  <c:v>2474</c:v>
                </c:pt>
                <c:pt idx="1238">
                  <c:v>2476</c:v>
                </c:pt>
                <c:pt idx="1239">
                  <c:v>2478</c:v>
                </c:pt>
                <c:pt idx="1240">
                  <c:v>2480</c:v>
                </c:pt>
                <c:pt idx="1241">
                  <c:v>2482</c:v>
                </c:pt>
                <c:pt idx="1242">
                  <c:v>2484</c:v>
                </c:pt>
                <c:pt idx="1243">
                  <c:v>2486</c:v>
                </c:pt>
                <c:pt idx="1244">
                  <c:v>2488</c:v>
                </c:pt>
                <c:pt idx="1245">
                  <c:v>2490</c:v>
                </c:pt>
                <c:pt idx="1246">
                  <c:v>2492</c:v>
                </c:pt>
                <c:pt idx="1247">
                  <c:v>2494</c:v>
                </c:pt>
                <c:pt idx="1248">
                  <c:v>2496</c:v>
                </c:pt>
                <c:pt idx="1249">
                  <c:v>2498</c:v>
                </c:pt>
                <c:pt idx="1250">
                  <c:v>2500</c:v>
                </c:pt>
              </c:numCache>
            </c:numRef>
          </c:xVal>
          <c:yVal>
            <c:numRef>
              <c:f>'DO3SE Phenology'!$B$20:$B$1270</c:f>
              <c:numCache>
                <c:formatCode>General</c:formatCode>
                <c:ptCount val="1251"/>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0.20285714285714287</c:v>
                </c:pt>
                <c:pt idx="39">
                  <c:v>0.20857142857142857</c:v>
                </c:pt>
                <c:pt idx="40">
                  <c:v>0.2142857142857143</c:v>
                </c:pt>
                <c:pt idx="41">
                  <c:v>0.22000000000000003</c:v>
                </c:pt>
                <c:pt idx="42">
                  <c:v>0.22571428571428573</c:v>
                </c:pt>
                <c:pt idx="43">
                  <c:v>0.23142857142857143</c:v>
                </c:pt>
                <c:pt idx="44">
                  <c:v>0.23714285714285716</c:v>
                </c:pt>
                <c:pt idx="45">
                  <c:v>0.24285714285714288</c:v>
                </c:pt>
                <c:pt idx="46">
                  <c:v>0.24857142857142858</c:v>
                </c:pt>
                <c:pt idx="47">
                  <c:v>0.25428571428571428</c:v>
                </c:pt>
                <c:pt idx="48">
                  <c:v>0.26</c:v>
                </c:pt>
                <c:pt idx="49">
                  <c:v>0.26571428571428574</c:v>
                </c:pt>
                <c:pt idx="50">
                  <c:v>0.27142857142857146</c:v>
                </c:pt>
                <c:pt idx="51">
                  <c:v>0.27714285714285714</c:v>
                </c:pt>
                <c:pt idx="52">
                  <c:v>0.28285714285714286</c:v>
                </c:pt>
                <c:pt idx="53">
                  <c:v>0.28857142857142859</c:v>
                </c:pt>
                <c:pt idx="54">
                  <c:v>0.29428571428571432</c:v>
                </c:pt>
                <c:pt idx="55">
                  <c:v>0.30000000000000004</c:v>
                </c:pt>
                <c:pt idx="56">
                  <c:v>0.30571428571428572</c:v>
                </c:pt>
                <c:pt idx="57">
                  <c:v>0.31142857142857144</c:v>
                </c:pt>
                <c:pt idx="58">
                  <c:v>0.31714285714285717</c:v>
                </c:pt>
                <c:pt idx="59">
                  <c:v>0.3228571428571429</c:v>
                </c:pt>
                <c:pt idx="60">
                  <c:v>0.32857142857142863</c:v>
                </c:pt>
                <c:pt idx="61">
                  <c:v>0.3342857142857143</c:v>
                </c:pt>
                <c:pt idx="62">
                  <c:v>0.33999999999999997</c:v>
                </c:pt>
                <c:pt idx="63">
                  <c:v>0.34571428571428575</c:v>
                </c:pt>
                <c:pt idx="64">
                  <c:v>0.35142857142857142</c:v>
                </c:pt>
                <c:pt idx="65">
                  <c:v>0.35714285714285715</c:v>
                </c:pt>
                <c:pt idx="66">
                  <c:v>0.36285714285714288</c:v>
                </c:pt>
                <c:pt idx="67">
                  <c:v>0.36857142857142861</c:v>
                </c:pt>
                <c:pt idx="68">
                  <c:v>0.37428571428571433</c:v>
                </c:pt>
                <c:pt idx="69">
                  <c:v>0.38</c:v>
                </c:pt>
                <c:pt idx="70">
                  <c:v>0.38571428571428573</c:v>
                </c:pt>
                <c:pt idx="71">
                  <c:v>0.39142857142857146</c:v>
                </c:pt>
                <c:pt idx="72">
                  <c:v>0.39714285714285719</c:v>
                </c:pt>
                <c:pt idx="73">
                  <c:v>0.40285714285714286</c:v>
                </c:pt>
                <c:pt idx="74">
                  <c:v>0.40857142857142859</c:v>
                </c:pt>
                <c:pt idx="75">
                  <c:v>0.41428571428571431</c:v>
                </c:pt>
                <c:pt idx="76">
                  <c:v>0.42000000000000004</c:v>
                </c:pt>
                <c:pt idx="77">
                  <c:v>0.42571428571428571</c:v>
                </c:pt>
                <c:pt idx="78">
                  <c:v>0.43142857142857149</c:v>
                </c:pt>
                <c:pt idx="79">
                  <c:v>0.43714285714285717</c:v>
                </c:pt>
                <c:pt idx="80">
                  <c:v>0.44285714285714284</c:v>
                </c:pt>
                <c:pt idx="81">
                  <c:v>0.44857142857142862</c:v>
                </c:pt>
                <c:pt idx="82">
                  <c:v>0.45428571428571429</c:v>
                </c:pt>
                <c:pt idx="83">
                  <c:v>0.46</c:v>
                </c:pt>
                <c:pt idx="84">
                  <c:v>0.46571428571428575</c:v>
                </c:pt>
                <c:pt idx="85">
                  <c:v>0.47142857142857147</c:v>
                </c:pt>
                <c:pt idx="86">
                  <c:v>0.47714285714285715</c:v>
                </c:pt>
                <c:pt idx="87">
                  <c:v>0.48285714285714287</c:v>
                </c:pt>
                <c:pt idx="88">
                  <c:v>0.4885714285714286</c:v>
                </c:pt>
                <c:pt idx="89">
                  <c:v>0.49428571428571433</c:v>
                </c:pt>
                <c:pt idx="90">
                  <c:v>0.5</c:v>
                </c:pt>
                <c:pt idx="91">
                  <c:v>0.50571428571428578</c:v>
                </c:pt>
                <c:pt idx="92">
                  <c:v>0.51142857142857145</c:v>
                </c:pt>
                <c:pt idx="93">
                  <c:v>0.51714285714285713</c:v>
                </c:pt>
                <c:pt idx="94">
                  <c:v>0.52285714285714291</c:v>
                </c:pt>
                <c:pt idx="95">
                  <c:v>0.52857142857142858</c:v>
                </c:pt>
                <c:pt idx="96">
                  <c:v>0.53428571428571425</c:v>
                </c:pt>
                <c:pt idx="97">
                  <c:v>0.54</c:v>
                </c:pt>
                <c:pt idx="98">
                  <c:v>0.54571428571428582</c:v>
                </c:pt>
                <c:pt idx="99">
                  <c:v>0.55142857142857138</c:v>
                </c:pt>
                <c:pt idx="100">
                  <c:v>0.55714285714285716</c:v>
                </c:pt>
                <c:pt idx="101">
                  <c:v>0.56285714285714294</c:v>
                </c:pt>
                <c:pt idx="102">
                  <c:v>0.56857142857142851</c:v>
                </c:pt>
                <c:pt idx="103">
                  <c:v>0.57428571428571429</c:v>
                </c:pt>
                <c:pt idx="104">
                  <c:v>0.58000000000000007</c:v>
                </c:pt>
                <c:pt idx="105">
                  <c:v>0.58571428571428574</c:v>
                </c:pt>
                <c:pt idx="106">
                  <c:v>0.59142857142857141</c:v>
                </c:pt>
                <c:pt idx="107">
                  <c:v>0.5971428571428572</c:v>
                </c:pt>
                <c:pt idx="108">
                  <c:v>0.60285714285714287</c:v>
                </c:pt>
                <c:pt idx="109">
                  <c:v>0.60857142857142854</c:v>
                </c:pt>
                <c:pt idx="110">
                  <c:v>0.61428571428571432</c:v>
                </c:pt>
                <c:pt idx="111">
                  <c:v>0.62000000000000011</c:v>
                </c:pt>
                <c:pt idx="112">
                  <c:v>0.62571428571428567</c:v>
                </c:pt>
                <c:pt idx="113">
                  <c:v>0.63142857142857145</c:v>
                </c:pt>
                <c:pt idx="114">
                  <c:v>0.63714285714285712</c:v>
                </c:pt>
                <c:pt idx="115">
                  <c:v>0.6428571428571429</c:v>
                </c:pt>
                <c:pt idx="116">
                  <c:v>0.64857142857142858</c:v>
                </c:pt>
                <c:pt idx="117">
                  <c:v>0.65428571428571436</c:v>
                </c:pt>
                <c:pt idx="118">
                  <c:v>0.65999999999999992</c:v>
                </c:pt>
                <c:pt idx="119">
                  <c:v>0.6657142857142857</c:v>
                </c:pt>
                <c:pt idx="120">
                  <c:v>0.67142857142857149</c:v>
                </c:pt>
                <c:pt idx="121">
                  <c:v>0.67714285714285716</c:v>
                </c:pt>
                <c:pt idx="122">
                  <c:v>0.68285714285714283</c:v>
                </c:pt>
                <c:pt idx="123">
                  <c:v>0.68857142857142861</c:v>
                </c:pt>
                <c:pt idx="124">
                  <c:v>0.69428571428571439</c:v>
                </c:pt>
                <c:pt idx="125">
                  <c:v>0.7</c:v>
                </c:pt>
                <c:pt idx="126">
                  <c:v>0.70571428571428574</c:v>
                </c:pt>
                <c:pt idx="127">
                  <c:v>0.71142857142857152</c:v>
                </c:pt>
                <c:pt idx="128">
                  <c:v>0.7171428571428573</c:v>
                </c:pt>
                <c:pt idx="129">
                  <c:v>0.72285714285714286</c:v>
                </c:pt>
                <c:pt idx="130">
                  <c:v>0.72857142857142865</c:v>
                </c:pt>
                <c:pt idx="131">
                  <c:v>0.73428571428571421</c:v>
                </c:pt>
                <c:pt idx="132">
                  <c:v>0.74</c:v>
                </c:pt>
                <c:pt idx="133">
                  <c:v>0.74571428571428577</c:v>
                </c:pt>
                <c:pt idx="134">
                  <c:v>0.75142857142857156</c:v>
                </c:pt>
                <c:pt idx="135">
                  <c:v>0.75714285714285712</c:v>
                </c:pt>
                <c:pt idx="136">
                  <c:v>0.7628571428571429</c:v>
                </c:pt>
                <c:pt idx="137">
                  <c:v>0.76857142857142868</c:v>
                </c:pt>
                <c:pt idx="138">
                  <c:v>0.77428571428571424</c:v>
                </c:pt>
                <c:pt idx="139">
                  <c:v>0.78</c:v>
                </c:pt>
                <c:pt idx="140">
                  <c:v>0.78571428571428581</c:v>
                </c:pt>
                <c:pt idx="141">
                  <c:v>0.79142857142857159</c:v>
                </c:pt>
                <c:pt idx="142">
                  <c:v>0.79714285714285715</c:v>
                </c:pt>
                <c:pt idx="143">
                  <c:v>0.80285714285714294</c:v>
                </c:pt>
                <c:pt idx="144">
                  <c:v>0.8085714285714285</c:v>
                </c:pt>
                <c:pt idx="145">
                  <c:v>0.81428571428571428</c:v>
                </c:pt>
                <c:pt idx="146">
                  <c:v>0.82000000000000006</c:v>
                </c:pt>
                <c:pt idx="147">
                  <c:v>0.82571428571428584</c:v>
                </c:pt>
                <c:pt idx="148">
                  <c:v>0.83142857142857141</c:v>
                </c:pt>
                <c:pt idx="149">
                  <c:v>0.83714285714285719</c:v>
                </c:pt>
                <c:pt idx="150">
                  <c:v>0.84285714285714297</c:v>
                </c:pt>
                <c:pt idx="151">
                  <c:v>0.84857142857142853</c:v>
                </c:pt>
                <c:pt idx="152">
                  <c:v>0.85428571428571431</c:v>
                </c:pt>
                <c:pt idx="153">
                  <c:v>0.8600000000000001</c:v>
                </c:pt>
                <c:pt idx="154">
                  <c:v>0.86571428571428588</c:v>
                </c:pt>
                <c:pt idx="155">
                  <c:v>0.87142857142857144</c:v>
                </c:pt>
                <c:pt idx="156">
                  <c:v>0.87714285714285722</c:v>
                </c:pt>
                <c:pt idx="157">
                  <c:v>0.88285714285714278</c:v>
                </c:pt>
                <c:pt idx="158">
                  <c:v>0.88857142857142857</c:v>
                </c:pt>
                <c:pt idx="159">
                  <c:v>0.89428571428571435</c:v>
                </c:pt>
                <c:pt idx="160">
                  <c:v>0.90000000000000013</c:v>
                </c:pt>
                <c:pt idx="161">
                  <c:v>0.90571428571428569</c:v>
                </c:pt>
                <c:pt idx="162">
                  <c:v>0.91142857142857148</c:v>
                </c:pt>
                <c:pt idx="163">
                  <c:v>0.91714285714285726</c:v>
                </c:pt>
                <c:pt idx="164">
                  <c:v>0.92285714285714282</c:v>
                </c:pt>
                <c:pt idx="165">
                  <c:v>0.9285714285714286</c:v>
                </c:pt>
                <c:pt idx="166">
                  <c:v>0.93428571428571439</c:v>
                </c:pt>
                <c:pt idx="167">
                  <c:v>0.94000000000000017</c:v>
                </c:pt>
                <c:pt idx="168">
                  <c:v>0.94571428571428573</c:v>
                </c:pt>
                <c:pt idx="169">
                  <c:v>0.95142857142857151</c:v>
                </c:pt>
                <c:pt idx="170">
                  <c:v>0.95714285714285707</c:v>
                </c:pt>
                <c:pt idx="171">
                  <c:v>0.96285714285714286</c:v>
                </c:pt>
                <c:pt idx="172">
                  <c:v>0.96857142857142864</c:v>
                </c:pt>
                <c:pt idx="173">
                  <c:v>0.97428571428571442</c:v>
                </c:pt>
                <c:pt idx="174">
                  <c:v>0.98</c:v>
                </c:pt>
                <c:pt idx="175">
                  <c:v>0.98571428571428577</c:v>
                </c:pt>
                <c:pt idx="176">
                  <c:v>0.99142857142857155</c:v>
                </c:pt>
                <c:pt idx="177">
                  <c:v>0.99714285714285711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0.99885714285714289</c:v>
                </c:pt>
                <c:pt idx="539">
                  <c:v>0.99657142857142866</c:v>
                </c:pt>
                <c:pt idx="540">
                  <c:v>0.99428571428571422</c:v>
                </c:pt>
                <c:pt idx="541">
                  <c:v>0.99199999999999999</c:v>
                </c:pt>
                <c:pt idx="542">
                  <c:v>0.98971428571428577</c:v>
                </c:pt>
                <c:pt idx="543">
                  <c:v>0.98742857142857154</c:v>
                </c:pt>
                <c:pt idx="544">
                  <c:v>0.9851428571428571</c:v>
                </c:pt>
                <c:pt idx="545">
                  <c:v>0.98285714285714287</c:v>
                </c:pt>
                <c:pt idx="546">
                  <c:v>0.98057142857142865</c:v>
                </c:pt>
                <c:pt idx="547">
                  <c:v>0.97828571428571443</c:v>
                </c:pt>
                <c:pt idx="548">
                  <c:v>0.97599999999999998</c:v>
                </c:pt>
                <c:pt idx="549">
                  <c:v>0.97371428571428575</c:v>
                </c:pt>
                <c:pt idx="550">
                  <c:v>0.97142857142857153</c:v>
                </c:pt>
                <c:pt idx="551">
                  <c:v>0.96914285714285708</c:v>
                </c:pt>
                <c:pt idx="552">
                  <c:v>0.96685714285714286</c:v>
                </c:pt>
                <c:pt idx="553">
                  <c:v>0.96457142857142864</c:v>
                </c:pt>
                <c:pt idx="554">
                  <c:v>0.96228571428571441</c:v>
                </c:pt>
                <c:pt idx="555">
                  <c:v>0.96</c:v>
                </c:pt>
                <c:pt idx="556">
                  <c:v>0.95771428571428574</c:v>
                </c:pt>
                <c:pt idx="557">
                  <c:v>0.95542857142857152</c:v>
                </c:pt>
                <c:pt idx="558">
                  <c:v>0.95314285714285729</c:v>
                </c:pt>
                <c:pt idx="559">
                  <c:v>0.95085714285714285</c:v>
                </c:pt>
                <c:pt idx="560">
                  <c:v>0.94857142857142862</c:v>
                </c:pt>
                <c:pt idx="561">
                  <c:v>0.94628571428571417</c:v>
                </c:pt>
                <c:pt idx="562">
                  <c:v>0.94400000000000017</c:v>
                </c:pt>
                <c:pt idx="563">
                  <c:v>0.94171428571428573</c:v>
                </c:pt>
                <c:pt idx="564">
                  <c:v>0.9394285714285715</c:v>
                </c:pt>
                <c:pt idx="565">
                  <c:v>0.93714285714285706</c:v>
                </c:pt>
                <c:pt idx="566">
                  <c:v>0.93485714285714283</c:v>
                </c:pt>
                <c:pt idx="567">
                  <c:v>0.93257142857142861</c:v>
                </c:pt>
                <c:pt idx="568">
                  <c:v>0.93028571428571438</c:v>
                </c:pt>
                <c:pt idx="569">
                  <c:v>0.92799999999999994</c:v>
                </c:pt>
                <c:pt idx="570">
                  <c:v>0.92571428571428571</c:v>
                </c:pt>
                <c:pt idx="571">
                  <c:v>0.92342857142857149</c:v>
                </c:pt>
                <c:pt idx="572">
                  <c:v>0.92114285714285726</c:v>
                </c:pt>
                <c:pt idx="573">
                  <c:v>0.91885714285714304</c:v>
                </c:pt>
                <c:pt idx="574">
                  <c:v>0.91657142857142859</c:v>
                </c:pt>
                <c:pt idx="575">
                  <c:v>0.91428571428571437</c:v>
                </c:pt>
                <c:pt idx="576">
                  <c:v>0.91200000000000014</c:v>
                </c:pt>
                <c:pt idx="577">
                  <c:v>0.9097142857142857</c:v>
                </c:pt>
                <c:pt idx="578">
                  <c:v>0.90742857142857147</c:v>
                </c:pt>
                <c:pt idx="579">
                  <c:v>0.90514285714285725</c:v>
                </c:pt>
                <c:pt idx="580">
                  <c:v>0.9028571428571428</c:v>
                </c:pt>
                <c:pt idx="581">
                  <c:v>0.90057142857142858</c:v>
                </c:pt>
                <c:pt idx="582">
                  <c:v>0.89828571428571435</c:v>
                </c:pt>
                <c:pt idx="583">
                  <c:v>0.89600000000000013</c:v>
                </c:pt>
                <c:pt idx="584">
                  <c:v>0.89371428571428568</c:v>
                </c:pt>
                <c:pt idx="585">
                  <c:v>0.89142857142857146</c:v>
                </c:pt>
                <c:pt idx="586">
                  <c:v>0.88914285714285723</c:v>
                </c:pt>
                <c:pt idx="587">
                  <c:v>0.88685714285714279</c:v>
                </c:pt>
                <c:pt idx="588">
                  <c:v>0.88457142857142856</c:v>
                </c:pt>
                <c:pt idx="589">
                  <c:v>0.88228571428571434</c:v>
                </c:pt>
                <c:pt idx="590">
                  <c:v>0.88000000000000012</c:v>
                </c:pt>
                <c:pt idx="591">
                  <c:v>0.87771428571428567</c:v>
                </c:pt>
                <c:pt idx="592">
                  <c:v>0.87542857142857144</c:v>
                </c:pt>
                <c:pt idx="593">
                  <c:v>0.87314285714285722</c:v>
                </c:pt>
                <c:pt idx="594">
                  <c:v>0.870857142857143</c:v>
                </c:pt>
                <c:pt idx="595">
                  <c:v>0.86857142857142855</c:v>
                </c:pt>
                <c:pt idx="596">
                  <c:v>0.86628571428571433</c:v>
                </c:pt>
                <c:pt idx="597">
                  <c:v>0.8640000000000001</c:v>
                </c:pt>
                <c:pt idx="598">
                  <c:v>0.86171428571428588</c:v>
                </c:pt>
                <c:pt idx="599">
                  <c:v>0.85942857142857143</c:v>
                </c:pt>
                <c:pt idx="600">
                  <c:v>0.85714285714285721</c:v>
                </c:pt>
                <c:pt idx="601">
                  <c:v>0.85485714285714298</c:v>
                </c:pt>
                <c:pt idx="602">
                  <c:v>0.85257142857142854</c:v>
                </c:pt>
                <c:pt idx="603">
                  <c:v>0.85028571428571431</c:v>
                </c:pt>
                <c:pt idx="604">
                  <c:v>0.84800000000000009</c:v>
                </c:pt>
                <c:pt idx="605">
                  <c:v>0.84571428571428564</c:v>
                </c:pt>
                <c:pt idx="606">
                  <c:v>0.84342857142857142</c:v>
                </c:pt>
                <c:pt idx="607">
                  <c:v>0.84114285714285719</c:v>
                </c:pt>
                <c:pt idx="608">
                  <c:v>0.83885714285714297</c:v>
                </c:pt>
                <c:pt idx="609">
                  <c:v>0.83657142857142852</c:v>
                </c:pt>
                <c:pt idx="610">
                  <c:v>0.8342857142857143</c:v>
                </c:pt>
                <c:pt idx="611">
                  <c:v>0.83200000000000007</c:v>
                </c:pt>
                <c:pt idx="612">
                  <c:v>0.82971428571428585</c:v>
                </c:pt>
                <c:pt idx="613">
                  <c:v>0.8274285714285714</c:v>
                </c:pt>
                <c:pt idx="614">
                  <c:v>0.82514285714285718</c:v>
                </c:pt>
                <c:pt idx="615">
                  <c:v>0.82285714285714295</c:v>
                </c:pt>
                <c:pt idx="616">
                  <c:v>0.82057142857142873</c:v>
                </c:pt>
                <c:pt idx="617">
                  <c:v>0.81828571428571428</c:v>
                </c:pt>
                <c:pt idx="618">
                  <c:v>0.81600000000000006</c:v>
                </c:pt>
                <c:pt idx="619">
                  <c:v>0.81371428571428583</c:v>
                </c:pt>
                <c:pt idx="620">
                  <c:v>0.81142857142857139</c:v>
                </c:pt>
                <c:pt idx="621">
                  <c:v>0.80914285714285716</c:v>
                </c:pt>
                <c:pt idx="622">
                  <c:v>0.80685714285714294</c:v>
                </c:pt>
                <c:pt idx="623">
                  <c:v>0.80457142857142872</c:v>
                </c:pt>
                <c:pt idx="624">
                  <c:v>0.80228571428571427</c:v>
                </c:pt>
                <c:pt idx="625">
                  <c:v>0.8</c:v>
                </c:pt>
                <c:pt idx="626">
                  <c:v>0.79771428571428582</c:v>
                </c:pt>
                <c:pt idx="627">
                  <c:v>0.79542857142857137</c:v>
                </c:pt>
                <c:pt idx="628">
                  <c:v>0.79314285714285715</c:v>
                </c:pt>
                <c:pt idx="629">
                  <c:v>0.79085714285714293</c:v>
                </c:pt>
                <c:pt idx="630">
                  <c:v>0.78857142857142848</c:v>
                </c:pt>
                <c:pt idx="631">
                  <c:v>0.78628571428571425</c:v>
                </c:pt>
                <c:pt idx="632">
                  <c:v>0.78400000000000003</c:v>
                </c:pt>
                <c:pt idx="633">
                  <c:v>0.78171428571428581</c:v>
                </c:pt>
                <c:pt idx="634">
                  <c:v>0.77942857142857158</c:v>
                </c:pt>
                <c:pt idx="635">
                  <c:v>0.77714285714285714</c:v>
                </c:pt>
                <c:pt idx="636">
                  <c:v>0.77485714285714291</c:v>
                </c:pt>
                <c:pt idx="637">
                  <c:v>0.77257142857142869</c:v>
                </c:pt>
                <c:pt idx="638">
                  <c:v>0.77028571428571446</c:v>
                </c:pt>
                <c:pt idx="639">
                  <c:v>0.76800000000000002</c:v>
                </c:pt>
                <c:pt idx="640">
                  <c:v>0.76571428571428579</c:v>
                </c:pt>
                <c:pt idx="641">
                  <c:v>0.76342857142857157</c:v>
                </c:pt>
                <c:pt idx="642">
                  <c:v>0.76114285714285712</c:v>
                </c:pt>
                <c:pt idx="643">
                  <c:v>0.7588571428571429</c:v>
                </c:pt>
                <c:pt idx="644">
                  <c:v>0.75657142857142867</c:v>
                </c:pt>
                <c:pt idx="645">
                  <c:v>0.75428571428571423</c:v>
                </c:pt>
                <c:pt idx="646">
                  <c:v>0.752</c:v>
                </c:pt>
                <c:pt idx="647">
                  <c:v>0.74971428571428578</c:v>
                </c:pt>
                <c:pt idx="648">
                  <c:v>0.74742857142857155</c:v>
                </c:pt>
                <c:pt idx="649">
                  <c:v>0.74514285714285711</c:v>
                </c:pt>
                <c:pt idx="650">
                  <c:v>0.74285714285714288</c:v>
                </c:pt>
                <c:pt idx="651">
                  <c:v>0.74057142857142866</c:v>
                </c:pt>
                <c:pt idx="652">
                  <c:v>0.73828571428571421</c:v>
                </c:pt>
                <c:pt idx="653">
                  <c:v>0.73599999999999999</c:v>
                </c:pt>
                <c:pt idx="654">
                  <c:v>0.73371428571428576</c:v>
                </c:pt>
                <c:pt idx="655">
                  <c:v>0.73142857142857154</c:v>
                </c:pt>
                <c:pt idx="656">
                  <c:v>0.72914285714285709</c:v>
                </c:pt>
                <c:pt idx="657">
                  <c:v>0.72685714285714287</c:v>
                </c:pt>
                <c:pt idx="658">
                  <c:v>0.72457142857142864</c:v>
                </c:pt>
                <c:pt idx="659">
                  <c:v>0.72228571428571442</c:v>
                </c:pt>
                <c:pt idx="660">
                  <c:v>0.72</c:v>
                </c:pt>
                <c:pt idx="661">
                  <c:v>0.71771428571428575</c:v>
                </c:pt>
                <c:pt idx="662">
                  <c:v>0.71542857142857152</c:v>
                </c:pt>
                <c:pt idx="663">
                  <c:v>0.7131428571428573</c:v>
                </c:pt>
                <c:pt idx="664">
                  <c:v>0.71085714285714285</c:v>
                </c:pt>
                <c:pt idx="665">
                  <c:v>0.70857142857142863</c:v>
                </c:pt>
                <c:pt idx="666">
                  <c:v>0.70628571428571441</c:v>
                </c:pt>
                <c:pt idx="667">
                  <c:v>0.70399999999999996</c:v>
                </c:pt>
                <c:pt idx="668">
                  <c:v>0.70171428571428573</c:v>
                </c:pt>
                <c:pt idx="669">
                  <c:v>0.69942857142857151</c:v>
                </c:pt>
                <c:pt idx="670">
                  <c:v>0.69714285714285718</c:v>
                </c:pt>
                <c:pt idx="671">
                  <c:v>0.69485714285714284</c:v>
                </c:pt>
                <c:pt idx="672">
                  <c:v>0.69257142857142862</c:v>
                </c:pt>
                <c:pt idx="673">
                  <c:v>0.69028571428571439</c:v>
                </c:pt>
                <c:pt idx="674">
                  <c:v>0.68800000000000006</c:v>
                </c:pt>
                <c:pt idx="675">
                  <c:v>0.68571428571428572</c:v>
                </c:pt>
                <c:pt idx="676">
                  <c:v>0.6834285714285715</c:v>
                </c:pt>
                <c:pt idx="677">
                  <c:v>0.68114285714285716</c:v>
                </c:pt>
                <c:pt idx="678">
                  <c:v>0.67885714285714294</c:v>
                </c:pt>
                <c:pt idx="679">
                  <c:v>0.6765714285714286</c:v>
                </c:pt>
                <c:pt idx="680">
                  <c:v>0.67428571428571438</c:v>
                </c:pt>
                <c:pt idx="681">
                  <c:v>0.67200000000000004</c:v>
                </c:pt>
                <c:pt idx="682">
                  <c:v>0.66971428571428571</c:v>
                </c:pt>
                <c:pt idx="683">
                  <c:v>0.66742857142857148</c:v>
                </c:pt>
                <c:pt idx="684">
                  <c:v>0.66514285714285726</c:v>
                </c:pt>
                <c:pt idx="685">
                  <c:v>0.66285714285714281</c:v>
                </c:pt>
                <c:pt idx="686">
                  <c:v>0.66057142857142859</c:v>
                </c:pt>
                <c:pt idx="687">
                  <c:v>0.65828571428571436</c:v>
                </c:pt>
                <c:pt idx="688">
                  <c:v>0.65600000000000014</c:v>
                </c:pt>
                <c:pt idx="689">
                  <c:v>0.65371428571428569</c:v>
                </c:pt>
                <c:pt idx="690">
                  <c:v>0.65142857142857147</c:v>
                </c:pt>
                <c:pt idx="691">
                  <c:v>0.64914285714285724</c:v>
                </c:pt>
                <c:pt idx="692">
                  <c:v>0.64685714285714291</c:v>
                </c:pt>
                <c:pt idx="693">
                  <c:v>0.64457142857142857</c:v>
                </c:pt>
                <c:pt idx="694">
                  <c:v>0.64228571428571435</c:v>
                </c:pt>
                <c:pt idx="695">
                  <c:v>0.64</c:v>
                </c:pt>
                <c:pt idx="696">
                  <c:v>0.63771428571428579</c:v>
                </c:pt>
                <c:pt idx="697">
                  <c:v>0.63542857142857145</c:v>
                </c:pt>
                <c:pt idx="698">
                  <c:v>0.63314285714285712</c:v>
                </c:pt>
                <c:pt idx="699">
                  <c:v>0.63085714285714289</c:v>
                </c:pt>
                <c:pt idx="700">
                  <c:v>0.62857142857142856</c:v>
                </c:pt>
                <c:pt idx="701">
                  <c:v>0.62628571428571433</c:v>
                </c:pt>
                <c:pt idx="702">
                  <c:v>0.62400000000000011</c:v>
                </c:pt>
                <c:pt idx="703">
                  <c:v>0.62171428571428566</c:v>
                </c:pt>
                <c:pt idx="704">
                  <c:v>0.61942857142857144</c:v>
                </c:pt>
                <c:pt idx="705">
                  <c:v>0.61714285714285722</c:v>
                </c:pt>
                <c:pt idx="706">
                  <c:v>0.61485714285714299</c:v>
                </c:pt>
                <c:pt idx="707">
                  <c:v>0.61257142857142854</c:v>
                </c:pt>
                <c:pt idx="708">
                  <c:v>0.61028571428571432</c:v>
                </c:pt>
                <c:pt idx="709">
                  <c:v>0.6080000000000001</c:v>
                </c:pt>
                <c:pt idx="710">
                  <c:v>0.60571428571428565</c:v>
                </c:pt>
                <c:pt idx="711">
                  <c:v>0.60342857142857143</c:v>
                </c:pt>
                <c:pt idx="712">
                  <c:v>0.6011428571428572</c:v>
                </c:pt>
                <c:pt idx="713">
                  <c:v>0.59885714285714287</c:v>
                </c:pt>
                <c:pt idx="714">
                  <c:v>0.59657142857142864</c:v>
                </c:pt>
                <c:pt idx="715">
                  <c:v>0.59428571428571431</c:v>
                </c:pt>
                <c:pt idx="716">
                  <c:v>0.59200000000000008</c:v>
                </c:pt>
                <c:pt idx="717">
                  <c:v>0.58971428571428575</c:v>
                </c:pt>
                <c:pt idx="718">
                  <c:v>0.58742857142857141</c:v>
                </c:pt>
                <c:pt idx="719">
                  <c:v>0.58514285714285719</c:v>
                </c:pt>
                <c:pt idx="720">
                  <c:v>0.58285714285714285</c:v>
                </c:pt>
                <c:pt idx="721">
                  <c:v>0.58057142857142863</c:v>
                </c:pt>
                <c:pt idx="722">
                  <c:v>0.57828571428571429</c:v>
                </c:pt>
                <c:pt idx="723">
                  <c:v>0.57600000000000007</c:v>
                </c:pt>
                <c:pt idx="724">
                  <c:v>0.57371428571428573</c:v>
                </c:pt>
                <c:pt idx="725">
                  <c:v>0.5714285714285714</c:v>
                </c:pt>
                <c:pt idx="726">
                  <c:v>0.56914285714285717</c:v>
                </c:pt>
                <c:pt idx="727">
                  <c:v>0.56685714285714295</c:v>
                </c:pt>
                <c:pt idx="728">
                  <c:v>0.56457142857142861</c:v>
                </c:pt>
                <c:pt idx="729">
                  <c:v>0.56228571428571428</c:v>
                </c:pt>
                <c:pt idx="730">
                  <c:v>0.56000000000000005</c:v>
                </c:pt>
                <c:pt idx="731">
                  <c:v>0.55771428571428572</c:v>
                </c:pt>
                <c:pt idx="732">
                  <c:v>0.55542857142857138</c:v>
                </c:pt>
                <c:pt idx="733">
                  <c:v>0.55314285714285716</c:v>
                </c:pt>
                <c:pt idx="734">
                  <c:v>0.55085714285714293</c:v>
                </c:pt>
                <c:pt idx="735">
                  <c:v>0.5485714285714286</c:v>
                </c:pt>
                <c:pt idx="736">
                  <c:v>0.54628571428571426</c:v>
                </c:pt>
                <c:pt idx="737">
                  <c:v>0.54400000000000004</c:v>
                </c:pt>
                <c:pt idx="738">
                  <c:v>0.54171428571428581</c:v>
                </c:pt>
                <c:pt idx="739">
                  <c:v>0.53942857142857148</c:v>
                </c:pt>
                <c:pt idx="740">
                  <c:v>0.53714285714285714</c:v>
                </c:pt>
                <c:pt idx="741">
                  <c:v>0.53485714285714292</c:v>
                </c:pt>
                <c:pt idx="742">
                  <c:v>0.53257142857142858</c:v>
                </c:pt>
                <c:pt idx="743">
                  <c:v>0.53028571428571425</c:v>
                </c:pt>
                <c:pt idx="744">
                  <c:v>0.52800000000000002</c:v>
                </c:pt>
                <c:pt idx="745">
                  <c:v>0.5257142857142858</c:v>
                </c:pt>
                <c:pt idx="746">
                  <c:v>0.52342857142857147</c:v>
                </c:pt>
                <c:pt idx="747">
                  <c:v>0.52114285714285713</c:v>
                </c:pt>
                <c:pt idx="748">
                  <c:v>0.51885714285714291</c:v>
                </c:pt>
                <c:pt idx="749">
                  <c:v>0.51657142857142868</c:v>
                </c:pt>
                <c:pt idx="750">
                  <c:v>0.51428571428571423</c:v>
                </c:pt>
                <c:pt idx="751">
                  <c:v>0.51200000000000001</c:v>
                </c:pt>
                <c:pt idx="752">
                  <c:v>0.50971428571428579</c:v>
                </c:pt>
                <c:pt idx="753">
                  <c:v>0.50742857142857145</c:v>
                </c:pt>
                <c:pt idx="754">
                  <c:v>0.50514285714285712</c:v>
                </c:pt>
                <c:pt idx="755">
                  <c:v>0.50285714285714289</c:v>
                </c:pt>
                <c:pt idx="756">
                  <c:v>0.50057142857142867</c:v>
                </c:pt>
                <c:pt idx="757">
                  <c:v>0.49828571428571433</c:v>
                </c:pt>
                <c:pt idx="758">
                  <c:v>0.49600000000000005</c:v>
                </c:pt>
                <c:pt idx="759">
                  <c:v>0.49371428571428577</c:v>
                </c:pt>
                <c:pt idx="760">
                  <c:v>0.49142857142857144</c:v>
                </c:pt>
                <c:pt idx="761">
                  <c:v>0.48914285714285716</c:v>
                </c:pt>
                <c:pt idx="762">
                  <c:v>0.48685714285714288</c:v>
                </c:pt>
                <c:pt idx="763">
                  <c:v>0.4845714285714286</c:v>
                </c:pt>
                <c:pt idx="764">
                  <c:v>0.48228571428571432</c:v>
                </c:pt>
                <c:pt idx="765">
                  <c:v>0.48000000000000004</c:v>
                </c:pt>
                <c:pt idx="766">
                  <c:v>0.47771428571428576</c:v>
                </c:pt>
                <c:pt idx="767">
                  <c:v>0.47542857142857148</c:v>
                </c:pt>
                <c:pt idx="768">
                  <c:v>0.4731428571428572</c:v>
                </c:pt>
                <c:pt idx="769">
                  <c:v>0.47085714285714292</c:v>
                </c:pt>
                <c:pt idx="770">
                  <c:v>0.46857142857142858</c:v>
                </c:pt>
                <c:pt idx="771">
                  <c:v>0.4662857142857143</c:v>
                </c:pt>
                <c:pt idx="772">
                  <c:v>0.46400000000000002</c:v>
                </c:pt>
                <c:pt idx="773">
                  <c:v>0.46171428571428574</c:v>
                </c:pt>
                <c:pt idx="774">
                  <c:v>0.45942857142857146</c:v>
                </c:pt>
                <c:pt idx="775">
                  <c:v>0.45714285714285713</c:v>
                </c:pt>
                <c:pt idx="776">
                  <c:v>0.45485714285714285</c:v>
                </c:pt>
                <c:pt idx="777">
                  <c:v>0.45257142857142862</c:v>
                </c:pt>
                <c:pt idx="778">
                  <c:v>0.45028571428571434</c:v>
                </c:pt>
                <c:pt idx="779">
                  <c:v>0.44800000000000006</c:v>
                </c:pt>
                <c:pt idx="780">
                  <c:v>0.44571428571428573</c:v>
                </c:pt>
                <c:pt idx="781">
                  <c:v>0.44342857142857145</c:v>
                </c:pt>
                <c:pt idx="782">
                  <c:v>0.44114285714285717</c:v>
                </c:pt>
                <c:pt idx="783">
                  <c:v>0.43885714285714289</c:v>
                </c:pt>
                <c:pt idx="784">
                  <c:v>0.43657142857142861</c:v>
                </c:pt>
                <c:pt idx="785">
                  <c:v>0.43428571428571427</c:v>
                </c:pt>
                <c:pt idx="786">
                  <c:v>0.43200000000000005</c:v>
                </c:pt>
                <c:pt idx="787">
                  <c:v>0.42971428571428572</c:v>
                </c:pt>
                <c:pt idx="788">
                  <c:v>0.42742857142857149</c:v>
                </c:pt>
                <c:pt idx="789">
                  <c:v>0.42514285714285716</c:v>
                </c:pt>
                <c:pt idx="790">
                  <c:v>0.42285714285714288</c:v>
                </c:pt>
                <c:pt idx="791">
                  <c:v>0.4205714285714286</c:v>
                </c:pt>
                <c:pt idx="792">
                  <c:v>0.41828571428571432</c:v>
                </c:pt>
                <c:pt idx="793">
                  <c:v>0.41600000000000004</c:v>
                </c:pt>
                <c:pt idx="794">
                  <c:v>0.4137142857142857</c:v>
                </c:pt>
                <c:pt idx="795">
                  <c:v>0.41142857142857148</c:v>
                </c:pt>
                <c:pt idx="796">
                  <c:v>0.40914285714285714</c:v>
                </c:pt>
                <c:pt idx="797">
                  <c:v>0.40685714285714292</c:v>
                </c:pt>
                <c:pt idx="798">
                  <c:v>0.40457142857142858</c:v>
                </c:pt>
                <c:pt idx="799">
                  <c:v>0.4022857142857143</c:v>
                </c:pt>
                <c:pt idx="800">
                  <c:v>0.4</c:v>
                </c:pt>
                <c:pt idx="801">
                  <c:v>0.39771428571428574</c:v>
                </c:pt>
                <c:pt idx="802">
                  <c:v>0.39542857142857146</c:v>
                </c:pt>
                <c:pt idx="803">
                  <c:v>0.39314285714285718</c:v>
                </c:pt>
                <c:pt idx="804">
                  <c:v>0.39085714285714285</c:v>
                </c:pt>
                <c:pt idx="805">
                  <c:v>0.38857142857142857</c:v>
                </c:pt>
                <c:pt idx="806">
                  <c:v>0.38628571428571434</c:v>
                </c:pt>
                <c:pt idx="807">
                  <c:v>0.38400000000000001</c:v>
                </c:pt>
                <c:pt idx="808">
                  <c:v>0.38171428571428573</c:v>
                </c:pt>
                <c:pt idx="809">
                  <c:v>0.37942857142857145</c:v>
                </c:pt>
                <c:pt idx="810">
                  <c:v>0.37714285714285711</c:v>
                </c:pt>
                <c:pt idx="811">
                  <c:v>0.37485714285714289</c:v>
                </c:pt>
                <c:pt idx="812">
                  <c:v>0.37257142857142861</c:v>
                </c:pt>
                <c:pt idx="813">
                  <c:v>0.37028571428571433</c:v>
                </c:pt>
                <c:pt idx="814">
                  <c:v>0.36799999999999999</c:v>
                </c:pt>
                <c:pt idx="815">
                  <c:v>0.36571428571428571</c:v>
                </c:pt>
                <c:pt idx="816">
                  <c:v>0.36342857142857143</c:v>
                </c:pt>
                <c:pt idx="817">
                  <c:v>0.36114285714285721</c:v>
                </c:pt>
                <c:pt idx="818">
                  <c:v>0.35885714285714287</c:v>
                </c:pt>
                <c:pt idx="819">
                  <c:v>0.35657142857142859</c:v>
                </c:pt>
                <c:pt idx="820">
                  <c:v>0.35428571428571431</c:v>
                </c:pt>
                <c:pt idx="821">
                  <c:v>0.35199999999999998</c:v>
                </c:pt>
                <c:pt idx="822">
                  <c:v>0.34971428571428576</c:v>
                </c:pt>
                <c:pt idx="823">
                  <c:v>0.34742857142857142</c:v>
                </c:pt>
                <c:pt idx="824">
                  <c:v>0.3451428571428572</c:v>
                </c:pt>
                <c:pt idx="825">
                  <c:v>0.34285714285714286</c:v>
                </c:pt>
                <c:pt idx="826">
                  <c:v>0.34057142857142858</c:v>
                </c:pt>
                <c:pt idx="827">
                  <c:v>0.3382857142857143</c:v>
                </c:pt>
                <c:pt idx="828">
                  <c:v>0.33600000000000002</c:v>
                </c:pt>
                <c:pt idx="829">
                  <c:v>0.33371428571428574</c:v>
                </c:pt>
                <c:pt idx="830">
                  <c:v>0.33142857142857141</c:v>
                </c:pt>
                <c:pt idx="831">
                  <c:v>0.32914285714285718</c:v>
                </c:pt>
                <c:pt idx="832">
                  <c:v>0.32685714285714285</c:v>
                </c:pt>
                <c:pt idx="833">
                  <c:v>0.32457142857142857</c:v>
                </c:pt>
                <c:pt idx="834">
                  <c:v>0.32228571428571429</c:v>
                </c:pt>
                <c:pt idx="835">
                  <c:v>0.32</c:v>
                </c:pt>
                <c:pt idx="836">
                  <c:v>0.31771428571428573</c:v>
                </c:pt>
                <c:pt idx="837">
                  <c:v>0.31542857142857145</c:v>
                </c:pt>
                <c:pt idx="838">
                  <c:v>0.31314285714285717</c:v>
                </c:pt>
                <c:pt idx="839">
                  <c:v>0.31085714285714289</c:v>
                </c:pt>
                <c:pt idx="840">
                  <c:v>0.30857142857142861</c:v>
                </c:pt>
                <c:pt idx="841">
                  <c:v>0.30628571428571427</c:v>
                </c:pt>
                <c:pt idx="842">
                  <c:v>0.30399999999999999</c:v>
                </c:pt>
                <c:pt idx="843">
                  <c:v>0.30171428571428571</c:v>
                </c:pt>
                <c:pt idx="844">
                  <c:v>0.29942857142857143</c:v>
                </c:pt>
                <c:pt idx="845">
                  <c:v>0.29714285714285715</c:v>
                </c:pt>
                <c:pt idx="846">
                  <c:v>0.29485714285714287</c:v>
                </c:pt>
                <c:pt idx="847">
                  <c:v>0.29257142857142859</c:v>
                </c:pt>
                <c:pt idx="848">
                  <c:v>0.29028571428571431</c:v>
                </c:pt>
                <c:pt idx="849">
                  <c:v>0.28800000000000003</c:v>
                </c:pt>
                <c:pt idx="850">
                  <c:v>0.2857142857142857</c:v>
                </c:pt>
                <c:pt idx="851">
                  <c:v>0.28342857142857147</c:v>
                </c:pt>
                <c:pt idx="852">
                  <c:v>0.28114285714285714</c:v>
                </c:pt>
                <c:pt idx="853">
                  <c:v>0.27885714285714286</c:v>
                </c:pt>
                <c:pt idx="854">
                  <c:v>0.27657142857142858</c:v>
                </c:pt>
                <c:pt idx="855">
                  <c:v>0.2742857142857143</c:v>
                </c:pt>
                <c:pt idx="856">
                  <c:v>0.27200000000000002</c:v>
                </c:pt>
                <c:pt idx="857">
                  <c:v>0.26971428571428574</c:v>
                </c:pt>
                <c:pt idx="858">
                  <c:v>0.26742857142857146</c:v>
                </c:pt>
                <c:pt idx="859">
                  <c:v>0.26514285714285712</c:v>
                </c:pt>
                <c:pt idx="860">
                  <c:v>0.2628571428571429</c:v>
                </c:pt>
                <c:pt idx="861">
                  <c:v>0.26057142857142856</c:v>
                </c:pt>
                <c:pt idx="862">
                  <c:v>0.25828571428571429</c:v>
                </c:pt>
                <c:pt idx="863">
                  <c:v>0.25600000000000001</c:v>
                </c:pt>
                <c:pt idx="864">
                  <c:v>0.25371428571428573</c:v>
                </c:pt>
                <c:pt idx="865">
                  <c:v>0.25142857142857145</c:v>
                </c:pt>
                <c:pt idx="866">
                  <c:v>0.24914285714285717</c:v>
                </c:pt>
                <c:pt idx="867">
                  <c:v>0.24685714285714289</c:v>
                </c:pt>
                <c:pt idx="868">
                  <c:v>0.24457142857142858</c:v>
                </c:pt>
                <c:pt idx="869">
                  <c:v>0.2422857142857143</c:v>
                </c:pt>
                <c:pt idx="870">
                  <c:v>0.24000000000000002</c:v>
                </c:pt>
                <c:pt idx="871">
                  <c:v>0.23771428571428571</c:v>
                </c:pt>
                <c:pt idx="872">
                  <c:v>0.23542857142857143</c:v>
                </c:pt>
                <c:pt idx="873">
                  <c:v>0.23314285714285715</c:v>
                </c:pt>
                <c:pt idx="874">
                  <c:v>0.23085714285714287</c:v>
                </c:pt>
                <c:pt idx="875">
                  <c:v>0.22857142857142859</c:v>
                </c:pt>
                <c:pt idx="876">
                  <c:v>0.22628571428571431</c:v>
                </c:pt>
                <c:pt idx="877">
                  <c:v>0.224</c:v>
                </c:pt>
                <c:pt idx="878">
                  <c:v>0.22171428571428572</c:v>
                </c:pt>
                <c:pt idx="879">
                  <c:v>0.21942857142857145</c:v>
                </c:pt>
                <c:pt idx="880">
                  <c:v>0.21714285714285717</c:v>
                </c:pt>
                <c:pt idx="881">
                  <c:v>0.21485714285714286</c:v>
                </c:pt>
                <c:pt idx="882">
                  <c:v>0.21257142857142858</c:v>
                </c:pt>
                <c:pt idx="883">
                  <c:v>0.2102857142857143</c:v>
                </c:pt>
                <c:pt idx="884">
                  <c:v>0.20800000000000002</c:v>
                </c:pt>
                <c:pt idx="885">
                  <c:v>0.20571428571428574</c:v>
                </c:pt>
                <c:pt idx="886">
                  <c:v>0.20342857142857143</c:v>
                </c:pt>
                <c:pt idx="887">
                  <c:v>0.20114285714285715</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numCache>
            </c:numRef>
          </c:yVal>
          <c:smooth val="0"/>
          <c:extLst>
            <c:ext xmlns:c16="http://schemas.microsoft.com/office/drawing/2014/chart" uri="{C3380CC4-5D6E-409C-BE32-E72D297353CC}">
              <c16:uniqueId val="{00000000-938A-4CF7-9896-6A7D95B5BC48}"/>
            </c:ext>
          </c:extLst>
        </c:ser>
        <c:ser>
          <c:idx val="1"/>
          <c:order val="1"/>
          <c:tx>
            <c:v>Leaf f_phen</c:v>
          </c:tx>
          <c:marker>
            <c:symbol val="none"/>
          </c:marker>
          <c:xVal>
            <c:numRef>
              <c:f>'DO3SE Phenology'!$E$20:$E$495</c:f>
              <c:numCache>
                <c:formatCode>0.00</c:formatCode>
                <c:ptCount val="476"/>
                <c:pt idx="0">
                  <c:v>875</c:v>
                </c:pt>
                <c:pt idx="1">
                  <c:v>877</c:v>
                </c:pt>
                <c:pt idx="2">
                  <c:v>879</c:v>
                </c:pt>
                <c:pt idx="3">
                  <c:v>881</c:v>
                </c:pt>
                <c:pt idx="4">
                  <c:v>883</c:v>
                </c:pt>
                <c:pt idx="5">
                  <c:v>885</c:v>
                </c:pt>
                <c:pt idx="6">
                  <c:v>887</c:v>
                </c:pt>
                <c:pt idx="7">
                  <c:v>889</c:v>
                </c:pt>
                <c:pt idx="8">
                  <c:v>891</c:v>
                </c:pt>
                <c:pt idx="9">
                  <c:v>893</c:v>
                </c:pt>
                <c:pt idx="10">
                  <c:v>895</c:v>
                </c:pt>
                <c:pt idx="11">
                  <c:v>897</c:v>
                </c:pt>
                <c:pt idx="12">
                  <c:v>899</c:v>
                </c:pt>
                <c:pt idx="13">
                  <c:v>901</c:v>
                </c:pt>
                <c:pt idx="14">
                  <c:v>903</c:v>
                </c:pt>
                <c:pt idx="15">
                  <c:v>905</c:v>
                </c:pt>
                <c:pt idx="16">
                  <c:v>907</c:v>
                </c:pt>
                <c:pt idx="17">
                  <c:v>909</c:v>
                </c:pt>
                <c:pt idx="18">
                  <c:v>911</c:v>
                </c:pt>
                <c:pt idx="19">
                  <c:v>913</c:v>
                </c:pt>
                <c:pt idx="20">
                  <c:v>915</c:v>
                </c:pt>
                <c:pt idx="21">
                  <c:v>917</c:v>
                </c:pt>
                <c:pt idx="22">
                  <c:v>919</c:v>
                </c:pt>
                <c:pt idx="23">
                  <c:v>921</c:v>
                </c:pt>
                <c:pt idx="24">
                  <c:v>923</c:v>
                </c:pt>
                <c:pt idx="25">
                  <c:v>925</c:v>
                </c:pt>
                <c:pt idx="26">
                  <c:v>927</c:v>
                </c:pt>
                <c:pt idx="27">
                  <c:v>929</c:v>
                </c:pt>
                <c:pt idx="28">
                  <c:v>931</c:v>
                </c:pt>
                <c:pt idx="29">
                  <c:v>933</c:v>
                </c:pt>
                <c:pt idx="30">
                  <c:v>935</c:v>
                </c:pt>
                <c:pt idx="31">
                  <c:v>937</c:v>
                </c:pt>
                <c:pt idx="32">
                  <c:v>939</c:v>
                </c:pt>
                <c:pt idx="33">
                  <c:v>941</c:v>
                </c:pt>
                <c:pt idx="34">
                  <c:v>943</c:v>
                </c:pt>
                <c:pt idx="35">
                  <c:v>945</c:v>
                </c:pt>
                <c:pt idx="36">
                  <c:v>947</c:v>
                </c:pt>
                <c:pt idx="37">
                  <c:v>949</c:v>
                </c:pt>
                <c:pt idx="38">
                  <c:v>951</c:v>
                </c:pt>
                <c:pt idx="39">
                  <c:v>953</c:v>
                </c:pt>
                <c:pt idx="40">
                  <c:v>955</c:v>
                </c:pt>
                <c:pt idx="41">
                  <c:v>957</c:v>
                </c:pt>
                <c:pt idx="42">
                  <c:v>959</c:v>
                </c:pt>
                <c:pt idx="43">
                  <c:v>961</c:v>
                </c:pt>
                <c:pt idx="44">
                  <c:v>963</c:v>
                </c:pt>
                <c:pt idx="45">
                  <c:v>965</c:v>
                </c:pt>
                <c:pt idx="46">
                  <c:v>967</c:v>
                </c:pt>
                <c:pt idx="47">
                  <c:v>969</c:v>
                </c:pt>
                <c:pt idx="48">
                  <c:v>971</c:v>
                </c:pt>
                <c:pt idx="49">
                  <c:v>973</c:v>
                </c:pt>
                <c:pt idx="50">
                  <c:v>975</c:v>
                </c:pt>
                <c:pt idx="51">
                  <c:v>977</c:v>
                </c:pt>
                <c:pt idx="52">
                  <c:v>979</c:v>
                </c:pt>
                <c:pt idx="53">
                  <c:v>981</c:v>
                </c:pt>
                <c:pt idx="54">
                  <c:v>983</c:v>
                </c:pt>
                <c:pt idx="55">
                  <c:v>985</c:v>
                </c:pt>
                <c:pt idx="56">
                  <c:v>987</c:v>
                </c:pt>
                <c:pt idx="57">
                  <c:v>989</c:v>
                </c:pt>
                <c:pt idx="58">
                  <c:v>991</c:v>
                </c:pt>
                <c:pt idx="59">
                  <c:v>993</c:v>
                </c:pt>
                <c:pt idx="60">
                  <c:v>995</c:v>
                </c:pt>
                <c:pt idx="61">
                  <c:v>997</c:v>
                </c:pt>
                <c:pt idx="62">
                  <c:v>999</c:v>
                </c:pt>
                <c:pt idx="63">
                  <c:v>1001</c:v>
                </c:pt>
                <c:pt idx="64">
                  <c:v>1003</c:v>
                </c:pt>
                <c:pt idx="65">
                  <c:v>1005</c:v>
                </c:pt>
                <c:pt idx="66">
                  <c:v>1007</c:v>
                </c:pt>
                <c:pt idx="67">
                  <c:v>1009</c:v>
                </c:pt>
                <c:pt idx="68">
                  <c:v>1011</c:v>
                </c:pt>
                <c:pt idx="69">
                  <c:v>1013</c:v>
                </c:pt>
                <c:pt idx="70">
                  <c:v>1015</c:v>
                </c:pt>
                <c:pt idx="71">
                  <c:v>1017</c:v>
                </c:pt>
                <c:pt idx="72">
                  <c:v>1019</c:v>
                </c:pt>
                <c:pt idx="73">
                  <c:v>1021</c:v>
                </c:pt>
                <c:pt idx="74">
                  <c:v>1023</c:v>
                </c:pt>
                <c:pt idx="75">
                  <c:v>1025</c:v>
                </c:pt>
                <c:pt idx="76">
                  <c:v>1027</c:v>
                </c:pt>
                <c:pt idx="77">
                  <c:v>1029</c:v>
                </c:pt>
                <c:pt idx="78">
                  <c:v>1031</c:v>
                </c:pt>
                <c:pt idx="79">
                  <c:v>1033</c:v>
                </c:pt>
                <c:pt idx="80">
                  <c:v>1035</c:v>
                </c:pt>
                <c:pt idx="81">
                  <c:v>1037</c:v>
                </c:pt>
                <c:pt idx="82">
                  <c:v>1039</c:v>
                </c:pt>
                <c:pt idx="83">
                  <c:v>1041</c:v>
                </c:pt>
                <c:pt idx="84">
                  <c:v>1043</c:v>
                </c:pt>
                <c:pt idx="85">
                  <c:v>1045</c:v>
                </c:pt>
                <c:pt idx="86">
                  <c:v>1047</c:v>
                </c:pt>
                <c:pt idx="87">
                  <c:v>1049</c:v>
                </c:pt>
                <c:pt idx="88">
                  <c:v>1051</c:v>
                </c:pt>
                <c:pt idx="89">
                  <c:v>1053</c:v>
                </c:pt>
                <c:pt idx="90">
                  <c:v>1055</c:v>
                </c:pt>
                <c:pt idx="91">
                  <c:v>1057</c:v>
                </c:pt>
                <c:pt idx="92">
                  <c:v>1059</c:v>
                </c:pt>
                <c:pt idx="93">
                  <c:v>1061</c:v>
                </c:pt>
                <c:pt idx="94">
                  <c:v>1063</c:v>
                </c:pt>
                <c:pt idx="95">
                  <c:v>1065</c:v>
                </c:pt>
                <c:pt idx="96">
                  <c:v>1067</c:v>
                </c:pt>
                <c:pt idx="97">
                  <c:v>1069</c:v>
                </c:pt>
                <c:pt idx="98">
                  <c:v>1071</c:v>
                </c:pt>
                <c:pt idx="99">
                  <c:v>1073</c:v>
                </c:pt>
                <c:pt idx="100">
                  <c:v>1075</c:v>
                </c:pt>
                <c:pt idx="101">
                  <c:v>1077</c:v>
                </c:pt>
                <c:pt idx="102">
                  <c:v>1079</c:v>
                </c:pt>
                <c:pt idx="103">
                  <c:v>1081</c:v>
                </c:pt>
                <c:pt idx="104">
                  <c:v>1083</c:v>
                </c:pt>
                <c:pt idx="105">
                  <c:v>1085</c:v>
                </c:pt>
                <c:pt idx="106">
                  <c:v>1087</c:v>
                </c:pt>
                <c:pt idx="107">
                  <c:v>1089</c:v>
                </c:pt>
                <c:pt idx="108">
                  <c:v>1091</c:v>
                </c:pt>
                <c:pt idx="109">
                  <c:v>1093</c:v>
                </c:pt>
                <c:pt idx="110">
                  <c:v>1095</c:v>
                </c:pt>
                <c:pt idx="111">
                  <c:v>1097</c:v>
                </c:pt>
                <c:pt idx="112">
                  <c:v>1099</c:v>
                </c:pt>
                <c:pt idx="113">
                  <c:v>1101</c:v>
                </c:pt>
                <c:pt idx="114">
                  <c:v>1103</c:v>
                </c:pt>
                <c:pt idx="115">
                  <c:v>1105</c:v>
                </c:pt>
                <c:pt idx="116">
                  <c:v>1107</c:v>
                </c:pt>
                <c:pt idx="117">
                  <c:v>1109</c:v>
                </c:pt>
                <c:pt idx="118">
                  <c:v>1111</c:v>
                </c:pt>
                <c:pt idx="119">
                  <c:v>1113</c:v>
                </c:pt>
                <c:pt idx="120">
                  <c:v>1115</c:v>
                </c:pt>
                <c:pt idx="121">
                  <c:v>1117</c:v>
                </c:pt>
                <c:pt idx="122">
                  <c:v>1119</c:v>
                </c:pt>
                <c:pt idx="123">
                  <c:v>1121</c:v>
                </c:pt>
                <c:pt idx="124">
                  <c:v>1123</c:v>
                </c:pt>
                <c:pt idx="125">
                  <c:v>1125</c:v>
                </c:pt>
                <c:pt idx="126">
                  <c:v>1127</c:v>
                </c:pt>
                <c:pt idx="127">
                  <c:v>1129</c:v>
                </c:pt>
                <c:pt idx="128">
                  <c:v>1131</c:v>
                </c:pt>
                <c:pt idx="129">
                  <c:v>1133</c:v>
                </c:pt>
                <c:pt idx="130">
                  <c:v>1135</c:v>
                </c:pt>
                <c:pt idx="131">
                  <c:v>1137</c:v>
                </c:pt>
                <c:pt idx="132">
                  <c:v>1139</c:v>
                </c:pt>
                <c:pt idx="133">
                  <c:v>1141</c:v>
                </c:pt>
                <c:pt idx="134">
                  <c:v>1143</c:v>
                </c:pt>
                <c:pt idx="135">
                  <c:v>1145</c:v>
                </c:pt>
                <c:pt idx="136">
                  <c:v>1147</c:v>
                </c:pt>
                <c:pt idx="137">
                  <c:v>1149</c:v>
                </c:pt>
                <c:pt idx="138">
                  <c:v>1151</c:v>
                </c:pt>
                <c:pt idx="139">
                  <c:v>1153</c:v>
                </c:pt>
                <c:pt idx="140">
                  <c:v>1155</c:v>
                </c:pt>
                <c:pt idx="141">
                  <c:v>1157</c:v>
                </c:pt>
                <c:pt idx="142">
                  <c:v>1159</c:v>
                </c:pt>
                <c:pt idx="143">
                  <c:v>1161</c:v>
                </c:pt>
                <c:pt idx="144">
                  <c:v>1163</c:v>
                </c:pt>
                <c:pt idx="145">
                  <c:v>1165</c:v>
                </c:pt>
                <c:pt idx="146">
                  <c:v>1167</c:v>
                </c:pt>
                <c:pt idx="147">
                  <c:v>1169</c:v>
                </c:pt>
                <c:pt idx="148">
                  <c:v>1171</c:v>
                </c:pt>
                <c:pt idx="149">
                  <c:v>1173</c:v>
                </c:pt>
                <c:pt idx="150">
                  <c:v>1175</c:v>
                </c:pt>
                <c:pt idx="151">
                  <c:v>1177</c:v>
                </c:pt>
                <c:pt idx="152">
                  <c:v>1179</c:v>
                </c:pt>
                <c:pt idx="153">
                  <c:v>1181</c:v>
                </c:pt>
                <c:pt idx="154">
                  <c:v>1183</c:v>
                </c:pt>
                <c:pt idx="155">
                  <c:v>1185</c:v>
                </c:pt>
                <c:pt idx="156">
                  <c:v>1187</c:v>
                </c:pt>
                <c:pt idx="157">
                  <c:v>1189</c:v>
                </c:pt>
                <c:pt idx="158">
                  <c:v>1191</c:v>
                </c:pt>
                <c:pt idx="159">
                  <c:v>1193</c:v>
                </c:pt>
                <c:pt idx="160">
                  <c:v>1195</c:v>
                </c:pt>
                <c:pt idx="161">
                  <c:v>1197</c:v>
                </c:pt>
                <c:pt idx="162">
                  <c:v>1199</c:v>
                </c:pt>
                <c:pt idx="163">
                  <c:v>1201</c:v>
                </c:pt>
                <c:pt idx="164">
                  <c:v>1203</c:v>
                </c:pt>
                <c:pt idx="165">
                  <c:v>1205</c:v>
                </c:pt>
                <c:pt idx="166">
                  <c:v>1207</c:v>
                </c:pt>
                <c:pt idx="167">
                  <c:v>1209</c:v>
                </c:pt>
                <c:pt idx="168">
                  <c:v>1211</c:v>
                </c:pt>
                <c:pt idx="169">
                  <c:v>1213</c:v>
                </c:pt>
                <c:pt idx="170">
                  <c:v>1215</c:v>
                </c:pt>
                <c:pt idx="171">
                  <c:v>1217</c:v>
                </c:pt>
                <c:pt idx="172">
                  <c:v>1219</c:v>
                </c:pt>
                <c:pt idx="173">
                  <c:v>1221</c:v>
                </c:pt>
                <c:pt idx="174">
                  <c:v>1223</c:v>
                </c:pt>
                <c:pt idx="175">
                  <c:v>1225</c:v>
                </c:pt>
                <c:pt idx="176">
                  <c:v>1227</c:v>
                </c:pt>
                <c:pt idx="177">
                  <c:v>1229</c:v>
                </c:pt>
                <c:pt idx="178">
                  <c:v>1231</c:v>
                </c:pt>
                <c:pt idx="179">
                  <c:v>1233</c:v>
                </c:pt>
                <c:pt idx="180">
                  <c:v>1235</c:v>
                </c:pt>
                <c:pt idx="181">
                  <c:v>1237</c:v>
                </c:pt>
                <c:pt idx="182">
                  <c:v>1239</c:v>
                </c:pt>
                <c:pt idx="183">
                  <c:v>1241</c:v>
                </c:pt>
                <c:pt idx="184">
                  <c:v>1243</c:v>
                </c:pt>
                <c:pt idx="185">
                  <c:v>1245</c:v>
                </c:pt>
                <c:pt idx="186">
                  <c:v>1247</c:v>
                </c:pt>
                <c:pt idx="187">
                  <c:v>1249</c:v>
                </c:pt>
                <c:pt idx="188">
                  <c:v>1251</c:v>
                </c:pt>
                <c:pt idx="189">
                  <c:v>1253</c:v>
                </c:pt>
                <c:pt idx="190">
                  <c:v>1255</c:v>
                </c:pt>
                <c:pt idx="191">
                  <c:v>1257</c:v>
                </c:pt>
                <c:pt idx="192">
                  <c:v>1259</c:v>
                </c:pt>
                <c:pt idx="193">
                  <c:v>1261</c:v>
                </c:pt>
                <c:pt idx="194">
                  <c:v>1263</c:v>
                </c:pt>
                <c:pt idx="195">
                  <c:v>1265</c:v>
                </c:pt>
                <c:pt idx="196">
                  <c:v>1267</c:v>
                </c:pt>
                <c:pt idx="197">
                  <c:v>1269</c:v>
                </c:pt>
                <c:pt idx="198">
                  <c:v>1271</c:v>
                </c:pt>
                <c:pt idx="199">
                  <c:v>1273</c:v>
                </c:pt>
                <c:pt idx="200">
                  <c:v>1275</c:v>
                </c:pt>
                <c:pt idx="201">
                  <c:v>1277</c:v>
                </c:pt>
                <c:pt idx="202">
                  <c:v>1279</c:v>
                </c:pt>
                <c:pt idx="203">
                  <c:v>1281</c:v>
                </c:pt>
                <c:pt idx="204">
                  <c:v>1283</c:v>
                </c:pt>
                <c:pt idx="205">
                  <c:v>1285</c:v>
                </c:pt>
                <c:pt idx="206">
                  <c:v>1287</c:v>
                </c:pt>
                <c:pt idx="207">
                  <c:v>1289</c:v>
                </c:pt>
                <c:pt idx="208">
                  <c:v>1291</c:v>
                </c:pt>
                <c:pt idx="209">
                  <c:v>1293</c:v>
                </c:pt>
                <c:pt idx="210">
                  <c:v>1295</c:v>
                </c:pt>
                <c:pt idx="211">
                  <c:v>1297</c:v>
                </c:pt>
                <c:pt idx="212">
                  <c:v>1299</c:v>
                </c:pt>
                <c:pt idx="213">
                  <c:v>1301</c:v>
                </c:pt>
                <c:pt idx="214">
                  <c:v>1303</c:v>
                </c:pt>
                <c:pt idx="215">
                  <c:v>1305</c:v>
                </c:pt>
                <c:pt idx="216">
                  <c:v>1307</c:v>
                </c:pt>
                <c:pt idx="217">
                  <c:v>1309</c:v>
                </c:pt>
                <c:pt idx="218">
                  <c:v>1311</c:v>
                </c:pt>
                <c:pt idx="219">
                  <c:v>1313</c:v>
                </c:pt>
                <c:pt idx="220">
                  <c:v>1315</c:v>
                </c:pt>
                <c:pt idx="221">
                  <c:v>1317</c:v>
                </c:pt>
                <c:pt idx="222">
                  <c:v>1319</c:v>
                </c:pt>
                <c:pt idx="223">
                  <c:v>1321</c:v>
                </c:pt>
                <c:pt idx="224">
                  <c:v>1323</c:v>
                </c:pt>
                <c:pt idx="225">
                  <c:v>1325</c:v>
                </c:pt>
                <c:pt idx="226">
                  <c:v>1327</c:v>
                </c:pt>
                <c:pt idx="227">
                  <c:v>1329</c:v>
                </c:pt>
                <c:pt idx="228">
                  <c:v>1331</c:v>
                </c:pt>
                <c:pt idx="229">
                  <c:v>1333</c:v>
                </c:pt>
                <c:pt idx="230">
                  <c:v>1335</c:v>
                </c:pt>
                <c:pt idx="231">
                  <c:v>1337</c:v>
                </c:pt>
                <c:pt idx="232">
                  <c:v>1339</c:v>
                </c:pt>
                <c:pt idx="233">
                  <c:v>1341</c:v>
                </c:pt>
                <c:pt idx="234">
                  <c:v>1343</c:v>
                </c:pt>
                <c:pt idx="235">
                  <c:v>1345</c:v>
                </c:pt>
                <c:pt idx="236">
                  <c:v>1347</c:v>
                </c:pt>
                <c:pt idx="237">
                  <c:v>1349</c:v>
                </c:pt>
                <c:pt idx="238">
                  <c:v>1351</c:v>
                </c:pt>
                <c:pt idx="239">
                  <c:v>1353</c:v>
                </c:pt>
                <c:pt idx="240">
                  <c:v>1355</c:v>
                </c:pt>
                <c:pt idx="241">
                  <c:v>1357</c:v>
                </c:pt>
                <c:pt idx="242">
                  <c:v>1359</c:v>
                </c:pt>
                <c:pt idx="243">
                  <c:v>1361</c:v>
                </c:pt>
                <c:pt idx="244">
                  <c:v>1363</c:v>
                </c:pt>
                <c:pt idx="245">
                  <c:v>1365</c:v>
                </c:pt>
                <c:pt idx="246">
                  <c:v>1367</c:v>
                </c:pt>
                <c:pt idx="247">
                  <c:v>1369</c:v>
                </c:pt>
                <c:pt idx="248">
                  <c:v>1371</c:v>
                </c:pt>
                <c:pt idx="249">
                  <c:v>1373</c:v>
                </c:pt>
                <c:pt idx="250">
                  <c:v>1375</c:v>
                </c:pt>
                <c:pt idx="251">
                  <c:v>1377</c:v>
                </c:pt>
                <c:pt idx="252">
                  <c:v>1379</c:v>
                </c:pt>
                <c:pt idx="253">
                  <c:v>1381</c:v>
                </c:pt>
                <c:pt idx="254">
                  <c:v>1383</c:v>
                </c:pt>
                <c:pt idx="255">
                  <c:v>1385</c:v>
                </c:pt>
                <c:pt idx="256">
                  <c:v>1387</c:v>
                </c:pt>
                <c:pt idx="257">
                  <c:v>1389</c:v>
                </c:pt>
                <c:pt idx="258">
                  <c:v>1391</c:v>
                </c:pt>
                <c:pt idx="259">
                  <c:v>1393</c:v>
                </c:pt>
                <c:pt idx="260">
                  <c:v>1395</c:v>
                </c:pt>
                <c:pt idx="261">
                  <c:v>1397</c:v>
                </c:pt>
                <c:pt idx="262">
                  <c:v>1399</c:v>
                </c:pt>
                <c:pt idx="263">
                  <c:v>1401</c:v>
                </c:pt>
                <c:pt idx="264">
                  <c:v>1403</c:v>
                </c:pt>
                <c:pt idx="265">
                  <c:v>1405</c:v>
                </c:pt>
                <c:pt idx="266">
                  <c:v>1407</c:v>
                </c:pt>
                <c:pt idx="267">
                  <c:v>1409</c:v>
                </c:pt>
                <c:pt idx="268">
                  <c:v>1411</c:v>
                </c:pt>
                <c:pt idx="269">
                  <c:v>1413</c:v>
                </c:pt>
                <c:pt idx="270">
                  <c:v>1415</c:v>
                </c:pt>
                <c:pt idx="271">
                  <c:v>1417</c:v>
                </c:pt>
                <c:pt idx="272">
                  <c:v>1419</c:v>
                </c:pt>
                <c:pt idx="273">
                  <c:v>1421</c:v>
                </c:pt>
                <c:pt idx="274">
                  <c:v>1423</c:v>
                </c:pt>
                <c:pt idx="275">
                  <c:v>1425</c:v>
                </c:pt>
                <c:pt idx="276">
                  <c:v>1427</c:v>
                </c:pt>
                <c:pt idx="277">
                  <c:v>1429</c:v>
                </c:pt>
                <c:pt idx="278">
                  <c:v>1431</c:v>
                </c:pt>
                <c:pt idx="279">
                  <c:v>1433</c:v>
                </c:pt>
                <c:pt idx="280">
                  <c:v>1435</c:v>
                </c:pt>
                <c:pt idx="281">
                  <c:v>1437</c:v>
                </c:pt>
                <c:pt idx="282">
                  <c:v>1439</c:v>
                </c:pt>
                <c:pt idx="283">
                  <c:v>1441</c:v>
                </c:pt>
                <c:pt idx="284">
                  <c:v>1443</c:v>
                </c:pt>
                <c:pt idx="285">
                  <c:v>1445</c:v>
                </c:pt>
                <c:pt idx="286">
                  <c:v>1447</c:v>
                </c:pt>
                <c:pt idx="287">
                  <c:v>1449</c:v>
                </c:pt>
                <c:pt idx="288">
                  <c:v>1451</c:v>
                </c:pt>
                <c:pt idx="289">
                  <c:v>1453</c:v>
                </c:pt>
                <c:pt idx="290">
                  <c:v>1455</c:v>
                </c:pt>
                <c:pt idx="291">
                  <c:v>1457</c:v>
                </c:pt>
                <c:pt idx="292">
                  <c:v>1459</c:v>
                </c:pt>
                <c:pt idx="293">
                  <c:v>1461</c:v>
                </c:pt>
                <c:pt idx="294">
                  <c:v>1463</c:v>
                </c:pt>
                <c:pt idx="295">
                  <c:v>1465</c:v>
                </c:pt>
                <c:pt idx="296">
                  <c:v>1467</c:v>
                </c:pt>
                <c:pt idx="297">
                  <c:v>1469</c:v>
                </c:pt>
                <c:pt idx="298">
                  <c:v>1471</c:v>
                </c:pt>
                <c:pt idx="299">
                  <c:v>1473</c:v>
                </c:pt>
                <c:pt idx="300">
                  <c:v>1475</c:v>
                </c:pt>
                <c:pt idx="301">
                  <c:v>1477</c:v>
                </c:pt>
                <c:pt idx="302">
                  <c:v>1479</c:v>
                </c:pt>
                <c:pt idx="303">
                  <c:v>1481</c:v>
                </c:pt>
                <c:pt idx="304">
                  <c:v>1483</c:v>
                </c:pt>
                <c:pt idx="305">
                  <c:v>1485</c:v>
                </c:pt>
                <c:pt idx="306">
                  <c:v>1487</c:v>
                </c:pt>
                <c:pt idx="307">
                  <c:v>1489</c:v>
                </c:pt>
                <c:pt idx="308">
                  <c:v>1491</c:v>
                </c:pt>
                <c:pt idx="309">
                  <c:v>1493</c:v>
                </c:pt>
                <c:pt idx="310">
                  <c:v>1495</c:v>
                </c:pt>
                <c:pt idx="311">
                  <c:v>1497</c:v>
                </c:pt>
                <c:pt idx="312">
                  <c:v>1499</c:v>
                </c:pt>
                <c:pt idx="313">
                  <c:v>1501</c:v>
                </c:pt>
                <c:pt idx="314">
                  <c:v>1503</c:v>
                </c:pt>
                <c:pt idx="315">
                  <c:v>1505</c:v>
                </c:pt>
                <c:pt idx="316">
                  <c:v>1507</c:v>
                </c:pt>
                <c:pt idx="317">
                  <c:v>1509</c:v>
                </c:pt>
                <c:pt idx="318">
                  <c:v>1511</c:v>
                </c:pt>
                <c:pt idx="319">
                  <c:v>1513</c:v>
                </c:pt>
                <c:pt idx="320">
                  <c:v>1515</c:v>
                </c:pt>
                <c:pt idx="321">
                  <c:v>1517</c:v>
                </c:pt>
                <c:pt idx="322">
                  <c:v>1519</c:v>
                </c:pt>
                <c:pt idx="323">
                  <c:v>1521</c:v>
                </c:pt>
                <c:pt idx="324">
                  <c:v>1523</c:v>
                </c:pt>
                <c:pt idx="325">
                  <c:v>1525</c:v>
                </c:pt>
                <c:pt idx="326">
                  <c:v>1527</c:v>
                </c:pt>
                <c:pt idx="327">
                  <c:v>1529</c:v>
                </c:pt>
                <c:pt idx="328">
                  <c:v>1531</c:v>
                </c:pt>
                <c:pt idx="329">
                  <c:v>1533</c:v>
                </c:pt>
                <c:pt idx="330">
                  <c:v>1535</c:v>
                </c:pt>
                <c:pt idx="331">
                  <c:v>1537</c:v>
                </c:pt>
                <c:pt idx="332">
                  <c:v>1539</c:v>
                </c:pt>
                <c:pt idx="333">
                  <c:v>1541</c:v>
                </c:pt>
                <c:pt idx="334">
                  <c:v>1543</c:v>
                </c:pt>
                <c:pt idx="335">
                  <c:v>1545</c:v>
                </c:pt>
                <c:pt idx="336">
                  <c:v>1547</c:v>
                </c:pt>
                <c:pt idx="337">
                  <c:v>1549</c:v>
                </c:pt>
                <c:pt idx="338">
                  <c:v>1551</c:v>
                </c:pt>
                <c:pt idx="339">
                  <c:v>1553</c:v>
                </c:pt>
                <c:pt idx="340">
                  <c:v>1555</c:v>
                </c:pt>
                <c:pt idx="341">
                  <c:v>1557</c:v>
                </c:pt>
                <c:pt idx="342">
                  <c:v>1559</c:v>
                </c:pt>
                <c:pt idx="343">
                  <c:v>1561</c:v>
                </c:pt>
                <c:pt idx="344">
                  <c:v>1563</c:v>
                </c:pt>
                <c:pt idx="345">
                  <c:v>1565</c:v>
                </c:pt>
                <c:pt idx="346">
                  <c:v>1567</c:v>
                </c:pt>
                <c:pt idx="347">
                  <c:v>1569</c:v>
                </c:pt>
                <c:pt idx="348">
                  <c:v>1571</c:v>
                </c:pt>
                <c:pt idx="349">
                  <c:v>1573</c:v>
                </c:pt>
                <c:pt idx="350">
                  <c:v>1575</c:v>
                </c:pt>
                <c:pt idx="351">
                  <c:v>1577</c:v>
                </c:pt>
                <c:pt idx="352">
                  <c:v>1579</c:v>
                </c:pt>
                <c:pt idx="353">
                  <c:v>1581</c:v>
                </c:pt>
                <c:pt idx="354">
                  <c:v>1583</c:v>
                </c:pt>
                <c:pt idx="355">
                  <c:v>1585</c:v>
                </c:pt>
                <c:pt idx="356">
                  <c:v>1587</c:v>
                </c:pt>
                <c:pt idx="357">
                  <c:v>1589</c:v>
                </c:pt>
                <c:pt idx="358">
                  <c:v>1591</c:v>
                </c:pt>
                <c:pt idx="359">
                  <c:v>1593</c:v>
                </c:pt>
                <c:pt idx="360">
                  <c:v>1595</c:v>
                </c:pt>
                <c:pt idx="361">
                  <c:v>1597</c:v>
                </c:pt>
                <c:pt idx="362">
                  <c:v>1599</c:v>
                </c:pt>
                <c:pt idx="363">
                  <c:v>1601</c:v>
                </c:pt>
                <c:pt idx="364">
                  <c:v>1603</c:v>
                </c:pt>
                <c:pt idx="365">
                  <c:v>1605</c:v>
                </c:pt>
                <c:pt idx="366">
                  <c:v>1607</c:v>
                </c:pt>
                <c:pt idx="367">
                  <c:v>1609</c:v>
                </c:pt>
                <c:pt idx="368">
                  <c:v>1611</c:v>
                </c:pt>
                <c:pt idx="369">
                  <c:v>1613</c:v>
                </c:pt>
                <c:pt idx="370">
                  <c:v>1615</c:v>
                </c:pt>
                <c:pt idx="371">
                  <c:v>1617</c:v>
                </c:pt>
                <c:pt idx="372">
                  <c:v>1619</c:v>
                </c:pt>
                <c:pt idx="373">
                  <c:v>1621</c:v>
                </c:pt>
                <c:pt idx="374">
                  <c:v>1623</c:v>
                </c:pt>
                <c:pt idx="375">
                  <c:v>1625</c:v>
                </c:pt>
                <c:pt idx="376">
                  <c:v>1627</c:v>
                </c:pt>
                <c:pt idx="377">
                  <c:v>1629</c:v>
                </c:pt>
                <c:pt idx="378">
                  <c:v>1631</c:v>
                </c:pt>
                <c:pt idx="379">
                  <c:v>1633</c:v>
                </c:pt>
                <c:pt idx="380">
                  <c:v>1635</c:v>
                </c:pt>
                <c:pt idx="381">
                  <c:v>1637</c:v>
                </c:pt>
                <c:pt idx="382">
                  <c:v>1639</c:v>
                </c:pt>
                <c:pt idx="383">
                  <c:v>1641</c:v>
                </c:pt>
                <c:pt idx="384">
                  <c:v>1643</c:v>
                </c:pt>
                <c:pt idx="385">
                  <c:v>1645</c:v>
                </c:pt>
                <c:pt idx="386">
                  <c:v>1647</c:v>
                </c:pt>
                <c:pt idx="387">
                  <c:v>1649</c:v>
                </c:pt>
                <c:pt idx="388">
                  <c:v>1651</c:v>
                </c:pt>
                <c:pt idx="389">
                  <c:v>1653</c:v>
                </c:pt>
                <c:pt idx="390">
                  <c:v>1655</c:v>
                </c:pt>
                <c:pt idx="391">
                  <c:v>1657</c:v>
                </c:pt>
                <c:pt idx="392">
                  <c:v>1659</c:v>
                </c:pt>
                <c:pt idx="393">
                  <c:v>1661</c:v>
                </c:pt>
                <c:pt idx="394">
                  <c:v>1663</c:v>
                </c:pt>
                <c:pt idx="395">
                  <c:v>1665</c:v>
                </c:pt>
                <c:pt idx="396">
                  <c:v>1667</c:v>
                </c:pt>
                <c:pt idx="397">
                  <c:v>1669</c:v>
                </c:pt>
                <c:pt idx="398">
                  <c:v>1671</c:v>
                </c:pt>
                <c:pt idx="399">
                  <c:v>1673</c:v>
                </c:pt>
                <c:pt idx="400">
                  <c:v>1675</c:v>
                </c:pt>
                <c:pt idx="401">
                  <c:v>1677</c:v>
                </c:pt>
                <c:pt idx="402">
                  <c:v>1679</c:v>
                </c:pt>
                <c:pt idx="403">
                  <c:v>1681</c:v>
                </c:pt>
                <c:pt idx="404">
                  <c:v>1683</c:v>
                </c:pt>
                <c:pt idx="405">
                  <c:v>1685</c:v>
                </c:pt>
                <c:pt idx="406">
                  <c:v>1687</c:v>
                </c:pt>
                <c:pt idx="407">
                  <c:v>1689</c:v>
                </c:pt>
                <c:pt idx="408">
                  <c:v>1691</c:v>
                </c:pt>
                <c:pt idx="409">
                  <c:v>1693</c:v>
                </c:pt>
                <c:pt idx="410">
                  <c:v>1695</c:v>
                </c:pt>
                <c:pt idx="411">
                  <c:v>1697</c:v>
                </c:pt>
                <c:pt idx="412">
                  <c:v>1699</c:v>
                </c:pt>
                <c:pt idx="413">
                  <c:v>1701</c:v>
                </c:pt>
                <c:pt idx="414">
                  <c:v>1703</c:v>
                </c:pt>
                <c:pt idx="415">
                  <c:v>1705</c:v>
                </c:pt>
                <c:pt idx="416">
                  <c:v>1707</c:v>
                </c:pt>
                <c:pt idx="417">
                  <c:v>1709</c:v>
                </c:pt>
                <c:pt idx="418">
                  <c:v>1711</c:v>
                </c:pt>
                <c:pt idx="419">
                  <c:v>1713</c:v>
                </c:pt>
                <c:pt idx="420">
                  <c:v>1715</c:v>
                </c:pt>
                <c:pt idx="421">
                  <c:v>1717</c:v>
                </c:pt>
                <c:pt idx="422">
                  <c:v>1719</c:v>
                </c:pt>
                <c:pt idx="423">
                  <c:v>1721</c:v>
                </c:pt>
                <c:pt idx="424">
                  <c:v>1723</c:v>
                </c:pt>
                <c:pt idx="425">
                  <c:v>1725</c:v>
                </c:pt>
                <c:pt idx="426">
                  <c:v>1727</c:v>
                </c:pt>
                <c:pt idx="427">
                  <c:v>1729</c:v>
                </c:pt>
                <c:pt idx="428">
                  <c:v>1731</c:v>
                </c:pt>
                <c:pt idx="429">
                  <c:v>1733</c:v>
                </c:pt>
                <c:pt idx="430">
                  <c:v>1735</c:v>
                </c:pt>
                <c:pt idx="431">
                  <c:v>1737</c:v>
                </c:pt>
                <c:pt idx="432">
                  <c:v>1739</c:v>
                </c:pt>
                <c:pt idx="433">
                  <c:v>1741</c:v>
                </c:pt>
                <c:pt idx="434">
                  <c:v>1743</c:v>
                </c:pt>
                <c:pt idx="435">
                  <c:v>1745</c:v>
                </c:pt>
                <c:pt idx="436">
                  <c:v>1747</c:v>
                </c:pt>
                <c:pt idx="437">
                  <c:v>1749</c:v>
                </c:pt>
                <c:pt idx="438">
                  <c:v>1751</c:v>
                </c:pt>
                <c:pt idx="439">
                  <c:v>1753</c:v>
                </c:pt>
                <c:pt idx="440">
                  <c:v>1755</c:v>
                </c:pt>
                <c:pt idx="441">
                  <c:v>1757</c:v>
                </c:pt>
                <c:pt idx="442">
                  <c:v>1759</c:v>
                </c:pt>
                <c:pt idx="443">
                  <c:v>1761</c:v>
                </c:pt>
                <c:pt idx="444">
                  <c:v>1763</c:v>
                </c:pt>
                <c:pt idx="445">
                  <c:v>1765</c:v>
                </c:pt>
                <c:pt idx="446">
                  <c:v>1767</c:v>
                </c:pt>
                <c:pt idx="447">
                  <c:v>1769</c:v>
                </c:pt>
                <c:pt idx="448">
                  <c:v>1771</c:v>
                </c:pt>
                <c:pt idx="449">
                  <c:v>1773</c:v>
                </c:pt>
                <c:pt idx="450">
                  <c:v>1775</c:v>
                </c:pt>
                <c:pt idx="451">
                  <c:v>1777</c:v>
                </c:pt>
                <c:pt idx="452">
                  <c:v>1779</c:v>
                </c:pt>
                <c:pt idx="453">
                  <c:v>1781</c:v>
                </c:pt>
                <c:pt idx="454">
                  <c:v>1783</c:v>
                </c:pt>
                <c:pt idx="455">
                  <c:v>1785</c:v>
                </c:pt>
                <c:pt idx="456">
                  <c:v>1787</c:v>
                </c:pt>
                <c:pt idx="457">
                  <c:v>1789</c:v>
                </c:pt>
                <c:pt idx="458">
                  <c:v>1791</c:v>
                </c:pt>
                <c:pt idx="459">
                  <c:v>1793</c:v>
                </c:pt>
                <c:pt idx="460">
                  <c:v>1795</c:v>
                </c:pt>
                <c:pt idx="461">
                  <c:v>1797</c:v>
                </c:pt>
                <c:pt idx="462">
                  <c:v>1799</c:v>
                </c:pt>
                <c:pt idx="463">
                  <c:v>1801</c:v>
                </c:pt>
                <c:pt idx="464">
                  <c:v>1803</c:v>
                </c:pt>
                <c:pt idx="465">
                  <c:v>1805</c:v>
                </c:pt>
                <c:pt idx="466">
                  <c:v>1807</c:v>
                </c:pt>
                <c:pt idx="467">
                  <c:v>1809</c:v>
                </c:pt>
                <c:pt idx="468">
                  <c:v>1811</c:v>
                </c:pt>
                <c:pt idx="469">
                  <c:v>1813</c:v>
                </c:pt>
                <c:pt idx="470">
                  <c:v>1815</c:v>
                </c:pt>
                <c:pt idx="471">
                  <c:v>1817</c:v>
                </c:pt>
                <c:pt idx="472">
                  <c:v>1819</c:v>
                </c:pt>
                <c:pt idx="473">
                  <c:v>1821</c:v>
                </c:pt>
                <c:pt idx="474">
                  <c:v>1823</c:v>
                </c:pt>
                <c:pt idx="475">
                  <c:v>1825</c:v>
                </c:pt>
              </c:numCache>
            </c:numRef>
          </c:xVal>
          <c:yVal>
            <c:numRef>
              <c:f>'DO3SE Phenology'!$G$20:$G$495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0.99952941176470589</c:v>
                </c:pt>
                <c:pt idx="152">
                  <c:v>0.99905882352941178</c:v>
                </c:pt>
                <c:pt idx="153">
                  <c:v>0.99858823529411767</c:v>
                </c:pt>
                <c:pt idx="154">
                  <c:v>0.99811764705882355</c:v>
                </c:pt>
                <c:pt idx="155">
                  <c:v>0.99764705882352944</c:v>
                </c:pt>
                <c:pt idx="156">
                  <c:v>0.99717647058823533</c:v>
                </c:pt>
                <c:pt idx="157">
                  <c:v>0.99670588235294122</c:v>
                </c:pt>
                <c:pt idx="158">
                  <c:v>0.99623529411764711</c:v>
                </c:pt>
                <c:pt idx="159">
                  <c:v>0.99576470588235289</c:v>
                </c:pt>
                <c:pt idx="160">
                  <c:v>0.99529411764705877</c:v>
                </c:pt>
                <c:pt idx="161">
                  <c:v>0.99482352941176466</c:v>
                </c:pt>
                <c:pt idx="162">
                  <c:v>0.99435294117647055</c:v>
                </c:pt>
                <c:pt idx="163">
                  <c:v>0.99388235294117644</c:v>
                </c:pt>
                <c:pt idx="164">
                  <c:v>0.99341176470588233</c:v>
                </c:pt>
                <c:pt idx="165">
                  <c:v>0.99294117647058822</c:v>
                </c:pt>
                <c:pt idx="166">
                  <c:v>0.9924705882352941</c:v>
                </c:pt>
                <c:pt idx="167">
                  <c:v>0.99199999999999999</c:v>
                </c:pt>
                <c:pt idx="168">
                  <c:v>0.99152941176470588</c:v>
                </c:pt>
                <c:pt idx="169">
                  <c:v>0.99105882352941177</c:v>
                </c:pt>
                <c:pt idx="170">
                  <c:v>0.99058823529411766</c:v>
                </c:pt>
                <c:pt idx="171">
                  <c:v>0.99011764705882355</c:v>
                </c:pt>
                <c:pt idx="172">
                  <c:v>0.98964705882352944</c:v>
                </c:pt>
                <c:pt idx="173">
                  <c:v>0.98917647058823532</c:v>
                </c:pt>
                <c:pt idx="174">
                  <c:v>0.98870588235294121</c:v>
                </c:pt>
                <c:pt idx="175">
                  <c:v>0.9882352941176471</c:v>
                </c:pt>
                <c:pt idx="176">
                  <c:v>0.98776470588235299</c:v>
                </c:pt>
                <c:pt idx="177">
                  <c:v>0.98729411764705888</c:v>
                </c:pt>
                <c:pt idx="178">
                  <c:v>0.98682352941176465</c:v>
                </c:pt>
                <c:pt idx="179">
                  <c:v>0.98635294117647054</c:v>
                </c:pt>
                <c:pt idx="180">
                  <c:v>0.98588235294117643</c:v>
                </c:pt>
                <c:pt idx="181">
                  <c:v>0.98541176470588232</c:v>
                </c:pt>
                <c:pt idx="182">
                  <c:v>0.98494117647058821</c:v>
                </c:pt>
                <c:pt idx="183">
                  <c:v>0.9844705882352941</c:v>
                </c:pt>
                <c:pt idx="184">
                  <c:v>0.98399999999999999</c:v>
                </c:pt>
                <c:pt idx="185">
                  <c:v>0.98352941176470587</c:v>
                </c:pt>
                <c:pt idx="186">
                  <c:v>0.98305882352941176</c:v>
                </c:pt>
                <c:pt idx="187">
                  <c:v>0.98258823529411765</c:v>
                </c:pt>
                <c:pt idx="188">
                  <c:v>0.98211764705882354</c:v>
                </c:pt>
                <c:pt idx="189">
                  <c:v>0.98164705882352943</c:v>
                </c:pt>
                <c:pt idx="190">
                  <c:v>0.98117647058823532</c:v>
                </c:pt>
                <c:pt idx="191">
                  <c:v>0.98070588235294121</c:v>
                </c:pt>
                <c:pt idx="192">
                  <c:v>0.98023529411764709</c:v>
                </c:pt>
                <c:pt idx="193">
                  <c:v>0.97976470588235298</c:v>
                </c:pt>
                <c:pt idx="194">
                  <c:v>0.97929411764705887</c:v>
                </c:pt>
                <c:pt idx="195">
                  <c:v>0.97882352941176476</c:v>
                </c:pt>
                <c:pt idx="196">
                  <c:v>0.97835294117647054</c:v>
                </c:pt>
                <c:pt idx="197">
                  <c:v>0.97788235294117642</c:v>
                </c:pt>
                <c:pt idx="198">
                  <c:v>0.97741176470588231</c:v>
                </c:pt>
                <c:pt idx="199">
                  <c:v>0.9769411764705882</c:v>
                </c:pt>
                <c:pt idx="200">
                  <c:v>0.97647058823529409</c:v>
                </c:pt>
                <c:pt idx="201">
                  <c:v>0.97599999999999998</c:v>
                </c:pt>
                <c:pt idx="202">
                  <c:v>0.97552941176470587</c:v>
                </c:pt>
                <c:pt idx="203">
                  <c:v>0.97505882352941176</c:v>
                </c:pt>
                <c:pt idx="204">
                  <c:v>0.97458823529411764</c:v>
                </c:pt>
                <c:pt idx="205">
                  <c:v>0.97411764705882353</c:v>
                </c:pt>
                <c:pt idx="206">
                  <c:v>0.97364705882352942</c:v>
                </c:pt>
                <c:pt idx="207">
                  <c:v>0.97317647058823531</c:v>
                </c:pt>
                <c:pt idx="208">
                  <c:v>0.9727058823529412</c:v>
                </c:pt>
                <c:pt idx="209">
                  <c:v>0.97223529411764709</c:v>
                </c:pt>
                <c:pt idx="210">
                  <c:v>0.97176470588235297</c:v>
                </c:pt>
                <c:pt idx="211">
                  <c:v>0.97129411764705886</c:v>
                </c:pt>
                <c:pt idx="212">
                  <c:v>0.97082352941176475</c:v>
                </c:pt>
                <c:pt idx="213">
                  <c:v>0.97035294117647064</c:v>
                </c:pt>
                <c:pt idx="214">
                  <c:v>0.96988235294117642</c:v>
                </c:pt>
                <c:pt idx="215">
                  <c:v>0.96941176470588231</c:v>
                </c:pt>
                <c:pt idx="216">
                  <c:v>0.96894117647058819</c:v>
                </c:pt>
                <c:pt idx="217">
                  <c:v>0.96847058823529408</c:v>
                </c:pt>
                <c:pt idx="218">
                  <c:v>0.96799999999999997</c:v>
                </c:pt>
                <c:pt idx="219">
                  <c:v>0.96752941176470586</c:v>
                </c:pt>
                <c:pt idx="220">
                  <c:v>0.96705882352941175</c:v>
                </c:pt>
                <c:pt idx="221">
                  <c:v>0.96658823529411764</c:v>
                </c:pt>
                <c:pt idx="222">
                  <c:v>0.96611764705882353</c:v>
                </c:pt>
                <c:pt idx="223">
                  <c:v>0.96564705882352941</c:v>
                </c:pt>
                <c:pt idx="224">
                  <c:v>0.9651764705882353</c:v>
                </c:pt>
                <c:pt idx="225">
                  <c:v>0.96470588235294119</c:v>
                </c:pt>
                <c:pt idx="226">
                  <c:v>0.96423529411764708</c:v>
                </c:pt>
                <c:pt idx="227">
                  <c:v>0.96376470588235297</c:v>
                </c:pt>
                <c:pt idx="228">
                  <c:v>0.96329411764705886</c:v>
                </c:pt>
                <c:pt idx="229">
                  <c:v>0.96282352941176474</c:v>
                </c:pt>
                <c:pt idx="230">
                  <c:v>0.96235294117647063</c:v>
                </c:pt>
                <c:pt idx="231">
                  <c:v>0.96188235294117641</c:v>
                </c:pt>
                <c:pt idx="232">
                  <c:v>0.96141176470588241</c:v>
                </c:pt>
                <c:pt idx="233">
                  <c:v>0.96094117647058819</c:v>
                </c:pt>
                <c:pt idx="234">
                  <c:v>0.96047058823529408</c:v>
                </c:pt>
                <c:pt idx="235">
                  <c:v>0.96</c:v>
                </c:pt>
                <c:pt idx="236">
                  <c:v>0.95952941176470585</c:v>
                </c:pt>
                <c:pt idx="237">
                  <c:v>0.95905882352941174</c:v>
                </c:pt>
                <c:pt idx="238">
                  <c:v>0.95858823529411763</c:v>
                </c:pt>
                <c:pt idx="239">
                  <c:v>0.95811764705882352</c:v>
                </c:pt>
                <c:pt idx="240">
                  <c:v>0.95764705882352941</c:v>
                </c:pt>
                <c:pt idx="241">
                  <c:v>0.9571764705882353</c:v>
                </c:pt>
                <c:pt idx="242">
                  <c:v>0.95670588235294118</c:v>
                </c:pt>
                <c:pt idx="243">
                  <c:v>0.95623529411764707</c:v>
                </c:pt>
                <c:pt idx="244">
                  <c:v>0.95576470588235296</c:v>
                </c:pt>
                <c:pt idx="245">
                  <c:v>0.95529411764705885</c:v>
                </c:pt>
                <c:pt idx="246">
                  <c:v>0.95482352941176474</c:v>
                </c:pt>
                <c:pt idx="247">
                  <c:v>0.95435294117647063</c:v>
                </c:pt>
                <c:pt idx="248">
                  <c:v>0.95388235294117651</c:v>
                </c:pt>
                <c:pt idx="249">
                  <c:v>0.9534117647058824</c:v>
                </c:pt>
                <c:pt idx="250">
                  <c:v>0.95294117647058818</c:v>
                </c:pt>
                <c:pt idx="251">
                  <c:v>0.95247058823529407</c:v>
                </c:pt>
                <c:pt idx="252">
                  <c:v>0.95199999999999996</c:v>
                </c:pt>
                <c:pt idx="253">
                  <c:v>0.95152941176470585</c:v>
                </c:pt>
                <c:pt idx="254">
                  <c:v>0.95105882352941173</c:v>
                </c:pt>
                <c:pt idx="255">
                  <c:v>0.95058823529411762</c:v>
                </c:pt>
                <c:pt idx="256">
                  <c:v>0.95011764705882351</c:v>
                </c:pt>
                <c:pt idx="257">
                  <c:v>0.9496470588235294</c:v>
                </c:pt>
                <c:pt idx="258">
                  <c:v>0.94917647058823529</c:v>
                </c:pt>
                <c:pt idx="259">
                  <c:v>0.94870588235294118</c:v>
                </c:pt>
                <c:pt idx="260">
                  <c:v>0.94823529411764707</c:v>
                </c:pt>
                <c:pt idx="261">
                  <c:v>0.94776470588235295</c:v>
                </c:pt>
                <c:pt idx="262">
                  <c:v>0.94729411764705884</c:v>
                </c:pt>
                <c:pt idx="263">
                  <c:v>0.94682352941176473</c:v>
                </c:pt>
                <c:pt idx="264">
                  <c:v>0.94635294117647062</c:v>
                </c:pt>
                <c:pt idx="265">
                  <c:v>0.94588235294117651</c:v>
                </c:pt>
                <c:pt idx="266">
                  <c:v>0.9454117647058824</c:v>
                </c:pt>
                <c:pt idx="267">
                  <c:v>0.94494117647058828</c:v>
                </c:pt>
                <c:pt idx="268">
                  <c:v>0.94447058823529417</c:v>
                </c:pt>
                <c:pt idx="269">
                  <c:v>0.94399999999999995</c:v>
                </c:pt>
                <c:pt idx="270">
                  <c:v>0.94352941176470584</c:v>
                </c:pt>
                <c:pt idx="271">
                  <c:v>0.94305882352941173</c:v>
                </c:pt>
                <c:pt idx="272">
                  <c:v>0.94258823529411762</c:v>
                </c:pt>
                <c:pt idx="273">
                  <c:v>0.9421176470588235</c:v>
                </c:pt>
                <c:pt idx="274">
                  <c:v>0.94164705882352939</c:v>
                </c:pt>
                <c:pt idx="275">
                  <c:v>0.94117647058823528</c:v>
                </c:pt>
                <c:pt idx="276">
                  <c:v>0.94070588235294117</c:v>
                </c:pt>
                <c:pt idx="277">
                  <c:v>0.94023529411764706</c:v>
                </c:pt>
                <c:pt idx="278">
                  <c:v>0.93976470588235295</c:v>
                </c:pt>
                <c:pt idx="279">
                  <c:v>0.93929411764705883</c:v>
                </c:pt>
                <c:pt idx="280">
                  <c:v>0.93882352941176472</c:v>
                </c:pt>
                <c:pt idx="281">
                  <c:v>0.93835294117647061</c:v>
                </c:pt>
                <c:pt idx="282">
                  <c:v>0.9378823529411765</c:v>
                </c:pt>
                <c:pt idx="283">
                  <c:v>0.93741176470588239</c:v>
                </c:pt>
                <c:pt idx="284">
                  <c:v>0.93694117647058828</c:v>
                </c:pt>
                <c:pt idx="285">
                  <c:v>0.93647058823529417</c:v>
                </c:pt>
                <c:pt idx="286">
                  <c:v>0.93599999999999994</c:v>
                </c:pt>
                <c:pt idx="287">
                  <c:v>0.93552941176470594</c:v>
                </c:pt>
                <c:pt idx="288">
                  <c:v>0.93505882352941172</c:v>
                </c:pt>
                <c:pt idx="289">
                  <c:v>0.93458823529411761</c:v>
                </c:pt>
                <c:pt idx="290">
                  <c:v>0.9341176470588235</c:v>
                </c:pt>
                <c:pt idx="291">
                  <c:v>0.93364705882352939</c:v>
                </c:pt>
                <c:pt idx="292">
                  <c:v>0.93317647058823527</c:v>
                </c:pt>
                <c:pt idx="293">
                  <c:v>0.93270588235294116</c:v>
                </c:pt>
                <c:pt idx="294">
                  <c:v>0.93223529411764705</c:v>
                </c:pt>
                <c:pt idx="295">
                  <c:v>0.93176470588235294</c:v>
                </c:pt>
                <c:pt idx="296">
                  <c:v>0.93129411764705883</c:v>
                </c:pt>
                <c:pt idx="297">
                  <c:v>0.93082352941176472</c:v>
                </c:pt>
                <c:pt idx="298">
                  <c:v>0.9303529411764706</c:v>
                </c:pt>
                <c:pt idx="299">
                  <c:v>0.92988235294117649</c:v>
                </c:pt>
                <c:pt idx="300">
                  <c:v>0.92941176470588238</c:v>
                </c:pt>
                <c:pt idx="301">
                  <c:v>0.92894117647058827</c:v>
                </c:pt>
                <c:pt idx="302">
                  <c:v>0.92847058823529416</c:v>
                </c:pt>
                <c:pt idx="303">
                  <c:v>0.92799999999999994</c:v>
                </c:pt>
                <c:pt idx="304">
                  <c:v>0.92752941176470594</c:v>
                </c:pt>
                <c:pt idx="305">
                  <c:v>0.92705882352941171</c:v>
                </c:pt>
                <c:pt idx="306">
                  <c:v>0.9265882352941176</c:v>
                </c:pt>
                <c:pt idx="307">
                  <c:v>0.92611764705882349</c:v>
                </c:pt>
                <c:pt idx="308">
                  <c:v>0.92564705882352938</c:v>
                </c:pt>
                <c:pt idx="309">
                  <c:v>0.92517647058823527</c:v>
                </c:pt>
                <c:pt idx="310">
                  <c:v>0.92470588235294116</c:v>
                </c:pt>
                <c:pt idx="311">
                  <c:v>0.92423529411764704</c:v>
                </c:pt>
                <c:pt idx="312">
                  <c:v>0.92376470588235293</c:v>
                </c:pt>
                <c:pt idx="313">
                  <c:v>0.92329411764705882</c:v>
                </c:pt>
                <c:pt idx="314">
                  <c:v>0.92282352941176471</c:v>
                </c:pt>
                <c:pt idx="315">
                  <c:v>0.9223529411764706</c:v>
                </c:pt>
                <c:pt idx="316">
                  <c:v>0.92188235294117649</c:v>
                </c:pt>
                <c:pt idx="317">
                  <c:v>0.92141176470588237</c:v>
                </c:pt>
                <c:pt idx="318">
                  <c:v>0.92094117647058826</c:v>
                </c:pt>
                <c:pt idx="319">
                  <c:v>0.92047058823529415</c:v>
                </c:pt>
                <c:pt idx="320">
                  <c:v>0.92</c:v>
                </c:pt>
                <c:pt idx="321">
                  <c:v>0.91952941176470593</c:v>
                </c:pt>
                <c:pt idx="322">
                  <c:v>0.91905882352941171</c:v>
                </c:pt>
                <c:pt idx="323">
                  <c:v>0.91858823529411771</c:v>
                </c:pt>
                <c:pt idx="324">
                  <c:v>0.91811764705882348</c:v>
                </c:pt>
                <c:pt idx="325">
                  <c:v>0.91764705882352937</c:v>
                </c:pt>
                <c:pt idx="326">
                  <c:v>0.91717647058823526</c:v>
                </c:pt>
                <c:pt idx="327">
                  <c:v>0.91670588235294115</c:v>
                </c:pt>
                <c:pt idx="328">
                  <c:v>0.91623529411764704</c:v>
                </c:pt>
                <c:pt idx="329">
                  <c:v>0.91576470588235293</c:v>
                </c:pt>
                <c:pt idx="330">
                  <c:v>0.91529411764705881</c:v>
                </c:pt>
                <c:pt idx="331">
                  <c:v>0.9148235294117647</c:v>
                </c:pt>
                <c:pt idx="332">
                  <c:v>0.91435294117647059</c:v>
                </c:pt>
                <c:pt idx="333">
                  <c:v>0.91388235294117648</c:v>
                </c:pt>
                <c:pt idx="334">
                  <c:v>0.91341176470588237</c:v>
                </c:pt>
                <c:pt idx="335">
                  <c:v>0.91294117647058826</c:v>
                </c:pt>
                <c:pt idx="336">
                  <c:v>0.91247058823529414</c:v>
                </c:pt>
                <c:pt idx="337">
                  <c:v>0.91200000000000003</c:v>
                </c:pt>
                <c:pt idx="338">
                  <c:v>0.91152941176470592</c:v>
                </c:pt>
                <c:pt idx="339">
                  <c:v>0.91105882352941181</c:v>
                </c:pt>
                <c:pt idx="340">
                  <c:v>0.9105882352941177</c:v>
                </c:pt>
                <c:pt idx="341">
                  <c:v>0.91011764705882348</c:v>
                </c:pt>
                <c:pt idx="342">
                  <c:v>0.90964705882352936</c:v>
                </c:pt>
                <c:pt idx="343">
                  <c:v>0.90917647058823525</c:v>
                </c:pt>
                <c:pt idx="344">
                  <c:v>0.90870588235294114</c:v>
                </c:pt>
                <c:pt idx="345">
                  <c:v>0.90823529411764703</c:v>
                </c:pt>
                <c:pt idx="346">
                  <c:v>0.90776470588235292</c:v>
                </c:pt>
                <c:pt idx="347">
                  <c:v>0.90729411764705881</c:v>
                </c:pt>
                <c:pt idx="348">
                  <c:v>0.90682352941176469</c:v>
                </c:pt>
                <c:pt idx="349">
                  <c:v>0.90635294117647058</c:v>
                </c:pt>
                <c:pt idx="350">
                  <c:v>0.90588235294117647</c:v>
                </c:pt>
                <c:pt idx="351">
                  <c:v>0.90541176470588236</c:v>
                </c:pt>
                <c:pt idx="352">
                  <c:v>0.90494117647058825</c:v>
                </c:pt>
                <c:pt idx="353">
                  <c:v>0.90447058823529414</c:v>
                </c:pt>
                <c:pt idx="354">
                  <c:v>0.90400000000000003</c:v>
                </c:pt>
                <c:pt idx="355">
                  <c:v>0.90352941176470591</c:v>
                </c:pt>
                <c:pt idx="356">
                  <c:v>0.9030588235294118</c:v>
                </c:pt>
                <c:pt idx="357">
                  <c:v>0.90258823529411769</c:v>
                </c:pt>
                <c:pt idx="358">
                  <c:v>0.90211764705882347</c:v>
                </c:pt>
                <c:pt idx="359">
                  <c:v>0.90164705882352947</c:v>
                </c:pt>
                <c:pt idx="360">
                  <c:v>0.90117647058823525</c:v>
                </c:pt>
                <c:pt idx="361">
                  <c:v>0.90070588235294113</c:v>
                </c:pt>
                <c:pt idx="362">
                  <c:v>0.90023529411764702</c:v>
                </c:pt>
                <c:pt idx="363">
                  <c:v>0.89485714285714291</c:v>
                </c:pt>
                <c:pt idx="364">
                  <c:v>0.88457142857142856</c:v>
                </c:pt>
                <c:pt idx="365">
                  <c:v>0.87428571428571433</c:v>
                </c:pt>
                <c:pt idx="366">
                  <c:v>0.86399999999999999</c:v>
                </c:pt>
                <c:pt idx="367">
                  <c:v>0.85371428571428576</c:v>
                </c:pt>
                <c:pt idx="368">
                  <c:v>0.84342857142857142</c:v>
                </c:pt>
                <c:pt idx="369">
                  <c:v>0.83314285714285718</c:v>
                </c:pt>
                <c:pt idx="370">
                  <c:v>0.82285714285714284</c:v>
                </c:pt>
                <c:pt idx="371">
                  <c:v>0.81257142857142861</c:v>
                </c:pt>
                <c:pt idx="372">
                  <c:v>0.80228571428571427</c:v>
                </c:pt>
                <c:pt idx="373">
                  <c:v>0.79200000000000004</c:v>
                </c:pt>
                <c:pt idx="374">
                  <c:v>0.78171428571428569</c:v>
                </c:pt>
                <c:pt idx="375">
                  <c:v>0.77142857142857146</c:v>
                </c:pt>
                <c:pt idx="376">
                  <c:v>0.76114285714285712</c:v>
                </c:pt>
                <c:pt idx="377">
                  <c:v>0.75085714285714289</c:v>
                </c:pt>
                <c:pt idx="378">
                  <c:v>0.74057142857142866</c:v>
                </c:pt>
                <c:pt idx="379">
                  <c:v>0.73028571428571432</c:v>
                </c:pt>
                <c:pt idx="380">
                  <c:v>0.72</c:v>
                </c:pt>
                <c:pt idx="381">
                  <c:v>0.70971428571428574</c:v>
                </c:pt>
                <c:pt idx="382">
                  <c:v>0.69942857142857151</c:v>
                </c:pt>
                <c:pt idx="383">
                  <c:v>0.68914285714285717</c:v>
                </c:pt>
                <c:pt idx="384">
                  <c:v>0.67885714285714283</c:v>
                </c:pt>
                <c:pt idx="385">
                  <c:v>0.66857142857142859</c:v>
                </c:pt>
                <c:pt idx="386">
                  <c:v>0.65828571428571436</c:v>
                </c:pt>
                <c:pt idx="387">
                  <c:v>0.64800000000000002</c:v>
                </c:pt>
                <c:pt idx="388">
                  <c:v>0.63771428571428568</c:v>
                </c:pt>
                <c:pt idx="389">
                  <c:v>0.62742857142857145</c:v>
                </c:pt>
                <c:pt idx="390">
                  <c:v>0.61714285714285722</c:v>
                </c:pt>
                <c:pt idx="391">
                  <c:v>0.60685714285714287</c:v>
                </c:pt>
                <c:pt idx="392">
                  <c:v>0.59657142857142853</c:v>
                </c:pt>
                <c:pt idx="393">
                  <c:v>0.5862857142857143</c:v>
                </c:pt>
                <c:pt idx="394">
                  <c:v>0.57600000000000007</c:v>
                </c:pt>
                <c:pt idx="395">
                  <c:v>0.56571428571428584</c:v>
                </c:pt>
                <c:pt idx="396">
                  <c:v>0.55542857142857149</c:v>
                </c:pt>
                <c:pt idx="397">
                  <c:v>0.54514285714285715</c:v>
                </c:pt>
                <c:pt idx="398">
                  <c:v>0.53485714285714292</c:v>
                </c:pt>
                <c:pt idx="399">
                  <c:v>0.52457142857142869</c:v>
                </c:pt>
                <c:pt idx="400">
                  <c:v>0.51428571428571435</c:v>
                </c:pt>
                <c:pt idx="401">
                  <c:v>0.504</c:v>
                </c:pt>
                <c:pt idx="402">
                  <c:v>0.49371428571428577</c:v>
                </c:pt>
                <c:pt idx="403">
                  <c:v>0.48342857142857149</c:v>
                </c:pt>
                <c:pt idx="404">
                  <c:v>0.4731428571428572</c:v>
                </c:pt>
                <c:pt idx="405">
                  <c:v>0.46285714285714291</c:v>
                </c:pt>
                <c:pt idx="406">
                  <c:v>0.45257142857142862</c:v>
                </c:pt>
                <c:pt idx="407">
                  <c:v>0.44228571428571434</c:v>
                </c:pt>
                <c:pt idx="408">
                  <c:v>0.43200000000000005</c:v>
                </c:pt>
                <c:pt idx="409">
                  <c:v>0.42171428571428576</c:v>
                </c:pt>
                <c:pt idx="410">
                  <c:v>0.41142857142857148</c:v>
                </c:pt>
                <c:pt idx="411">
                  <c:v>0.40114285714285719</c:v>
                </c:pt>
                <c:pt idx="412">
                  <c:v>0.3908571428571429</c:v>
                </c:pt>
                <c:pt idx="413">
                  <c:v>0.38057142857142867</c:v>
                </c:pt>
                <c:pt idx="414">
                  <c:v>0.37028571428571433</c:v>
                </c:pt>
                <c:pt idx="415">
                  <c:v>0.3600000000000001</c:v>
                </c:pt>
                <c:pt idx="416">
                  <c:v>0.34971428571428576</c:v>
                </c:pt>
                <c:pt idx="417">
                  <c:v>0.33942857142857152</c:v>
                </c:pt>
                <c:pt idx="418">
                  <c:v>0.32914285714285718</c:v>
                </c:pt>
                <c:pt idx="419">
                  <c:v>0.31885714285714295</c:v>
                </c:pt>
                <c:pt idx="420">
                  <c:v>0.30857142857142861</c:v>
                </c:pt>
                <c:pt idx="421">
                  <c:v>0.29828571428571438</c:v>
                </c:pt>
                <c:pt idx="422">
                  <c:v>0.28800000000000003</c:v>
                </c:pt>
                <c:pt idx="423">
                  <c:v>0.2777142857142858</c:v>
                </c:pt>
                <c:pt idx="424">
                  <c:v>0.26742857142857146</c:v>
                </c:pt>
                <c:pt idx="425">
                  <c:v>0.25714285714285723</c:v>
                </c:pt>
                <c:pt idx="426">
                  <c:v>0.24685714285714289</c:v>
                </c:pt>
                <c:pt idx="427">
                  <c:v>0.23657142857142865</c:v>
                </c:pt>
                <c:pt idx="428">
                  <c:v>0.22628571428571431</c:v>
                </c:pt>
                <c:pt idx="429">
                  <c:v>0.21600000000000008</c:v>
                </c:pt>
                <c:pt idx="430">
                  <c:v>0.20571428571428574</c:v>
                </c:pt>
                <c:pt idx="431">
                  <c:v>0.19542857142857151</c:v>
                </c:pt>
                <c:pt idx="432">
                  <c:v>0.18514285714285716</c:v>
                </c:pt>
                <c:pt idx="433">
                  <c:v>0.17485714285714293</c:v>
                </c:pt>
                <c:pt idx="434">
                  <c:v>0.16457142857142859</c:v>
                </c:pt>
                <c:pt idx="435">
                  <c:v>0.15428571428571436</c:v>
                </c:pt>
                <c:pt idx="436">
                  <c:v>0.14400000000000002</c:v>
                </c:pt>
                <c:pt idx="437">
                  <c:v>0.13371428571428579</c:v>
                </c:pt>
                <c:pt idx="438">
                  <c:v>0.12342857142857144</c:v>
                </c:pt>
                <c:pt idx="439">
                  <c:v>0.11314285714285721</c:v>
                </c:pt>
                <c:pt idx="440">
                  <c:v>0.10285714285714287</c:v>
                </c:pt>
                <c:pt idx="441">
                  <c:v>9.2571428571428638E-2</c:v>
                </c:pt>
                <c:pt idx="442">
                  <c:v>8.2285714285714295E-2</c:v>
                </c:pt>
                <c:pt idx="443">
                  <c:v>7.2000000000000064E-2</c:v>
                </c:pt>
                <c:pt idx="444">
                  <c:v>6.1714285714285833E-2</c:v>
                </c:pt>
                <c:pt idx="445">
                  <c:v>5.142857142857149E-2</c:v>
                </c:pt>
                <c:pt idx="446">
                  <c:v>4.1142857142857259E-2</c:v>
                </c:pt>
                <c:pt idx="447">
                  <c:v>3.0857142857142916E-2</c:v>
                </c:pt>
                <c:pt idx="448">
                  <c:v>2.0571428571428685E-2</c:v>
                </c:pt>
                <c:pt idx="449">
                  <c:v>1.0285714285714342E-2</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1-938A-4CF7-9896-6A7D95B5BC48}"/>
            </c:ext>
          </c:extLst>
        </c:ser>
        <c:ser>
          <c:idx val="3"/>
          <c:order val="2"/>
          <c:spPr>
            <a:ln w="19050">
              <a:solidFill>
                <a:schemeClr val="tx1"/>
              </a:solidFill>
              <a:prstDash val="sysDash"/>
            </a:ln>
          </c:spPr>
          <c:marker>
            <c:symbol val="none"/>
          </c:marker>
          <c:xVal>
            <c:numRef>
              <c:f>'DO3SE Phenology'!$P$7:$P$8</c:f>
              <c:numCache>
                <c:formatCode>General</c:formatCode>
                <c:ptCount val="2"/>
                <c:pt idx="0">
                  <c:v>355</c:v>
                </c:pt>
                <c:pt idx="1">
                  <c:v>355</c:v>
                </c:pt>
              </c:numCache>
            </c:numRef>
          </c:xVal>
          <c:yVal>
            <c:numRef>
              <c:f>'DO3SE Phenology'!$Q$7:$Q$8</c:f>
              <c:numCache>
                <c:formatCode>General</c:formatCode>
                <c:ptCount val="2"/>
                <c:pt idx="0">
                  <c:v>0</c:v>
                </c:pt>
                <c:pt idx="1">
                  <c:v>1.1000000000000001</c:v>
                </c:pt>
              </c:numCache>
            </c:numRef>
          </c:yVal>
          <c:smooth val="0"/>
          <c:extLst>
            <c:ext xmlns:c16="http://schemas.microsoft.com/office/drawing/2014/chart" uri="{C3380CC4-5D6E-409C-BE32-E72D297353CC}">
              <c16:uniqueId val="{00000002-938A-4CF7-9896-6A7D95B5BC48}"/>
            </c:ext>
          </c:extLst>
        </c:ser>
        <c:ser>
          <c:idx val="4"/>
          <c:order val="3"/>
          <c:spPr>
            <a:ln w="19050">
              <a:solidFill>
                <a:schemeClr val="tx1"/>
              </a:solidFill>
              <a:prstDash val="sysDash"/>
            </a:ln>
          </c:spPr>
          <c:marker>
            <c:symbol val="none"/>
          </c:marker>
          <c:xVal>
            <c:numRef>
              <c:f>'DO3SE Phenology'!$P$10:$P$11</c:f>
              <c:numCache>
                <c:formatCode>General</c:formatCode>
                <c:ptCount val="2"/>
                <c:pt idx="0">
                  <c:v>875</c:v>
                </c:pt>
                <c:pt idx="1">
                  <c:v>875</c:v>
                </c:pt>
              </c:numCache>
            </c:numRef>
          </c:xVal>
          <c:yVal>
            <c:numRef>
              <c:f>'DO3SE Phenology'!$Q$10:$Q$11</c:f>
              <c:numCache>
                <c:formatCode>General</c:formatCode>
                <c:ptCount val="2"/>
                <c:pt idx="0">
                  <c:v>0</c:v>
                </c:pt>
                <c:pt idx="1">
                  <c:v>1.1000000000000001</c:v>
                </c:pt>
              </c:numCache>
            </c:numRef>
          </c:yVal>
          <c:smooth val="0"/>
          <c:extLst>
            <c:ext xmlns:c16="http://schemas.microsoft.com/office/drawing/2014/chart" uri="{C3380CC4-5D6E-409C-BE32-E72D297353CC}">
              <c16:uniqueId val="{00000003-938A-4CF7-9896-6A7D95B5BC48}"/>
            </c:ext>
          </c:extLst>
        </c:ser>
        <c:ser>
          <c:idx val="5"/>
          <c:order val="4"/>
          <c:spPr>
            <a:ln w="19050">
              <a:solidFill>
                <a:schemeClr val="tx1"/>
              </a:solidFill>
              <a:prstDash val="sysDash"/>
            </a:ln>
          </c:spPr>
          <c:marker>
            <c:symbol val="none"/>
          </c:marker>
          <c:xVal>
            <c:numRef>
              <c:f>'DO3SE Phenology'!$P$13:$P$15</c:f>
              <c:numCache>
                <c:formatCode>General</c:formatCode>
                <c:ptCount val="3"/>
                <c:pt idx="0">
                  <c:v>1075</c:v>
                </c:pt>
                <c:pt idx="2">
                  <c:v>1075</c:v>
                </c:pt>
              </c:numCache>
            </c:numRef>
          </c:xVal>
          <c:yVal>
            <c:numRef>
              <c:f>'DO3SE Phenology'!$Q$13:$Q$15</c:f>
              <c:numCache>
                <c:formatCode>General</c:formatCode>
                <c:ptCount val="3"/>
                <c:pt idx="0">
                  <c:v>0</c:v>
                </c:pt>
                <c:pt idx="2">
                  <c:v>1.1000000000000001</c:v>
                </c:pt>
              </c:numCache>
            </c:numRef>
          </c:yVal>
          <c:smooth val="0"/>
          <c:extLst>
            <c:ext xmlns:c16="http://schemas.microsoft.com/office/drawing/2014/chart" uri="{C3380CC4-5D6E-409C-BE32-E72D297353CC}">
              <c16:uniqueId val="{00000004-938A-4CF7-9896-6A7D95B5BC48}"/>
            </c:ext>
          </c:extLst>
        </c:ser>
        <c:ser>
          <c:idx val="6"/>
          <c:order val="5"/>
          <c:spPr>
            <a:ln w="19050">
              <a:solidFill>
                <a:schemeClr val="tx1"/>
              </a:solidFill>
              <a:prstDash val="sysDash"/>
            </a:ln>
          </c:spPr>
          <c:marker>
            <c:symbol val="none"/>
          </c:marker>
          <c:xVal>
            <c:numRef>
              <c:f>'DO3SE Phenology'!$N$16:$N$17</c:f>
              <c:numCache>
                <c:formatCode>General</c:formatCode>
                <c:ptCount val="2"/>
                <c:pt idx="0">
                  <c:v>1775</c:v>
                </c:pt>
                <c:pt idx="1">
                  <c:v>1775</c:v>
                </c:pt>
              </c:numCache>
            </c:numRef>
          </c:xVal>
          <c:yVal>
            <c:numRef>
              <c:f>'DO3SE Phenology'!$O$16:$O$17</c:f>
              <c:numCache>
                <c:formatCode>General</c:formatCode>
                <c:ptCount val="2"/>
                <c:pt idx="0">
                  <c:v>0</c:v>
                </c:pt>
                <c:pt idx="1">
                  <c:v>1.1000000000000001</c:v>
                </c:pt>
              </c:numCache>
            </c:numRef>
          </c:yVal>
          <c:smooth val="0"/>
          <c:extLst>
            <c:ext xmlns:c16="http://schemas.microsoft.com/office/drawing/2014/chart" uri="{C3380CC4-5D6E-409C-BE32-E72D297353CC}">
              <c16:uniqueId val="{00000005-938A-4CF7-9896-6A7D95B5BC48}"/>
            </c:ext>
          </c:extLst>
        </c:ser>
        <c:dLbls>
          <c:showLegendKey val="0"/>
          <c:showVal val="0"/>
          <c:showCatName val="0"/>
          <c:showSerName val="0"/>
          <c:showPercent val="0"/>
          <c:showBubbleSize val="0"/>
        </c:dLbls>
        <c:axId val="71957888"/>
        <c:axId val="75236864"/>
      </c:scatterChart>
      <c:valAx>
        <c:axId val="71957888"/>
        <c:scaling>
          <c:orientation val="minMax"/>
          <c:max val="2000"/>
        </c:scaling>
        <c:delete val="0"/>
        <c:axPos val="b"/>
        <c:title>
          <c:tx>
            <c:rich>
              <a:bodyPr/>
              <a:lstStyle/>
              <a:p>
                <a:pPr>
                  <a:defRPr sz="1200"/>
                </a:pPr>
                <a:r>
                  <a:rPr lang="en-GB" sz="1200"/>
                  <a:t>oC days</a:t>
                </a:r>
              </a:p>
            </c:rich>
          </c:tx>
          <c:overlay val="0"/>
        </c:title>
        <c:numFmt formatCode="General" sourceLinked="1"/>
        <c:majorTickMark val="out"/>
        <c:minorTickMark val="none"/>
        <c:tickLblPos val="nextTo"/>
        <c:crossAx val="75236864"/>
        <c:crosses val="autoZero"/>
        <c:crossBetween val="midCat"/>
      </c:valAx>
      <c:valAx>
        <c:axId val="75236864"/>
        <c:scaling>
          <c:orientation val="minMax"/>
          <c:max val="1.1000000000000001"/>
          <c:min val="0"/>
        </c:scaling>
        <c:delete val="0"/>
        <c:axPos val="l"/>
        <c:majorGridlines/>
        <c:title>
          <c:tx>
            <c:rich>
              <a:bodyPr rot="-5400000" vert="horz"/>
              <a:lstStyle/>
              <a:p>
                <a:pPr>
                  <a:defRPr sz="1200"/>
                </a:pPr>
                <a:r>
                  <a:rPr lang="en-US" sz="1200"/>
                  <a:t>Canopy F_phen or leaf F_phen</a:t>
                </a:r>
              </a:p>
            </c:rich>
          </c:tx>
          <c:layout>
            <c:manualLayout>
              <c:xMode val="edge"/>
              <c:yMode val="edge"/>
              <c:x val="4.2627106532852094E-2"/>
              <c:y val="0.25120410417476857"/>
            </c:manualLayout>
          </c:layout>
          <c:overlay val="0"/>
        </c:title>
        <c:numFmt formatCode="General" sourceLinked="1"/>
        <c:majorTickMark val="out"/>
        <c:minorTickMark val="none"/>
        <c:tickLblPos val="nextTo"/>
        <c:crossAx val="71957888"/>
        <c:crosses val="autoZero"/>
        <c:crossBetween val="midCat"/>
      </c:valAx>
    </c:plotArea>
    <c:legend>
      <c:legendPos val="r"/>
      <c:layout>
        <c:manualLayout>
          <c:xMode val="edge"/>
          <c:yMode val="edge"/>
          <c:x val="0.24078527602634689"/>
          <c:y val="0.92051081549986036"/>
          <c:w val="0.52376322990950419"/>
          <c:h val="4.288121931220401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83118110236219"/>
          <c:y val="7.5144614715914465E-2"/>
          <c:w val="0.78657973753280841"/>
          <c:h val="0.77553107884635808"/>
        </c:manualLayout>
      </c:layout>
      <c:scatterChart>
        <c:scatterStyle val="lineMarker"/>
        <c:varyColors val="0"/>
        <c:ser>
          <c:idx val="0"/>
          <c:order val="0"/>
          <c:tx>
            <c:strRef>
              <c:f>'Defra wheat fphen'!$G$19</c:f>
              <c:strCache>
                <c:ptCount val="1"/>
                <c:pt idx="0">
                  <c:v>leaf f_phen</c:v>
                </c:pt>
              </c:strCache>
            </c:strRef>
          </c:tx>
          <c:spPr>
            <a:ln w="38100">
              <a:solidFill>
                <a:srgbClr val="000080"/>
              </a:solidFill>
              <a:prstDash val="solid"/>
            </a:ln>
          </c:spPr>
          <c:marker>
            <c:symbol val="none"/>
          </c:marker>
          <c:xVal>
            <c:numRef>
              <c:f>'Defra wheat fphen'!$F$20:$F$495</c:f>
              <c:numCache>
                <c:formatCode>0.00</c:formatCode>
                <c:ptCount val="476"/>
                <c:pt idx="0">
                  <c:v>-200</c:v>
                </c:pt>
                <c:pt idx="1">
                  <c:v>-198</c:v>
                </c:pt>
                <c:pt idx="2">
                  <c:v>-196</c:v>
                </c:pt>
                <c:pt idx="3">
                  <c:v>-194</c:v>
                </c:pt>
                <c:pt idx="4">
                  <c:v>-192</c:v>
                </c:pt>
                <c:pt idx="5">
                  <c:v>-190</c:v>
                </c:pt>
                <c:pt idx="6">
                  <c:v>-188</c:v>
                </c:pt>
                <c:pt idx="7">
                  <c:v>-186</c:v>
                </c:pt>
                <c:pt idx="8">
                  <c:v>-184</c:v>
                </c:pt>
                <c:pt idx="9">
                  <c:v>-182</c:v>
                </c:pt>
                <c:pt idx="10">
                  <c:v>-180</c:v>
                </c:pt>
                <c:pt idx="11">
                  <c:v>-178</c:v>
                </c:pt>
                <c:pt idx="12">
                  <c:v>-176</c:v>
                </c:pt>
                <c:pt idx="13">
                  <c:v>-174</c:v>
                </c:pt>
                <c:pt idx="14">
                  <c:v>-172</c:v>
                </c:pt>
                <c:pt idx="15">
                  <c:v>-170</c:v>
                </c:pt>
                <c:pt idx="16">
                  <c:v>-168</c:v>
                </c:pt>
                <c:pt idx="17">
                  <c:v>-166</c:v>
                </c:pt>
                <c:pt idx="18">
                  <c:v>-164</c:v>
                </c:pt>
                <c:pt idx="19">
                  <c:v>-162</c:v>
                </c:pt>
                <c:pt idx="20">
                  <c:v>-160</c:v>
                </c:pt>
                <c:pt idx="21">
                  <c:v>-158</c:v>
                </c:pt>
                <c:pt idx="22">
                  <c:v>-156</c:v>
                </c:pt>
                <c:pt idx="23">
                  <c:v>-154</c:v>
                </c:pt>
                <c:pt idx="24">
                  <c:v>-152</c:v>
                </c:pt>
                <c:pt idx="25">
                  <c:v>-150</c:v>
                </c:pt>
                <c:pt idx="26">
                  <c:v>-148</c:v>
                </c:pt>
                <c:pt idx="27">
                  <c:v>-146</c:v>
                </c:pt>
                <c:pt idx="28">
                  <c:v>-144</c:v>
                </c:pt>
                <c:pt idx="29">
                  <c:v>-142</c:v>
                </c:pt>
                <c:pt idx="30">
                  <c:v>-140</c:v>
                </c:pt>
                <c:pt idx="31">
                  <c:v>-138</c:v>
                </c:pt>
                <c:pt idx="32">
                  <c:v>-136</c:v>
                </c:pt>
                <c:pt idx="33">
                  <c:v>-134</c:v>
                </c:pt>
                <c:pt idx="34">
                  <c:v>-132</c:v>
                </c:pt>
                <c:pt idx="35">
                  <c:v>-130</c:v>
                </c:pt>
                <c:pt idx="36">
                  <c:v>-128</c:v>
                </c:pt>
                <c:pt idx="37">
                  <c:v>-126</c:v>
                </c:pt>
                <c:pt idx="38">
                  <c:v>-124</c:v>
                </c:pt>
                <c:pt idx="39">
                  <c:v>-122</c:v>
                </c:pt>
                <c:pt idx="40">
                  <c:v>-120</c:v>
                </c:pt>
                <c:pt idx="41">
                  <c:v>-118</c:v>
                </c:pt>
                <c:pt idx="42">
                  <c:v>-116</c:v>
                </c:pt>
                <c:pt idx="43">
                  <c:v>-114</c:v>
                </c:pt>
                <c:pt idx="44">
                  <c:v>-112</c:v>
                </c:pt>
                <c:pt idx="45">
                  <c:v>-110</c:v>
                </c:pt>
                <c:pt idx="46">
                  <c:v>-108</c:v>
                </c:pt>
                <c:pt idx="47">
                  <c:v>-106</c:v>
                </c:pt>
                <c:pt idx="48">
                  <c:v>-104</c:v>
                </c:pt>
                <c:pt idx="49">
                  <c:v>-102</c:v>
                </c:pt>
                <c:pt idx="50">
                  <c:v>-100</c:v>
                </c:pt>
                <c:pt idx="51">
                  <c:v>-98</c:v>
                </c:pt>
                <c:pt idx="52">
                  <c:v>-96</c:v>
                </c:pt>
                <c:pt idx="53">
                  <c:v>-94</c:v>
                </c:pt>
                <c:pt idx="54">
                  <c:v>-92</c:v>
                </c:pt>
                <c:pt idx="55">
                  <c:v>-90</c:v>
                </c:pt>
                <c:pt idx="56">
                  <c:v>-88</c:v>
                </c:pt>
                <c:pt idx="57">
                  <c:v>-86</c:v>
                </c:pt>
                <c:pt idx="58">
                  <c:v>-84</c:v>
                </c:pt>
                <c:pt idx="59">
                  <c:v>-82</c:v>
                </c:pt>
                <c:pt idx="60">
                  <c:v>-80</c:v>
                </c:pt>
                <c:pt idx="61">
                  <c:v>-78</c:v>
                </c:pt>
                <c:pt idx="62">
                  <c:v>-76</c:v>
                </c:pt>
                <c:pt idx="63">
                  <c:v>-74</c:v>
                </c:pt>
                <c:pt idx="64">
                  <c:v>-72</c:v>
                </c:pt>
                <c:pt idx="65">
                  <c:v>-70</c:v>
                </c:pt>
                <c:pt idx="66">
                  <c:v>-68</c:v>
                </c:pt>
                <c:pt idx="67">
                  <c:v>-66</c:v>
                </c:pt>
                <c:pt idx="68">
                  <c:v>-64</c:v>
                </c:pt>
                <c:pt idx="69">
                  <c:v>-62</c:v>
                </c:pt>
                <c:pt idx="70">
                  <c:v>-60</c:v>
                </c:pt>
                <c:pt idx="71">
                  <c:v>-58</c:v>
                </c:pt>
                <c:pt idx="72">
                  <c:v>-56</c:v>
                </c:pt>
                <c:pt idx="73">
                  <c:v>-54</c:v>
                </c:pt>
                <c:pt idx="74">
                  <c:v>-52</c:v>
                </c:pt>
                <c:pt idx="75">
                  <c:v>-50</c:v>
                </c:pt>
                <c:pt idx="76">
                  <c:v>-48</c:v>
                </c:pt>
                <c:pt idx="77">
                  <c:v>-46</c:v>
                </c:pt>
                <c:pt idx="78">
                  <c:v>-44</c:v>
                </c:pt>
                <c:pt idx="79">
                  <c:v>-42</c:v>
                </c:pt>
                <c:pt idx="80">
                  <c:v>-40</c:v>
                </c:pt>
                <c:pt idx="81">
                  <c:v>-38</c:v>
                </c:pt>
                <c:pt idx="82">
                  <c:v>-36</c:v>
                </c:pt>
                <c:pt idx="83">
                  <c:v>-34</c:v>
                </c:pt>
                <c:pt idx="84">
                  <c:v>-32</c:v>
                </c:pt>
                <c:pt idx="85">
                  <c:v>-30</c:v>
                </c:pt>
                <c:pt idx="86">
                  <c:v>-28</c:v>
                </c:pt>
                <c:pt idx="87">
                  <c:v>-26</c:v>
                </c:pt>
                <c:pt idx="88">
                  <c:v>-24</c:v>
                </c:pt>
                <c:pt idx="89">
                  <c:v>-22</c:v>
                </c:pt>
                <c:pt idx="90">
                  <c:v>-20</c:v>
                </c:pt>
                <c:pt idx="91">
                  <c:v>-18</c:v>
                </c:pt>
                <c:pt idx="92">
                  <c:v>-16</c:v>
                </c:pt>
                <c:pt idx="93">
                  <c:v>-14</c:v>
                </c:pt>
                <c:pt idx="94">
                  <c:v>-12</c:v>
                </c:pt>
                <c:pt idx="95">
                  <c:v>-10</c:v>
                </c:pt>
                <c:pt idx="96">
                  <c:v>-8</c:v>
                </c:pt>
                <c:pt idx="97">
                  <c:v>-6</c:v>
                </c:pt>
                <c:pt idx="98">
                  <c:v>-4</c:v>
                </c:pt>
                <c:pt idx="99">
                  <c:v>-2</c:v>
                </c:pt>
                <c:pt idx="100">
                  <c:v>0</c:v>
                </c:pt>
                <c:pt idx="101">
                  <c:v>2</c:v>
                </c:pt>
                <c:pt idx="102">
                  <c:v>4</c:v>
                </c:pt>
                <c:pt idx="103">
                  <c:v>6</c:v>
                </c:pt>
                <c:pt idx="104">
                  <c:v>8</c:v>
                </c:pt>
                <c:pt idx="105">
                  <c:v>10</c:v>
                </c:pt>
                <c:pt idx="106">
                  <c:v>12</c:v>
                </c:pt>
                <c:pt idx="107">
                  <c:v>14</c:v>
                </c:pt>
                <c:pt idx="108">
                  <c:v>16</c:v>
                </c:pt>
                <c:pt idx="109">
                  <c:v>18</c:v>
                </c:pt>
                <c:pt idx="110">
                  <c:v>20</c:v>
                </c:pt>
                <c:pt idx="111">
                  <c:v>22</c:v>
                </c:pt>
                <c:pt idx="112">
                  <c:v>24</c:v>
                </c:pt>
                <c:pt idx="113">
                  <c:v>26</c:v>
                </c:pt>
                <c:pt idx="114">
                  <c:v>28</c:v>
                </c:pt>
                <c:pt idx="115">
                  <c:v>30</c:v>
                </c:pt>
                <c:pt idx="116">
                  <c:v>32</c:v>
                </c:pt>
                <c:pt idx="117">
                  <c:v>34</c:v>
                </c:pt>
                <c:pt idx="118">
                  <c:v>36</c:v>
                </c:pt>
                <c:pt idx="119">
                  <c:v>38</c:v>
                </c:pt>
                <c:pt idx="120">
                  <c:v>40</c:v>
                </c:pt>
                <c:pt idx="121">
                  <c:v>42</c:v>
                </c:pt>
                <c:pt idx="122">
                  <c:v>44</c:v>
                </c:pt>
                <c:pt idx="123">
                  <c:v>46</c:v>
                </c:pt>
                <c:pt idx="124">
                  <c:v>48</c:v>
                </c:pt>
                <c:pt idx="125">
                  <c:v>50</c:v>
                </c:pt>
                <c:pt idx="126">
                  <c:v>52</c:v>
                </c:pt>
                <c:pt idx="127">
                  <c:v>54</c:v>
                </c:pt>
                <c:pt idx="128">
                  <c:v>56</c:v>
                </c:pt>
                <c:pt idx="129">
                  <c:v>58</c:v>
                </c:pt>
                <c:pt idx="130">
                  <c:v>60</c:v>
                </c:pt>
                <c:pt idx="131">
                  <c:v>62</c:v>
                </c:pt>
                <c:pt idx="132">
                  <c:v>64</c:v>
                </c:pt>
                <c:pt idx="133">
                  <c:v>66</c:v>
                </c:pt>
                <c:pt idx="134">
                  <c:v>68</c:v>
                </c:pt>
                <c:pt idx="135">
                  <c:v>70</c:v>
                </c:pt>
                <c:pt idx="136">
                  <c:v>72</c:v>
                </c:pt>
                <c:pt idx="137">
                  <c:v>74</c:v>
                </c:pt>
                <c:pt idx="138">
                  <c:v>76</c:v>
                </c:pt>
                <c:pt idx="139">
                  <c:v>78</c:v>
                </c:pt>
                <c:pt idx="140">
                  <c:v>80</c:v>
                </c:pt>
                <c:pt idx="141">
                  <c:v>82</c:v>
                </c:pt>
                <c:pt idx="142">
                  <c:v>84</c:v>
                </c:pt>
                <c:pt idx="143">
                  <c:v>86</c:v>
                </c:pt>
                <c:pt idx="144">
                  <c:v>88</c:v>
                </c:pt>
                <c:pt idx="145">
                  <c:v>90</c:v>
                </c:pt>
                <c:pt idx="146">
                  <c:v>92</c:v>
                </c:pt>
                <c:pt idx="147">
                  <c:v>94</c:v>
                </c:pt>
                <c:pt idx="148">
                  <c:v>96</c:v>
                </c:pt>
                <c:pt idx="149">
                  <c:v>98</c:v>
                </c:pt>
                <c:pt idx="150">
                  <c:v>100</c:v>
                </c:pt>
                <c:pt idx="151">
                  <c:v>102</c:v>
                </c:pt>
                <c:pt idx="152">
                  <c:v>104</c:v>
                </c:pt>
                <c:pt idx="153">
                  <c:v>106</c:v>
                </c:pt>
                <c:pt idx="154">
                  <c:v>108</c:v>
                </c:pt>
                <c:pt idx="155">
                  <c:v>110</c:v>
                </c:pt>
                <c:pt idx="156">
                  <c:v>112</c:v>
                </c:pt>
                <c:pt idx="157">
                  <c:v>114</c:v>
                </c:pt>
                <c:pt idx="158">
                  <c:v>116</c:v>
                </c:pt>
                <c:pt idx="159">
                  <c:v>118</c:v>
                </c:pt>
                <c:pt idx="160">
                  <c:v>120</c:v>
                </c:pt>
                <c:pt idx="161">
                  <c:v>122</c:v>
                </c:pt>
                <c:pt idx="162">
                  <c:v>124</c:v>
                </c:pt>
                <c:pt idx="163">
                  <c:v>126</c:v>
                </c:pt>
                <c:pt idx="164">
                  <c:v>128</c:v>
                </c:pt>
                <c:pt idx="165">
                  <c:v>130</c:v>
                </c:pt>
                <c:pt idx="166">
                  <c:v>132</c:v>
                </c:pt>
                <c:pt idx="167">
                  <c:v>134</c:v>
                </c:pt>
                <c:pt idx="168">
                  <c:v>136</c:v>
                </c:pt>
                <c:pt idx="169">
                  <c:v>138</c:v>
                </c:pt>
                <c:pt idx="170">
                  <c:v>140</c:v>
                </c:pt>
                <c:pt idx="171">
                  <c:v>142</c:v>
                </c:pt>
                <c:pt idx="172">
                  <c:v>144</c:v>
                </c:pt>
                <c:pt idx="173">
                  <c:v>146</c:v>
                </c:pt>
                <c:pt idx="174">
                  <c:v>148</c:v>
                </c:pt>
                <c:pt idx="175">
                  <c:v>150</c:v>
                </c:pt>
                <c:pt idx="176">
                  <c:v>152</c:v>
                </c:pt>
                <c:pt idx="177">
                  <c:v>154</c:v>
                </c:pt>
                <c:pt idx="178">
                  <c:v>156</c:v>
                </c:pt>
                <c:pt idx="179">
                  <c:v>158</c:v>
                </c:pt>
                <c:pt idx="180">
                  <c:v>160</c:v>
                </c:pt>
                <c:pt idx="181">
                  <c:v>162</c:v>
                </c:pt>
                <c:pt idx="182">
                  <c:v>164</c:v>
                </c:pt>
                <c:pt idx="183">
                  <c:v>166</c:v>
                </c:pt>
                <c:pt idx="184">
                  <c:v>168</c:v>
                </c:pt>
                <c:pt idx="185">
                  <c:v>170</c:v>
                </c:pt>
                <c:pt idx="186">
                  <c:v>172</c:v>
                </c:pt>
                <c:pt idx="187">
                  <c:v>174</c:v>
                </c:pt>
                <c:pt idx="188">
                  <c:v>176</c:v>
                </c:pt>
                <c:pt idx="189">
                  <c:v>178</c:v>
                </c:pt>
                <c:pt idx="190">
                  <c:v>180</c:v>
                </c:pt>
                <c:pt idx="191">
                  <c:v>182</c:v>
                </c:pt>
                <c:pt idx="192">
                  <c:v>184</c:v>
                </c:pt>
                <c:pt idx="193">
                  <c:v>186</c:v>
                </c:pt>
                <c:pt idx="194">
                  <c:v>188</c:v>
                </c:pt>
                <c:pt idx="195">
                  <c:v>190</c:v>
                </c:pt>
                <c:pt idx="196">
                  <c:v>192</c:v>
                </c:pt>
                <c:pt idx="197">
                  <c:v>194</c:v>
                </c:pt>
                <c:pt idx="198">
                  <c:v>196</c:v>
                </c:pt>
                <c:pt idx="199">
                  <c:v>198</c:v>
                </c:pt>
                <c:pt idx="200">
                  <c:v>200</c:v>
                </c:pt>
                <c:pt idx="201">
                  <c:v>202</c:v>
                </c:pt>
                <c:pt idx="202">
                  <c:v>204</c:v>
                </c:pt>
                <c:pt idx="203">
                  <c:v>206</c:v>
                </c:pt>
                <c:pt idx="204">
                  <c:v>208</c:v>
                </c:pt>
                <c:pt idx="205">
                  <c:v>210</c:v>
                </c:pt>
                <c:pt idx="206">
                  <c:v>212</c:v>
                </c:pt>
                <c:pt idx="207">
                  <c:v>214</c:v>
                </c:pt>
                <c:pt idx="208">
                  <c:v>216</c:v>
                </c:pt>
                <c:pt idx="209">
                  <c:v>218</c:v>
                </c:pt>
                <c:pt idx="210">
                  <c:v>220</c:v>
                </c:pt>
                <c:pt idx="211">
                  <c:v>222</c:v>
                </c:pt>
                <c:pt idx="212">
                  <c:v>224</c:v>
                </c:pt>
                <c:pt idx="213">
                  <c:v>226</c:v>
                </c:pt>
                <c:pt idx="214">
                  <c:v>228</c:v>
                </c:pt>
                <c:pt idx="215">
                  <c:v>230</c:v>
                </c:pt>
                <c:pt idx="216">
                  <c:v>232</c:v>
                </c:pt>
                <c:pt idx="217">
                  <c:v>234</c:v>
                </c:pt>
                <c:pt idx="218">
                  <c:v>236</c:v>
                </c:pt>
                <c:pt idx="219">
                  <c:v>238</c:v>
                </c:pt>
                <c:pt idx="220">
                  <c:v>240</c:v>
                </c:pt>
                <c:pt idx="221">
                  <c:v>242</c:v>
                </c:pt>
                <c:pt idx="222">
                  <c:v>244</c:v>
                </c:pt>
                <c:pt idx="223">
                  <c:v>246</c:v>
                </c:pt>
                <c:pt idx="224">
                  <c:v>248</c:v>
                </c:pt>
                <c:pt idx="225">
                  <c:v>250</c:v>
                </c:pt>
                <c:pt idx="226">
                  <c:v>252</c:v>
                </c:pt>
                <c:pt idx="227">
                  <c:v>254</c:v>
                </c:pt>
                <c:pt idx="228">
                  <c:v>256</c:v>
                </c:pt>
                <c:pt idx="229">
                  <c:v>258</c:v>
                </c:pt>
                <c:pt idx="230">
                  <c:v>260</c:v>
                </c:pt>
                <c:pt idx="231">
                  <c:v>262</c:v>
                </c:pt>
                <c:pt idx="232">
                  <c:v>264</c:v>
                </c:pt>
                <c:pt idx="233">
                  <c:v>266</c:v>
                </c:pt>
                <c:pt idx="234">
                  <c:v>268</c:v>
                </c:pt>
                <c:pt idx="235">
                  <c:v>270</c:v>
                </c:pt>
                <c:pt idx="236">
                  <c:v>272</c:v>
                </c:pt>
                <c:pt idx="237">
                  <c:v>274</c:v>
                </c:pt>
                <c:pt idx="238">
                  <c:v>276</c:v>
                </c:pt>
                <c:pt idx="239">
                  <c:v>278</c:v>
                </c:pt>
                <c:pt idx="240">
                  <c:v>280</c:v>
                </c:pt>
                <c:pt idx="241">
                  <c:v>282</c:v>
                </c:pt>
                <c:pt idx="242">
                  <c:v>284</c:v>
                </c:pt>
                <c:pt idx="243">
                  <c:v>286</c:v>
                </c:pt>
                <c:pt idx="244">
                  <c:v>288</c:v>
                </c:pt>
                <c:pt idx="245">
                  <c:v>290</c:v>
                </c:pt>
                <c:pt idx="246">
                  <c:v>292</c:v>
                </c:pt>
                <c:pt idx="247">
                  <c:v>294</c:v>
                </c:pt>
                <c:pt idx="248">
                  <c:v>296</c:v>
                </c:pt>
                <c:pt idx="249">
                  <c:v>298</c:v>
                </c:pt>
                <c:pt idx="250">
                  <c:v>300</c:v>
                </c:pt>
                <c:pt idx="251">
                  <c:v>302</c:v>
                </c:pt>
                <c:pt idx="252">
                  <c:v>304</c:v>
                </c:pt>
                <c:pt idx="253">
                  <c:v>306</c:v>
                </c:pt>
                <c:pt idx="254">
                  <c:v>308</c:v>
                </c:pt>
                <c:pt idx="255">
                  <c:v>310</c:v>
                </c:pt>
                <c:pt idx="256">
                  <c:v>312</c:v>
                </c:pt>
                <c:pt idx="257">
                  <c:v>314</c:v>
                </c:pt>
                <c:pt idx="258">
                  <c:v>316</c:v>
                </c:pt>
                <c:pt idx="259">
                  <c:v>318</c:v>
                </c:pt>
                <c:pt idx="260">
                  <c:v>320</c:v>
                </c:pt>
                <c:pt idx="261">
                  <c:v>322</c:v>
                </c:pt>
                <c:pt idx="262">
                  <c:v>324</c:v>
                </c:pt>
                <c:pt idx="263">
                  <c:v>326</c:v>
                </c:pt>
                <c:pt idx="264">
                  <c:v>328</c:v>
                </c:pt>
                <c:pt idx="265">
                  <c:v>330</c:v>
                </c:pt>
                <c:pt idx="266">
                  <c:v>332</c:v>
                </c:pt>
                <c:pt idx="267">
                  <c:v>334</c:v>
                </c:pt>
                <c:pt idx="268">
                  <c:v>336</c:v>
                </c:pt>
                <c:pt idx="269">
                  <c:v>338</c:v>
                </c:pt>
                <c:pt idx="270">
                  <c:v>340</c:v>
                </c:pt>
                <c:pt idx="271">
                  <c:v>342</c:v>
                </c:pt>
                <c:pt idx="272">
                  <c:v>344</c:v>
                </c:pt>
                <c:pt idx="273">
                  <c:v>346</c:v>
                </c:pt>
                <c:pt idx="274">
                  <c:v>348</c:v>
                </c:pt>
                <c:pt idx="275">
                  <c:v>350</c:v>
                </c:pt>
                <c:pt idx="276">
                  <c:v>352</c:v>
                </c:pt>
                <c:pt idx="277">
                  <c:v>354</c:v>
                </c:pt>
                <c:pt idx="278">
                  <c:v>356</c:v>
                </c:pt>
                <c:pt idx="279">
                  <c:v>358</c:v>
                </c:pt>
                <c:pt idx="280">
                  <c:v>360</c:v>
                </c:pt>
                <c:pt idx="281">
                  <c:v>362</c:v>
                </c:pt>
                <c:pt idx="282">
                  <c:v>364</c:v>
                </c:pt>
                <c:pt idx="283">
                  <c:v>366</c:v>
                </c:pt>
                <c:pt idx="284">
                  <c:v>368</c:v>
                </c:pt>
                <c:pt idx="285">
                  <c:v>370</c:v>
                </c:pt>
                <c:pt idx="286">
                  <c:v>372</c:v>
                </c:pt>
                <c:pt idx="287">
                  <c:v>374</c:v>
                </c:pt>
                <c:pt idx="288">
                  <c:v>376</c:v>
                </c:pt>
                <c:pt idx="289">
                  <c:v>378</c:v>
                </c:pt>
                <c:pt idx="290">
                  <c:v>380</c:v>
                </c:pt>
                <c:pt idx="291">
                  <c:v>382</c:v>
                </c:pt>
                <c:pt idx="292">
                  <c:v>384</c:v>
                </c:pt>
                <c:pt idx="293">
                  <c:v>386</c:v>
                </c:pt>
                <c:pt idx="294">
                  <c:v>388</c:v>
                </c:pt>
                <c:pt idx="295">
                  <c:v>390</c:v>
                </c:pt>
                <c:pt idx="296">
                  <c:v>392</c:v>
                </c:pt>
                <c:pt idx="297">
                  <c:v>394</c:v>
                </c:pt>
                <c:pt idx="298">
                  <c:v>396</c:v>
                </c:pt>
                <c:pt idx="299">
                  <c:v>398</c:v>
                </c:pt>
                <c:pt idx="300">
                  <c:v>400</c:v>
                </c:pt>
                <c:pt idx="301">
                  <c:v>402</c:v>
                </c:pt>
                <c:pt idx="302">
                  <c:v>404</c:v>
                </c:pt>
                <c:pt idx="303">
                  <c:v>406</c:v>
                </c:pt>
                <c:pt idx="304">
                  <c:v>408</c:v>
                </c:pt>
                <c:pt idx="305">
                  <c:v>410</c:v>
                </c:pt>
                <c:pt idx="306">
                  <c:v>412</c:v>
                </c:pt>
                <c:pt idx="307">
                  <c:v>414</c:v>
                </c:pt>
                <c:pt idx="308">
                  <c:v>416</c:v>
                </c:pt>
                <c:pt idx="309">
                  <c:v>418</c:v>
                </c:pt>
                <c:pt idx="310">
                  <c:v>420</c:v>
                </c:pt>
                <c:pt idx="311">
                  <c:v>422</c:v>
                </c:pt>
                <c:pt idx="312">
                  <c:v>424</c:v>
                </c:pt>
                <c:pt idx="313">
                  <c:v>426</c:v>
                </c:pt>
                <c:pt idx="314">
                  <c:v>428</c:v>
                </c:pt>
                <c:pt idx="315">
                  <c:v>430</c:v>
                </c:pt>
                <c:pt idx="316">
                  <c:v>432</c:v>
                </c:pt>
                <c:pt idx="317">
                  <c:v>434</c:v>
                </c:pt>
                <c:pt idx="318">
                  <c:v>436</c:v>
                </c:pt>
                <c:pt idx="319">
                  <c:v>438</c:v>
                </c:pt>
                <c:pt idx="320">
                  <c:v>440</c:v>
                </c:pt>
                <c:pt idx="321">
                  <c:v>442</c:v>
                </c:pt>
                <c:pt idx="322">
                  <c:v>444</c:v>
                </c:pt>
                <c:pt idx="323">
                  <c:v>446</c:v>
                </c:pt>
                <c:pt idx="324">
                  <c:v>448</c:v>
                </c:pt>
                <c:pt idx="325">
                  <c:v>450</c:v>
                </c:pt>
                <c:pt idx="326">
                  <c:v>452</c:v>
                </c:pt>
                <c:pt idx="327">
                  <c:v>454</c:v>
                </c:pt>
                <c:pt idx="328">
                  <c:v>456</c:v>
                </c:pt>
                <c:pt idx="329">
                  <c:v>458</c:v>
                </c:pt>
                <c:pt idx="330">
                  <c:v>460</c:v>
                </c:pt>
                <c:pt idx="331">
                  <c:v>462</c:v>
                </c:pt>
                <c:pt idx="332">
                  <c:v>464</c:v>
                </c:pt>
                <c:pt idx="333">
                  <c:v>466</c:v>
                </c:pt>
                <c:pt idx="334">
                  <c:v>468</c:v>
                </c:pt>
                <c:pt idx="335">
                  <c:v>470</c:v>
                </c:pt>
                <c:pt idx="336">
                  <c:v>472</c:v>
                </c:pt>
                <c:pt idx="337">
                  <c:v>474</c:v>
                </c:pt>
                <c:pt idx="338">
                  <c:v>476</c:v>
                </c:pt>
                <c:pt idx="339">
                  <c:v>478</c:v>
                </c:pt>
                <c:pt idx="340">
                  <c:v>480</c:v>
                </c:pt>
                <c:pt idx="341">
                  <c:v>482</c:v>
                </c:pt>
                <c:pt idx="342">
                  <c:v>484</c:v>
                </c:pt>
                <c:pt idx="343">
                  <c:v>486</c:v>
                </c:pt>
                <c:pt idx="344">
                  <c:v>488</c:v>
                </c:pt>
                <c:pt idx="345">
                  <c:v>490</c:v>
                </c:pt>
                <c:pt idx="346">
                  <c:v>492</c:v>
                </c:pt>
                <c:pt idx="347">
                  <c:v>494</c:v>
                </c:pt>
                <c:pt idx="348">
                  <c:v>496</c:v>
                </c:pt>
                <c:pt idx="349">
                  <c:v>498</c:v>
                </c:pt>
                <c:pt idx="350">
                  <c:v>500</c:v>
                </c:pt>
                <c:pt idx="351">
                  <c:v>502</c:v>
                </c:pt>
                <c:pt idx="352">
                  <c:v>504</c:v>
                </c:pt>
                <c:pt idx="353">
                  <c:v>506</c:v>
                </c:pt>
                <c:pt idx="354">
                  <c:v>508</c:v>
                </c:pt>
                <c:pt idx="355">
                  <c:v>510</c:v>
                </c:pt>
                <c:pt idx="356">
                  <c:v>512</c:v>
                </c:pt>
                <c:pt idx="357">
                  <c:v>514</c:v>
                </c:pt>
                <c:pt idx="358">
                  <c:v>516</c:v>
                </c:pt>
                <c:pt idx="359">
                  <c:v>518</c:v>
                </c:pt>
                <c:pt idx="360">
                  <c:v>520</c:v>
                </c:pt>
                <c:pt idx="361">
                  <c:v>522</c:v>
                </c:pt>
                <c:pt idx="362">
                  <c:v>524</c:v>
                </c:pt>
                <c:pt idx="363">
                  <c:v>526</c:v>
                </c:pt>
                <c:pt idx="364">
                  <c:v>528</c:v>
                </c:pt>
                <c:pt idx="365">
                  <c:v>530</c:v>
                </c:pt>
                <c:pt idx="366">
                  <c:v>532</c:v>
                </c:pt>
                <c:pt idx="367">
                  <c:v>534</c:v>
                </c:pt>
                <c:pt idx="368">
                  <c:v>536</c:v>
                </c:pt>
                <c:pt idx="369">
                  <c:v>538</c:v>
                </c:pt>
                <c:pt idx="370">
                  <c:v>540</c:v>
                </c:pt>
                <c:pt idx="371">
                  <c:v>542</c:v>
                </c:pt>
                <c:pt idx="372">
                  <c:v>544</c:v>
                </c:pt>
                <c:pt idx="373">
                  <c:v>546</c:v>
                </c:pt>
                <c:pt idx="374">
                  <c:v>548</c:v>
                </c:pt>
                <c:pt idx="375">
                  <c:v>550</c:v>
                </c:pt>
                <c:pt idx="376">
                  <c:v>552</c:v>
                </c:pt>
                <c:pt idx="377">
                  <c:v>554</c:v>
                </c:pt>
                <c:pt idx="378">
                  <c:v>556</c:v>
                </c:pt>
                <c:pt idx="379">
                  <c:v>558</c:v>
                </c:pt>
                <c:pt idx="380">
                  <c:v>560</c:v>
                </c:pt>
                <c:pt idx="381">
                  <c:v>562</c:v>
                </c:pt>
                <c:pt idx="382">
                  <c:v>564</c:v>
                </c:pt>
                <c:pt idx="383">
                  <c:v>566</c:v>
                </c:pt>
                <c:pt idx="384">
                  <c:v>568</c:v>
                </c:pt>
                <c:pt idx="385">
                  <c:v>570</c:v>
                </c:pt>
                <c:pt idx="386">
                  <c:v>572</c:v>
                </c:pt>
                <c:pt idx="387">
                  <c:v>574</c:v>
                </c:pt>
                <c:pt idx="388">
                  <c:v>576</c:v>
                </c:pt>
                <c:pt idx="389">
                  <c:v>578</c:v>
                </c:pt>
                <c:pt idx="390">
                  <c:v>580</c:v>
                </c:pt>
                <c:pt idx="391">
                  <c:v>582</c:v>
                </c:pt>
                <c:pt idx="392">
                  <c:v>584</c:v>
                </c:pt>
                <c:pt idx="393">
                  <c:v>586</c:v>
                </c:pt>
                <c:pt idx="394">
                  <c:v>588</c:v>
                </c:pt>
                <c:pt idx="395">
                  <c:v>590</c:v>
                </c:pt>
                <c:pt idx="396">
                  <c:v>592</c:v>
                </c:pt>
                <c:pt idx="397">
                  <c:v>594</c:v>
                </c:pt>
                <c:pt idx="398">
                  <c:v>596</c:v>
                </c:pt>
                <c:pt idx="399">
                  <c:v>598</c:v>
                </c:pt>
                <c:pt idx="400">
                  <c:v>600</c:v>
                </c:pt>
                <c:pt idx="401">
                  <c:v>602</c:v>
                </c:pt>
                <c:pt idx="402">
                  <c:v>604</c:v>
                </c:pt>
                <c:pt idx="403">
                  <c:v>606</c:v>
                </c:pt>
                <c:pt idx="404">
                  <c:v>608</c:v>
                </c:pt>
                <c:pt idx="405">
                  <c:v>610</c:v>
                </c:pt>
                <c:pt idx="406">
                  <c:v>612</c:v>
                </c:pt>
                <c:pt idx="407">
                  <c:v>614</c:v>
                </c:pt>
                <c:pt idx="408">
                  <c:v>616</c:v>
                </c:pt>
                <c:pt idx="409">
                  <c:v>618</c:v>
                </c:pt>
                <c:pt idx="410">
                  <c:v>620</c:v>
                </c:pt>
                <c:pt idx="411">
                  <c:v>622</c:v>
                </c:pt>
                <c:pt idx="412">
                  <c:v>624</c:v>
                </c:pt>
                <c:pt idx="413">
                  <c:v>626</c:v>
                </c:pt>
                <c:pt idx="414">
                  <c:v>628</c:v>
                </c:pt>
                <c:pt idx="415">
                  <c:v>630</c:v>
                </c:pt>
                <c:pt idx="416">
                  <c:v>632</c:v>
                </c:pt>
                <c:pt idx="417">
                  <c:v>634</c:v>
                </c:pt>
                <c:pt idx="418">
                  <c:v>636</c:v>
                </c:pt>
                <c:pt idx="419">
                  <c:v>638</c:v>
                </c:pt>
                <c:pt idx="420">
                  <c:v>640</c:v>
                </c:pt>
                <c:pt idx="421">
                  <c:v>642</c:v>
                </c:pt>
                <c:pt idx="422">
                  <c:v>644</c:v>
                </c:pt>
                <c:pt idx="423">
                  <c:v>646</c:v>
                </c:pt>
                <c:pt idx="424">
                  <c:v>648</c:v>
                </c:pt>
                <c:pt idx="425">
                  <c:v>650</c:v>
                </c:pt>
                <c:pt idx="426">
                  <c:v>652</c:v>
                </c:pt>
                <c:pt idx="427">
                  <c:v>654</c:v>
                </c:pt>
                <c:pt idx="428">
                  <c:v>656</c:v>
                </c:pt>
                <c:pt idx="429">
                  <c:v>658</c:v>
                </c:pt>
                <c:pt idx="430">
                  <c:v>660</c:v>
                </c:pt>
                <c:pt idx="431">
                  <c:v>662</c:v>
                </c:pt>
                <c:pt idx="432">
                  <c:v>664</c:v>
                </c:pt>
                <c:pt idx="433">
                  <c:v>666</c:v>
                </c:pt>
                <c:pt idx="434">
                  <c:v>668</c:v>
                </c:pt>
                <c:pt idx="435">
                  <c:v>670</c:v>
                </c:pt>
                <c:pt idx="436">
                  <c:v>672</c:v>
                </c:pt>
                <c:pt idx="437">
                  <c:v>674</c:v>
                </c:pt>
                <c:pt idx="438">
                  <c:v>676</c:v>
                </c:pt>
                <c:pt idx="439">
                  <c:v>678</c:v>
                </c:pt>
                <c:pt idx="440">
                  <c:v>680</c:v>
                </c:pt>
                <c:pt idx="441">
                  <c:v>682</c:v>
                </c:pt>
                <c:pt idx="442">
                  <c:v>684</c:v>
                </c:pt>
                <c:pt idx="443">
                  <c:v>686</c:v>
                </c:pt>
                <c:pt idx="444">
                  <c:v>688</c:v>
                </c:pt>
                <c:pt idx="445">
                  <c:v>690</c:v>
                </c:pt>
                <c:pt idx="446">
                  <c:v>692</c:v>
                </c:pt>
                <c:pt idx="447">
                  <c:v>694</c:v>
                </c:pt>
                <c:pt idx="448">
                  <c:v>696</c:v>
                </c:pt>
                <c:pt idx="449">
                  <c:v>698</c:v>
                </c:pt>
                <c:pt idx="450">
                  <c:v>700</c:v>
                </c:pt>
                <c:pt idx="451">
                  <c:v>702</c:v>
                </c:pt>
                <c:pt idx="452">
                  <c:v>704</c:v>
                </c:pt>
                <c:pt idx="453">
                  <c:v>706</c:v>
                </c:pt>
                <c:pt idx="454">
                  <c:v>708</c:v>
                </c:pt>
                <c:pt idx="455">
                  <c:v>710</c:v>
                </c:pt>
                <c:pt idx="456">
                  <c:v>712</c:v>
                </c:pt>
                <c:pt idx="457">
                  <c:v>714</c:v>
                </c:pt>
                <c:pt idx="458">
                  <c:v>716</c:v>
                </c:pt>
                <c:pt idx="459">
                  <c:v>718</c:v>
                </c:pt>
                <c:pt idx="460">
                  <c:v>720</c:v>
                </c:pt>
                <c:pt idx="461">
                  <c:v>722</c:v>
                </c:pt>
                <c:pt idx="462">
                  <c:v>724</c:v>
                </c:pt>
                <c:pt idx="463">
                  <c:v>726</c:v>
                </c:pt>
                <c:pt idx="464">
                  <c:v>728</c:v>
                </c:pt>
                <c:pt idx="465">
                  <c:v>730</c:v>
                </c:pt>
                <c:pt idx="466">
                  <c:v>732</c:v>
                </c:pt>
                <c:pt idx="467">
                  <c:v>734</c:v>
                </c:pt>
                <c:pt idx="468">
                  <c:v>736</c:v>
                </c:pt>
                <c:pt idx="469">
                  <c:v>738</c:v>
                </c:pt>
                <c:pt idx="470">
                  <c:v>740</c:v>
                </c:pt>
                <c:pt idx="471">
                  <c:v>742</c:v>
                </c:pt>
                <c:pt idx="472">
                  <c:v>744</c:v>
                </c:pt>
                <c:pt idx="473">
                  <c:v>746</c:v>
                </c:pt>
                <c:pt idx="474">
                  <c:v>748</c:v>
                </c:pt>
                <c:pt idx="475">
                  <c:v>750</c:v>
                </c:pt>
              </c:numCache>
            </c:numRef>
          </c:xVal>
          <c:yVal>
            <c:numRef>
              <c:f>'Defra wheat fphen'!$G$20:$G$495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0.99858823529411767</c:v>
                </c:pt>
                <c:pt idx="152">
                  <c:v>0.99717647058823533</c:v>
                </c:pt>
                <c:pt idx="153">
                  <c:v>0.995764705882353</c:v>
                </c:pt>
                <c:pt idx="154">
                  <c:v>0.99435294117647055</c:v>
                </c:pt>
                <c:pt idx="155">
                  <c:v>0.99294117647058822</c:v>
                </c:pt>
                <c:pt idx="156">
                  <c:v>0.99152941176470588</c:v>
                </c:pt>
                <c:pt idx="157">
                  <c:v>0.99011764705882355</c:v>
                </c:pt>
                <c:pt idx="158">
                  <c:v>0.98870588235294121</c:v>
                </c:pt>
                <c:pt idx="159">
                  <c:v>0.98729411764705888</c:v>
                </c:pt>
                <c:pt idx="160">
                  <c:v>0.98588235294117643</c:v>
                </c:pt>
                <c:pt idx="161">
                  <c:v>0.9844705882352941</c:v>
                </c:pt>
                <c:pt idx="162">
                  <c:v>0.98305882352941176</c:v>
                </c:pt>
                <c:pt idx="163">
                  <c:v>0.98164705882352943</c:v>
                </c:pt>
                <c:pt idx="164">
                  <c:v>0.98023529411764709</c:v>
                </c:pt>
                <c:pt idx="165">
                  <c:v>0.97882352941176476</c:v>
                </c:pt>
                <c:pt idx="166">
                  <c:v>0.97741176470588231</c:v>
                </c:pt>
                <c:pt idx="167">
                  <c:v>0.97599999999999998</c:v>
                </c:pt>
                <c:pt idx="168">
                  <c:v>0.97458823529411764</c:v>
                </c:pt>
                <c:pt idx="169">
                  <c:v>0.97317647058823531</c:v>
                </c:pt>
                <c:pt idx="170">
                  <c:v>0.97176470588235297</c:v>
                </c:pt>
                <c:pt idx="171">
                  <c:v>0.97035294117647064</c:v>
                </c:pt>
                <c:pt idx="172">
                  <c:v>0.96894117647058819</c:v>
                </c:pt>
                <c:pt idx="173">
                  <c:v>0.96752941176470586</c:v>
                </c:pt>
                <c:pt idx="174">
                  <c:v>0.96611764705882353</c:v>
                </c:pt>
                <c:pt idx="175">
                  <c:v>0.96470588235294119</c:v>
                </c:pt>
                <c:pt idx="176">
                  <c:v>0.96329411764705886</c:v>
                </c:pt>
                <c:pt idx="177">
                  <c:v>0.96188235294117652</c:v>
                </c:pt>
                <c:pt idx="178">
                  <c:v>0.96047058823529408</c:v>
                </c:pt>
                <c:pt idx="179">
                  <c:v>0.95905882352941174</c:v>
                </c:pt>
                <c:pt idx="180">
                  <c:v>0.95764705882352941</c:v>
                </c:pt>
                <c:pt idx="181">
                  <c:v>0.95623529411764707</c:v>
                </c:pt>
                <c:pt idx="182">
                  <c:v>0.95482352941176474</c:v>
                </c:pt>
                <c:pt idx="183">
                  <c:v>0.9534117647058824</c:v>
                </c:pt>
                <c:pt idx="184">
                  <c:v>0.95199999999999996</c:v>
                </c:pt>
                <c:pt idx="185">
                  <c:v>0.95058823529411762</c:v>
                </c:pt>
                <c:pt idx="186">
                  <c:v>0.94917647058823529</c:v>
                </c:pt>
                <c:pt idx="187">
                  <c:v>0.94776470588235295</c:v>
                </c:pt>
                <c:pt idx="188">
                  <c:v>0.94635294117647062</c:v>
                </c:pt>
                <c:pt idx="189">
                  <c:v>0.94494117647058828</c:v>
                </c:pt>
                <c:pt idx="190">
                  <c:v>0.94352941176470584</c:v>
                </c:pt>
                <c:pt idx="191">
                  <c:v>0.9421176470588235</c:v>
                </c:pt>
                <c:pt idx="192">
                  <c:v>0.94070588235294117</c:v>
                </c:pt>
                <c:pt idx="193">
                  <c:v>0.93929411764705883</c:v>
                </c:pt>
                <c:pt idx="194">
                  <c:v>0.9378823529411765</c:v>
                </c:pt>
                <c:pt idx="195">
                  <c:v>0.93647058823529417</c:v>
                </c:pt>
                <c:pt idx="196">
                  <c:v>0.93505882352941172</c:v>
                </c:pt>
                <c:pt idx="197">
                  <c:v>0.93364705882352939</c:v>
                </c:pt>
                <c:pt idx="198">
                  <c:v>0.93223529411764705</c:v>
                </c:pt>
                <c:pt idx="199">
                  <c:v>0.93082352941176472</c:v>
                </c:pt>
                <c:pt idx="200">
                  <c:v>0.92941176470588238</c:v>
                </c:pt>
                <c:pt idx="201">
                  <c:v>0.92800000000000005</c:v>
                </c:pt>
                <c:pt idx="202">
                  <c:v>0.92658823529411771</c:v>
                </c:pt>
                <c:pt idx="203">
                  <c:v>0.92517647058823527</c:v>
                </c:pt>
                <c:pt idx="204">
                  <c:v>0.92376470588235293</c:v>
                </c:pt>
                <c:pt idx="205">
                  <c:v>0.9223529411764706</c:v>
                </c:pt>
                <c:pt idx="206">
                  <c:v>0.92094117647058826</c:v>
                </c:pt>
                <c:pt idx="207">
                  <c:v>0.91952941176470593</c:v>
                </c:pt>
                <c:pt idx="208">
                  <c:v>0.91811764705882348</c:v>
                </c:pt>
                <c:pt idx="209">
                  <c:v>0.91670588235294115</c:v>
                </c:pt>
                <c:pt idx="210">
                  <c:v>0.91529411764705881</c:v>
                </c:pt>
                <c:pt idx="211">
                  <c:v>0.91388235294117648</c:v>
                </c:pt>
                <c:pt idx="212">
                  <c:v>0.91247058823529414</c:v>
                </c:pt>
                <c:pt idx="213">
                  <c:v>0.91105882352941181</c:v>
                </c:pt>
                <c:pt idx="214">
                  <c:v>0.90964705882352948</c:v>
                </c:pt>
                <c:pt idx="215">
                  <c:v>0.90823529411764703</c:v>
                </c:pt>
                <c:pt idx="216">
                  <c:v>0.90682352941176469</c:v>
                </c:pt>
                <c:pt idx="217">
                  <c:v>0.90541176470588236</c:v>
                </c:pt>
                <c:pt idx="218">
                  <c:v>0.90400000000000003</c:v>
                </c:pt>
                <c:pt idx="219">
                  <c:v>0.90258823529411769</c:v>
                </c:pt>
                <c:pt idx="220">
                  <c:v>0.90117647058823525</c:v>
                </c:pt>
                <c:pt idx="221">
                  <c:v>0.89976470588235291</c:v>
                </c:pt>
                <c:pt idx="222">
                  <c:v>0.89835294117647058</c:v>
                </c:pt>
                <c:pt idx="223">
                  <c:v>0.89694117647058824</c:v>
                </c:pt>
                <c:pt idx="224">
                  <c:v>0.89552941176470591</c:v>
                </c:pt>
                <c:pt idx="225">
                  <c:v>0.89411764705882357</c:v>
                </c:pt>
                <c:pt idx="226">
                  <c:v>0.89270588235294124</c:v>
                </c:pt>
                <c:pt idx="227">
                  <c:v>0.89129411764705879</c:v>
                </c:pt>
                <c:pt idx="228">
                  <c:v>0.88988235294117646</c:v>
                </c:pt>
                <c:pt idx="229">
                  <c:v>0.88847058823529412</c:v>
                </c:pt>
                <c:pt idx="230">
                  <c:v>0.88705882352941179</c:v>
                </c:pt>
                <c:pt idx="231">
                  <c:v>0.88564705882352945</c:v>
                </c:pt>
                <c:pt idx="232">
                  <c:v>0.88423529411764701</c:v>
                </c:pt>
                <c:pt idx="233">
                  <c:v>0.88282352941176467</c:v>
                </c:pt>
                <c:pt idx="234">
                  <c:v>0.88141176470588234</c:v>
                </c:pt>
                <c:pt idx="235">
                  <c:v>0.88</c:v>
                </c:pt>
                <c:pt idx="236">
                  <c:v>0.87858823529411767</c:v>
                </c:pt>
                <c:pt idx="237">
                  <c:v>0.87717647058823534</c:v>
                </c:pt>
                <c:pt idx="238">
                  <c:v>0.875764705882353</c:v>
                </c:pt>
                <c:pt idx="239">
                  <c:v>0.87435294117647056</c:v>
                </c:pt>
                <c:pt idx="240">
                  <c:v>0.87294117647058822</c:v>
                </c:pt>
                <c:pt idx="241">
                  <c:v>0.87152941176470589</c:v>
                </c:pt>
                <c:pt idx="242">
                  <c:v>0.87011764705882355</c:v>
                </c:pt>
                <c:pt idx="243">
                  <c:v>0.86870588235294122</c:v>
                </c:pt>
                <c:pt idx="244">
                  <c:v>0.86729411764705877</c:v>
                </c:pt>
                <c:pt idx="245">
                  <c:v>0.86588235294117655</c:v>
                </c:pt>
                <c:pt idx="246">
                  <c:v>0.8644705882352941</c:v>
                </c:pt>
                <c:pt idx="247">
                  <c:v>0.86305882352941177</c:v>
                </c:pt>
                <c:pt idx="248">
                  <c:v>0.86164705882352943</c:v>
                </c:pt>
                <c:pt idx="249">
                  <c:v>0.8602352941176471</c:v>
                </c:pt>
                <c:pt idx="250">
                  <c:v>0.85882352941176476</c:v>
                </c:pt>
                <c:pt idx="251">
                  <c:v>0.85741176470588232</c:v>
                </c:pt>
                <c:pt idx="252">
                  <c:v>0.85599999999999998</c:v>
                </c:pt>
                <c:pt idx="253">
                  <c:v>0.85458823529411765</c:v>
                </c:pt>
                <c:pt idx="254">
                  <c:v>0.85317647058823531</c:v>
                </c:pt>
                <c:pt idx="255">
                  <c:v>0.85176470588235298</c:v>
                </c:pt>
                <c:pt idx="256">
                  <c:v>0.85035294117647053</c:v>
                </c:pt>
                <c:pt idx="257">
                  <c:v>0.84894117647058831</c:v>
                </c:pt>
                <c:pt idx="258">
                  <c:v>0.84752941176470586</c:v>
                </c:pt>
                <c:pt idx="259">
                  <c:v>0.84611764705882353</c:v>
                </c:pt>
                <c:pt idx="260">
                  <c:v>0.8447058823529412</c:v>
                </c:pt>
                <c:pt idx="261">
                  <c:v>0.84329411764705886</c:v>
                </c:pt>
                <c:pt idx="262">
                  <c:v>0.84188235294117653</c:v>
                </c:pt>
                <c:pt idx="263">
                  <c:v>0.84047058823529408</c:v>
                </c:pt>
                <c:pt idx="264">
                  <c:v>0.83905882352941175</c:v>
                </c:pt>
                <c:pt idx="265">
                  <c:v>0.83764705882352941</c:v>
                </c:pt>
                <c:pt idx="266">
                  <c:v>0.83623529411764708</c:v>
                </c:pt>
                <c:pt idx="267">
                  <c:v>0.83482352941176474</c:v>
                </c:pt>
                <c:pt idx="268">
                  <c:v>0.83341176470588241</c:v>
                </c:pt>
                <c:pt idx="269">
                  <c:v>0.83200000000000007</c:v>
                </c:pt>
                <c:pt idx="270">
                  <c:v>0.83058823529411763</c:v>
                </c:pt>
                <c:pt idx="271">
                  <c:v>0.82917647058823529</c:v>
                </c:pt>
                <c:pt idx="272">
                  <c:v>0.82776470588235296</c:v>
                </c:pt>
                <c:pt idx="273">
                  <c:v>0.82635294117647062</c:v>
                </c:pt>
                <c:pt idx="274">
                  <c:v>0.82494117647058829</c:v>
                </c:pt>
                <c:pt idx="275">
                  <c:v>0.82352941176470584</c:v>
                </c:pt>
                <c:pt idx="276">
                  <c:v>0.82211764705882351</c:v>
                </c:pt>
                <c:pt idx="277">
                  <c:v>0.82070588235294117</c:v>
                </c:pt>
                <c:pt idx="278">
                  <c:v>0.81929411764705884</c:v>
                </c:pt>
                <c:pt idx="279">
                  <c:v>0.8178823529411765</c:v>
                </c:pt>
                <c:pt idx="280">
                  <c:v>0.81647058823529417</c:v>
                </c:pt>
                <c:pt idx="281">
                  <c:v>0.81505882352941184</c:v>
                </c:pt>
                <c:pt idx="282">
                  <c:v>0.81364705882352939</c:v>
                </c:pt>
                <c:pt idx="283">
                  <c:v>0.81223529411764706</c:v>
                </c:pt>
                <c:pt idx="284">
                  <c:v>0.81082352941176472</c:v>
                </c:pt>
                <c:pt idx="285">
                  <c:v>0.80941176470588239</c:v>
                </c:pt>
                <c:pt idx="286">
                  <c:v>0.80800000000000005</c:v>
                </c:pt>
                <c:pt idx="287">
                  <c:v>0.80658823529411761</c:v>
                </c:pt>
                <c:pt idx="288">
                  <c:v>0.80517647058823527</c:v>
                </c:pt>
                <c:pt idx="289">
                  <c:v>0.80376470588235294</c:v>
                </c:pt>
                <c:pt idx="290">
                  <c:v>0.8023529411764706</c:v>
                </c:pt>
                <c:pt idx="291">
                  <c:v>0.80094117647058827</c:v>
                </c:pt>
                <c:pt idx="292">
                  <c:v>0.79952941176470593</c:v>
                </c:pt>
                <c:pt idx="293">
                  <c:v>0.7981176470588236</c:v>
                </c:pt>
                <c:pt idx="294">
                  <c:v>0.79670588235294115</c:v>
                </c:pt>
                <c:pt idx="295">
                  <c:v>0.79529411764705882</c:v>
                </c:pt>
                <c:pt idx="296">
                  <c:v>0.79388235294117648</c:v>
                </c:pt>
                <c:pt idx="297">
                  <c:v>0.79247058823529415</c:v>
                </c:pt>
                <c:pt idx="298">
                  <c:v>0.79105882352941181</c:v>
                </c:pt>
                <c:pt idx="299">
                  <c:v>0.78964705882352937</c:v>
                </c:pt>
                <c:pt idx="300">
                  <c:v>0.78823529411764715</c:v>
                </c:pt>
                <c:pt idx="301">
                  <c:v>0.7868235294117647</c:v>
                </c:pt>
                <c:pt idx="302">
                  <c:v>0.78541176470588236</c:v>
                </c:pt>
                <c:pt idx="303">
                  <c:v>0.78400000000000003</c:v>
                </c:pt>
                <c:pt idx="304">
                  <c:v>0.7825882352941177</c:v>
                </c:pt>
                <c:pt idx="305">
                  <c:v>0.78117647058823536</c:v>
                </c:pt>
                <c:pt idx="306">
                  <c:v>0.77976470588235292</c:v>
                </c:pt>
                <c:pt idx="307">
                  <c:v>0.77835294117647058</c:v>
                </c:pt>
                <c:pt idx="308">
                  <c:v>0.77694117647058825</c:v>
                </c:pt>
                <c:pt idx="309">
                  <c:v>0.77552941176470591</c:v>
                </c:pt>
                <c:pt idx="310">
                  <c:v>0.77411764705882358</c:v>
                </c:pt>
                <c:pt idx="311">
                  <c:v>0.77270588235294113</c:v>
                </c:pt>
                <c:pt idx="312">
                  <c:v>0.77129411764705891</c:v>
                </c:pt>
                <c:pt idx="313">
                  <c:v>0.76988235294117646</c:v>
                </c:pt>
                <c:pt idx="314">
                  <c:v>0.76847058823529413</c:v>
                </c:pt>
                <c:pt idx="315">
                  <c:v>0.76705882352941179</c:v>
                </c:pt>
                <c:pt idx="316">
                  <c:v>0.76564705882352946</c:v>
                </c:pt>
                <c:pt idx="317">
                  <c:v>0.76423529411764712</c:v>
                </c:pt>
                <c:pt idx="318">
                  <c:v>0.76282352941176468</c:v>
                </c:pt>
                <c:pt idx="319">
                  <c:v>0.76141176470588234</c:v>
                </c:pt>
                <c:pt idx="320">
                  <c:v>0.76</c:v>
                </c:pt>
                <c:pt idx="321">
                  <c:v>0.75858823529411767</c:v>
                </c:pt>
                <c:pt idx="322">
                  <c:v>0.75717647058823534</c:v>
                </c:pt>
                <c:pt idx="323">
                  <c:v>0.75576470588235289</c:v>
                </c:pt>
                <c:pt idx="324">
                  <c:v>0.75435294117647067</c:v>
                </c:pt>
                <c:pt idx="325">
                  <c:v>0.75294117647058822</c:v>
                </c:pt>
                <c:pt idx="326">
                  <c:v>0.75152941176470589</c:v>
                </c:pt>
                <c:pt idx="327">
                  <c:v>0.75011764705882356</c:v>
                </c:pt>
                <c:pt idx="328">
                  <c:v>0.74870588235294122</c:v>
                </c:pt>
                <c:pt idx="329">
                  <c:v>0.74729411764705889</c:v>
                </c:pt>
                <c:pt idx="330">
                  <c:v>0.74588235294117644</c:v>
                </c:pt>
                <c:pt idx="331">
                  <c:v>0.74447058823529422</c:v>
                </c:pt>
                <c:pt idx="332">
                  <c:v>0.74305882352941177</c:v>
                </c:pt>
                <c:pt idx="333">
                  <c:v>0.74164705882352944</c:v>
                </c:pt>
                <c:pt idx="334">
                  <c:v>0.7402352941176471</c:v>
                </c:pt>
                <c:pt idx="335">
                  <c:v>0.73882352941176466</c:v>
                </c:pt>
                <c:pt idx="336">
                  <c:v>0.73741176470588243</c:v>
                </c:pt>
                <c:pt idx="337">
                  <c:v>0.73599999999999999</c:v>
                </c:pt>
                <c:pt idx="338">
                  <c:v>0.73458823529411765</c:v>
                </c:pt>
                <c:pt idx="339">
                  <c:v>0.73317647058823532</c:v>
                </c:pt>
                <c:pt idx="340">
                  <c:v>0.73176470588235298</c:v>
                </c:pt>
                <c:pt idx="341">
                  <c:v>0.73035294117647065</c:v>
                </c:pt>
                <c:pt idx="342">
                  <c:v>0.7289411764705882</c:v>
                </c:pt>
                <c:pt idx="343">
                  <c:v>0.72752941176470598</c:v>
                </c:pt>
                <c:pt idx="344">
                  <c:v>0.72611764705882353</c:v>
                </c:pt>
                <c:pt idx="345">
                  <c:v>0.7247058823529412</c:v>
                </c:pt>
                <c:pt idx="346">
                  <c:v>0.72329411764705887</c:v>
                </c:pt>
                <c:pt idx="347">
                  <c:v>0.72188235294117642</c:v>
                </c:pt>
                <c:pt idx="348">
                  <c:v>0.7204705882352942</c:v>
                </c:pt>
                <c:pt idx="349">
                  <c:v>0.71905882352941175</c:v>
                </c:pt>
                <c:pt idx="350">
                  <c:v>0.71764705882352942</c:v>
                </c:pt>
                <c:pt idx="351">
                  <c:v>0.71623529411764708</c:v>
                </c:pt>
                <c:pt idx="352">
                  <c:v>0.71482352941176475</c:v>
                </c:pt>
                <c:pt idx="353">
                  <c:v>0.71341176470588241</c:v>
                </c:pt>
                <c:pt idx="354">
                  <c:v>0.71199999999999997</c:v>
                </c:pt>
                <c:pt idx="355">
                  <c:v>0.71058823529411774</c:v>
                </c:pt>
                <c:pt idx="356">
                  <c:v>0.7091764705882353</c:v>
                </c:pt>
                <c:pt idx="357">
                  <c:v>0.70776470588235296</c:v>
                </c:pt>
                <c:pt idx="358">
                  <c:v>0.70635294117647063</c:v>
                </c:pt>
                <c:pt idx="359">
                  <c:v>0.70494117647058818</c:v>
                </c:pt>
                <c:pt idx="360">
                  <c:v>0.70352941176470596</c:v>
                </c:pt>
                <c:pt idx="361">
                  <c:v>0.70211764705882351</c:v>
                </c:pt>
                <c:pt idx="362">
                  <c:v>0.70070588235294118</c:v>
                </c:pt>
                <c:pt idx="363">
                  <c:v>0.69599999999999995</c:v>
                </c:pt>
                <c:pt idx="364">
                  <c:v>0.68799999999999994</c:v>
                </c:pt>
                <c:pt idx="365">
                  <c:v>0.67999999999999994</c:v>
                </c:pt>
                <c:pt idx="366">
                  <c:v>0.67199999999999993</c:v>
                </c:pt>
                <c:pt idx="367">
                  <c:v>0.66399999999999992</c:v>
                </c:pt>
                <c:pt idx="368">
                  <c:v>0.65599999999999992</c:v>
                </c:pt>
                <c:pt idx="369">
                  <c:v>0.64799999999999991</c:v>
                </c:pt>
                <c:pt idx="370">
                  <c:v>0.6399999999999999</c:v>
                </c:pt>
                <c:pt idx="371">
                  <c:v>0.6319999999999999</c:v>
                </c:pt>
                <c:pt idx="372">
                  <c:v>0.624</c:v>
                </c:pt>
                <c:pt idx="373">
                  <c:v>0.61599999999999999</c:v>
                </c:pt>
                <c:pt idx="374">
                  <c:v>0.60799999999999998</c:v>
                </c:pt>
                <c:pt idx="375">
                  <c:v>0.6</c:v>
                </c:pt>
                <c:pt idx="376">
                  <c:v>0.59199999999999997</c:v>
                </c:pt>
                <c:pt idx="377">
                  <c:v>0.58399999999999996</c:v>
                </c:pt>
                <c:pt idx="378">
                  <c:v>0.57599999999999996</c:v>
                </c:pt>
                <c:pt idx="379">
                  <c:v>0.56799999999999995</c:v>
                </c:pt>
                <c:pt idx="380">
                  <c:v>0.55999999999999994</c:v>
                </c:pt>
                <c:pt idx="381">
                  <c:v>0.55199999999999994</c:v>
                </c:pt>
                <c:pt idx="382">
                  <c:v>0.54399999999999993</c:v>
                </c:pt>
                <c:pt idx="383">
                  <c:v>0.53599999999999992</c:v>
                </c:pt>
                <c:pt idx="384">
                  <c:v>0.52799999999999991</c:v>
                </c:pt>
                <c:pt idx="385">
                  <c:v>0.52</c:v>
                </c:pt>
                <c:pt idx="386">
                  <c:v>0.51200000000000001</c:v>
                </c:pt>
                <c:pt idx="387">
                  <c:v>0.504</c:v>
                </c:pt>
                <c:pt idx="388">
                  <c:v>0.49599999999999994</c:v>
                </c:pt>
                <c:pt idx="389">
                  <c:v>0.48799999999999999</c:v>
                </c:pt>
                <c:pt idx="390">
                  <c:v>0.48</c:v>
                </c:pt>
                <c:pt idx="391">
                  <c:v>0.47199999999999998</c:v>
                </c:pt>
                <c:pt idx="392">
                  <c:v>0.46399999999999997</c:v>
                </c:pt>
                <c:pt idx="393">
                  <c:v>0.45599999999999996</c:v>
                </c:pt>
                <c:pt idx="394">
                  <c:v>0.44799999999999995</c:v>
                </c:pt>
                <c:pt idx="395">
                  <c:v>0.43999999999999995</c:v>
                </c:pt>
                <c:pt idx="396">
                  <c:v>0.43199999999999994</c:v>
                </c:pt>
                <c:pt idx="397">
                  <c:v>0.42399999999999993</c:v>
                </c:pt>
                <c:pt idx="398">
                  <c:v>0.41599999999999993</c:v>
                </c:pt>
                <c:pt idx="399">
                  <c:v>0.40799999999999997</c:v>
                </c:pt>
                <c:pt idx="400">
                  <c:v>0.39999999999999997</c:v>
                </c:pt>
                <c:pt idx="401">
                  <c:v>0.39199999999999996</c:v>
                </c:pt>
                <c:pt idx="402">
                  <c:v>0.38399999999999995</c:v>
                </c:pt>
                <c:pt idx="403">
                  <c:v>0.37599999999999995</c:v>
                </c:pt>
                <c:pt idx="404">
                  <c:v>0.36799999999999994</c:v>
                </c:pt>
                <c:pt idx="405">
                  <c:v>0.35999999999999993</c:v>
                </c:pt>
                <c:pt idx="406">
                  <c:v>0.35199999999999992</c:v>
                </c:pt>
                <c:pt idx="407">
                  <c:v>0.34399999999999997</c:v>
                </c:pt>
                <c:pt idx="408">
                  <c:v>0.33599999999999997</c:v>
                </c:pt>
                <c:pt idx="409">
                  <c:v>0.32799999999999996</c:v>
                </c:pt>
                <c:pt idx="410">
                  <c:v>0.31999999999999995</c:v>
                </c:pt>
                <c:pt idx="411">
                  <c:v>0.31199999999999994</c:v>
                </c:pt>
                <c:pt idx="412">
                  <c:v>0.30399999999999994</c:v>
                </c:pt>
                <c:pt idx="413">
                  <c:v>0.29599999999999993</c:v>
                </c:pt>
                <c:pt idx="414">
                  <c:v>0.28799999999999992</c:v>
                </c:pt>
                <c:pt idx="415">
                  <c:v>0.27999999999999997</c:v>
                </c:pt>
                <c:pt idx="416">
                  <c:v>0.27199999999999996</c:v>
                </c:pt>
                <c:pt idx="417">
                  <c:v>0.26399999999999996</c:v>
                </c:pt>
                <c:pt idx="418">
                  <c:v>0.25599999999999995</c:v>
                </c:pt>
                <c:pt idx="419">
                  <c:v>0.24799999999999994</c:v>
                </c:pt>
                <c:pt idx="420">
                  <c:v>0.23999999999999994</c:v>
                </c:pt>
                <c:pt idx="421">
                  <c:v>0.23199999999999993</c:v>
                </c:pt>
                <c:pt idx="422">
                  <c:v>0.22399999999999992</c:v>
                </c:pt>
                <c:pt idx="423">
                  <c:v>0.21599999999999997</c:v>
                </c:pt>
                <c:pt idx="424">
                  <c:v>0.20799999999999996</c:v>
                </c:pt>
                <c:pt idx="425">
                  <c:v>0.19999999999999996</c:v>
                </c:pt>
                <c:pt idx="426">
                  <c:v>0.19199999999999995</c:v>
                </c:pt>
                <c:pt idx="427">
                  <c:v>0.18399999999999994</c:v>
                </c:pt>
                <c:pt idx="428">
                  <c:v>0.17599999999999993</c:v>
                </c:pt>
                <c:pt idx="429">
                  <c:v>0.16799999999999993</c:v>
                </c:pt>
                <c:pt idx="430">
                  <c:v>0.15999999999999992</c:v>
                </c:pt>
                <c:pt idx="431">
                  <c:v>0.15199999999999991</c:v>
                </c:pt>
                <c:pt idx="432">
                  <c:v>0.14399999999999991</c:v>
                </c:pt>
                <c:pt idx="433">
                  <c:v>0.1359999999999999</c:v>
                </c:pt>
                <c:pt idx="434">
                  <c:v>0.12799999999999989</c:v>
                </c:pt>
                <c:pt idx="435">
                  <c:v>0.12</c:v>
                </c:pt>
                <c:pt idx="436">
                  <c:v>0.11199999999999999</c:v>
                </c:pt>
                <c:pt idx="437">
                  <c:v>0.10399999999999998</c:v>
                </c:pt>
                <c:pt idx="438">
                  <c:v>9.5999999999999974E-2</c:v>
                </c:pt>
                <c:pt idx="439">
                  <c:v>8.7999999999999967E-2</c:v>
                </c:pt>
                <c:pt idx="440">
                  <c:v>7.999999999999996E-2</c:v>
                </c:pt>
                <c:pt idx="441">
                  <c:v>7.1999999999999953E-2</c:v>
                </c:pt>
                <c:pt idx="442">
                  <c:v>6.3999999999999946E-2</c:v>
                </c:pt>
                <c:pt idx="443">
                  <c:v>5.5999999999999939E-2</c:v>
                </c:pt>
                <c:pt idx="444">
                  <c:v>4.7999999999999932E-2</c:v>
                </c:pt>
                <c:pt idx="445">
                  <c:v>3.9999999999999925E-2</c:v>
                </c:pt>
                <c:pt idx="446">
                  <c:v>3.1999999999999917E-2</c:v>
                </c:pt>
                <c:pt idx="447">
                  <c:v>2.399999999999991E-2</c:v>
                </c:pt>
                <c:pt idx="448">
                  <c:v>1.5999999999999903E-2</c:v>
                </c:pt>
                <c:pt idx="449">
                  <c:v>7.9999999999998961E-3</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0-D610-475B-92CD-9DDCBC478FE6}"/>
            </c:ext>
          </c:extLst>
        </c:ser>
        <c:dLbls>
          <c:showLegendKey val="0"/>
          <c:showVal val="0"/>
          <c:showCatName val="0"/>
          <c:showSerName val="0"/>
          <c:showPercent val="0"/>
          <c:showBubbleSize val="0"/>
        </c:dLbls>
        <c:axId val="71893760"/>
        <c:axId val="71895680"/>
      </c:scatterChart>
      <c:valAx>
        <c:axId val="71893760"/>
        <c:scaling>
          <c:orientation val="minMax"/>
        </c:scaling>
        <c:delete val="0"/>
        <c:axPos val="b"/>
        <c:title>
          <c:tx>
            <c:rich>
              <a:bodyPr/>
              <a:lstStyle/>
              <a:p>
                <a:pPr>
                  <a:defRPr/>
                </a:pPr>
                <a:r>
                  <a:rPr lang="en-GB"/>
                  <a:t>tt (</a:t>
                </a:r>
                <a:r>
                  <a:rPr lang="en-GB" baseline="30000"/>
                  <a:t>o</a:t>
                </a:r>
                <a:r>
                  <a:rPr lang="en-GB"/>
                  <a:t>C days)</a:t>
                </a:r>
              </a:p>
            </c:rich>
          </c:tx>
          <c:overlay val="0"/>
        </c:title>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1895680"/>
        <c:crosses val="autoZero"/>
        <c:crossBetween val="midCat"/>
      </c:valAx>
      <c:valAx>
        <c:axId val="71895680"/>
        <c:scaling>
          <c:orientation val="minMax"/>
          <c:max val="1.1000000000000001"/>
          <c:min val="0"/>
        </c:scaling>
        <c:delete val="0"/>
        <c:axPos val="l"/>
        <c:majorGridlines>
          <c:spPr>
            <a:ln w="3175">
              <a:solidFill>
                <a:srgbClr val="000000"/>
              </a:solidFill>
              <a:prstDash val="solid"/>
            </a:ln>
          </c:spPr>
        </c:majorGridlines>
        <c:title>
          <c:tx>
            <c:rich>
              <a:bodyPr rot="-5400000" vert="horz"/>
              <a:lstStyle/>
              <a:p>
                <a:pPr>
                  <a:defRPr/>
                </a:pPr>
                <a:r>
                  <a:rPr lang="en-GB"/>
                  <a:t>wheat leaf fphen</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1893760"/>
        <c:crossesAt val="-400"/>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Winter wheat Canopy F_phen and leaf f_phen</a:t>
            </a:r>
            <a:r>
              <a:rPr lang="en-GB" sz="1200" baseline="0"/>
              <a:t> profiles within growing season</a:t>
            </a:r>
            <a:endParaRPr lang="en-GB" sz="1200"/>
          </a:p>
        </c:rich>
      </c:tx>
      <c:overlay val="0"/>
    </c:title>
    <c:autoTitleDeleted val="0"/>
    <c:plotArea>
      <c:layout>
        <c:manualLayout>
          <c:layoutTarget val="inner"/>
          <c:xMode val="edge"/>
          <c:yMode val="edge"/>
          <c:x val="0.13790529308836397"/>
          <c:y val="0.19928196409310597"/>
          <c:w val="0.75891316710411183"/>
          <c:h val="0.59870803596715139"/>
        </c:manualLayout>
      </c:layout>
      <c:scatterChart>
        <c:scatterStyle val="lineMarker"/>
        <c:varyColors val="0"/>
        <c:ser>
          <c:idx val="0"/>
          <c:order val="0"/>
          <c:tx>
            <c:v>Canopy F_phen</c:v>
          </c:tx>
          <c:spPr>
            <a:ln w="28575">
              <a:solidFill>
                <a:schemeClr val="accent1"/>
              </a:solidFill>
            </a:ln>
          </c:spPr>
          <c:marker>
            <c:symbol val="none"/>
          </c:marker>
          <c:xVal>
            <c:numRef>
              <c:f>'Defra wheat fphen'!$A$20:$A$1270</c:f>
              <c:numCache>
                <c:formatCode>General</c:formatCode>
                <c:ptCount val="125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pt idx="150">
                  <c:v>300</c:v>
                </c:pt>
                <c:pt idx="151">
                  <c:v>302</c:v>
                </c:pt>
                <c:pt idx="152">
                  <c:v>304</c:v>
                </c:pt>
                <c:pt idx="153">
                  <c:v>306</c:v>
                </c:pt>
                <c:pt idx="154">
                  <c:v>308</c:v>
                </c:pt>
                <c:pt idx="155">
                  <c:v>310</c:v>
                </c:pt>
                <c:pt idx="156">
                  <c:v>312</c:v>
                </c:pt>
                <c:pt idx="157">
                  <c:v>314</c:v>
                </c:pt>
                <c:pt idx="158">
                  <c:v>316</c:v>
                </c:pt>
                <c:pt idx="159">
                  <c:v>318</c:v>
                </c:pt>
                <c:pt idx="160">
                  <c:v>320</c:v>
                </c:pt>
                <c:pt idx="161">
                  <c:v>322</c:v>
                </c:pt>
                <c:pt idx="162">
                  <c:v>324</c:v>
                </c:pt>
                <c:pt idx="163">
                  <c:v>326</c:v>
                </c:pt>
                <c:pt idx="164">
                  <c:v>328</c:v>
                </c:pt>
                <c:pt idx="165">
                  <c:v>330</c:v>
                </c:pt>
                <c:pt idx="166">
                  <c:v>332</c:v>
                </c:pt>
                <c:pt idx="167">
                  <c:v>334</c:v>
                </c:pt>
                <c:pt idx="168">
                  <c:v>336</c:v>
                </c:pt>
                <c:pt idx="169">
                  <c:v>338</c:v>
                </c:pt>
                <c:pt idx="170">
                  <c:v>340</c:v>
                </c:pt>
                <c:pt idx="171">
                  <c:v>342</c:v>
                </c:pt>
                <c:pt idx="172">
                  <c:v>344</c:v>
                </c:pt>
                <c:pt idx="173">
                  <c:v>346</c:v>
                </c:pt>
                <c:pt idx="174">
                  <c:v>348</c:v>
                </c:pt>
                <c:pt idx="175">
                  <c:v>350</c:v>
                </c:pt>
                <c:pt idx="176">
                  <c:v>352</c:v>
                </c:pt>
                <c:pt idx="177">
                  <c:v>354</c:v>
                </c:pt>
                <c:pt idx="178">
                  <c:v>356</c:v>
                </c:pt>
                <c:pt idx="179">
                  <c:v>358</c:v>
                </c:pt>
                <c:pt idx="180">
                  <c:v>360</c:v>
                </c:pt>
                <c:pt idx="181">
                  <c:v>362</c:v>
                </c:pt>
                <c:pt idx="182">
                  <c:v>364</c:v>
                </c:pt>
                <c:pt idx="183">
                  <c:v>366</c:v>
                </c:pt>
                <c:pt idx="184">
                  <c:v>368</c:v>
                </c:pt>
                <c:pt idx="185">
                  <c:v>370</c:v>
                </c:pt>
                <c:pt idx="186">
                  <c:v>372</c:v>
                </c:pt>
                <c:pt idx="187">
                  <c:v>374</c:v>
                </c:pt>
                <c:pt idx="188">
                  <c:v>376</c:v>
                </c:pt>
                <c:pt idx="189">
                  <c:v>378</c:v>
                </c:pt>
                <c:pt idx="190">
                  <c:v>380</c:v>
                </c:pt>
                <c:pt idx="191">
                  <c:v>382</c:v>
                </c:pt>
                <c:pt idx="192">
                  <c:v>384</c:v>
                </c:pt>
                <c:pt idx="193">
                  <c:v>386</c:v>
                </c:pt>
                <c:pt idx="194">
                  <c:v>388</c:v>
                </c:pt>
                <c:pt idx="195">
                  <c:v>390</c:v>
                </c:pt>
                <c:pt idx="196">
                  <c:v>392</c:v>
                </c:pt>
                <c:pt idx="197">
                  <c:v>394</c:v>
                </c:pt>
                <c:pt idx="198">
                  <c:v>396</c:v>
                </c:pt>
                <c:pt idx="199">
                  <c:v>398</c:v>
                </c:pt>
                <c:pt idx="200">
                  <c:v>400</c:v>
                </c:pt>
                <c:pt idx="201">
                  <c:v>402</c:v>
                </c:pt>
                <c:pt idx="202">
                  <c:v>404</c:v>
                </c:pt>
                <c:pt idx="203">
                  <c:v>406</c:v>
                </c:pt>
                <c:pt idx="204">
                  <c:v>408</c:v>
                </c:pt>
                <c:pt idx="205">
                  <c:v>410</c:v>
                </c:pt>
                <c:pt idx="206">
                  <c:v>412</c:v>
                </c:pt>
                <c:pt idx="207">
                  <c:v>414</c:v>
                </c:pt>
                <c:pt idx="208">
                  <c:v>416</c:v>
                </c:pt>
                <c:pt idx="209">
                  <c:v>418</c:v>
                </c:pt>
                <c:pt idx="210">
                  <c:v>420</c:v>
                </c:pt>
                <c:pt idx="211">
                  <c:v>422</c:v>
                </c:pt>
                <c:pt idx="212">
                  <c:v>424</c:v>
                </c:pt>
                <c:pt idx="213">
                  <c:v>426</c:v>
                </c:pt>
                <c:pt idx="214">
                  <c:v>428</c:v>
                </c:pt>
                <c:pt idx="215">
                  <c:v>430</c:v>
                </c:pt>
                <c:pt idx="216">
                  <c:v>432</c:v>
                </c:pt>
                <c:pt idx="217">
                  <c:v>434</c:v>
                </c:pt>
                <c:pt idx="218">
                  <c:v>436</c:v>
                </c:pt>
                <c:pt idx="219">
                  <c:v>438</c:v>
                </c:pt>
                <c:pt idx="220">
                  <c:v>440</c:v>
                </c:pt>
                <c:pt idx="221">
                  <c:v>442</c:v>
                </c:pt>
                <c:pt idx="222">
                  <c:v>444</c:v>
                </c:pt>
                <c:pt idx="223">
                  <c:v>446</c:v>
                </c:pt>
                <c:pt idx="224">
                  <c:v>448</c:v>
                </c:pt>
                <c:pt idx="225">
                  <c:v>450</c:v>
                </c:pt>
                <c:pt idx="226">
                  <c:v>452</c:v>
                </c:pt>
                <c:pt idx="227">
                  <c:v>454</c:v>
                </c:pt>
                <c:pt idx="228">
                  <c:v>456</c:v>
                </c:pt>
                <c:pt idx="229">
                  <c:v>458</c:v>
                </c:pt>
                <c:pt idx="230">
                  <c:v>460</c:v>
                </c:pt>
                <c:pt idx="231">
                  <c:v>462</c:v>
                </c:pt>
                <c:pt idx="232">
                  <c:v>464</c:v>
                </c:pt>
                <c:pt idx="233">
                  <c:v>466</c:v>
                </c:pt>
                <c:pt idx="234">
                  <c:v>468</c:v>
                </c:pt>
                <c:pt idx="235">
                  <c:v>470</c:v>
                </c:pt>
                <c:pt idx="236">
                  <c:v>472</c:v>
                </c:pt>
                <c:pt idx="237">
                  <c:v>474</c:v>
                </c:pt>
                <c:pt idx="238">
                  <c:v>476</c:v>
                </c:pt>
                <c:pt idx="239">
                  <c:v>478</c:v>
                </c:pt>
                <c:pt idx="240">
                  <c:v>480</c:v>
                </c:pt>
                <c:pt idx="241">
                  <c:v>482</c:v>
                </c:pt>
                <c:pt idx="242">
                  <c:v>484</c:v>
                </c:pt>
                <c:pt idx="243">
                  <c:v>486</c:v>
                </c:pt>
                <c:pt idx="244">
                  <c:v>488</c:v>
                </c:pt>
                <c:pt idx="245">
                  <c:v>490</c:v>
                </c:pt>
                <c:pt idx="246">
                  <c:v>492</c:v>
                </c:pt>
                <c:pt idx="247">
                  <c:v>494</c:v>
                </c:pt>
                <c:pt idx="248">
                  <c:v>496</c:v>
                </c:pt>
                <c:pt idx="249">
                  <c:v>498</c:v>
                </c:pt>
                <c:pt idx="250">
                  <c:v>500</c:v>
                </c:pt>
                <c:pt idx="251">
                  <c:v>502</c:v>
                </c:pt>
                <c:pt idx="252">
                  <c:v>504</c:v>
                </c:pt>
                <c:pt idx="253">
                  <c:v>506</c:v>
                </c:pt>
                <c:pt idx="254">
                  <c:v>508</c:v>
                </c:pt>
                <c:pt idx="255">
                  <c:v>510</c:v>
                </c:pt>
                <c:pt idx="256">
                  <c:v>512</c:v>
                </c:pt>
                <c:pt idx="257">
                  <c:v>514</c:v>
                </c:pt>
                <c:pt idx="258">
                  <c:v>516</c:v>
                </c:pt>
                <c:pt idx="259">
                  <c:v>518</c:v>
                </c:pt>
                <c:pt idx="260">
                  <c:v>520</c:v>
                </c:pt>
                <c:pt idx="261">
                  <c:v>522</c:v>
                </c:pt>
                <c:pt idx="262">
                  <c:v>524</c:v>
                </c:pt>
                <c:pt idx="263">
                  <c:v>526</c:v>
                </c:pt>
                <c:pt idx="264">
                  <c:v>528</c:v>
                </c:pt>
                <c:pt idx="265">
                  <c:v>530</c:v>
                </c:pt>
                <c:pt idx="266">
                  <c:v>532</c:v>
                </c:pt>
                <c:pt idx="267">
                  <c:v>534</c:v>
                </c:pt>
                <c:pt idx="268">
                  <c:v>536</c:v>
                </c:pt>
                <c:pt idx="269">
                  <c:v>538</c:v>
                </c:pt>
                <c:pt idx="270">
                  <c:v>540</c:v>
                </c:pt>
                <c:pt idx="271">
                  <c:v>542</c:v>
                </c:pt>
                <c:pt idx="272">
                  <c:v>544</c:v>
                </c:pt>
                <c:pt idx="273">
                  <c:v>546</c:v>
                </c:pt>
                <c:pt idx="274">
                  <c:v>548</c:v>
                </c:pt>
                <c:pt idx="275">
                  <c:v>550</c:v>
                </c:pt>
                <c:pt idx="276">
                  <c:v>552</c:v>
                </c:pt>
                <c:pt idx="277">
                  <c:v>554</c:v>
                </c:pt>
                <c:pt idx="278">
                  <c:v>556</c:v>
                </c:pt>
                <c:pt idx="279">
                  <c:v>558</c:v>
                </c:pt>
                <c:pt idx="280">
                  <c:v>560</c:v>
                </c:pt>
                <c:pt idx="281">
                  <c:v>562</c:v>
                </c:pt>
                <c:pt idx="282">
                  <c:v>564</c:v>
                </c:pt>
                <c:pt idx="283">
                  <c:v>566</c:v>
                </c:pt>
                <c:pt idx="284">
                  <c:v>568</c:v>
                </c:pt>
                <c:pt idx="285">
                  <c:v>570</c:v>
                </c:pt>
                <c:pt idx="286">
                  <c:v>572</c:v>
                </c:pt>
                <c:pt idx="287">
                  <c:v>574</c:v>
                </c:pt>
                <c:pt idx="288">
                  <c:v>576</c:v>
                </c:pt>
                <c:pt idx="289">
                  <c:v>578</c:v>
                </c:pt>
                <c:pt idx="290">
                  <c:v>580</c:v>
                </c:pt>
                <c:pt idx="291">
                  <c:v>582</c:v>
                </c:pt>
                <c:pt idx="292">
                  <c:v>584</c:v>
                </c:pt>
                <c:pt idx="293">
                  <c:v>586</c:v>
                </c:pt>
                <c:pt idx="294">
                  <c:v>588</c:v>
                </c:pt>
                <c:pt idx="295">
                  <c:v>590</c:v>
                </c:pt>
                <c:pt idx="296">
                  <c:v>592</c:v>
                </c:pt>
                <c:pt idx="297">
                  <c:v>594</c:v>
                </c:pt>
                <c:pt idx="298">
                  <c:v>596</c:v>
                </c:pt>
                <c:pt idx="299">
                  <c:v>598</c:v>
                </c:pt>
                <c:pt idx="300">
                  <c:v>600</c:v>
                </c:pt>
                <c:pt idx="301">
                  <c:v>602</c:v>
                </c:pt>
                <c:pt idx="302">
                  <c:v>604</c:v>
                </c:pt>
                <c:pt idx="303">
                  <c:v>606</c:v>
                </c:pt>
                <c:pt idx="304">
                  <c:v>608</c:v>
                </c:pt>
                <c:pt idx="305">
                  <c:v>610</c:v>
                </c:pt>
                <c:pt idx="306">
                  <c:v>612</c:v>
                </c:pt>
                <c:pt idx="307">
                  <c:v>614</c:v>
                </c:pt>
                <c:pt idx="308">
                  <c:v>616</c:v>
                </c:pt>
                <c:pt idx="309">
                  <c:v>618</c:v>
                </c:pt>
                <c:pt idx="310">
                  <c:v>620</c:v>
                </c:pt>
                <c:pt idx="311">
                  <c:v>622</c:v>
                </c:pt>
                <c:pt idx="312">
                  <c:v>624</c:v>
                </c:pt>
                <c:pt idx="313">
                  <c:v>626</c:v>
                </c:pt>
                <c:pt idx="314">
                  <c:v>628</c:v>
                </c:pt>
                <c:pt idx="315">
                  <c:v>630</c:v>
                </c:pt>
                <c:pt idx="316">
                  <c:v>632</c:v>
                </c:pt>
                <c:pt idx="317">
                  <c:v>634</c:v>
                </c:pt>
                <c:pt idx="318">
                  <c:v>636</c:v>
                </c:pt>
                <c:pt idx="319">
                  <c:v>638</c:v>
                </c:pt>
                <c:pt idx="320">
                  <c:v>640</c:v>
                </c:pt>
                <c:pt idx="321">
                  <c:v>642</c:v>
                </c:pt>
                <c:pt idx="322">
                  <c:v>644</c:v>
                </c:pt>
                <c:pt idx="323">
                  <c:v>646</c:v>
                </c:pt>
                <c:pt idx="324">
                  <c:v>648</c:v>
                </c:pt>
                <c:pt idx="325">
                  <c:v>650</c:v>
                </c:pt>
                <c:pt idx="326">
                  <c:v>652</c:v>
                </c:pt>
                <c:pt idx="327">
                  <c:v>654</c:v>
                </c:pt>
                <c:pt idx="328">
                  <c:v>656</c:v>
                </c:pt>
                <c:pt idx="329">
                  <c:v>658</c:v>
                </c:pt>
                <c:pt idx="330">
                  <c:v>660</c:v>
                </c:pt>
                <c:pt idx="331">
                  <c:v>662</c:v>
                </c:pt>
                <c:pt idx="332">
                  <c:v>664</c:v>
                </c:pt>
                <c:pt idx="333">
                  <c:v>666</c:v>
                </c:pt>
                <c:pt idx="334">
                  <c:v>668</c:v>
                </c:pt>
                <c:pt idx="335">
                  <c:v>670</c:v>
                </c:pt>
                <c:pt idx="336">
                  <c:v>672</c:v>
                </c:pt>
                <c:pt idx="337">
                  <c:v>674</c:v>
                </c:pt>
                <c:pt idx="338">
                  <c:v>676</c:v>
                </c:pt>
                <c:pt idx="339">
                  <c:v>678</c:v>
                </c:pt>
                <c:pt idx="340">
                  <c:v>680</c:v>
                </c:pt>
                <c:pt idx="341">
                  <c:v>682</c:v>
                </c:pt>
                <c:pt idx="342">
                  <c:v>684</c:v>
                </c:pt>
                <c:pt idx="343">
                  <c:v>686</c:v>
                </c:pt>
                <c:pt idx="344">
                  <c:v>688</c:v>
                </c:pt>
                <c:pt idx="345">
                  <c:v>690</c:v>
                </c:pt>
                <c:pt idx="346">
                  <c:v>692</c:v>
                </c:pt>
                <c:pt idx="347">
                  <c:v>694</c:v>
                </c:pt>
                <c:pt idx="348">
                  <c:v>696</c:v>
                </c:pt>
                <c:pt idx="349">
                  <c:v>698</c:v>
                </c:pt>
                <c:pt idx="350">
                  <c:v>700</c:v>
                </c:pt>
                <c:pt idx="351">
                  <c:v>702</c:v>
                </c:pt>
                <c:pt idx="352">
                  <c:v>704</c:v>
                </c:pt>
                <c:pt idx="353">
                  <c:v>706</c:v>
                </c:pt>
                <c:pt idx="354">
                  <c:v>708</c:v>
                </c:pt>
                <c:pt idx="355">
                  <c:v>710</c:v>
                </c:pt>
                <c:pt idx="356">
                  <c:v>712</c:v>
                </c:pt>
                <c:pt idx="357">
                  <c:v>714</c:v>
                </c:pt>
                <c:pt idx="358">
                  <c:v>716</c:v>
                </c:pt>
                <c:pt idx="359">
                  <c:v>718</c:v>
                </c:pt>
                <c:pt idx="360">
                  <c:v>720</c:v>
                </c:pt>
                <c:pt idx="361">
                  <c:v>722</c:v>
                </c:pt>
                <c:pt idx="362">
                  <c:v>724</c:v>
                </c:pt>
                <c:pt idx="363">
                  <c:v>726</c:v>
                </c:pt>
                <c:pt idx="364">
                  <c:v>728</c:v>
                </c:pt>
                <c:pt idx="365">
                  <c:v>730</c:v>
                </c:pt>
                <c:pt idx="366">
                  <c:v>732</c:v>
                </c:pt>
                <c:pt idx="367">
                  <c:v>734</c:v>
                </c:pt>
                <c:pt idx="368">
                  <c:v>736</c:v>
                </c:pt>
                <c:pt idx="369">
                  <c:v>738</c:v>
                </c:pt>
                <c:pt idx="370">
                  <c:v>740</c:v>
                </c:pt>
                <c:pt idx="371">
                  <c:v>742</c:v>
                </c:pt>
                <c:pt idx="372">
                  <c:v>744</c:v>
                </c:pt>
                <c:pt idx="373">
                  <c:v>746</c:v>
                </c:pt>
                <c:pt idx="374">
                  <c:v>748</c:v>
                </c:pt>
                <c:pt idx="375">
                  <c:v>750</c:v>
                </c:pt>
                <c:pt idx="376">
                  <c:v>752</c:v>
                </c:pt>
                <c:pt idx="377">
                  <c:v>754</c:v>
                </c:pt>
                <c:pt idx="378">
                  <c:v>756</c:v>
                </c:pt>
                <c:pt idx="379">
                  <c:v>758</c:v>
                </c:pt>
                <c:pt idx="380">
                  <c:v>760</c:v>
                </c:pt>
                <c:pt idx="381">
                  <c:v>762</c:v>
                </c:pt>
                <c:pt idx="382">
                  <c:v>764</c:v>
                </c:pt>
                <c:pt idx="383">
                  <c:v>766</c:v>
                </c:pt>
                <c:pt idx="384">
                  <c:v>768</c:v>
                </c:pt>
                <c:pt idx="385">
                  <c:v>770</c:v>
                </c:pt>
                <c:pt idx="386">
                  <c:v>772</c:v>
                </c:pt>
                <c:pt idx="387">
                  <c:v>774</c:v>
                </c:pt>
                <c:pt idx="388">
                  <c:v>776</c:v>
                </c:pt>
                <c:pt idx="389">
                  <c:v>778</c:v>
                </c:pt>
                <c:pt idx="390">
                  <c:v>780</c:v>
                </c:pt>
                <c:pt idx="391">
                  <c:v>782</c:v>
                </c:pt>
                <c:pt idx="392">
                  <c:v>784</c:v>
                </c:pt>
                <c:pt idx="393">
                  <c:v>786</c:v>
                </c:pt>
                <c:pt idx="394">
                  <c:v>788</c:v>
                </c:pt>
                <c:pt idx="395">
                  <c:v>790</c:v>
                </c:pt>
                <c:pt idx="396">
                  <c:v>792</c:v>
                </c:pt>
                <c:pt idx="397">
                  <c:v>794</c:v>
                </c:pt>
                <c:pt idx="398">
                  <c:v>796</c:v>
                </c:pt>
                <c:pt idx="399">
                  <c:v>798</c:v>
                </c:pt>
                <c:pt idx="400">
                  <c:v>800</c:v>
                </c:pt>
                <c:pt idx="401">
                  <c:v>802</c:v>
                </c:pt>
                <c:pt idx="402">
                  <c:v>804</c:v>
                </c:pt>
                <c:pt idx="403">
                  <c:v>806</c:v>
                </c:pt>
                <c:pt idx="404">
                  <c:v>808</c:v>
                </c:pt>
                <c:pt idx="405">
                  <c:v>810</c:v>
                </c:pt>
                <c:pt idx="406">
                  <c:v>812</c:v>
                </c:pt>
                <c:pt idx="407">
                  <c:v>814</c:v>
                </c:pt>
                <c:pt idx="408">
                  <c:v>816</c:v>
                </c:pt>
                <c:pt idx="409">
                  <c:v>818</c:v>
                </c:pt>
                <c:pt idx="410">
                  <c:v>820</c:v>
                </c:pt>
                <c:pt idx="411">
                  <c:v>822</c:v>
                </c:pt>
                <c:pt idx="412">
                  <c:v>824</c:v>
                </c:pt>
                <c:pt idx="413">
                  <c:v>826</c:v>
                </c:pt>
                <c:pt idx="414">
                  <c:v>828</c:v>
                </c:pt>
                <c:pt idx="415">
                  <c:v>830</c:v>
                </c:pt>
                <c:pt idx="416">
                  <c:v>832</c:v>
                </c:pt>
                <c:pt idx="417">
                  <c:v>834</c:v>
                </c:pt>
                <c:pt idx="418">
                  <c:v>836</c:v>
                </c:pt>
                <c:pt idx="419">
                  <c:v>838</c:v>
                </c:pt>
                <c:pt idx="420">
                  <c:v>840</c:v>
                </c:pt>
                <c:pt idx="421">
                  <c:v>842</c:v>
                </c:pt>
                <c:pt idx="422">
                  <c:v>844</c:v>
                </c:pt>
                <c:pt idx="423">
                  <c:v>846</c:v>
                </c:pt>
                <c:pt idx="424">
                  <c:v>848</c:v>
                </c:pt>
                <c:pt idx="425">
                  <c:v>850</c:v>
                </c:pt>
                <c:pt idx="426">
                  <c:v>852</c:v>
                </c:pt>
                <c:pt idx="427">
                  <c:v>854</c:v>
                </c:pt>
                <c:pt idx="428">
                  <c:v>856</c:v>
                </c:pt>
                <c:pt idx="429">
                  <c:v>858</c:v>
                </c:pt>
                <c:pt idx="430">
                  <c:v>860</c:v>
                </c:pt>
                <c:pt idx="431">
                  <c:v>862</c:v>
                </c:pt>
                <c:pt idx="432">
                  <c:v>864</c:v>
                </c:pt>
                <c:pt idx="433">
                  <c:v>866</c:v>
                </c:pt>
                <c:pt idx="434">
                  <c:v>868</c:v>
                </c:pt>
                <c:pt idx="435">
                  <c:v>870</c:v>
                </c:pt>
                <c:pt idx="436">
                  <c:v>872</c:v>
                </c:pt>
                <c:pt idx="437">
                  <c:v>874</c:v>
                </c:pt>
                <c:pt idx="438">
                  <c:v>876</c:v>
                </c:pt>
                <c:pt idx="439">
                  <c:v>878</c:v>
                </c:pt>
                <c:pt idx="440">
                  <c:v>880</c:v>
                </c:pt>
                <c:pt idx="441">
                  <c:v>882</c:v>
                </c:pt>
                <c:pt idx="442">
                  <c:v>884</c:v>
                </c:pt>
                <c:pt idx="443">
                  <c:v>886</c:v>
                </c:pt>
                <c:pt idx="444">
                  <c:v>888</c:v>
                </c:pt>
                <c:pt idx="445">
                  <c:v>890</c:v>
                </c:pt>
                <c:pt idx="446">
                  <c:v>892</c:v>
                </c:pt>
                <c:pt idx="447">
                  <c:v>894</c:v>
                </c:pt>
                <c:pt idx="448">
                  <c:v>896</c:v>
                </c:pt>
                <c:pt idx="449">
                  <c:v>898</c:v>
                </c:pt>
                <c:pt idx="450">
                  <c:v>900</c:v>
                </c:pt>
                <c:pt idx="451">
                  <c:v>902</c:v>
                </c:pt>
                <c:pt idx="452">
                  <c:v>904</c:v>
                </c:pt>
                <c:pt idx="453">
                  <c:v>906</c:v>
                </c:pt>
                <c:pt idx="454">
                  <c:v>908</c:v>
                </c:pt>
                <c:pt idx="455">
                  <c:v>910</c:v>
                </c:pt>
                <c:pt idx="456">
                  <c:v>912</c:v>
                </c:pt>
                <c:pt idx="457">
                  <c:v>914</c:v>
                </c:pt>
                <c:pt idx="458">
                  <c:v>916</c:v>
                </c:pt>
                <c:pt idx="459">
                  <c:v>918</c:v>
                </c:pt>
                <c:pt idx="460">
                  <c:v>920</c:v>
                </c:pt>
                <c:pt idx="461">
                  <c:v>922</c:v>
                </c:pt>
                <c:pt idx="462">
                  <c:v>924</c:v>
                </c:pt>
                <c:pt idx="463">
                  <c:v>926</c:v>
                </c:pt>
                <c:pt idx="464">
                  <c:v>928</c:v>
                </c:pt>
                <c:pt idx="465">
                  <c:v>930</c:v>
                </c:pt>
                <c:pt idx="466">
                  <c:v>932</c:v>
                </c:pt>
                <c:pt idx="467">
                  <c:v>934</c:v>
                </c:pt>
                <c:pt idx="468">
                  <c:v>936</c:v>
                </c:pt>
                <c:pt idx="469">
                  <c:v>938</c:v>
                </c:pt>
                <c:pt idx="470">
                  <c:v>940</c:v>
                </c:pt>
                <c:pt idx="471">
                  <c:v>942</c:v>
                </c:pt>
                <c:pt idx="472">
                  <c:v>944</c:v>
                </c:pt>
                <c:pt idx="473">
                  <c:v>946</c:v>
                </c:pt>
                <c:pt idx="474">
                  <c:v>948</c:v>
                </c:pt>
                <c:pt idx="475">
                  <c:v>950</c:v>
                </c:pt>
                <c:pt idx="476">
                  <c:v>952</c:v>
                </c:pt>
                <c:pt idx="477">
                  <c:v>954</c:v>
                </c:pt>
                <c:pt idx="478">
                  <c:v>956</c:v>
                </c:pt>
                <c:pt idx="479">
                  <c:v>958</c:v>
                </c:pt>
                <c:pt idx="480">
                  <c:v>960</c:v>
                </c:pt>
                <c:pt idx="481">
                  <c:v>962</c:v>
                </c:pt>
                <c:pt idx="482">
                  <c:v>964</c:v>
                </c:pt>
                <c:pt idx="483">
                  <c:v>966</c:v>
                </c:pt>
                <c:pt idx="484">
                  <c:v>968</c:v>
                </c:pt>
                <c:pt idx="485">
                  <c:v>970</c:v>
                </c:pt>
                <c:pt idx="486">
                  <c:v>972</c:v>
                </c:pt>
                <c:pt idx="487">
                  <c:v>974</c:v>
                </c:pt>
                <c:pt idx="488">
                  <c:v>976</c:v>
                </c:pt>
                <c:pt idx="489">
                  <c:v>978</c:v>
                </c:pt>
                <c:pt idx="490">
                  <c:v>980</c:v>
                </c:pt>
                <c:pt idx="491">
                  <c:v>982</c:v>
                </c:pt>
                <c:pt idx="492">
                  <c:v>984</c:v>
                </c:pt>
                <c:pt idx="493">
                  <c:v>986</c:v>
                </c:pt>
                <c:pt idx="494">
                  <c:v>988</c:v>
                </c:pt>
                <c:pt idx="495">
                  <c:v>990</c:v>
                </c:pt>
                <c:pt idx="496">
                  <c:v>992</c:v>
                </c:pt>
                <c:pt idx="497">
                  <c:v>994</c:v>
                </c:pt>
                <c:pt idx="498">
                  <c:v>996</c:v>
                </c:pt>
                <c:pt idx="499">
                  <c:v>998</c:v>
                </c:pt>
                <c:pt idx="500">
                  <c:v>1000</c:v>
                </c:pt>
                <c:pt idx="501">
                  <c:v>1002</c:v>
                </c:pt>
                <c:pt idx="502">
                  <c:v>1004</c:v>
                </c:pt>
                <c:pt idx="503">
                  <c:v>1006</c:v>
                </c:pt>
                <c:pt idx="504">
                  <c:v>1008</c:v>
                </c:pt>
                <c:pt idx="505">
                  <c:v>1010</c:v>
                </c:pt>
                <c:pt idx="506">
                  <c:v>1012</c:v>
                </c:pt>
                <c:pt idx="507">
                  <c:v>1014</c:v>
                </c:pt>
                <c:pt idx="508">
                  <c:v>1016</c:v>
                </c:pt>
                <c:pt idx="509">
                  <c:v>1018</c:v>
                </c:pt>
                <c:pt idx="510">
                  <c:v>1020</c:v>
                </c:pt>
                <c:pt idx="511">
                  <c:v>1022</c:v>
                </c:pt>
                <c:pt idx="512">
                  <c:v>1024</c:v>
                </c:pt>
                <c:pt idx="513">
                  <c:v>1026</c:v>
                </c:pt>
                <c:pt idx="514">
                  <c:v>1028</c:v>
                </c:pt>
                <c:pt idx="515">
                  <c:v>1030</c:v>
                </c:pt>
                <c:pt idx="516">
                  <c:v>1032</c:v>
                </c:pt>
                <c:pt idx="517">
                  <c:v>1034</c:v>
                </c:pt>
                <c:pt idx="518">
                  <c:v>1036</c:v>
                </c:pt>
                <c:pt idx="519">
                  <c:v>1038</c:v>
                </c:pt>
                <c:pt idx="520">
                  <c:v>1040</c:v>
                </c:pt>
                <c:pt idx="521">
                  <c:v>1042</c:v>
                </c:pt>
                <c:pt idx="522">
                  <c:v>1044</c:v>
                </c:pt>
                <c:pt idx="523">
                  <c:v>1046</c:v>
                </c:pt>
                <c:pt idx="524">
                  <c:v>1048</c:v>
                </c:pt>
                <c:pt idx="525">
                  <c:v>1050</c:v>
                </c:pt>
                <c:pt idx="526">
                  <c:v>1052</c:v>
                </c:pt>
                <c:pt idx="527">
                  <c:v>1054</c:v>
                </c:pt>
                <c:pt idx="528">
                  <c:v>1056</c:v>
                </c:pt>
                <c:pt idx="529">
                  <c:v>1058</c:v>
                </c:pt>
                <c:pt idx="530">
                  <c:v>1060</c:v>
                </c:pt>
                <c:pt idx="531">
                  <c:v>1062</c:v>
                </c:pt>
                <c:pt idx="532">
                  <c:v>1064</c:v>
                </c:pt>
                <c:pt idx="533">
                  <c:v>1066</c:v>
                </c:pt>
                <c:pt idx="534">
                  <c:v>1068</c:v>
                </c:pt>
                <c:pt idx="535">
                  <c:v>1070</c:v>
                </c:pt>
                <c:pt idx="536">
                  <c:v>1072</c:v>
                </c:pt>
                <c:pt idx="537">
                  <c:v>1074</c:v>
                </c:pt>
                <c:pt idx="538">
                  <c:v>1076</c:v>
                </c:pt>
                <c:pt idx="539">
                  <c:v>1078</c:v>
                </c:pt>
                <c:pt idx="540">
                  <c:v>1080</c:v>
                </c:pt>
                <c:pt idx="541">
                  <c:v>1082</c:v>
                </c:pt>
                <c:pt idx="542">
                  <c:v>1084</c:v>
                </c:pt>
                <c:pt idx="543">
                  <c:v>1086</c:v>
                </c:pt>
                <c:pt idx="544">
                  <c:v>1088</c:v>
                </c:pt>
                <c:pt idx="545">
                  <c:v>1090</c:v>
                </c:pt>
                <c:pt idx="546">
                  <c:v>1092</c:v>
                </c:pt>
                <c:pt idx="547">
                  <c:v>1094</c:v>
                </c:pt>
                <c:pt idx="548">
                  <c:v>1096</c:v>
                </c:pt>
                <c:pt idx="549">
                  <c:v>1098</c:v>
                </c:pt>
                <c:pt idx="550">
                  <c:v>1100</c:v>
                </c:pt>
                <c:pt idx="551">
                  <c:v>1102</c:v>
                </c:pt>
                <c:pt idx="552">
                  <c:v>1104</c:v>
                </c:pt>
                <c:pt idx="553">
                  <c:v>1106</c:v>
                </c:pt>
                <c:pt idx="554">
                  <c:v>1108</c:v>
                </c:pt>
                <c:pt idx="555">
                  <c:v>1110</c:v>
                </c:pt>
                <c:pt idx="556">
                  <c:v>1112</c:v>
                </c:pt>
                <c:pt idx="557">
                  <c:v>1114</c:v>
                </c:pt>
                <c:pt idx="558">
                  <c:v>1116</c:v>
                </c:pt>
                <c:pt idx="559">
                  <c:v>1118</c:v>
                </c:pt>
                <c:pt idx="560">
                  <c:v>1120</c:v>
                </c:pt>
                <c:pt idx="561">
                  <c:v>1122</c:v>
                </c:pt>
                <c:pt idx="562">
                  <c:v>1124</c:v>
                </c:pt>
                <c:pt idx="563">
                  <c:v>1126</c:v>
                </c:pt>
                <c:pt idx="564">
                  <c:v>1128</c:v>
                </c:pt>
                <c:pt idx="565">
                  <c:v>1130</c:v>
                </c:pt>
                <c:pt idx="566">
                  <c:v>1132</c:v>
                </c:pt>
                <c:pt idx="567">
                  <c:v>1134</c:v>
                </c:pt>
                <c:pt idx="568">
                  <c:v>1136</c:v>
                </c:pt>
                <c:pt idx="569">
                  <c:v>1138</c:v>
                </c:pt>
                <c:pt idx="570">
                  <c:v>1140</c:v>
                </c:pt>
                <c:pt idx="571">
                  <c:v>1142</c:v>
                </c:pt>
                <c:pt idx="572">
                  <c:v>1144</c:v>
                </c:pt>
                <c:pt idx="573">
                  <c:v>1146</c:v>
                </c:pt>
                <c:pt idx="574">
                  <c:v>1148</c:v>
                </c:pt>
                <c:pt idx="575">
                  <c:v>1150</c:v>
                </c:pt>
                <c:pt idx="576">
                  <c:v>1152</c:v>
                </c:pt>
                <c:pt idx="577">
                  <c:v>1154</c:v>
                </c:pt>
                <c:pt idx="578">
                  <c:v>1156</c:v>
                </c:pt>
                <c:pt idx="579">
                  <c:v>1158</c:v>
                </c:pt>
                <c:pt idx="580">
                  <c:v>1160</c:v>
                </c:pt>
                <c:pt idx="581">
                  <c:v>1162</c:v>
                </c:pt>
                <c:pt idx="582">
                  <c:v>1164</c:v>
                </c:pt>
                <c:pt idx="583">
                  <c:v>1166</c:v>
                </c:pt>
                <c:pt idx="584">
                  <c:v>1168</c:v>
                </c:pt>
                <c:pt idx="585">
                  <c:v>1170</c:v>
                </c:pt>
                <c:pt idx="586">
                  <c:v>1172</c:v>
                </c:pt>
                <c:pt idx="587">
                  <c:v>1174</c:v>
                </c:pt>
                <c:pt idx="588">
                  <c:v>1176</c:v>
                </c:pt>
                <c:pt idx="589">
                  <c:v>1178</c:v>
                </c:pt>
                <c:pt idx="590">
                  <c:v>1180</c:v>
                </c:pt>
                <c:pt idx="591">
                  <c:v>1182</c:v>
                </c:pt>
                <c:pt idx="592">
                  <c:v>1184</c:v>
                </c:pt>
                <c:pt idx="593">
                  <c:v>1186</c:v>
                </c:pt>
                <c:pt idx="594">
                  <c:v>1188</c:v>
                </c:pt>
                <c:pt idx="595">
                  <c:v>1190</c:v>
                </c:pt>
                <c:pt idx="596">
                  <c:v>1192</c:v>
                </c:pt>
                <c:pt idx="597">
                  <c:v>1194</c:v>
                </c:pt>
                <c:pt idx="598">
                  <c:v>1196</c:v>
                </c:pt>
                <c:pt idx="599">
                  <c:v>1198</c:v>
                </c:pt>
                <c:pt idx="600">
                  <c:v>1200</c:v>
                </c:pt>
                <c:pt idx="601">
                  <c:v>1202</c:v>
                </c:pt>
                <c:pt idx="602">
                  <c:v>1204</c:v>
                </c:pt>
                <c:pt idx="603">
                  <c:v>1206</c:v>
                </c:pt>
                <c:pt idx="604">
                  <c:v>1208</c:v>
                </c:pt>
                <c:pt idx="605">
                  <c:v>1210</c:v>
                </c:pt>
                <c:pt idx="606">
                  <c:v>1212</c:v>
                </c:pt>
                <c:pt idx="607">
                  <c:v>1214</c:v>
                </c:pt>
                <c:pt idx="608">
                  <c:v>1216</c:v>
                </c:pt>
                <c:pt idx="609">
                  <c:v>1218</c:v>
                </c:pt>
                <c:pt idx="610">
                  <c:v>1220</c:v>
                </c:pt>
                <c:pt idx="611">
                  <c:v>1222</c:v>
                </c:pt>
                <c:pt idx="612">
                  <c:v>1224</c:v>
                </c:pt>
                <c:pt idx="613">
                  <c:v>1226</c:v>
                </c:pt>
                <c:pt idx="614">
                  <c:v>1228</c:v>
                </c:pt>
                <c:pt idx="615">
                  <c:v>1230</c:v>
                </c:pt>
                <c:pt idx="616">
                  <c:v>1232</c:v>
                </c:pt>
                <c:pt idx="617">
                  <c:v>1234</c:v>
                </c:pt>
                <c:pt idx="618">
                  <c:v>1236</c:v>
                </c:pt>
                <c:pt idx="619">
                  <c:v>1238</c:v>
                </c:pt>
                <c:pt idx="620">
                  <c:v>1240</c:v>
                </c:pt>
                <c:pt idx="621">
                  <c:v>1242</c:v>
                </c:pt>
                <c:pt idx="622">
                  <c:v>1244</c:v>
                </c:pt>
                <c:pt idx="623">
                  <c:v>1246</c:v>
                </c:pt>
                <c:pt idx="624">
                  <c:v>1248</c:v>
                </c:pt>
                <c:pt idx="625">
                  <c:v>1250</c:v>
                </c:pt>
                <c:pt idx="626">
                  <c:v>1252</c:v>
                </c:pt>
                <c:pt idx="627">
                  <c:v>1254</c:v>
                </c:pt>
                <c:pt idx="628">
                  <c:v>1256</c:v>
                </c:pt>
                <c:pt idx="629">
                  <c:v>1258</c:v>
                </c:pt>
                <c:pt idx="630">
                  <c:v>1260</c:v>
                </c:pt>
                <c:pt idx="631">
                  <c:v>1262</c:v>
                </c:pt>
                <c:pt idx="632">
                  <c:v>1264</c:v>
                </c:pt>
                <c:pt idx="633">
                  <c:v>1266</c:v>
                </c:pt>
                <c:pt idx="634">
                  <c:v>1268</c:v>
                </c:pt>
                <c:pt idx="635">
                  <c:v>1270</c:v>
                </c:pt>
                <c:pt idx="636">
                  <c:v>1272</c:v>
                </c:pt>
                <c:pt idx="637">
                  <c:v>1274</c:v>
                </c:pt>
                <c:pt idx="638">
                  <c:v>1276</c:v>
                </c:pt>
                <c:pt idx="639">
                  <c:v>1278</c:v>
                </c:pt>
                <c:pt idx="640">
                  <c:v>1280</c:v>
                </c:pt>
                <c:pt idx="641">
                  <c:v>1282</c:v>
                </c:pt>
                <c:pt idx="642">
                  <c:v>1284</c:v>
                </c:pt>
                <c:pt idx="643">
                  <c:v>1286</c:v>
                </c:pt>
                <c:pt idx="644">
                  <c:v>1288</c:v>
                </c:pt>
                <c:pt idx="645">
                  <c:v>1290</c:v>
                </c:pt>
                <c:pt idx="646">
                  <c:v>1292</c:v>
                </c:pt>
                <c:pt idx="647">
                  <c:v>1294</c:v>
                </c:pt>
                <c:pt idx="648">
                  <c:v>1296</c:v>
                </c:pt>
                <c:pt idx="649">
                  <c:v>1298</c:v>
                </c:pt>
                <c:pt idx="650">
                  <c:v>1300</c:v>
                </c:pt>
                <c:pt idx="651">
                  <c:v>1302</c:v>
                </c:pt>
                <c:pt idx="652">
                  <c:v>1304</c:v>
                </c:pt>
                <c:pt idx="653">
                  <c:v>1306</c:v>
                </c:pt>
                <c:pt idx="654">
                  <c:v>1308</c:v>
                </c:pt>
                <c:pt idx="655">
                  <c:v>1310</c:v>
                </c:pt>
                <c:pt idx="656">
                  <c:v>1312</c:v>
                </c:pt>
                <c:pt idx="657">
                  <c:v>1314</c:v>
                </c:pt>
                <c:pt idx="658">
                  <c:v>1316</c:v>
                </c:pt>
                <c:pt idx="659">
                  <c:v>1318</c:v>
                </c:pt>
                <c:pt idx="660">
                  <c:v>1320</c:v>
                </c:pt>
                <c:pt idx="661">
                  <c:v>1322</c:v>
                </c:pt>
                <c:pt idx="662">
                  <c:v>1324</c:v>
                </c:pt>
                <c:pt idx="663">
                  <c:v>1326</c:v>
                </c:pt>
                <c:pt idx="664">
                  <c:v>1328</c:v>
                </c:pt>
                <c:pt idx="665">
                  <c:v>1330</c:v>
                </c:pt>
                <c:pt idx="666">
                  <c:v>1332</c:v>
                </c:pt>
                <c:pt idx="667">
                  <c:v>1334</c:v>
                </c:pt>
                <c:pt idx="668">
                  <c:v>1336</c:v>
                </c:pt>
                <c:pt idx="669">
                  <c:v>1338</c:v>
                </c:pt>
                <c:pt idx="670">
                  <c:v>1340</c:v>
                </c:pt>
                <c:pt idx="671">
                  <c:v>1342</c:v>
                </c:pt>
                <c:pt idx="672">
                  <c:v>1344</c:v>
                </c:pt>
                <c:pt idx="673">
                  <c:v>1346</c:v>
                </c:pt>
                <c:pt idx="674">
                  <c:v>1348</c:v>
                </c:pt>
                <c:pt idx="675">
                  <c:v>1350</c:v>
                </c:pt>
                <c:pt idx="676">
                  <c:v>1352</c:v>
                </c:pt>
                <c:pt idx="677">
                  <c:v>1354</c:v>
                </c:pt>
                <c:pt idx="678">
                  <c:v>1356</c:v>
                </c:pt>
                <c:pt idx="679">
                  <c:v>1358</c:v>
                </c:pt>
                <c:pt idx="680">
                  <c:v>1360</c:v>
                </c:pt>
                <c:pt idx="681">
                  <c:v>1362</c:v>
                </c:pt>
                <c:pt idx="682">
                  <c:v>1364</c:v>
                </c:pt>
                <c:pt idx="683">
                  <c:v>1366</c:v>
                </c:pt>
                <c:pt idx="684">
                  <c:v>1368</c:v>
                </c:pt>
                <c:pt idx="685">
                  <c:v>1370</c:v>
                </c:pt>
                <c:pt idx="686">
                  <c:v>1372</c:v>
                </c:pt>
                <c:pt idx="687">
                  <c:v>1374</c:v>
                </c:pt>
                <c:pt idx="688">
                  <c:v>1376</c:v>
                </c:pt>
                <c:pt idx="689">
                  <c:v>1378</c:v>
                </c:pt>
                <c:pt idx="690">
                  <c:v>1380</c:v>
                </c:pt>
                <c:pt idx="691">
                  <c:v>1382</c:v>
                </c:pt>
                <c:pt idx="692">
                  <c:v>1384</c:v>
                </c:pt>
                <c:pt idx="693">
                  <c:v>1386</c:v>
                </c:pt>
                <c:pt idx="694">
                  <c:v>1388</c:v>
                </c:pt>
                <c:pt idx="695">
                  <c:v>1390</c:v>
                </c:pt>
                <c:pt idx="696">
                  <c:v>1392</c:v>
                </c:pt>
                <c:pt idx="697">
                  <c:v>1394</c:v>
                </c:pt>
                <c:pt idx="698">
                  <c:v>1396</c:v>
                </c:pt>
                <c:pt idx="699">
                  <c:v>1398</c:v>
                </c:pt>
                <c:pt idx="700">
                  <c:v>1400</c:v>
                </c:pt>
                <c:pt idx="701">
                  <c:v>1402</c:v>
                </c:pt>
                <c:pt idx="702">
                  <c:v>1404</c:v>
                </c:pt>
                <c:pt idx="703">
                  <c:v>1406</c:v>
                </c:pt>
                <c:pt idx="704">
                  <c:v>1408</c:v>
                </c:pt>
                <c:pt idx="705">
                  <c:v>1410</c:v>
                </c:pt>
                <c:pt idx="706">
                  <c:v>1412</c:v>
                </c:pt>
                <c:pt idx="707">
                  <c:v>1414</c:v>
                </c:pt>
                <c:pt idx="708">
                  <c:v>1416</c:v>
                </c:pt>
                <c:pt idx="709">
                  <c:v>1418</c:v>
                </c:pt>
                <c:pt idx="710">
                  <c:v>1420</c:v>
                </c:pt>
                <c:pt idx="711">
                  <c:v>1422</c:v>
                </c:pt>
                <c:pt idx="712">
                  <c:v>1424</c:v>
                </c:pt>
                <c:pt idx="713">
                  <c:v>1426</c:v>
                </c:pt>
                <c:pt idx="714">
                  <c:v>1428</c:v>
                </c:pt>
                <c:pt idx="715">
                  <c:v>1430</c:v>
                </c:pt>
                <c:pt idx="716">
                  <c:v>1432</c:v>
                </c:pt>
                <c:pt idx="717">
                  <c:v>1434</c:v>
                </c:pt>
                <c:pt idx="718">
                  <c:v>1436</c:v>
                </c:pt>
                <c:pt idx="719">
                  <c:v>1438</c:v>
                </c:pt>
                <c:pt idx="720">
                  <c:v>1440</c:v>
                </c:pt>
                <c:pt idx="721">
                  <c:v>1442</c:v>
                </c:pt>
                <c:pt idx="722">
                  <c:v>1444</c:v>
                </c:pt>
                <c:pt idx="723">
                  <c:v>1446</c:v>
                </c:pt>
                <c:pt idx="724">
                  <c:v>1448</c:v>
                </c:pt>
                <c:pt idx="725">
                  <c:v>1450</c:v>
                </c:pt>
                <c:pt idx="726">
                  <c:v>1452</c:v>
                </c:pt>
                <c:pt idx="727">
                  <c:v>1454</c:v>
                </c:pt>
                <c:pt idx="728">
                  <c:v>1456</c:v>
                </c:pt>
                <c:pt idx="729">
                  <c:v>1458</c:v>
                </c:pt>
                <c:pt idx="730">
                  <c:v>1460</c:v>
                </c:pt>
                <c:pt idx="731">
                  <c:v>1462</c:v>
                </c:pt>
                <c:pt idx="732">
                  <c:v>1464</c:v>
                </c:pt>
                <c:pt idx="733">
                  <c:v>1466</c:v>
                </c:pt>
                <c:pt idx="734">
                  <c:v>1468</c:v>
                </c:pt>
                <c:pt idx="735">
                  <c:v>1470</c:v>
                </c:pt>
                <c:pt idx="736">
                  <c:v>1472</c:v>
                </c:pt>
                <c:pt idx="737">
                  <c:v>1474</c:v>
                </c:pt>
                <c:pt idx="738">
                  <c:v>1476</c:v>
                </c:pt>
                <c:pt idx="739">
                  <c:v>1478</c:v>
                </c:pt>
                <c:pt idx="740">
                  <c:v>1480</c:v>
                </c:pt>
                <c:pt idx="741">
                  <c:v>1482</c:v>
                </c:pt>
                <c:pt idx="742">
                  <c:v>1484</c:v>
                </c:pt>
                <c:pt idx="743">
                  <c:v>1486</c:v>
                </c:pt>
                <c:pt idx="744">
                  <c:v>1488</c:v>
                </c:pt>
                <c:pt idx="745">
                  <c:v>1490</c:v>
                </c:pt>
                <c:pt idx="746">
                  <c:v>1492</c:v>
                </c:pt>
                <c:pt idx="747">
                  <c:v>1494</c:v>
                </c:pt>
                <c:pt idx="748">
                  <c:v>1496</c:v>
                </c:pt>
                <c:pt idx="749">
                  <c:v>1498</c:v>
                </c:pt>
                <c:pt idx="750">
                  <c:v>1500</c:v>
                </c:pt>
                <c:pt idx="751">
                  <c:v>1502</c:v>
                </c:pt>
                <c:pt idx="752">
                  <c:v>1504</c:v>
                </c:pt>
                <c:pt idx="753">
                  <c:v>1506</c:v>
                </c:pt>
                <c:pt idx="754">
                  <c:v>1508</c:v>
                </c:pt>
                <c:pt idx="755">
                  <c:v>1510</c:v>
                </c:pt>
                <c:pt idx="756">
                  <c:v>1512</c:v>
                </c:pt>
                <c:pt idx="757">
                  <c:v>1514</c:v>
                </c:pt>
                <c:pt idx="758">
                  <c:v>1516</c:v>
                </c:pt>
                <c:pt idx="759">
                  <c:v>1518</c:v>
                </c:pt>
                <c:pt idx="760">
                  <c:v>1520</c:v>
                </c:pt>
                <c:pt idx="761">
                  <c:v>1522</c:v>
                </c:pt>
                <c:pt idx="762">
                  <c:v>1524</c:v>
                </c:pt>
                <c:pt idx="763">
                  <c:v>1526</c:v>
                </c:pt>
                <c:pt idx="764">
                  <c:v>1528</c:v>
                </c:pt>
                <c:pt idx="765">
                  <c:v>1530</c:v>
                </c:pt>
                <c:pt idx="766">
                  <c:v>1532</c:v>
                </c:pt>
                <c:pt idx="767">
                  <c:v>1534</c:v>
                </c:pt>
                <c:pt idx="768">
                  <c:v>1536</c:v>
                </c:pt>
                <c:pt idx="769">
                  <c:v>1538</c:v>
                </c:pt>
                <c:pt idx="770">
                  <c:v>1540</c:v>
                </c:pt>
                <c:pt idx="771">
                  <c:v>1542</c:v>
                </c:pt>
                <c:pt idx="772">
                  <c:v>1544</c:v>
                </c:pt>
                <c:pt idx="773">
                  <c:v>1546</c:v>
                </c:pt>
                <c:pt idx="774">
                  <c:v>1548</c:v>
                </c:pt>
                <c:pt idx="775">
                  <c:v>1550</c:v>
                </c:pt>
                <c:pt idx="776">
                  <c:v>1552</c:v>
                </c:pt>
                <c:pt idx="777">
                  <c:v>1554</c:v>
                </c:pt>
                <c:pt idx="778">
                  <c:v>1556</c:v>
                </c:pt>
                <c:pt idx="779">
                  <c:v>1558</c:v>
                </c:pt>
                <c:pt idx="780">
                  <c:v>1560</c:v>
                </c:pt>
                <c:pt idx="781">
                  <c:v>1562</c:v>
                </c:pt>
                <c:pt idx="782">
                  <c:v>1564</c:v>
                </c:pt>
                <c:pt idx="783">
                  <c:v>1566</c:v>
                </c:pt>
                <c:pt idx="784">
                  <c:v>1568</c:v>
                </c:pt>
                <c:pt idx="785">
                  <c:v>1570</c:v>
                </c:pt>
                <c:pt idx="786">
                  <c:v>1572</c:v>
                </c:pt>
                <c:pt idx="787">
                  <c:v>1574</c:v>
                </c:pt>
                <c:pt idx="788">
                  <c:v>1576</c:v>
                </c:pt>
                <c:pt idx="789">
                  <c:v>1578</c:v>
                </c:pt>
                <c:pt idx="790">
                  <c:v>1580</c:v>
                </c:pt>
                <c:pt idx="791">
                  <c:v>1582</c:v>
                </c:pt>
                <c:pt idx="792">
                  <c:v>1584</c:v>
                </c:pt>
                <c:pt idx="793">
                  <c:v>1586</c:v>
                </c:pt>
                <c:pt idx="794">
                  <c:v>1588</c:v>
                </c:pt>
                <c:pt idx="795">
                  <c:v>1590</c:v>
                </c:pt>
                <c:pt idx="796">
                  <c:v>1592</c:v>
                </c:pt>
                <c:pt idx="797">
                  <c:v>1594</c:v>
                </c:pt>
                <c:pt idx="798">
                  <c:v>1596</c:v>
                </c:pt>
                <c:pt idx="799">
                  <c:v>1598</c:v>
                </c:pt>
                <c:pt idx="800">
                  <c:v>1600</c:v>
                </c:pt>
                <c:pt idx="801">
                  <c:v>1602</c:v>
                </c:pt>
                <c:pt idx="802">
                  <c:v>1604</c:v>
                </c:pt>
                <c:pt idx="803">
                  <c:v>1606</c:v>
                </c:pt>
                <c:pt idx="804">
                  <c:v>1608</c:v>
                </c:pt>
                <c:pt idx="805">
                  <c:v>1610</c:v>
                </c:pt>
                <c:pt idx="806">
                  <c:v>1612</c:v>
                </c:pt>
                <c:pt idx="807">
                  <c:v>1614</c:v>
                </c:pt>
                <c:pt idx="808">
                  <c:v>1616</c:v>
                </c:pt>
                <c:pt idx="809">
                  <c:v>1618</c:v>
                </c:pt>
                <c:pt idx="810">
                  <c:v>1620</c:v>
                </c:pt>
                <c:pt idx="811">
                  <c:v>1622</c:v>
                </c:pt>
                <c:pt idx="812">
                  <c:v>1624</c:v>
                </c:pt>
                <c:pt idx="813">
                  <c:v>1626</c:v>
                </c:pt>
                <c:pt idx="814">
                  <c:v>1628</c:v>
                </c:pt>
                <c:pt idx="815">
                  <c:v>1630</c:v>
                </c:pt>
                <c:pt idx="816">
                  <c:v>1632</c:v>
                </c:pt>
                <c:pt idx="817">
                  <c:v>1634</c:v>
                </c:pt>
                <c:pt idx="818">
                  <c:v>1636</c:v>
                </c:pt>
                <c:pt idx="819">
                  <c:v>1638</c:v>
                </c:pt>
                <c:pt idx="820">
                  <c:v>1640</c:v>
                </c:pt>
                <c:pt idx="821">
                  <c:v>1642</c:v>
                </c:pt>
                <c:pt idx="822">
                  <c:v>1644</c:v>
                </c:pt>
                <c:pt idx="823">
                  <c:v>1646</c:v>
                </c:pt>
                <c:pt idx="824">
                  <c:v>1648</c:v>
                </c:pt>
                <c:pt idx="825">
                  <c:v>1650</c:v>
                </c:pt>
                <c:pt idx="826">
                  <c:v>1652</c:v>
                </c:pt>
                <c:pt idx="827">
                  <c:v>1654</c:v>
                </c:pt>
                <c:pt idx="828">
                  <c:v>1656</c:v>
                </c:pt>
                <c:pt idx="829">
                  <c:v>1658</c:v>
                </c:pt>
                <c:pt idx="830">
                  <c:v>1660</c:v>
                </c:pt>
                <c:pt idx="831">
                  <c:v>1662</c:v>
                </c:pt>
                <c:pt idx="832">
                  <c:v>1664</c:v>
                </c:pt>
                <c:pt idx="833">
                  <c:v>1666</c:v>
                </c:pt>
                <c:pt idx="834">
                  <c:v>1668</c:v>
                </c:pt>
                <c:pt idx="835">
                  <c:v>1670</c:v>
                </c:pt>
                <c:pt idx="836">
                  <c:v>1672</c:v>
                </c:pt>
                <c:pt idx="837">
                  <c:v>1674</c:v>
                </c:pt>
                <c:pt idx="838">
                  <c:v>1676</c:v>
                </c:pt>
                <c:pt idx="839">
                  <c:v>1678</c:v>
                </c:pt>
                <c:pt idx="840">
                  <c:v>1680</c:v>
                </c:pt>
                <c:pt idx="841">
                  <c:v>1682</c:v>
                </c:pt>
                <c:pt idx="842">
                  <c:v>1684</c:v>
                </c:pt>
                <c:pt idx="843">
                  <c:v>1686</c:v>
                </c:pt>
                <c:pt idx="844">
                  <c:v>1688</c:v>
                </c:pt>
                <c:pt idx="845">
                  <c:v>1690</c:v>
                </c:pt>
                <c:pt idx="846">
                  <c:v>1692</c:v>
                </c:pt>
                <c:pt idx="847">
                  <c:v>1694</c:v>
                </c:pt>
                <c:pt idx="848">
                  <c:v>1696</c:v>
                </c:pt>
                <c:pt idx="849">
                  <c:v>1698</c:v>
                </c:pt>
                <c:pt idx="850">
                  <c:v>1700</c:v>
                </c:pt>
                <c:pt idx="851">
                  <c:v>1702</c:v>
                </c:pt>
                <c:pt idx="852">
                  <c:v>1704</c:v>
                </c:pt>
                <c:pt idx="853">
                  <c:v>1706</c:v>
                </c:pt>
                <c:pt idx="854">
                  <c:v>1708</c:v>
                </c:pt>
                <c:pt idx="855">
                  <c:v>1710</c:v>
                </c:pt>
                <c:pt idx="856">
                  <c:v>1712</c:v>
                </c:pt>
                <c:pt idx="857">
                  <c:v>1714</c:v>
                </c:pt>
                <c:pt idx="858">
                  <c:v>1716</c:v>
                </c:pt>
                <c:pt idx="859">
                  <c:v>1718</c:v>
                </c:pt>
                <c:pt idx="860">
                  <c:v>1720</c:v>
                </c:pt>
                <c:pt idx="861">
                  <c:v>1722</c:v>
                </c:pt>
                <c:pt idx="862">
                  <c:v>1724</c:v>
                </c:pt>
                <c:pt idx="863">
                  <c:v>1726</c:v>
                </c:pt>
                <c:pt idx="864">
                  <c:v>1728</c:v>
                </c:pt>
                <c:pt idx="865">
                  <c:v>1730</c:v>
                </c:pt>
                <c:pt idx="866">
                  <c:v>1732</c:v>
                </c:pt>
                <c:pt idx="867">
                  <c:v>1734</c:v>
                </c:pt>
                <c:pt idx="868">
                  <c:v>1736</c:v>
                </c:pt>
                <c:pt idx="869">
                  <c:v>1738</c:v>
                </c:pt>
                <c:pt idx="870">
                  <c:v>1740</c:v>
                </c:pt>
                <c:pt idx="871">
                  <c:v>1742</c:v>
                </c:pt>
                <c:pt idx="872">
                  <c:v>1744</c:v>
                </c:pt>
                <c:pt idx="873">
                  <c:v>1746</c:v>
                </c:pt>
                <c:pt idx="874">
                  <c:v>1748</c:v>
                </c:pt>
                <c:pt idx="875">
                  <c:v>1750</c:v>
                </c:pt>
                <c:pt idx="876">
                  <c:v>1752</c:v>
                </c:pt>
                <c:pt idx="877">
                  <c:v>1754</c:v>
                </c:pt>
                <c:pt idx="878">
                  <c:v>1756</c:v>
                </c:pt>
                <c:pt idx="879">
                  <c:v>1758</c:v>
                </c:pt>
                <c:pt idx="880">
                  <c:v>1760</c:v>
                </c:pt>
                <c:pt idx="881">
                  <c:v>1762</c:v>
                </c:pt>
                <c:pt idx="882">
                  <c:v>1764</c:v>
                </c:pt>
                <c:pt idx="883">
                  <c:v>1766</c:v>
                </c:pt>
                <c:pt idx="884">
                  <c:v>1768</c:v>
                </c:pt>
                <c:pt idx="885">
                  <c:v>1770</c:v>
                </c:pt>
                <c:pt idx="886">
                  <c:v>1772</c:v>
                </c:pt>
                <c:pt idx="887">
                  <c:v>1774</c:v>
                </c:pt>
                <c:pt idx="888">
                  <c:v>1776</c:v>
                </c:pt>
                <c:pt idx="889">
                  <c:v>1778</c:v>
                </c:pt>
                <c:pt idx="890">
                  <c:v>1780</c:v>
                </c:pt>
                <c:pt idx="891">
                  <c:v>1782</c:v>
                </c:pt>
                <c:pt idx="892">
                  <c:v>1784</c:v>
                </c:pt>
                <c:pt idx="893">
                  <c:v>1786</c:v>
                </c:pt>
                <c:pt idx="894">
                  <c:v>1788</c:v>
                </c:pt>
                <c:pt idx="895">
                  <c:v>1790</c:v>
                </c:pt>
                <c:pt idx="896">
                  <c:v>1792</c:v>
                </c:pt>
                <c:pt idx="897">
                  <c:v>1794</c:v>
                </c:pt>
                <c:pt idx="898">
                  <c:v>1796</c:v>
                </c:pt>
                <c:pt idx="899">
                  <c:v>1798</c:v>
                </c:pt>
                <c:pt idx="900">
                  <c:v>1800</c:v>
                </c:pt>
                <c:pt idx="901">
                  <c:v>1802</c:v>
                </c:pt>
                <c:pt idx="902">
                  <c:v>1804</c:v>
                </c:pt>
                <c:pt idx="903">
                  <c:v>1806</c:v>
                </c:pt>
                <c:pt idx="904">
                  <c:v>1808</c:v>
                </c:pt>
                <c:pt idx="905">
                  <c:v>1810</c:v>
                </c:pt>
                <c:pt idx="906">
                  <c:v>1812</c:v>
                </c:pt>
                <c:pt idx="907">
                  <c:v>1814</c:v>
                </c:pt>
                <c:pt idx="908">
                  <c:v>1816</c:v>
                </c:pt>
                <c:pt idx="909">
                  <c:v>1818</c:v>
                </c:pt>
                <c:pt idx="910">
                  <c:v>1820</c:v>
                </c:pt>
                <c:pt idx="911">
                  <c:v>1822</c:v>
                </c:pt>
                <c:pt idx="912">
                  <c:v>1824</c:v>
                </c:pt>
                <c:pt idx="913">
                  <c:v>1826</c:v>
                </c:pt>
                <c:pt idx="914">
                  <c:v>1828</c:v>
                </c:pt>
                <c:pt idx="915">
                  <c:v>1830</c:v>
                </c:pt>
                <c:pt idx="916">
                  <c:v>1832</c:v>
                </c:pt>
                <c:pt idx="917">
                  <c:v>1834</c:v>
                </c:pt>
                <c:pt idx="918">
                  <c:v>1836</c:v>
                </c:pt>
                <c:pt idx="919">
                  <c:v>1838</c:v>
                </c:pt>
                <c:pt idx="920">
                  <c:v>1840</c:v>
                </c:pt>
                <c:pt idx="921">
                  <c:v>1842</c:v>
                </c:pt>
                <c:pt idx="922">
                  <c:v>1844</c:v>
                </c:pt>
                <c:pt idx="923">
                  <c:v>1846</c:v>
                </c:pt>
                <c:pt idx="924">
                  <c:v>1848</c:v>
                </c:pt>
                <c:pt idx="925">
                  <c:v>1850</c:v>
                </c:pt>
                <c:pt idx="926">
                  <c:v>1852</c:v>
                </c:pt>
                <c:pt idx="927">
                  <c:v>1854</c:v>
                </c:pt>
                <c:pt idx="928">
                  <c:v>1856</c:v>
                </c:pt>
                <c:pt idx="929">
                  <c:v>1858</c:v>
                </c:pt>
                <c:pt idx="930">
                  <c:v>1860</c:v>
                </c:pt>
                <c:pt idx="931">
                  <c:v>1862</c:v>
                </c:pt>
                <c:pt idx="932">
                  <c:v>1864</c:v>
                </c:pt>
                <c:pt idx="933">
                  <c:v>1866</c:v>
                </c:pt>
                <c:pt idx="934">
                  <c:v>1868</c:v>
                </c:pt>
                <c:pt idx="935">
                  <c:v>1870</c:v>
                </c:pt>
                <c:pt idx="936">
                  <c:v>1872</c:v>
                </c:pt>
                <c:pt idx="937">
                  <c:v>1874</c:v>
                </c:pt>
                <c:pt idx="938">
                  <c:v>1876</c:v>
                </c:pt>
                <c:pt idx="939">
                  <c:v>1878</c:v>
                </c:pt>
                <c:pt idx="940">
                  <c:v>1880</c:v>
                </c:pt>
                <c:pt idx="941">
                  <c:v>1882</c:v>
                </c:pt>
                <c:pt idx="942">
                  <c:v>1884</c:v>
                </c:pt>
                <c:pt idx="943">
                  <c:v>1886</c:v>
                </c:pt>
                <c:pt idx="944">
                  <c:v>1888</c:v>
                </c:pt>
                <c:pt idx="945">
                  <c:v>1890</c:v>
                </c:pt>
                <c:pt idx="946">
                  <c:v>1892</c:v>
                </c:pt>
                <c:pt idx="947">
                  <c:v>1894</c:v>
                </c:pt>
                <c:pt idx="948">
                  <c:v>1896</c:v>
                </c:pt>
                <c:pt idx="949">
                  <c:v>1898</c:v>
                </c:pt>
                <c:pt idx="950">
                  <c:v>1900</c:v>
                </c:pt>
                <c:pt idx="951">
                  <c:v>1902</c:v>
                </c:pt>
                <c:pt idx="952">
                  <c:v>1904</c:v>
                </c:pt>
                <c:pt idx="953">
                  <c:v>1906</c:v>
                </c:pt>
                <c:pt idx="954">
                  <c:v>1908</c:v>
                </c:pt>
                <c:pt idx="955">
                  <c:v>1910</c:v>
                </c:pt>
                <c:pt idx="956">
                  <c:v>1912</c:v>
                </c:pt>
                <c:pt idx="957">
                  <c:v>1914</c:v>
                </c:pt>
                <c:pt idx="958">
                  <c:v>1916</c:v>
                </c:pt>
                <c:pt idx="959">
                  <c:v>1918</c:v>
                </c:pt>
                <c:pt idx="960">
                  <c:v>1920</c:v>
                </c:pt>
                <c:pt idx="961">
                  <c:v>1922</c:v>
                </c:pt>
                <c:pt idx="962">
                  <c:v>1924</c:v>
                </c:pt>
                <c:pt idx="963">
                  <c:v>1926</c:v>
                </c:pt>
                <c:pt idx="964">
                  <c:v>1928</c:v>
                </c:pt>
                <c:pt idx="965">
                  <c:v>1930</c:v>
                </c:pt>
                <c:pt idx="966">
                  <c:v>1932</c:v>
                </c:pt>
                <c:pt idx="967">
                  <c:v>1934</c:v>
                </c:pt>
                <c:pt idx="968">
                  <c:v>1936</c:v>
                </c:pt>
                <c:pt idx="969">
                  <c:v>1938</c:v>
                </c:pt>
                <c:pt idx="970">
                  <c:v>1940</c:v>
                </c:pt>
                <c:pt idx="971">
                  <c:v>1942</c:v>
                </c:pt>
                <c:pt idx="972">
                  <c:v>1944</c:v>
                </c:pt>
                <c:pt idx="973">
                  <c:v>1946</c:v>
                </c:pt>
                <c:pt idx="974">
                  <c:v>1948</c:v>
                </c:pt>
                <c:pt idx="975">
                  <c:v>1950</c:v>
                </c:pt>
                <c:pt idx="976">
                  <c:v>1952</c:v>
                </c:pt>
                <c:pt idx="977">
                  <c:v>1954</c:v>
                </c:pt>
                <c:pt idx="978">
                  <c:v>1956</c:v>
                </c:pt>
                <c:pt idx="979">
                  <c:v>1958</c:v>
                </c:pt>
                <c:pt idx="980">
                  <c:v>1960</c:v>
                </c:pt>
                <c:pt idx="981">
                  <c:v>1962</c:v>
                </c:pt>
                <c:pt idx="982">
                  <c:v>1964</c:v>
                </c:pt>
                <c:pt idx="983">
                  <c:v>1966</c:v>
                </c:pt>
                <c:pt idx="984">
                  <c:v>1968</c:v>
                </c:pt>
                <c:pt idx="985">
                  <c:v>1970</c:v>
                </c:pt>
                <c:pt idx="986">
                  <c:v>1972</c:v>
                </c:pt>
                <c:pt idx="987">
                  <c:v>1974</c:v>
                </c:pt>
                <c:pt idx="988">
                  <c:v>1976</c:v>
                </c:pt>
                <c:pt idx="989">
                  <c:v>1978</c:v>
                </c:pt>
                <c:pt idx="990">
                  <c:v>1980</c:v>
                </c:pt>
                <c:pt idx="991">
                  <c:v>1982</c:v>
                </c:pt>
                <c:pt idx="992">
                  <c:v>1984</c:v>
                </c:pt>
                <c:pt idx="993">
                  <c:v>1986</c:v>
                </c:pt>
                <c:pt idx="994">
                  <c:v>1988</c:v>
                </c:pt>
                <c:pt idx="995">
                  <c:v>1990</c:v>
                </c:pt>
                <c:pt idx="996">
                  <c:v>1992</c:v>
                </c:pt>
                <c:pt idx="997">
                  <c:v>1994</c:v>
                </c:pt>
                <c:pt idx="998">
                  <c:v>1996</c:v>
                </c:pt>
                <c:pt idx="999">
                  <c:v>1998</c:v>
                </c:pt>
                <c:pt idx="1000">
                  <c:v>2000</c:v>
                </c:pt>
                <c:pt idx="1001">
                  <c:v>2002</c:v>
                </c:pt>
                <c:pt idx="1002">
                  <c:v>2004</c:v>
                </c:pt>
                <c:pt idx="1003">
                  <c:v>2006</c:v>
                </c:pt>
                <c:pt idx="1004">
                  <c:v>2008</c:v>
                </c:pt>
                <c:pt idx="1005">
                  <c:v>2010</c:v>
                </c:pt>
                <c:pt idx="1006">
                  <c:v>2012</c:v>
                </c:pt>
                <c:pt idx="1007">
                  <c:v>2014</c:v>
                </c:pt>
                <c:pt idx="1008">
                  <c:v>2016</c:v>
                </c:pt>
                <c:pt idx="1009">
                  <c:v>2018</c:v>
                </c:pt>
                <c:pt idx="1010">
                  <c:v>2020</c:v>
                </c:pt>
                <c:pt idx="1011">
                  <c:v>2022</c:v>
                </c:pt>
                <c:pt idx="1012">
                  <c:v>2024</c:v>
                </c:pt>
                <c:pt idx="1013">
                  <c:v>2026</c:v>
                </c:pt>
                <c:pt idx="1014">
                  <c:v>2028</c:v>
                </c:pt>
                <c:pt idx="1015">
                  <c:v>2030</c:v>
                </c:pt>
                <c:pt idx="1016">
                  <c:v>2032</c:v>
                </c:pt>
                <c:pt idx="1017">
                  <c:v>2034</c:v>
                </c:pt>
                <c:pt idx="1018">
                  <c:v>2036</c:v>
                </c:pt>
                <c:pt idx="1019">
                  <c:v>2038</c:v>
                </c:pt>
                <c:pt idx="1020">
                  <c:v>2040</c:v>
                </c:pt>
                <c:pt idx="1021">
                  <c:v>2042</c:v>
                </c:pt>
                <c:pt idx="1022">
                  <c:v>2044</c:v>
                </c:pt>
                <c:pt idx="1023">
                  <c:v>2046</c:v>
                </c:pt>
                <c:pt idx="1024">
                  <c:v>2048</c:v>
                </c:pt>
                <c:pt idx="1025">
                  <c:v>2050</c:v>
                </c:pt>
                <c:pt idx="1026">
                  <c:v>2052</c:v>
                </c:pt>
                <c:pt idx="1027">
                  <c:v>2054</c:v>
                </c:pt>
                <c:pt idx="1028">
                  <c:v>2056</c:v>
                </c:pt>
                <c:pt idx="1029">
                  <c:v>2058</c:v>
                </c:pt>
                <c:pt idx="1030">
                  <c:v>2060</c:v>
                </c:pt>
                <c:pt idx="1031">
                  <c:v>2062</c:v>
                </c:pt>
                <c:pt idx="1032">
                  <c:v>2064</c:v>
                </c:pt>
                <c:pt idx="1033">
                  <c:v>2066</c:v>
                </c:pt>
                <c:pt idx="1034">
                  <c:v>2068</c:v>
                </c:pt>
                <c:pt idx="1035">
                  <c:v>2070</c:v>
                </c:pt>
                <c:pt idx="1036">
                  <c:v>2072</c:v>
                </c:pt>
                <c:pt idx="1037">
                  <c:v>2074</c:v>
                </c:pt>
                <c:pt idx="1038">
                  <c:v>2076</c:v>
                </c:pt>
                <c:pt idx="1039">
                  <c:v>2078</c:v>
                </c:pt>
                <c:pt idx="1040">
                  <c:v>2080</c:v>
                </c:pt>
                <c:pt idx="1041">
                  <c:v>2082</c:v>
                </c:pt>
                <c:pt idx="1042">
                  <c:v>2084</c:v>
                </c:pt>
                <c:pt idx="1043">
                  <c:v>2086</c:v>
                </c:pt>
                <c:pt idx="1044">
                  <c:v>2088</c:v>
                </c:pt>
                <c:pt idx="1045">
                  <c:v>2090</c:v>
                </c:pt>
                <c:pt idx="1046">
                  <c:v>2092</c:v>
                </c:pt>
                <c:pt idx="1047">
                  <c:v>2094</c:v>
                </c:pt>
                <c:pt idx="1048">
                  <c:v>2096</c:v>
                </c:pt>
                <c:pt idx="1049">
                  <c:v>2098</c:v>
                </c:pt>
                <c:pt idx="1050">
                  <c:v>2100</c:v>
                </c:pt>
                <c:pt idx="1051">
                  <c:v>2102</c:v>
                </c:pt>
                <c:pt idx="1052">
                  <c:v>2104</c:v>
                </c:pt>
                <c:pt idx="1053">
                  <c:v>2106</c:v>
                </c:pt>
                <c:pt idx="1054">
                  <c:v>2108</c:v>
                </c:pt>
                <c:pt idx="1055">
                  <c:v>2110</c:v>
                </c:pt>
                <c:pt idx="1056">
                  <c:v>2112</c:v>
                </c:pt>
                <c:pt idx="1057">
                  <c:v>2114</c:v>
                </c:pt>
                <c:pt idx="1058">
                  <c:v>2116</c:v>
                </c:pt>
                <c:pt idx="1059">
                  <c:v>2118</c:v>
                </c:pt>
                <c:pt idx="1060">
                  <c:v>2120</c:v>
                </c:pt>
                <c:pt idx="1061">
                  <c:v>2122</c:v>
                </c:pt>
                <c:pt idx="1062">
                  <c:v>2124</c:v>
                </c:pt>
                <c:pt idx="1063">
                  <c:v>2126</c:v>
                </c:pt>
                <c:pt idx="1064">
                  <c:v>2128</c:v>
                </c:pt>
                <c:pt idx="1065">
                  <c:v>2130</c:v>
                </c:pt>
                <c:pt idx="1066">
                  <c:v>2132</c:v>
                </c:pt>
                <c:pt idx="1067">
                  <c:v>2134</c:v>
                </c:pt>
                <c:pt idx="1068">
                  <c:v>2136</c:v>
                </c:pt>
                <c:pt idx="1069">
                  <c:v>2138</c:v>
                </c:pt>
                <c:pt idx="1070">
                  <c:v>2140</c:v>
                </c:pt>
                <c:pt idx="1071">
                  <c:v>2142</c:v>
                </c:pt>
                <c:pt idx="1072">
                  <c:v>2144</c:v>
                </c:pt>
                <c:pt idx="1073">
                  <c:v>2146</c:v>
                </c:pt>
                <c:pt idx="1074">
                  <c:v>2148</c:v>
                </c:pt>
                <c:pt idx="1075">
                  <c:v>2150</c:v>
                </c:pt>
                <c:pt idx="1076">
                  <c:v>2152</c:v>
                </c:pt>
                <c:pt idx="1077">
                  <c:v>2154</c:v>
                </c:pt>
                <c:pt idx="1078">
                  <c:v>2156</c:v>
                </c:pt>
                <c:pt idx="1079">
                  <c:v>2158</c:v>
                </c:pt>
                <c:pt idx="1080">
                  <c:v>2160</c:v>
                </c:pt>
                <c:pt idx="1081">
                  <c:v>2162</c:v>
                </c:pt>
                <c:pt idx="1082">
                  <c:v>2164</c:v>
                </c:pt>
                <c:pt idx="1083">
                  <c:v>2166</c:v>
                </c:pt>
                <c:pt idx="1084">
                  <c:v>2168</c:v>
                </c:pt>
                <c:pt idx="1085">
                  <c:v>2170</c:v>
                </c:pt>
                <c:pt idx="1086">
                  <c:v>2172</c:v>
                </c:pt>
                <c:pt idx="1087">
                  <c:v>2174</c:v>
                </c:pt>
                <c:pt idx="1088">
                  <c:v>2176</c:v>
                </c:pt>
                <c:pt idx="1089">
                  <c:v>2178</c:v>
                </c:pt>
                <c:pt idx="1090">
                  <c:v>2180</c:v>
                </c:pt>
                <c:pt idx="1091">
                  <c:v>2182</c:v>
                </c:pt>
                <c:pt idx="1092">
                  <c:v>2184</c:v>
                </c:pt>
                <c:pt idx="1093">
                  <c:v>2186</c:v>
                </c:pt>
                <c:pt idx="1094">
                  <c:v>2188</c:v>
                </c:pt>
                <c:pt idx="1095">
                  <c:v>2190</c:v>
                </c:pt>
                <c:pt idx="1096">
                  <c:v>2192</c:v>
                </c:pt>
                <c:pt idx="1097">
                  <c:v>2194</c:v>
                </c:pt>
                <c:pt idx="1098">
                  <c:v>2196</c:v>
                </c:pt>
                <c:pt idx="1099">
                  <c:v>2198</c:v>
                </c:pt>
                <c:pt idx="1100">
                  <c:v>2200</c:v>
                </c:pt>
                <c:pt idx="1101">
                  <c:v>2202</c:v>
                </c:pt>
                <c:pt idx="1102">
                  <c:v>2204</c:v>
                </c:pt>
                <c:pt idx="1103">
                  <c:v>2206</c:v>
                </c:pt>
                <c:pt idx="1104">
                  <c:v>2208</c:v>
                </c:pt>
                <c:pt idx="1105">
                  <c:v>2210</c:v>
                </c:pt>
                <c:pt idx="1106">
                  <c:v>2212</c:v>
                </c:pt>
                <c:pt idx="1107">
                  <c:v>2214</c:v>
                </c:pt>
                <c:pt idx="1108">
                  <c:v>2216</c:v>
                </c:pt>
                <c:pt idx="1109">
                  <c:v>2218</c:v>
                </c:pt>
                <c:pt idx="1110">
                  <c:v>2220</c:v>
                </c:pt>
                <c:pt idx="1111">
                  <c:v>2222</c:v>
                </c:pt>
                <c:pt idx="1112">
                  <c:v>2224</c:v>
                </c:pt>
                <c:pt idx="1113">
                  <c:v>2226</c:v>
                </c:pt>
                <c:pt idx="1114">
                  <c:v>2228</c:v>
                </c:pt>
                <c:pt idx="1115">
                  <c:v>2230</c:v>
                </c:pt>
                <c:pt idx="1116">
                  <c:v>2232</c:v>
                </c:pt>
                <c:pt idx="1117">
                  <c:v>2234</c:v>
                </c:pt>
                <c:pt idx="1118">
                  <c:v>2236</c:v>
                </c:pt>
                <c:pt idx="1119">
                  <c:v>2238</c:v>
                </c:pt>
                <c:pt idx="1120">
                  <c:v>2240</c:v>
                </c:pt>
                <c:pt idx="1121">
                  <c:v>2242</c:v>
                </c:pt>
                <c:pt idx="1122">
                  <c:v>2244</c:v>
                </c:pt>
                <c:pt idx="1123">
                  <c:v>2246</c:v>
                </c:pt>
                <c:pt idx="1124">
                  <c:v>2248</c:v>
                </c:pt>
                <c:pt idx="1125">
                  <c:v>2250</c:v>
                </c:pt>
                <c:pt idx="1126">
                  <c:v>2252</c:v>
                </c:pt>
                <c:pt idx="1127">
                  <c:v>2254</c:v>
                </c:pt>
                <c:pt idx="1128">
                  <c:v>2256</c:v>
                </c:pt>
                <c:pt idx="1129">
                  <c:v>2258</c:v>
                </c:pt>
                <c:pt idx="1130">
                  <c:v>2260</c:v>
                </c:pt>
                <c:pt idx="1131">
                  <c:v>2262</c:v>
                </c:pt>
                <c:pt idx="1132">
                  <c:v>2264</c:v>
                </c:pt>
                <c:pt idx="1133">
                  <c:v>2266</c:v>
                </c:pt>
                <c:pt idx="1134">
                  <c:v>2268</c:v>
                </c:pt>
                <c:pt idx="1135">
                  <c:v>2270</c:v>
                </c:pt>
                <c:pt idx="1136">
                  <c:v>2272</c:v>
                </c:pt>
                <c:pt idx="1137">
                  <c:v>2274</c:v>
                </c:pt>
                <c:pt idx="1138">
                  <c:v>2276</c:v>
                </c:pt>
                <c:pt idx="1139">
                  <c:v>2278</c:v>
                </c:pt>
                <c:pt idx="1140">
                  <c:v>2280</c:v>
                </c:pt>
                <c:pt idx="1141">
                  <c:v>2282</c:v>
                </c:pt>
                <c:pt idx="1142">
                  <c:v>2284</c:v>
                </c:pt>
                <c:pt idx="1143">
                  <c:v>2286</c:v>
                </c:pt>
                <c:pt idx="1144">
                  <c:v>2288</c:v>
                </c:pt>
                <c:pt idx="1145">
                  <c:v>2290</c:v>
                </c:pt>
                <c:pt idx="1146">
                  <c:v>2292</c:v>
                </c:pt>
                <c:pt idx="1147">
                  <c:v>2294</c:v>
                </c:pt>
                <c:pt idx="1148">
                  <c:v>2296</c:v>
                </c:pt>
                <c:pt idx="1149">
                  <c:v>2298</c:v>
                </c:pt>
                <c:pt idx="1150">
                  <c:v>2300</c:v>
                </c:pt>
                <c:pt idx="1151">
                  <c:v>2302</c:v>
                </c:pt>
                <c:pt idx="1152">
                  <c:v>2304</c:v>
                </c:pt>
                <c:pt idx="1153">
                  <c:v>2306</c:v>
                </c:pt>
                <c:pt idx="1154">
                  <c:v>2308</c:v>
                </c:pt>
                <c:pt idx="1155">
                  <c:v>2310</c:v>
                </c:pt>
                <c:pt idx="1156">
                  <c:v>2312</c:v>
                </c:pt>
                <c:pt idx="1157">
                  <c:v>2314</c:v>
                </c:pt>
                <c:pt idx="1158">
                  <c:v>2316</c:v>
                </c:pt>
                <c:pt idx="1159">
                  <c:v>2318</c:v>
                </c:pt>
                <c:pt idx="1160">
                  <c:v>2320</c:v>
                </c:pt>
                <c:pt idx="1161">
                  <c:v>2322</c:v>
                </c:pt>
                <c:pt idx="1162">
                  <c:v>2324</c:v>
                </c:pt>
                <c:pt idx="1163">
                  <c:v>2326</c:v>
                </c:pt>
                <c:pt idx="1164">
                  <c:v>2328</c:v>
                </c:pt>
                <c:pt idx="1165">
                  <c:v>2330</c:v>
                </c:pt>
                <c:pt idx="1166">
                  <c:v>2332</c:v>
                </c:pt>
                <c:pt idx="1167">
                  <c:v>2334</c:v>
                </c:pt>
                <c:pt idx="1168">
                  <c:v>2336</c:v>
                </c:pt>
                <c:pt idx="1169">
                  <c:v>2338</c:v>
                </c:pt>
                <c:pt idx="1170">
                  <c:v>2340</c:v>
                </c:pt>
                <c:pt idx="1171">
                  <c:v>2342</c:v>
                </c:pt>
                <c:pt idx="1172">
                  <c:v>2344</c:v>
                </c:pt>
                <c:pt idx="1173">
                  <c:v>2346</c:v>
                </c:pt>
                <c:pt idx="1174">
                  <c:v>2348</c:v>
                </c:pt>
                <c:pt idx="1175">
                  <c:v>2350</c:v>
                </c:pt>
                <c:pt idx="1176">
                  <c:v>2352</c:v>
                </c:pt>
                <c:pt idx="1177">
                  <c:v>2354</c:v>
                </c:pt>
                <c:pt idx="1178">
                  <c:v>2356</c:v>
                </c:pt>
                <c:pt idx="1179">
                  <c:v>2358</c:v>
                </c:pt>
                <c:pt idx="1180">
                  <c:v>2360</c:v>
                </c:pt>
                <c:pt idx="1181">
                  <c:v>2362</c:v>
                </c:pt>
                <c:pt idx="1182">
                  <c:v>2364</c:v>
                </c:pt>
                <c:pt idx="1183">
                  <c:v>2366</c:v>
                </c:pt>
                <c:pt idx="1184">
                  <c:v>2368</c:v>
                </c:pt>
                <c:pt idx="1185">
                  <c:v>2370</c:v>
                </c:pt>
                <c:pt idx="1186">
                  <c:v>2372</c:v>
                </c:pt>
                <c:pt idx="1187">
                  <c:v>2374</c:v>
                </c:pt>
                <c:pt idx="1188">
                  <c:v>2376</c:v>
                </c:pt>
                <c:pt idx="1189">
                  <c:v>2378</c:v>
                </c:pt>
                <c:pt idx="1190">
                  <c:v>2380</c:v>
                </c:pt>
                <c:pt idx="1191">
                  <c:v>2382</c:v>
                </c:pt>
                <c:pt idx="1192">
                  <c:v>2384</c:v>
                </c:pt>
                <c:pt idx="1193">
                  <c:v>2386</c:v>
                </c:pt>
                <c:pt idx="1194">
                  <c:v>2388</c:v>
                </c:pt>
                <c:pt idx="1195">
                  <c:v>2390</c:v>
                </c:pt>
                <c:pt idx="1196">
                  <c:v>2392</c:v>
                </c:pt>
                <c:pt idx="1197">
                  <c:v>2394</c:v>
                </c:pt>
                <c:pt idx="1198">
                  <c:v>2396</c:v>
                </c:pt>
                <c:pt idx="1199">
                  <c:v>2398</c:v>
                </c:pt>
                <c:pt idx="1200">
                  <c:v>2400</c:v>
                </c:pt>
                <c:pt idx="1201">
                  <c:v>2402</c:v>
                </c:pt>
                <c:pt idx="1202">
                  <c:v>2404</c:v>
                </c:pt>
                <c:pt idx="1203">
                  <c:v>2406</c:v>
                </c:pt>
                <c:pt idx="1204">
                  <c:v>2408</c:v>
                </c:pt>
                <c:pt idx="1205">
                  <c:v>2410</c:v>
                </c:pt>
                <c:pt idx="1206">
                  <c:v>2412</c:v>
                </c:pt>
                <c:pt idx="1207">
                  <c:v>2414</c:v>
                </c:pt>
                <c:pt idx="1208">
                  <c:v>2416</c:v>
                </c:pt>
                <c:pt idx="1209">
                  <c:v>2418</c:v>
                </c:pt>
                <c:pt idx="1210">
                  <c:v>2420</c:v>
                </c:pt>
                <c:pt idx="1211">
                  <c:v>2422</c:v>
                </c:pt>
                <c:pt idx="1212">
                  <c:v>2424</c:v>
                </c:pt>
                <c:pt idx="1213">
                  <c:v>2426</c:v>
                </c:pt>
                <c:pt idx="1214">
                  <c:v>2428</c:v>
                </c:pt>
                <c:pt idx="1215">
                  <c:v>2430</c:v>
                </c:pt>
                <c:pt idx="1216">
                  <c:v>2432</c:v>
                </c:pt>
                <c:pt idx="1217">
                  <c:v>2434</c:v>
                </c:pt>
                <c:pt idx="1218">
                  <c:v>2436</c:v>
                </c:pt>
                <c:pt idx="1219">
                  <c:v>2438</c:v>
                </c:pt>
                <c:pt idx="1220">
                  <c:v>2440</c:v>
                </c:pt>
                <c:pt idx="1221">
                  <c:v>2442</c:v>
                </c:pt>
                <c:pt idx="1222">
                  <c:v>2444</c:v>
                </c:pt>
                <c:pt idx="1223">
                  <c:v>2446</c:v>
                </c:pt>
                <c:pt idx="1224">
                  <c:v>2448</c:v>
                </c:pt>
                <c:pt idx="1225">
                  <c:v>2450</c:v>
                </c:pt>
                <c:pt idx="1226">
                  <c:v>2452</c:v>
                </c:pt>
                <c:pt idx="1227">
                  <c:v>2454</c:v>
                </c:pt>
                <c:pt idx="1228">
                  <c:v>2456</c:v>
                </c:pt>
                <c:pt idx="1229">
                  <c:v>2458</c:v>
                </c:pt>
                <c:pt idx="1230">
                  <c:v>2460</c:v>
                </c:pt>
                <c:pt idx="1231">
                  <c:v>2462</c:v>
                </c:pt>
                <c:pt idx="1232">
                  <c:v>2464</c:v>
                </c:pt>
                <c:pt idx="1233">
                  <c:v>2466</c:v>
                </c:pt>
                <c:pt idx="1234">
                  <c:v>2468</c:v>
                </c:pt>
                <c:pt idx="1235">
                  <c:v>2470</c:v>
                </c:pt>
                <c:pt idx="1236">
                  <c:v>2472</c:v>
                </c:pt>
                <c:pt idx="1237">
                  <c:v>2474</c:v>
                </c:pt>
                <c:pt idx="1238">
                  <c:v>2476</c:v>
                </c:pt>
                <c:pt idx="1239">
                  <c:v>2478</c:v>
                </c:pt>
                <c:pt idx="1240">
                  <c:v>2480</c:v>
                </c:pt>
                <c:pt idx="1241">
                  <c:v>2482</c:v>
                </c:pt>
                <c:pt idx="1242">
                  <c:v>2484</c:v>
                </c:pt>
                <c:pt idx="1243">
                  <c:v>2486</c:v>
                </c:pt>
                <c:pt idx="1244">
                  <c:v>2488</c:v>
                </c:pt>
                <c:pt idx="1245">
                  <c:v>2490</c:v>
                </c:pt>
                <c:pt idx="1246">
                  <c:v>2492</c:v>
                </c:pt>
                <c:pt idx="1247">
                  <c:v>2494</c:v>
                </c:pt>
                <c:pt idx="1248">
                  <c:v>2496</c:v>
                </c:pt>
                <c:pt idx="1249">
                  <c:v>2498</c:v>
                </c:pt>
                <c:pt idx="1250">
                  <c:v>2500</c:v>
                </c:pt>
              </c:numCache>
            </c:numRef>
          </c:xVal>
          <c:yVal>
            <c:numRef>
              <c:f>'Defra wheat fphen'!$B$20:$B$1270</c:f>
              <c:numCache>
                <c:formatCode>General</c:formatCode>
                <c:ptCount val="1251"/>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0.20285714285714287</c:v>
                </c:pt>
                <c:pt idx="39">
                  <c:v>0.20857142857142857</c:v>
                </c:pt>
                <c:pt idx="40">
                  <c:v>0.2142857142857143</c:v>
                </c:pt>
                <c:pt idx="41">
                  <c:v>0.22000000000000003</c:v>
                </c:pt>
                <c:pt idx="42">
                  <c:v>0.22571428571428573</c:v>
                </c:pt>
                <c:pt idx="43">
                  <c:v>0.23142857142857143</c:v>
                </c:pt>
                <c:pt idx="44">
                  <c:v>0.23714285714285716</c:v>
                </c:pt>
                <c:pt idx="45">
                  <c:v>0.24285714285714288</c:v>
                </c:pt>
                <c:pt idx="46">
                  <c:v>0.24857142857142858</c:v>
                </c:pt>
                <c:pt idx="47">
                  <c:v>0.25428571428571428</c:v>
                </c:pt>
                <c:pt idx="48">
                  <c:v>0.26</c:v>
                </c:pt>
                <c:pt idx="49">
                  <c:v>0.26571428571428574</c:v>
                </c:pt>
                <c:pt idx="50">
                  <c:v>0.27142857142857146</c:v>
                </c:pt>
                <c:pt idx="51">
                  <c:v>0.27714285714285714</c:v>
                </c:pt>
                <c:pt idx="52">
                  <c:v>0.28285714285714286</c:v>
                </c:pt>
                <c:pt idx="53">
                  <c:v>0.28857142857142859</c:v>
                </c:pt>
                <c:pt idx="54">
                  <c:v>0.29428571428571432</c:v>
                </c:pt>
                <c:pt idx="55">
                  <c:v>0.30000000000000004</c:v>
                </c:pt>
                <c:pt idx="56">
                  <c:v>0.30571428571428572</c:v>
                </c:pt>
                <c:pt idx="57">
                  <c:v>0.31142857142857144</c:v>
                </c:pt>
                <c:pt idx="58">
                  <c:v>0.31714285714285717</c:v>
                </c:pt>
                <c:pt idx="59">
                  <c:v>0.3228571428571429</c:v>
                </c:pt>
                <c:pt idx="60">
                  <c:v>0.32857142857142863</c:v>
                </c:pt>
                <c:pt idx="61">
                  <c:v>0.3342857142857143</c:v>
                </c:pt>
                <c:pt idx="62">
                  <c:v>0.33999999999999997</c:v>
                </c:pt>
                <c:pt idx="63">
                  <c:v>0.34571428571428575</c:v>
                </c:pt>
                <c:pt idx="64">
                  <c:v>0.35142857142857142</c:v>
                </c:pt>
                <c:pt idx="65">
                  <c:v>0.35714285714285715</c:v>
                </c:pt>
                <c:pt idx="66">
                  <c:v>0.36285714285714288</c:v>
                </c:pt>
                <c:pt idx="67">
                  <c:v>0.36857142857142861</c:v>
                </c:pt>
                <c:pt idx="68">
                  <c:v>0.37428571428571433</c:v>
                </c:pt>
                <c:pt idx="69">
                  <c:v>0.38</c:v>
                </c:pt>
                <c:pt idx="70">
                  <c:v>0.38571428571428573</c:v>
                </c:pt>
                <c:pt idx="71">
                  <c:v>0.39142857142857146</c:v>
                </c:pt>
                <c:pt idx="72">
                  <c:v>0.39714285714285719</c:v>
                </c:pt>
                <c:pt idx="73">
                  <c:v>0.40285714285714286</c:v>
                </c:pt>
                <c:pt idx="74">
                  <c:v>0.40857142857142859</c:v>
                </c:pt>
                <c:pt idx="75">
                  <c:v>0.41428571428571431</c:v>
                </c:pt>
                <c:pt idx="76">
                  <c:v>0.42000000000000004</c:v>
                </c:pt>
                <c:pt idx="77">
                  <c:v>0.42571428571428571</c:v>
                </c:pt>
                <c:pt idx="78">
                  <c:v>0.43142857142857149</c:v>
                </c:pt>
                <c:pt idx="79">
                  <c:v>0.43714285714285717</c:v>
                </c:pt>
                <c:pt idx="80">
                  <c:v>0.44285714285714284</c:v>
                </c:pt>
                <c:pt idx="81">
                  <c:v>0.44857142857142862</c:v>
                </c:pt>
                <c:pt idx="82">
                  <c:v>0.45428571428571429</c:v>
                </c:pt>
                <c:pt idx="83">
                  <c:v>0.46</c:v>
                </c:pt>
                <c:pt idx="84">
                  <c:v>0.46571428571428575</c:v>
                </c:pt>
                <c:pt idx="85">
                  <c:v>0.47142857142857147</c:v>
                </c:pt>
                <c:pt idx="86">
                  <c:v>0.47714285714285715</c:v>
                </c:pt>
                <c:pt idx="87">
                  <c:v>0.48285714285714287</c:v>
                </c:pt>
                <c:pt idx="88">
                  <c:v>0.4885714285714286</c:v>
                </c:pt>
                <c:pt idx="89">
                  <c:v>0.49428571428571433</c:v>
                </c:pt>
                <c:pt idx="90">
                  <c:v>0.5</c:v>
                </c:pt>
                <c:pt idx="91">
                  <c:v>0.50571428571428578</c:v>
                </c:pt>
                <c:pt idx="92">
                  <c:v>0.51142857142857145</c:v>
                </c:pt>
                <c:pt idx="93">
                  <c:v>0.51714285714285713</c:v>
                </c:pt>
                <c:pt idx="94">
                  <c:v>0.52285714285714291</c:v>
                </c:pt>
                <c:pt idx="95">
                  <c:v>0.52857142857142858</c:v>
                </c:pt>
                <c:pt idx="96">
                  <c:v>0.53428571428571425</c:v>
                </c:pt>
                <c:pt idx="97">
                  <c:v>0.54</c:v>
                </c:pt>
                <c:pt idx="98">
                  <c:v>0.54571428571428582</c:v>
                </c:pt>
                <c:pt idx="99">
                  <c:v>0.55142857142857138</c:v>
                </c:pt>
                <c:pt idx="100">
                  <c:v>0.55714285714285716</c:v>
                </c:pt>
                <c:pt idx="101">
                  <c:v>0.56285714285714294</c:v>
                </c:pt>
                <c:pt idx="102">
                  <c:v>0.56857142857142851</c:v>
                </c:pt>
                <c:pt idx="103">
                  <c:v>0.57428571428571429</c:v>
                </c:pt>
                <c:pt idx="104">
                  <c:v>0.58000000000000007</c:v>
                </c:pt>
                <c:pt idx="105">
                  <c:v>0.58571428571428574</c:v>
                </c:pt>
                <c:pt idx="106">
                  <c:v>0.59142857142857141</c:v>
                </c:pt>
                <c:pt idx="107">
                  <c:v>0.5971428571428572</c:v>
                </c:pt>
                <c:pt idx="108">
                  <c:v>0.60285714285714287</c:v>
                </c:pt>
                <c:pt idx="109">
                  <c:v>0.60857142857142854</c:v>
                </c:pt>
                <c:pt idx="110">
                  <c:v>0.61428571428571432</c:v>
                </c:pt>
                <c:pt idx="111">
                  <c:v>0.62000000000000011</c:v>
                </c:pt>
                <c:pt idx="112">
                  <c:v>0.62571428571428567</c:v>
                </c:pt>
                <c:pt idx="113">
                  <c:v>0.63142857142857145</c:v>
                </c:pt>
                <c:pt idx="114">
                  <c:v>0.63714285714285712</c:v>
                </c:pt>
                <c:pt idx="115">
                  <c:v>0.6428571428571429</c:v>
                </c:pt>
                <c:pt idx="116">
                  <c:v>0.64857142857142858</c:v>
                </c:pt>
                <c:pt idx="117">
                  <c:v>0.65428571428571436</c:v>
                </c:pt>
                <c:pt idx="118">
                  <c:v>0.65999999999999992</c:v>
                </c:pt>
                <c:pt idx="119">
                  <c:v>0.6657142857142857</c:v>
                </c:pt>
                <c:pt idx="120">
                  <c:v>0.67142857142857149</c:v>
                </c:pt>
                <c:pt idx="121">
                  <c:v>0.67714285714285716</c:v>
                </c:pt>
                <c:pt idx="122">
                  <c:v>0.68285714285714283</c:v>
                </c:pt>
                <c:pt idx="123">
                  <c:v>0.68857142857142861</c:v>
                </c:pt>
                <c:pt idx="124">
                  <c:v>0.69428571428571439</c:v>
                </c:pt>
                <c:pt idx="125">
                  <c:v>0.7</c:v>
                </c:pt>
                <c:pt idx="126">
                  <c:v>0.70571428571428574</c:v>
                </c:pt>
                <c:pt idx="127">
                  <c:v>0.71142857142857152</c:v>
                </c:pt>
                <c:pt idx="128">
                  <c:v>0.7171428571428573</c:v>
                </c:pt>
                <c:pt idx="129">
                  <c:v>0.72285714285714286</c:v>
                </c:pt>
                <c:pt idx="130">
                  <c:v>0.72857142857142865</c:v>
                </c:pt>
                <c:pt idx="131">
                  <c:v>0.73428571428571421</c:v>
                </c:pt>
                <c:pt idx="132">
                  <c:v>0.74</c:v>
                </c:pt>
                <c:pt idx="133">
                  <c:v>0.74571428571428577</c:v>
                </c:pt>
                <c:pt idx="134">
                  <c:v>0.75142857142857156</c:v>
                </c:pt>
                <c:pt idx="135">
                  <c:v>0.75714285714285712</c:v>
                </c:pt>
                <c:pt idx="136">
                  <c:v>0.7628571428571429</c:v>
                </c:pt>
                <c:pt idx="137">
                  <c:v>0.76857142857142868</c:v>
                </c:pt>
                <c:pt idx="138">
                  <c:v>0.77428571428571424</c:v>
                </c:pt>
                <c:pt idx="139">
                  <c:v>0.78</c:v>
                </c:pt>
                <c:pt idx="140">
                  <c:v>0.78571428571428581</c:v>
                </c:pt>
                <c:pt idx="141">
                  <c:v>0.79142857142857159</c:v>
                </c:pt>
                <c:pt idx="142">
                  <c:v>0.79714285714285715</c:v>
                </c:pt>
                <c:pt idx="143">
                  <c:v>0.80285714285714294</c:v>
                </c:pt>
                <c:pt idx="144">
                  <c:v>0.8085714285714285</c:v>
                </c:pt>
                <c:pt idx="145">
                  <c:v>0.81428571428571428</c:v>
                </c:pt>
                <c:pt idx="146">
                  <c:v>0.82000000000000006</c:v>
                </c:pt>
                <c:pt idx="147">
                  <c:v>0.82571428571428584</c:v>
                </c:pt>
                <c:pt idx="148">
                  <c:v>0.83142857142857141</c:v>
                </c:pt>
                <c:pt idx="149">
                  <c:v>0.83714285714285719</c:v>
                </c:pt>
                <c:pt idx="150">
                  <c:v>0.84285714285714297</c:v>
                </c:pt>
                <c:pt idx="151">
                  <c:v>0.84857142857142853</c:v>
                </c:pt>
                <c:pt idx="152">
                  <c:v>0.85428571428571431</c:v>
                </c:pt>
                <c:pt idx="153">
                  <c:v>0.8600000000000001</c:v>
                </c:pt>
                <c:pt idx="154">
                  <c:v>0.86571428571428588</c:v>
                </c:pt>
                <c:pt idx="155">
                  <c:v>0.87142857142857144</c:v>
                </c:pt>
                <c:pt idx="156">
                  <c:v>0.87714285714285722</c:v>
                </c:pt>
                <c:pt idx="157">
                  <c:v>0.88285714285714278</c:v>
                </c:pt>
                <c:pt idx="158">
                  <c:v>0.88857142857142857</c:v>
                </c:pt>
                <c:pt idx="159">
                  <c:v>0.89428571428571435</c:v>
                </c:pt>
                <c:pt idx="160">
                  <c:v>0.90000000000000013</c:v>
                </c:pt>
                <c:pt idx="161">
                  <c:v>0.90571428571428569</c:v>
                </c:pt>
                <c:pt idx="162">
                  <c:v>0.91142857142857148</c:v>
                </c:pt>
                <c:pt idx="163">
                  <c:v>0.91714285714285726</c:v>
                </c:pt>
                <c:pt idx="164">
                  <c:v>0.92285714285714282</c:v>
                </c:pt>
                <c:pt idx="165">
                  <c:v>0.9285714285714286</c:v>
                </c:pt>
                <c:pt idx="166">
                  <c:v>0.93428571428571439</c:v>
                </c:pt>
                <c:pt idx="167">
                  <c:v>0.94000000000000017</c:v>
                </c:pt>
                <c:pt idx="168">
                  <c:v>0.94571428571428573</c:v>
                </c:pt>
                <c:pt idx="169">
                  <c:v>0.95142857142857151</c:v>
                </c:pt>
                <c:pt idx="170">
                  <c:v>0.95714285714285707</c:v>
                </c:pt>
                <c:pt idx="171">
                  <c:v>0.96285714285714286</c:v>
                </c:pt>
                <c:pt idx="172">
                  <c:v>0.96857142857142864</c:v>
                </c:pt>
                <c:pt idx="173">
                  <c:v>0.97428571428571442</c:v>
                </c:pt>
                <c:pt idx="174">
                  <c:v>0.98</c:v>
                </c:pt>
                <c:pt idx="175">
                  <c:v>0.98571428571428577</c:v>
                </c:pt>
                <c:pt idx="176">
                  <c:v>0.99142857142857155</c:v>
                </c:pt>
                <c:pt idx="177">
                  <c:v>0.99714285714285711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0.99885714285714289</c:v>
                </c:pt>
                <c:pt idx="539">
                  <c:v>0.99657142857142866</c:v>
                </c:pt>
                <c:pt idx="540">
                  <c:v>0.99428571428571422</c:v>
                </c:pt>
                <c:pt idx="541">
                  <c:v>0.99199999999999999</c:v>
                </c:pt>
                <c:pt idx="542">
                  <c:v>0.98971428571428577</c:v>
                </c:pt>
                <c:pt idx="543">
                  <c:v>0.98742857142857154</c:v>
                </c:pt>
                <c:pt idx="544">
                  <c:v>0.9851428571428571</c:v>
                </c:pt>
                <c:pt idx="545">
                  <c:v>0.98285714285714287</c:v>
                </c:pt>
                <c:pt idx="546">
                  <c:v>0.98057142857142865</c:v>
                </c:pt>
                <c:pt idx="547">
                  <c:v>0.97828571428571443</c:v>
                </c:pt>
                <c:pt idx="548">
                  <c:v>0.97599999999999998</c:v>
                </c:pt>
                <c:pt idx="549">
                  <c:v>0.97371428571428575</c:v>
                </c:pt>
                <c:pt idx="550">
                  <c:v>0.97142857142857153</c:v>
                </c:pt>
                <c:pt idx="551">
                  <c:v>0.96914285714285708</c:v>
                </c:pt>
                <c:pt idx="552">
                  <c:v>0.96685714285714286</c:v>
                </c:pt>
                <c:pt idx="553">
                  <c:v>0.96457142857142864</c:v>
                </c:pt>
                <c:pt idx="554">
                  <c:v>0.96228571428571441</c:v>
                </c:pt>
                <c:pt idx="555">
                  <c:v>0.96</c:v>
                </c:pt>
                <c:pt idx="556">
                  <c:v>0.95771428571428574</c:v>
                </c:pt>
                <c:pt idx="557">
                  <c:v>0.95542857142857152</c:v>
                </c:pt>
                <c:pt idx="558">
                  <c:v>0.95314285714285729</c:v>
                </c:pt>
                <c:pt idx="559">
                  <c:v>0.95085714285714285</c:v>
                </c:pt>
                <c:pt idx="560">
                  <c:v>0.94857142857142862</c:v>
                </c:pt>
                <c:pt idx="561">
                  <c:v>0.94628571428571417</c:v>
                </c:pt>
                <c:pt idx="562">
                  <c:v>0.94400000000000017</c:v>
                </c:pt>
                <c:pt idx="563">
                  <c:v>0.94171428571428573</c:v>
                </c:pt>
                <c:pt idx="564">
                  <c:v>0.9394285714285715</c:v>
                </c:pt>
                <c:pt idx="565">
                  <c:v>0.93714285714285706</c:v>
                </c:pt>
                <c:pt idx="566">
                  <c:v>0.93485714285714283</c:v>
                </c:pt>
                <c:pt idx="567">
                  <c:v>0.93257142857142861</c:v>
                </c:pt>
                <c:pt idx="568">
                  <c:v>0.93028571428571438</c:v>
                </c:pt>
                <c:pt idx="569">
                  <c:v>0.92799999999999994</c:v>
                </c:pt>
                <c:pt idx="570">
                  <c:v>0.92571428571428571</c:v>
                </c:pt>
                <c:pt idx="571">
                  <c:v>0.92342857142857149</c:v>
                </c:pt>
                <c:pt idx="572">
                  <c:v>0.92114285714285726</c:v>
                </c:pt>
                <c:pt idx="573">
                  <c:v>0.91885714285714304</c:v>
                </c:pt>
                <c:pt idx="574">
                  <c:v>0.91657142857142859</c:v>
                </c:pt>
                <c:pt idx="575">
                  <c:v>0.91428571428571437</c:v>
                </c:pt>
                <c:pt idx="576">
                  <c:v>0.91200000000000014</c:v>
                </c:pt>
                <c:pt idx="577">
                  <c:v>0.9097142857142857</c:v>
                </c:pt>
                <c:pt idx="578">
                  <c:v>0.90742857142857147</c:v>
                </c:pt>
                <c:pt idx="579">
                  <c:v>0.90514285714285725</c:v>
                </c:pt>
                <c:pt idx="580">
                  <c:v>0.9028571428571428</c:v>
                </c:pt>
                <c:pt idx="581">
                  <c:v>0.90057142857142858</c:v>
                </c:pt>
                <c:pt idx="582">
                  <c:v>0.89828571428571435</c:v>
                </c:pt>
                <c:pt idx="583">
                  <c:v>0.89600000000000013</c:v>
                </c:pt>
                <c:pt idx="584">
                  <c:v>0.89371428571428568</c:v>
                </c:pt>
                <c:pt idx="585">
                  <c:v>0.89142857142857146</c:v>
                </c:pt>
                <c:pt idx="586">
                  <c:v>0.88914285714285723</c:v>
                </c:pt>
                <c:pt idx="587">
                  <c:v>0.88685714285714279</c:v>
                </c:pt>
                <c:pt idx="588">
                  <c:v>0.88457142857142856</c:v>
                </c:pt>
                <c:pt idx="589">
                  <c:v>0.88228571428571434</c:v>
                </c:pt>
                <c:pt idx="590">
                  <c:v>0.88000000000000012</c:v>
                </c:pt>
                <c:pt idx="591">
                  <c:v>0.87771428571428567</c:v>
                </c:pt>
                <c:pt idx="592">
                  <c:v>0.87542857142857144</c:v>
                </c:pt>
                <c:pt idx="593">
                  <c:v>0.87314285714285722</c:v>
                </c:pt>
                <c:pt idx="594">
                  <c:v>0.870857142857143</c:v>
                </c:pt>
                <c:pt idx="595">
                  <c:v>0.86857142857142855</c:v>
                </c:pt>
                <c:pt idx="596">
                  <c:v>0.86628571428571433</c:v>
                </c:pt>
                <c:pt idx="597">
                  <c:v>0.8640000000000001</c:v>
                </c:pt>
                <c:pt idx="598">
                  <c:v>0.86171428571428588</c:v>
                </c:pt>
                <c:pt idx="599">
                  <c:v>0.85942857142857143</c:v>
                </c:pt>
                <c:pt idx="600">
                  <c:v>0.85714285714285721</c:v>
                </c:pt>
                <c:pt idx="601">
                  <c:v>0.85485714285714298</c:v>
                </c:pt>
                <c:pt idx="602">
                  <c:v>0.85257142857142854</c:v>
                </c:pt>
                <c:pt idx="603">
                  <c:v>0.85028571428571431</c:v>
                </c:pt>
                <c:pt idx="604">
                  <c:v>0.84800000000000009</c:v>
                </c:pt>
                <c:pt idx="605">
                  <c:v>0.84571428571428564</c:v>
                </c:pt>
                <c:pt idx="606">
                  <c:v>0.84342857142857142</c:v>
                </c:pt>
                <c:pt idx="607">
                  <c:v>0.84114285714285719</c:v>
                </c:pt>
                <c:pt idx="608">
                  <c:v>0.83885714285714297</c:v>
                </c:pt>
                <c:pt idx="609">
                  <c:v>0.83657142857142852</c:v>
                </c:pt>
                <c:pt idx="610">
                  <c:v>0.8342857142857143</c:v>
                </c:pt>
                <c:pt idx="611">
                  <c:v>0.83200000000000007</c:v>
                </c:pt>
                <c:pt idx="612">
                  <c:v>0.82971428571428585</c:v>
                </c:pt>
                <c:pt idx="613">
                  <c:v>0.8274285714285714</c:v>
                </c:pt>
                <c:pt idx="614">
                  <c:v>0.82514285714285718</c:v>
                </c:pt>
                <c:pt idx="615">
                  <c:v>0.82285714285714295</c:v>
                </c:pt>
                <c:pt idx="616">
                  <c:v>0.82057142857142873</c:v>
                </c:pt>
                <c:pt idx="617">
                  <c:v>0.81828571428571428</c:v>
                </c:pt>
                <c:pt idx="618">
                  <c:v>0.81600000000000006</c:v>
                </c:pt>
                <c:pt idx="619">
                  <c:v>0.81371428571428583</c:v>
                </c:pt>
                <c:pt idx="620">
                  <c:v>0.81142857142857139</c:v>
                </c:pt>
                <c:pt idx="621">
                  <c:v>0.80914285714285716</c:v>
                </c:pt>
                <c:pt idx="622">
                  <c:v>0.80685714285714294</c:v>
                </c:pt>
                <c:pt idx="623">
                  <c:v>0.80457142857142872</c:v>
                </c:pt>
                <c:pt idx="624">
                  <c:v>0.80228571428571427</c:v>
                </c:pt>
                <c:pt idx="625">
                  <c:v>0.8</c:v>
                </c:pt>
                <c:pt idx="626">
                  <c:v>0.79771428571428582</c:v>
                </c:pt>
                <c:pt idx="627">
                  <c:v>0.79542857142857137</c:v>
                </c:pt>
                <c:pt idx="628">
                  <c:v>0.79314285714285715</c:v>
                </c:pt>
                <c:pt idx="629">
                  <c:v>0.79085714285714293</c:v>
                </c:pt>
                <c:pt idx="630">
                  <c:v>0.78857142857142848</c:v>
                </c:pt>
                <c:pt idx="631">
                  <c:v>0.78628571428571425</c:v>
                </c:pt>
                <c:pt idx="632">
                  <c:v>0.78400000000000003</c:v>
                </c:pt>
                <c:pt idx="633">
                  <c:v>0.78171428571428581</c:v>
                </c:pt>
                <c:pt idx="634">
                  <c:v>0.77942857142857158</c:v>
                </c:pt>
                <c:pt idx="635">
                  <c:v>0.77714285714285714</c:v>
                </c:pt>
                <c:pt idx="636">
                  <c:v>0.77485714285714291</c:v>
                </c:pt>
                <c:pt idx="637">
                  <c:v>0.77257142857142869</c:v>
                </c:pt>
                <c:pt idx="638">
                  <c:v>0.77028571428571446</c:v>
                </c:pt>
                <c:pt idx="639">
                  <c:v>0.76800000000000002</c:v>
                </c:pt>
                <c:pt idx="640">
                  <c:v>0.76571428571428579</c:v>
                </c:pt>
                <c:pt idx="641">
                  <c:v>0.76342857142857157</c:v>
                </c:pt>
                <c:pt idx="642">
                  <c:v>0.76114285714285712</c:v>
                </c:pt>
                <c:pt idx="643">
                  <c:v>0.7588571428571429</c:v>
                </c:pt>
                <c:pt idx="644">
                  <c:v>0.75657142857142867</c:v>
                </c:pt>
                <c:pt idx="645">
                  <c:v>0.75428571428571423</c:v>
                </c:pt>
                <c:pt idx="646">
                  <c:v>0.752</c:v>
                </c:pt>
                <c:pt idx="647">
                  <c:v>0.74971428571428578</c:v>
                </c:pt>
                <c:pt idx="648">
                  <c:v>0.74742857142857155</c:v>
                </c:pt>
                <c:pt idx="649">
                  <c:v>0.74514285714285711</c:v>
                </c:pt>
                <c:pt idx="650">
                  <c:v>0.74285714285714288</c:v>
                </c:pt>
                <c:pt idx="651">
                  <c:v>0.74057142857142866</c:v>
                </c:pt>
                <c:pt idx="652">
                  <c:v>0.73828571428571421</c:v>
                </c:pt>
                <c:pt idx="653">
                  <c:v>0.73599999999999999</c:v>
                </c:pt>
                <c:pt idx="654">
                  <c:v>0.73371428571428576</c:v>
                </c:pt>
                <c:pt idx="655">
                  <c:v>0.73142857142857154</c:v>
                </c:pt>
                <c:pt idx="656">
                  <c:v>0.72914285714285709</c:v>
                </c:pt>
                <c:pt idx="657">
                  <c:v>0.72685714285714287</c:v>
                </c:pt>
                <c:pt idx="658">
                  <c:v>0.72457142857142864</c:v>
                </c:pt>
                <c:pt idx="659">
                  <c:v>0.72228571428571442</c:v>
                </c:pt>
                <c:pt idx="660">
                  <c:v>0.72</c:v>
                </c:pt>
                <c:pt idx="661">
                  <c:v>0.71771428571428575</c:v>
                </c:pt>
                <c:pt idx="662">
                  <c:v>0.71542857142857152</c:v>
                </c:pt>
                <c:pt idx="663">
                  <c:v>0.7131428571428573</c:v>
                </c:pt>
                <c:pt idx="664">
                  <c:v>0.71085714285714285</c:v>
                </c:pt>
                <c:pt idx="665">
                  <c:v>0.70857142857142863</c:v>
                </c:pt>
                <c:pt idx="666">
                  <c:v>0.70628571428571441</c:v>
                </c:pt>
                <c:pt idx="667">
                  <c:v>0.70399999999999996</c:v>
                </c:pt>
                <c:pt idx="668">
                  <c:v>0.70171428571428573</c:v>
                </c:pt>
                <c:pt idx="669">
                  <c:v>0.69942857142857151</c:v>
                </c:pt>
                <c:pt idx="670">
                  <c:v>0.69714285714285718</c:v>
                </c:pt>
                <c:pt idx="671">
                  <c:v>0.69485714285714284</c:v>
                </c:pt>
                <c:pt idx="672">
                  <c:v>0.69257142857142862</c:v>
                </c:pt>
                <c:pt idx="673">
                  <c:v>0.69028571428571439</c:v>
                </c:pt>
                <c:pt idx="674">
                  <c:v>0.68800000000000006</c:v>
                </c:pt>
                <c:pt idx="675">
                  <c:v>0.68571428571428572</c:v>
                </c:pt>
                <c:pt idx="676">
                  <c:v>0.6834285714285715</c:v>
                </c:pt>
                <c:pt idx="677">
                  <c:v>0.68114285714285716</c:v>
                </c:pt>
                <c:pt idx="678">
                  <c:v>0.67885714285714294</c:v>
                </c:pt>
                <c:pt idx="679">
                  <c:v>0.6765714285714286</c:v>
                </c:pt>
                <c:pt idx="680">
                  <c:v>0.67428571428571438</c:v>
                </c:pt>
                <c:pt idx="681">
                  <c:v>0.67200000000000004</c:v>
                </c:pt>
                <c:pt idx="682">
                  <c:v>0.66971428571428571</c:v>
                </c:pt>
                <c:pt idx="683">
                  <c:v>0.66742857142857148</c:v>
                </c:pt>
                <c:pt idx="684">
                  <c:v>0.66514285714285726</c:v>
                </c:pt>
                <c:pt idx="685">
                  <c:v>0.66285714285714281</c:v>
                </c:pt>
                <c:pt idx="686">
                  <c:v>0.66057142857142859</c:v>
                </c:pt>
                <c:pt idx="687">
                  <c:v>0.65828571428571436</c:v>
                </c:pt>
                <c:pt idx="688">
                  <c:v>0.65600000000000014</c:v>
                </c:pt>
                <c:pt idx="689">
                  <c:v>0.65371428571428569</c:v>
                </c:pt>
                <c:pt idx="690">
                  <c:v>0.65142857142857147</c:v>
                </c:pt>
                <c:pt idx="691">
                  <c:v>0.64914285714285724</c:v>
                </c:pt>
                <c:pt idx="692">
                  <c:v>0.64685714285714291</c:v>
                </c:pt>
                <c:pt idx="693">
                  <c:v>0.64457142857142857</c:v>
                </c:pt>
                <c:pt idx="694">
                  <c:v>0.64228571428571435</c:v>
                </c:pt>
                <c:pt idx="695">
                  <c:v>0.64</c:v>
                </c:pt>
                <c:pt idx="696">
                  <c:v>0.63771428571428579</c:v>
                </c:pt>
                <c:pt idx="697">
                  <c:v>0.63542857142857145</c:v>
                </c:pt>
                <c:pt idx="698">
                  <c:v>0.63314285714285712</c:v>
                </c:pt>
                <c:pt idx="699">
                  <c:v>0.63085714285714289</c:v>
                </c:pt>
                <c:pt idx="700">
                  <c:v>0.62857142857142856</c:v>
                </c:pt>
                <c:pt idx="701">
                  <c:v>0.62628571428571433</c:v>
                </c:pt>
                <c:pt idx="702">
                  <c:v>0.62400000000000011</c:v>
                </c:pt>
                <c:pt idx="703">
                  <c:v>0.62171428571428566</c:v>
                </c:pt>
                <c:pt idx="704">
                  <c:v>0.61942857142857144</c:v>
                </c:pt>
                <c:pt idx="705">
                  <c:v>0.61714285714285722</c:v>
                </c:pt>
                <c:pt idx="706">
                  <c:v>0.61485714285714299</c:v>
                </c:pt>
                <c:pt idx="707">
                  <c:v>0.61257142857142854</c:v>
                </c:pt>
                <c:pt idx="708">
                  <c:v>0.61028571428571432</c:v>
                </c:pt>
                <c:pt idx="709">
                  <c:v>0.6080000000000001</c:v>
                </c:pt>
                <c:pt idx="710">
                  <c:v>0.60571428571428565</c:v>
                </c:pt>
                <c:pt idx="711">
                  <c:v>0.60342857142857143</c:v>
                </c:pt>
                <c:pt idx="712">
                  <c:v>0.6011428571428572</c:v>
                </c:pt>
                <c:pt idx="713">
                  <c:v>0.59885714285714287</c:v>
                </c:pt>
                <c:pt idx="714">
                  <c:v>0.59657142857142864</c:v>
                </c:pt>
                <c:pt idx="715">
                  <c:v>0.59428571428571431</c:v>
                </c:pt>
                <c:pt idx="716">
                  <c:v>0.59200000000000008</c:v>
                </c:pt>
                <c:pt idx="717">
                  <c:v>0.58971428571428575</c:v>
                </c:pt>
                <c:pt idx="718">
                  <c:v>0.58742857142857141</c:v>
                </c:pt>
                <c:pt idx="719">
                  <c:v>0.58514285714285719</c:v>
                </c:pt>
                <c:pt idx="720">
                  <c:v>0.58285714285714285</c:v>
                </c:pt>
                <c:pt idx="721">
                  <c:v>0.58057142857142863</c:v>
                </c:pt>
                <c:pt idx="722">
                  <c:v>0.57828571428571429</c:v>
                </c:pt>
                <c:pt idx="723">
                  <c:v>0.57600000000000007</c:v>
                </c:pt>
                <c:pt idx="724">
                  <c:v>0.57371428571428573</c:v>
                </c:pt>
                <c:pt idx="725">
                  <c:v>0.5714285714285714</c:v>
                </c:pt>
                <c:pt idx="726">
                  <c:v>0.56914285714285717</c:v>
                </c:pt>
                <c:pt idx="727">
                  <c:v>0.56685714285714295</c:v>
                </c:pt>
                <c:pt idx="728">
                  <c:v>0.56457142857142861</c:v>
                </c:pt>
                <c:pt idx="729">
                  <c:v>0.56228571428571428</c:v>
                </c:pt>
                <c:pt idx="730">
                  <c:v>0.56000000000000005</c:v>
                </c:pt>
                <c:pt idx="731">
                  <c:v>0.55771428571428572</c:v>
                </c:pt>
                <c:pt idx="732">
                  <c:v>0.55542857142857138</c:v>
                </c:pt>
                <c:pt idx="733">
                  <c:v>0.55314285714285716</c:v>
                </c:pt>
                <c:pt idx="734">
                  <c:v>0.55085714285714293</c:v>
                </c:pt>
                <c:pt idx="735">
                  <c:v>0.5485714285714286</c:v>
                </c:pt>
                <c:pt idx="736">
                  <c:v>0.54628571428571426</c:v>
                </c:pt>
                <c:pt idx="737">
                  <c:v>0.54400000000000004</c:v>
                </c:pt>
                <c:pt idx="738">
                  <c:v>0.54171428571428581</c:v>
                </c:pt>
                <c:pt idx="739">
                  <c:v>0.53942857142857148</c:v>
                </c:pt>
                <c:pt idx="740">
                  <c:v>0.53714285714285714</c:v>
                </c:pt>
                <c:pt idx="741">
                  <c:v>0.53485714285714292</c:v>
                </c:pt>
                <c:pt idx="742">
                  <c:v>0.53257142857142858</c:v>
                </c:pt>
                <c:pt idx="743">
                  <c:v>0.53028571428571425</c:v>
                </c:pt>
                <c:pt idx="744">
                  <c:v>0.52800000000000002</c:v>
                </c:pt>
                <c:pt idx="745">
                  <c:v>0.5257142857142858</c:v>
                </c:pt>
                <c:pt idx="746">
                  <c:v>0.52342857142857147</c:v>
                </c:pt>
                <c:pt idx="747">
                  <c:v>0.52114285714285713</c:v>
                </c:pt>
                <c:pt idx="748">
                  <c:v>0.51885714285714291</c:v>
                </c:pt>
                <c:pt idx="749">
                  <c:v>0.51657142857142868</c:v>
                </c:pt>
                <c:pt idx="750">
                  <c:v>0.51428571428571423</c:v>
                </c:pt>
                <c:pt idx="751">
                  <c:v>0.51200000000000001</c:v>
                </c:pt>
                <c:pt idx="752">
                  <c:v>0.50971428571428579</c:v>
                </c:pt>
                <c:pt idx="753">
                  <c:v>0.50742857142857145</c:v>
                </c:pt>
                <c:pt idx="754">
                  <c:v>0.50514285714285712</c:v>
                </c:pt>
                <c:pt idx="755">
                  <c:v>0.50285714285714289</c:v>
                </c:pt>
                <c:pt idx="756">
                  <c:v>0.50057142857142867</c:v>
                </c:pt>
                <c:pt idx="757">
                  <c:v>0.49828571428571433</c:v>
                </c:pt>
                <c:pt idx="758">
                  <c:v>0.49600000000000005</c:v>
                </c:pt>
                <c:pt idx="759">
                  <c:v>0.49371428571428577</c:v>
                </c:pt>
                <c:pt idx="760">
                  <c:v>0.49142857142857144</c:v>
                </c:pt>
                <c:pt idx="761">
                  <c:v>0.48914285714285716</c:v>
                </c:pt>
                <c:pt idx="762">
                  <c:v>0.48685714285714288</c:v>
                </c:pt>
                <c:pt idx="763">
                  <c:v>0.4845714285714286</c:v>
                </c:pt>
                <c:pt idx="764">
                  <c:v>0.48228571428571432</c:v>
                </c:pt>
                <c:pt idx="765">
                  <c:v>0.48000000000000004</c:v>
                </c:pt>
                <c:pt idx="766">
                  <c:v>0.47771428571428576</c:v>
                </c:pt>
                <c:pt idx="767">
                  <c:v>0.47542857142857148</c:v>
                </c:pt>
                <c:pt idx="768">
                  <c:v>0.4731428571428572</c:v>
                </c:pt>
                <c:pt idx="769">
                  <c:v>0.47085714285714292</c:v>
                </c:pt>
                <c:pt idx="770">
                  <c:v>0.46857142857142858</c:v>
                </c:pt>
                <c:pt idx="771">
                  <c:v>0.4662857142857143</c:v>
                </c:pt>
                <c:pt idx="772">
                  <c:v>0.46400000000000002</c:v>
                </c:pt>
                <c:pt idx="773">
                  <c:v>0.46171428571428574</c:v>
                </c:pt>
                <c:pt idx="774">
                  <c:v>0.45942857142857146</c:v>
                </c:pt>
                <c:pt idx="775">
                  <c:v>0.45714285714285713</c:v>
                </c:pt>
                <c:pt idx="776">
                  <c:v>0.45485714285714285</c:v>
                </c:pt>
                <c:pt idx="777">
                  <c:v>0.45257142857142862</c:v>
                </c:pt>
                <c:pt idx="778">
                  <c:v>0.45028571428571434</c:v>
                </c:pt>
                <c:pt idx="779">
                  <c:v>0.44800000000000006</c:v>
                </c:pt>
                <c:pt idx="780">
                  <c:v>0.44571428571428573</c:v>
                </c:pt>
                <c:pt idx="781">
                  <c:v>0.44342857142857145</c:v>
                </c:pt>
                <c:pt idx="782">
                  <c:v>0.44114285714285717</c:v>
                </c:pt>
                <c:pt idx="783">
                  <c:v>0.43885714285714289</c:v>
                </c:pt>
                <c:pt idx="784">
                  <c:v>0.43657142857142861</c:v>
                </c:pt>
                <c:pt idx="785">
                  <c:v>0.43428571428571427</c:v>
                </c:pt>
                <c:pt idx="786">
                  <c:v>0.43200000000000005</c:v>
                </c:pt>
                <c:pt idx="787">
                  <c:v>0.42971428571428572</c:v>
                </c:pt>
                <c:pt idx="788">
                  <c:v>0.42742857142857149</c:v>
                </c:pt>
                <c:pt idx="789">
                  <c:v>0.42514285714285716</c:v>
                </c:pt>
                <c:pt idx="790">
                  <c:v>0.42285714285714288</c:v>
                </c:pt>
                <c:pt idx="791">
                  <c:v>0.4205714285714286</c:v>
                </c:pt>
                <c:pt idx="792">
                  <c:v>0.41828571428571432</c:v>
                </c:pt>
                <c:pt idx="793">
                  <c:v>0.41600000000000004</c:v>
                </c:pt>
                <c:pt idx="794">
                  <c:v>0.4137142857142857</c:v>
                </c:pt>
                <c:pt idx="795">
                  <c:v>0.41142857142857148</c:v>
                </c:pt>
                <c:pt idx="796">
                  <c:v>0.40914285714285714</c:v>
                </c:pt>
                <c:pt idx="797">
                  <c:v>0.40685714285714292</c:v>
                </c:pt>
                <c:pt idx="798">
                  <c:v>0.40457142857142858</c:v>
                </c:pt>
                <c:pt idx="799">
                  <c:v>0.4022857142857143</c:v>
                </c:pt>
                <c:pt idx="800">
                  <c:v>0.4</c:v>
                </c:pt>
                <c:pt idx="801">
                  <c:v>0.39771428571428574</c:v>
                </c:pt>
                <c:pt idx="802">
                  <c:v>0.39542857142857146</c:v>
                </c:pt>
                <c:pt idx="803">
                  <c:v>0.39314285714285718</c:v>
                </c:pt>
                <c:pt idx="804">
                  <c:v>0.39085714285714285</c:v>
                </c:pt>
                <c:pt idx="805">
                  <c:v>0.38857142857142857</c:v>
                </c:pt>
                <c:pt idx="806">
                  <c:v>0.38628571428571434</c:v>
                </c:pt>
                <c:pt idx="807">
                  <c:v>0.38400000000000001</c:v>
                </c:pt>
                <c:pt idx="808">
                  <c:v>0.38171428571428573</c:v>
                </c:pt>
                <c:pt idx="809">
                  <c:v>0.37942857142857145</c:v>
                </c:pt>
                <c:pt idx="810">
                  <c:v>0.37714285714285711</c:v>
                </c:pt>
                <c:pt idx="811">
                  <c:v>0.37485714285714289</c:v>
                </c:pt>
                <c:pt idx="812">
                  <c:v>0.37257142857142861</c:v>
                </c:pt>
                <c:pt idx="813">
                  <c:v>0.37028571428571433</c:v>
                </c:pt>
                <c:pt idx="814">
                  <c:v>0.36799999999999999</c:v>
                </c:pt>
                <c:pt idx="815">
                  <c:v>0.36571428571428571</c:v>
                </c:pt>
                <c:pt idx="816">
                  <c:v>0.36342857142857143</c:v>
                </c:pt>
                <c:pt idx="817">
                  <c:v>0.36114285714285721</c:v>
                </c:pt>
                <c:pt idx="818">
                  <c:v>0.35885714285714287</c:v>
                </c:pt>
                <c:pt idx="819">
                  <c:v>0.35657142857142859</c:v>
                </c:pt>
                <c:pt idx="820">
                  <c:v>0.35428571428571431</c:v>
                </c:pt>
                <c:pt idx="821">
                  <c:v>0.35199999999999998</c:v>
                </c:pt>
                <c:pt idx="822">
                  <c:v>0.34971428571428576</c:v>
                </c:pt>
                <c:pt idx="823">
                  <c:v>0.34742857142857142</c:v>
                </c:pt>
                <c:pt idx="824">
                  <c:v>0.3451428571428572</c:v>
                </c:pt>
                <c:pt idx="825">
                  <c:v>0.34285714285714286</c:v>
                </c:pt>
                <c:pt idx="826">
                  <c:v>0.34057142857142858</c:v>
                </c:pt>
                <c:pt idx="827">
                  <c:v>0.3382857142857143</c:v>
                </c:pt>
                <c:pt idx="828">
                  <c:v>0.33600000000000002</c:v>
                </c:pt>
                <c:pt idx="829">
                  <c:v>0.33371428571428574</c:v>
                </c:pt>
                <c:pt idx="830">
                  <c:v>0.33142857142857141</c:v>
                </c:pt>
                <c:pt idx="831">
                  <c:v>0.32914285714285718</c:v>
                </c:pt>
                <c:pt idx="832">
                  <c:v>0.32685714285714285</c:v>
                </c:pt>
                <c:pt idx="833">
                  <c:v>0.32457142857142857</c:v>
                </c:pt>
                <c:pt idx="834">
                  <c:v>0.32228571428571429</c:v>
                </c:pt>
                <c:pt idx="835">
                  <c:v>0.32</c:v>
                </c:pt>
                <c:pt idx="836">
                  <c:v>0.31771428571428573</c:v>
                </c:pt>
                <c:pt idx="837">
                  <c:v>0.31542857142857145</c:v>
                </c:pt>
                <c:pt idx="838">
                  <c:v>0.31314285714285717</c:v>
                </c:pt>
                <c:pt idx="839">
                  <c:v>0.31085714285714289</c:v>
                </c:pt>
                <c:pt idx="840">
                  <c:v>0.30857142857142861</c:v>
                </c:pt>
                <c:pt idx="841">
                  <c:v>0.30628571428571427</c:v>
                </c:pt>
                <c:pt idx="842">
                  <c:v>0.30399999999999999</c:v>
                </c:pt>
                <c:pt idx="843">
                  <c:v>0.30171428571428571</c:v>
                </c:pt>
                <c:pt idx="844">
                  <c:v>0.29942857142857143</c:v>
                </c:pt>
                <c:pt idx="845">
                  <c:v>0.29714285714285715</c:v>
                </c:pt>
                <c:pt idx="846">
                  <c:v>0.29485714285714287</c:v>
                </c:pt>
                <c:pt idx="847">
                  <c:v>0.29257142857142859</c:v>
                </c:pt>
                <c:pt idx="848">
                  <c:v>0.29028571428571431</c:v>
                </c:pt>
                <c:pt idx="849">
                  <c:v>0.28800000000000003</c:v>
                </c:pt>
                <c:pt idx="850">
                  <c:v>0.2857142857142857</c:v>
                </c:pt>
                <c:pt idx="851">
                  <c:v>0.28342857142857147</c:v>
                </c:pt>
                <c:pt idx="852">
                  <c:v>0.28114285714285714</c:v>
                </c:pt>
                <c:pt idx="853">
                  <c:v>0.27885714285714286</c:v>
                </c:pt>
                <c:pt idx="854">
                  <c:v>0.27657142857142858</c:v>
                </c:pt>
                <c:pt idx="855">
                  <c:v>0.2742857142857143</c:v>
                </c:pt>
                <c:pt idx="856">
                  <c:v>0.27200000000000002</c:v>
                </c:pt>
                <c:pt idx="857">
                  <c:v>0.26971428571428574</c:v>
                </c:pt>
                <c:pt idx="858">
                  <c:v>0.26742857142857146</c:v>
                </c:pt>
                <c:pt idx="859">
                  <c:v>0.26514285714285712</c:v>
                </c:pt>
                <c:pt idx="860">
                  <c:v>0.2628571428571429</c:v>
                </c:pt>
                <c:pt idx="861">
                  <c:v>0.26057142857142856</c:v>
                </c:pt>
                <c:pt idx="862">
                  <c:v>0.25828571428571429</c:v>
                </c:pt>
                <c:pt idx="863">
                  <c:v>0.25600000000000001</c:v>
                </c:pt>
                <c:pt idx="864">
                  <c:v>0.25371428571428573</c:v>
                </c:pt>
                <c:pt idx="865">
                  <c:v>0.25142857142857145</c:v>
                </c:pt>
                <c:pt idx="866">
                  <c:v>0.24914285714285717</c:v>
                </c:pt>
                <c:pt idx="867">
                  <c:v>0.24685714285714289</c:v>
                </c:pt>
                <c:pt idx="868">
                  <c:v>0.24457142857142858</c:v>
                </c:pt>
                <c:pt idx="869">
                  <c:v>0.2422857142857143</c:v>
                </c:pt>
                <c:pt idx="870">
                  <c:v>0.24000000000000002</c:v>
                </c:pt>
                <c:pt idx="871">
                  <c:v>0.23771428571428571</c:v>
                </c:pt>
                <c:pt idx="872">
                  <c:v>0.23542857142857143</c:v>
                </c:pt>
                <c:pt idx="873">
                  <c:v>0.23314285714285715</c:v>
                </c:pt>
                <c:pt idx="874">
                  <c:v>0.23085714285714287</c:v>
                </c:pt>
                <c:pt idx="875">
                  <c:v>0.22857142857142859</c:v>
                </c:pt>
                <c:pt idx="876">
                  <c:v>0.22628571428571431</c:v>
                </c:pt>
                <c:pt idx="877">
                  <c:v>0.224</c:v>
                </c:pt>
                <c:pt idx="878">
                  <c:v>0.22171428571428572</c:v>
                </c:pt>
                <c:pt idx="879">
                  <c:v>0.21942857142857145</c:v>
                </c:pt>
                <c:pt idx="880">
                  <c:v>0.21714285714285717</c:v>
                </c:pt>
                <c:pt idx="881">
                  <c:v>0.21485714285714286</c:v>
                </c:pt>
                <c:pt idx="882">
                  <c:v>0.21257142857142858</c:v>
                </c:pt>
                <c:pt idx="883">
                  <c:v>0.2102857142857143</c:v>
                </c:pt>
                <c:pt idx="884">
                  <c:v>0.20800000000000002</c:v>
                </c:pt>
                <c:pt idx="885">
                  <c:v>0.20571428571428574</c:v>
                </c:pt>
                <c:pt idx="886">
                  <c:v>0.20342857142857143</c:v>
                </c:pt>
                <c:pt idx="887">
                  <c:v>0.20114285714285715</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numCache>
            </c:numRef>
          </c:yVal>
          <c:smooth val="0"/>
          <c:extLst>
            <c:ext xmlns:c16="http://schemas.microsoft.com/office/drawing/2014/chart" uri="{C3380CC4-5D6E-409C-BE32-E72D297353CC}">
              <c16:uniqueId val="{00000000-B135-472F-A2EF-8FE60B476268}"/>
            </c:ext>
          </c:extLst>
        </c:ser>
        <c:ser>
          <c:idx val="1"/>
          <c:order val="1"/>
          <c:tx>
            <c:v>Leaf f_phen</c:v>
          </c:tx>
          <c:marker>
            <c:symbol val="none"/>
          </c:marker>
          <c:xVal>
            <c:numRef>
              <c:f>'Defra wheat fphen'!$E$20:$E$495</c:f>
              <c:numCache>
                <c:formatCode>0.00</c:formatCode>
                <c:ptCount val="476"/>
                <c:pt idx="0">
                  <c:v>875</c:v>
                </c:pt>
                <c:pt idx="1">
                  <c:v>877</c:v>
                </c:pt>
                <c:pt idx="2">
                  <c:v>879</c:v>
                </c:pt>
                <c:pt idx="3">
                  <c:v>881</c:v>
                </c:pt>
                <c:pt idx="4">
                  <c:v>883</c:v>
                </c:pt>
                <c:pt idx="5">
                  <c:v>885</c:v>
                </c:pt>
                <c:pt idx="6">
                  <c:v>887</c:v>
                </c:pt>
                <c:pt idx="7">
                  <c:v>889</c:v>
                </c:pt>
                <c:pt idx="8">
                  <c:v>891</c:v>
                </c:pt>
                <c:pt idx="9">
                  <c:v>893</c:v>
                </c:pt>
                <c:pt idx="10">
                  <c:v>895</c:v>
                </c:pt>
                <c:pt idx="11">
                  <c:v>897</c:v>
                </c:pt>
                <c:pt idx="12">
                  <c:v>899</c:v>
                </c:pt>
                <c:pt idx="13">
                  <c:v>901</c:v>
                </c:pt>
                <c:pt idx="14">
                  <c:v>903</c:v>
                </c:pt>
                <c:pt idx="15">
                  <c:v>905</c:v>
                </c:pt>
                <c:pt idx="16">
                  <c:v>907</c:v>
                </c:pt>
                <c:pt idx="17">
                  <c:v>909</c:v>
                </c:pt>
                <c:pt idx="18">
                  <c:v>911</c:v>
                </c:pt>
                <c:pt idx="19">
                  <c:v>913</c:v>
                </c:pt>
                <c:pt idx="20">
                  <c:v>915</c:v>
                </c:pt>
                <c:pt idx="21">
                  <c:v>917</c:v>
                </c:pt>
                <c:pt idx="22">
                  <c:v>919</c:v>
                </c:pt>
                <c:pt idx="23">
                  <c:v>921</c:v>
                </c:pt>
                <c:pt idx="24">
                  <c:v>923</c:v>
                </c:pt>
                <c:pt idx="25">
                  <c:v>925</c:v>
                </c:pt>
                <c:pt idx="26">
                  <c:v>927</c:v>
                </c:pt>
                <c:pt idx="27">
                  <c:v>929</c:v>
                </c:pt>
                <c:pt idx="28">
                  <c:v>931</c:v>
                </c:pt>
                <c:pt idx="29">
                  <c:v>933</c:v>
                </c:pt>
                <c:pt idx="30">
                  <c:v>935</c:v>
                </c:pt>
                <c:pt idx="31">
                  <c:v>937</c:v>
                </c:pt>
                <c:pt idx="32">
                  <c:v>939</c:v>
                </c:pt>
                <c:pt idx="33">
                  <c:v>941</c:v>
                </c:pt>
                <c:pt idx="34">
                  <c:v>943</c:v>
                </c:pt>
                <c:pt idx="35">
                  <c:v>945</c:v>
                </c:pt>
                <c:pt idx="36">
                  <c:v>947</c:v>
                </c:pt>
                <c:pt idx="37">
                  <c:v>949</c:v>
                </c:pt>
                <c:pt idx="38">
                  <c:v>951</c:v>
                </c:pt>
                <c:pt idx="39">
                  <c:v>953</c:v>
                </c:pt>
                <c:pt idx="40">
                  <c:v>955</c:v>
                </c:pt>
                <c:pt idx="41">
                  <c:v>957</c:v>
                </c:pt>
                <c:pt idx="42">
                  <c:v>959</c:v>
                </c:pt>
                <c:pt idx="43">
                  <c:v>961</c:v>
                </c:pt>
                <c:pt idx="44">
                  <c:v>963</c:v>
                </c:pt>
                <c:pt idx="45">
                  <c:v>965</c:v>
                </c:pt>
                <c:pt idx="46">
                  <c:v>967</c:v>
                </c:pt>
                <c:pt idx="47">
                  <c:v>969</c:v>
                </c:pt>
                <c:pt idx="48">
                  <c:v>971</c:v>
                </c:pt>
                <c:pt idx="49">
                  <c:v>973</c:v>
                </c:pt>
                <c:pt idx="50">
                  <c:v>975</c:v>
                </c:pt>
                <c:pt idx="51">
                  <c:v>977</c:v>
                </c:pt>
                <c:pt idx="52">
                  <c:v>979</c:v>
                </c:pt>
                <c:pt idx="53">
                  <c:v>981</c:v>
                </c:pt>
                <c:pt idx="54">
                  <c:v>983</c:v>
                </c:pt>
                <c:pt idx="55">
                  <c:v>985</c:v>
                </c:pt>
                <c:pt idx="56">
                  <c:v>987</c:v>
                </c:pt>
                <c:pt idx="57">
                  <c:v>989</c:v>
                </c:pt>
                <c:pt idx="58">
                  <c:v>991</c:v>
                </c:pt>
                <c:pt idx="59">
                  <c:v>993</c:v>
                </c:pt>
                <c:pt idx="60">
                  <c:v>995</c:v>
                </c:pt>
                <c:pt idx="61">
                  <c:v>997</c:v>
                </c:pt>
                <c:pt idx="62">
                  <c:v>999</c:v>
                </c:pt>
                <c:pt idx="63">
                  <c:v>1001</c:v>
                </c:pt>
                <c:pt idx="64">
                  <c:v>1003</c:v>
                </c:pt>
                <c:pt idx="65">
                  <c:v>1005</c:v>
                </c:pt>
                <c:pt idx="66">
                  <c:v>1007</c:v>
                </c:pt>
                <c:pt idx="67">
                  <c:v>1009</c:v>
                </c:pt>
                <c:pt idx="68">
                  <c:v>1011</c:v>
                </c:pt>
                <c:pt idx="69">
                  <c:v>1013</c:v>
                </c:pt>
                <c:pt idx="70">
                  <c:v>1015</c:v>
                </c:pt>
                <c:pt idx="71">
                  <c:v>1017</c:v>
                </c:pt>
                <c:pt idx="72">
                  <c:v>1019</c:v>
                </c:pt>
                <c:pt idx="73">
                  <c:v>1021</c:v>
                </c:pt>
                <c:pt idx="74">
                  <c:v>1023</c:v>
                </c:pt>
                <c:pt idx="75">
                  <c:v>1025</c:v>
                </c:pt>
                <c:pt idx="76">
                  <c:v>1027</c:v>
                </c:pt>
                <c:pt idx="77">
                  <c:v>1029</c:v>
                </c:pt>
                <c:pt idx="78">
                  <c:v>1031</c:v>
                </c:pt>
                <c:pt idx="79">
                  <c:v>1033</c:v>
                </c:pt>
                <c:pt idx="80">
                  <c:v>1035</c:v>
                </c:pt>
                <c:pt idx="81">
                  <c:v>1037</c:v>
                </c:pt>
                <c:pt idx="82">
                  <c:v>1039</c:v>
                </c:pt>
                <c:pt idx="83">
                  <c:v>1041</c:v>
                </c:pt>
                <c:pt idx="84">
                  <c:v>1043</c:v>
                </c:pt>
                <c:pt idx="85">
                  <c:v>1045</c:v>
                </c:pt>
                <c:pt idx="86">
                  <c:v>1047</c:v>
                </c:pt>
                <c:pt idx="87">
                  <c:v>1049</c:v>
                </c:pt>
                <c:pt idx="88">
                  <c:v>1051</c:v>
                </c:pt>
                <c:pt idx="89">
                  <c:v>1053</c:v>
                </c:pt>
                <c:pt idx="90">
                  <c:v>1055</c:v>
                </c:pt>
                <c:pt idx="91">
                  <c:v>1057</c:v>
                </c:pt>
                <c:pt idx="92">
                  <c:v>1059</c:v>
                </c:pt>
                <c:pt idx="93">
                  <c:v>1061</c:v>
                </c:pt>
                <c:pt idx="94">
                  <c:v>1063</c:v>
                </c:pt>
                <c:pt idx="95">
                  <c:v>1065</c:v>
                </c:pt>
                <c:pt idx="96">
                  <c:v>1067</c:v>
                </c:pt>
                <c:pt idx="97">
                  <c:v>1069</c:v>
                </c:pt>
                <c:pt idx="98">
                  <c:v>1071</c:v>
                </c:pt>
                <c:pt idx="99">
                  <c:v>1073</c:v>
                </c:pt>
                <c:pt idx="100">
                  <c:v>1075</c:v>
                </c:pt>
                <c:pt idx="101">
                  <c:v>1077</c:v>
                </c:pt>
                <c:pt idx="102">
                  <c:v>1079</c:v>
                </c:pt>
                <c:pt idx="103">
                  <c:v>1081</c:v>
                </c:pt>
                <c:pt idx="104">
                  <c:v>1083</c:v>
                </c:pt>
                <c:pt idx="105">
                  <c:v>1085</c:v>
                </c:pt>
                <c:pt idx="106">
                  <c:v>1087</c:v>
                </c:pt>
                <c:pt idx="107">
                  <c:v>1089</c:v>
                </c:pt>
                <c:pt idx="108">
                  <c:v>1091</c:v>
                </c:pt>
                <c:pt idx="109">
                  <c:v>1093</c:v>
                </c:pt>
                <c:pt idx="110">
                  <c:v>1095</c:v>
                </c:pt>
                <c:pt idx="111">
                  <c:v>1097</c:v>
                </c:pt>
                <c:pt idx="112">
                  <c:v>1099</c:v>
                </c:pt>
                <c:pt idx="113">
                  <c:v>1101</c:v>
                </c:pt>
                <c:pt idx="114">
                  <c:v>1103</c:v>
                </c:pt>
                <c:pt idx="115">
                  <c:v>1105</c:v>
                </c:pt>
                <c:pt idx="116">
                  <c:v>1107</c:v>
                </c:pt>
                <c:pt idx="117">
                  <c:v>1109</c:v>
                </c:pt>
                <c:pt idx="118">
                  <c:v>1111</c:v>
                </c:pt>
                <c:pt idx="119">
                  <c:v>1113</c:v>
                </c:pt>
                <c:pt idx="120">
                  <c:v>1115</c:v>
                </c:pt>
                <c:pt idx="121">
                  <c:v>1117</c:v>
                </c:pt>
                <c:pt idx="122">
                  <c:v>1119</c:v>
                </c:pt>
                <c:pt idx="123">
                  <c:v>1121</c:v>
                </c:pt>
                <c:pt idx="124">
                  <c:v>1123</c:v>
                </c:pt>
                <c:pt idx="125">
                  <c:v>1125</c:v>
                </c:pt>
                <c:pt idx="126">
                  <c:v>1127</c:v>
                </c:pt>
                <c:pt idx="127">
                  <c:v>1129</c:v>
                </c:pt>
                <c:pt idx="128">
                  <c:v>1131</c:v>
                </c:pt>
                <c:pt idx="129">
                  <c:v>1133</c:v>
                </c:pt>
                <c:pt idx="130">
                  <c:v>1135</c:v>
                </c:pt>
                <c:pt idx="131">
                  <c:v>1137</c:v>
                </c:pt>
                <c:pt idx="132">
                  <c:v>1139</c:v>
                </c:pt>
                <c:pt idx="133">
                  <c:v>1141</c:v>
                </c:pt>
                <c:pt idx="134">
                  <c:v>1143</c:v>
                </c:pt>
                <c:pt idx="135">
                  <c:v>1145</c:v>
                </c:pt>
                <c:pt idx="136">
                  <c:v>1147</c:v>
                </c:pt>
                <c:pt idx="137">
                  <c:v>1149</c:v>
                </c:pt>
                <c:pt idx="138">
                  <c:v>1151</c:v>
                </c:pt>
                <c:pt idx="139">
                  <c:v>1153</c:v>
                </c:pt>
                <c:pt idx="140">
                  <c:v>1155</c:v>
                </c:pt>
                <c:pt idx="141">
                  <c:v>1157</c:v>
                </c:pt>
                <c:pt idx="142">
                  <c:v>1159</c:v>
                </c:pt>
                <c:pt idx="143">
                  <c:v>1161</c:v>
                </c:pt>
                <c:pt idx="144">
                  <c:v>1163</c:v>
                </c:pt>
                <c:pt idx="145">
                  <c:v>1165</c:v>
                </c:pt>
                <c:pt idx="146">
                  <c:v>1167</c:v>
                </c:pt>
                <c:pt idx="147">
                  <c:v>1169</c:v>
                </c:pt>
                <c:pt idx="148">
                  <c:v>1171</c:v>
                </c:pt>
                <c:pt idx="149">
                  <c:v>1173</c:v>
                </c:pt>
                <c:pt idx="150">
                  <c:v>1175</c:v>
                </c:pt>
                <c:pt idx="151">
                  <c:v>1177</c:v>
                </c:pt>
                <c:pt idx="152">
                  <c:v>1179</c:v>
                </c:pt>
                <c:pt idx="153">
                  <c:v>1181</c:v>
                </c:pt>
                <c:pt idx="154">
                  <c:v>1183</c:v>
                </c:pt>
                <c:pt idx="155">
                  <c:v>1185</c:v>
                </c:pt>
                <c:pt idx="156">
                  <c:v>1187</c:v>
                </c:pt>
                <c:pt idx="157">
                  <c:v>1189</c:v>
                </c:pt>
                <c:pt idx="158">
                  <c:v>1191</c:v>
                </c:pt>
                <c:pt idx="159">
                  <c:v>1193</c:v>
                </c:pt>
                <c:pt idx="160">
                  <c:v>1195</c:v>
                </c:pt>
                <c:pt idx="161">
                  <c:v>1197</c:v>
                </c:pt>
                <c:pt idx="162">
                  <c:v>1199</c:v>
                </c:pt>
                <c:pt idx="163">
                  <c:v>1201</c:v>
                </c:pt>
                <c:pt idx="164">
                  <c:v>1203</c:v>
                </c:pt>
                <c:pt idx="165">
                  <c:v>1205</c:v>
                </c:pt>
                <c:pt idx="166">
                  <c:v>1207</c:v>
                </c:pt>
                <c:pt idx="167">
                  <c:v>1209</c:v>
                </c:pt>
                <c:pt idx="168">
                  <c:v>1211</c:v>
                </c:pt>
                <c:pt idx="169">
                  <c:v>1213</c:v>
                </c:pt>
                <c:pt idx="170">
                  <c:v>1215</c:v>
                </c:pt>
                <c:pt idx="171">
                  <c:v>1217</c:v>
                </c:pt>
                <c:pt idx="172">
                  <c:v>1219</c:v>
                </c:pt>
                <c:pt idx="173">
                  <c:v>1221</c:v>
                </c:pt>
                <c:pt idx="174">
                  <c:v>1223</c:v>
                </c:pt>
                <c:pt idx="175">
                  <c:v>1225</c:v>
                </c:pt>
                <c:pt idx="176">
                  <c:v>1227</c:v>
                </c:pt>
                <c:pt idx="177">
                  <c:v>1229</c:v>
                </c:pt>
                <c:pt idx="178">
                  <c:v>1231</c:v>
                </c:pt>
                <c:pt idx="179">
                  <c:v>1233</c:v>
                </c:pt>
                <c:pt idx="180">
                  <c:v>1235</c:v>
                </c:pt>
                <c:pt idx="181">
                  <c:v>1237</c:v>
                </c:pt>
                <c:pt idx="182">
                  <c:v>1239</c:v>
                </c:pt>
                <c:pt idx="183">
                  <c:v>1241</c:v>
                </c:pt>
                <c:pt idx="184">
                  <c:v>1243</c:v>
                </c:pt>
                <c:pt idx="185">
                  <c:v>1245</c:v>
                </c:pt>
                <c:pt idx="186">
                  <c:v>1247</c:v>
                </c:pt>
                <c:pt idx="187">
                  <c:v>1249</c:v>
                </c:pt>
                <c:pt idx="188">
                  <c:v>1251</c:v>
                </c:pt>
                <c:pt idx="189">
                  <c:v>1253</c:v>
                </c:pt>
                <c:pt idx="190">
                  <c:v>1255</c:v>
                </c:pt>
                <c:pt idx="191">
                  <c:v>1257</c:v>
                </c:pt>
                <c:pt idx="192">
                  <c:v>1259</c:v>
                </c:pt>
                <c:pt idx="193">
                  <c:v>1261</c:v>
                </c:pt>
                <c:pt idx="194">
                  <c:v>1263</c:v>
                </c:pt>
                <c:pt idx="195">
                  <c:v>1265</c:v>
                </c:pt>
                <c:pt idx="196">
                  <c:v>1267</c:v>
                </c:pt>
                <c:pt idx="197">
                  <c:v>1269</c:v>
                </c:pt>
                <c:pt idx="198">
                  <c:v>1271</c:v>
                </c:pt>
                <c:pt idx="199">
                  <c:v>1273</c:v>
                </c:pt>
                <c:pt idx="200">
                  <c:v>1275</c:v>
                </c:pt>
                <c:pt idx="201">
                  <c:v>1277</c:v>
                </c:pt>
                <c:pt idx="202">
                  <c:v>1279</c:v>
                </c:pt>
                <c:pt idx="203">
                  <c:v>1281</c:v>
                </c:pt>
                <c:pt idx="204">
                  <c:v>1283</c:v>
                </c:pt>
                <c:pt idx="205">
                  <c:v>1285</c:v>
                </c:pt>
                <c:pt idx="206">
                  <c:v>1287</c:v>
                </c:pt>
                <c:pt idx="207">
                  <c:v>1289</c:v>
                </c:pt>
                <c:pt idx="208">
                  <c:v>1291</c:v>
                </c:pt>
                <c:pt idx="209">
                  <c:v>1293</c:v>
                </c:pt>
                <c:pt idx="210">
                  <c:v>1295</c:v>
                </c:pt>
                <c:pt idx="211">
                  <c:v>1297</c:v>
                </c:pt>
                <c:pt idx="212">
                  <c:v>1299</c:v>
                </c:pt>
                <c:pt idx="213">
                  <c:v>1301</c:v>
                </c:pt>
                <c:pt idx="214">
                  <c:v>1303</c:v>
                </c:pt>
                <c:pt idx="215">
                  <c:v>1305</c:v>
                </c:pt>
                <c:pt idx="216">
                  <c:v>1307</c:v>
                </c:pt>
                <c:pt idx="217">
                  <c:v>1309</c:v>
                </c:pt>
                <c:pt idx="218">
                  <c:v>1311</c:v>
                </c:pt>
                <c:pt idx="219">
                  <c:v>1313</c:v>
                </c:pt>
                <c:pt idx="220">
                  <c:v>1315</c:v>
                </c:pt>
                <c:pt idx="221">
                  <c:v>1317</c:v>
                </c:pt>
                <c:pt idx="222">
                  <c:v>1319</c:v>
                </c:pt>
                <c:pt idx="223">
                  <c:v>1321</c:v>
                </c:pt>
                <c:pt idx="224">
                  <c:v>1323</c:v>
                </c:pt>
                <c:pt idx="225">
                  <c:v>1325</c:v>
                </c:pt>
                <c:pt idx="226">
                  <c:v>1327</c:v>
                </c:pt>
                <c:pt idx="227">
                  <c:v>1329</c:v>
                </c:pt>
                <c:pt idx="228">
                  <c:v>1331</c:v>
                </c:pt>
                <c:pt idx="229">
                  <c:v>1333</c:v>
                </c:pt>
                <c:pt idx="230">
                  <c:v>1335</c:v>
                </c:pt>
                <c:pt idx="231">
                  <c:v>1337</c:v>
                </c:pt>
                <c:pt idx="232">
                  <c:v>1339</c:v>
                </c:pt>
                <c:pt idx="233">
                  <c:v>1341</c:v>
                </c:pt>
                <c:pt idx="234">
                  <c:v>1343</c:v>
                </c:pt>
                <c:pt idx="235">
                  <c:v>1345</c:v>
                </c:pt>
                <c:pt idx="236">
                  <c:v>1347</c:v>
                </c:pt>
                <c:pt idx="237">
                  <c:v>1349</c:v>
                </c:pt>
                <c:pt idx="238">
                  <c:v>1351</c:v>
                </c:pt>
                <c:pt idx="239">
                  <c:v>1353</c:v>
                </c:pt>
                <c:pt idx="240">
                  <c:v>1355</c:v>
                </c:pt>
                <c:pt idx="241">
                  <c:v>1357</c:v>
                </c:pt>
                <c:pt idx="242">
                  <c:v>1359</c:v>
                </c:pt>
                <c:pt idx="243">
                  <c:v>1361</c:v>
                </c:pt>
                <c:pt idx="244">
                  <c:v>1363</c:v>
                </c:pt>
                <c:pt idx="245">
                  <c:v>1365</c:v>
                </c:pt>
                <c:pt idx="246">
                  <c:v>1367</c:v>
                </c:pt>
                <c:pt idx="247">
                  <c:v>1369</c:v>
                </c:pt>
                <c:pt idx="248">
                  <c:v>1371</c:v>
                </c:pt>
                <c:pt idx="249">
                  <c:v>1373</c:v>
                </c:pt>
                <c:pt idx="250">
                  <c:v>1375</c:v>
                </c:pt>
                <c:pt idx="251">
                  <c:v>1377</c:v>
                </c:pt>
                <c:pt idx="252">
                  <c:v>1379</c:v>
                </c:pt>
                <c:pt idx="253">
                  <c:v>1381</c:v>
                </c:pt>
                <c:pt idx="254">
                  <c:v>1383</c:v>
                </c:pt>
                <c:pt idx="255">
                  <c:v>1385</c:v>
                </c:pt>
                <c:pt idx="256">
                  <c:v>1387</c:v>
                </c:pt>
                <c:pt idx="257">
                  <c:v>1389</c:v>
                </c:pt>
                <c:pt idx="258">
                  <c:v>1391</c:v>
                </c:pt>
                <c:pt idx="259">
                  <c:v>1393</c:v>
                </c:pt>
                <c:pt idx="260">
                  <c:v>1395</c:v>
                </c:pt>
                <c:pt idx="261">
                  <c:v>1397</c:v>
                </c:pt>
                <c:pt idx="262">
                  <c:v>1399</c:v>
                </c:pt>
                <c:pt idx="263">
                  <c:v>1401</c:v>
                </c:pt>
                <c:pt idx="264">
                  <c:v>1403</c:v>
                </c:pt>
                <c:pt idx="265">
                  <c:v>1405</c:v>
                </c:pt>
                <c:pt idx="266">
                  <c:v>1407</c:v>
                </c:pt>
                <c:pt idx="267">
                  <c:v>1409</c:v>
                </c:pt>
                <c:pt idx="268">
                  <c:v>1411</c:v>
                </c:pt>
                <c:pt idx="269">
                  <c:v>1413</c:v>
                </c:pt>
                <c:pt idx="270">
                  <c:v>1415</c:v>
                </c:pt>
                <c:pt idx="271">
                  <c:v>1417</c:v>
                </c:pt>
                <c:pt idx="272">
                  <c:v>1419</c:v>
                </c:pt>
                <c:pt idx="273">
                  <c:v>1421</c:v>
                </c:pt>
                <c:pt idx="274">
                  <c:v>1423</c:v>
                </c:pt>
                <c:pt idx="275">
                  <c:v>1425</c:v>
                </c:pt>
                <c:pt idx="276">
                  <c:v>1427</c:v>
                </c:pt>
                <c:pt idx="277">
                  <c:v>1429</c:v>
                </c:pt>
                <c:pt idx="278">
                  <c:v>1431</c:v>
                </c:pt>
                <c:pt idx="279">
                  <c:v>1433</c:v>
                </c:pt>
                <c:pt idx="280">
                  <c:v>1435</c:v>
                </c:pt>
                <c:pt idx="281">
                  <c:v>1437</c:v>
                </c:pt>
                <c:pt idx="282">
                  <c:v>1439</c:v>
                </c:pt>
                <c:pt idx="283">
                  <c:v>1441</c:v>
                </c:pt>
                <c:pt idx="284">
                  <c:v>1443</c:v>
                </c:pt>
                <c:pt idx="285">
                  <c:v>1445</c:v>
                </c:pt>
                <c:pt idx="286">
                  <c:v>1447</c:v>
                </c:pt>
                <c:pt idx="287">
                  <c:v>1449</c:v>
                </c:pt>
                <c:pt idx="288">
                  <c:v>1451</c:v>
                </c:pt>
                <c:pt idx="289">
                  <c:v>1453</c:v>
                </c:pt>
                <c:pt idx="290">
                  <c:v>1455</c:v>
                </c:pt>
                <c:pt idx="291">
                  <c:v>1457</c:v>
                </c:pt>
                <c:pt idx="292">
                  <c:v>1459</c:v>
                </c:pt>
                <c:pt idx="293">
                  <c:v>1461</c:v>
                </c:pt>
                <c:pt idx="294">
                  <c:v>1463</c:v>
                </c:pt>
                <c:pt idx="295">
                  <c:v>1465</c:v>
                </c:pt>
                <c:pt idx="296">
                  <c:v>1467</c:v>
                </c:pt>
                <c:pt idx="297">
                  <c:v>1469</c:v>
                </c:pt>
                <c:pt idx="298">
                  <c:v>1471</c:v>
                </c:pt>
                <c:pt idx="299">
                  <c:v>1473</c:v>
                </c:pt>
                <c:pt idx="300">
                  <c:v>1475</c:v>
                </c:pt>
                <c:pt idx="301">
                  <c:v>1477</c:v>
                </c:pt>
                <c:pt idx="302">
                  <c:v>1479</c:v>
                </c:pt>
                <c:pt idx="303">
                  <c:v>1481</c:v>
                </c:pt>
                <c:pt idx="304">
                  <c:v>1483</c:v>
                </c:pt>
                <c:pt idx="305">
                  <c:v>1485</c:v>
                </c:pt>
                <c:pt idx="306">
                  <c:v>1487</c:v>
                </c:pt>
                <c:pt idx="307">
                  <c:v>1489</c:v>
                </c:pt>
                <c:pt idx="308">
                  <c:v>1491</c:v>
                </c:pt>
                <c:pt idx="309">
                  <c:v>1493</c:v>
                </c:pt>
                <c:pt idx="310">
                  <c:v>1495</c:v>
                </c:pt>
                <c:pt idx="311">
                  <c:v>1497</c:v>
                </c:pt>
                <c:pt idx="312">
                  <c:v>1499</c:v>
                </c:pt>
                <c:pt idx="313">
                  <c:v>1501</c:v>
                </c:pt>
                <c:pt idx="314">
                  <c:v>1503</c:v>
                </c:pt>
                <c:pt idx="315">
                  <c:v>1505</c:v>
                </c:pt>
                <c:pt idx="316">
                  <c:v>1507</c:v>
                </c:pt>
                <c:pt idx="317">
                  <c:v>1509</c:v>
                </c:pt>
                <c:pt idx="318">
                  <c:v>1511</c:v>
                </c:pt>
                <c:pt idx="319">
                  <c:v>1513</c:v>
                </c:pt>
                <c:pt idx="320">
                  <c:v>1515</c:v>
                </c:pt>
                <c:pt idx="321">
                  <c:v>1517</c:v>
                </c:pt>
                <c:pt idx="322">
                  <c:v>1519</c:v>
                </c:pt>
                <c:pt idx="323">
                  <c:v>1521</c:v>
                </c:pt>
                <c:pt idx="324">
                  <c:v>1523</c:v>
                </c:pt>
                <c:pt idx="325">
                  <c:v>1525</c:v>
                </c:pt>
                <c:pt idx="326">
                  <c:v>1527</c:v>
                </c:pt>
                <c:pt idx="327">
                  <c:v>1529</c:v>
                </c:pt>
                <c:pt idx="328">
                  <c:v>1531</c:v>
                </c:pt>
                <c:pt idx="329">
                  <c:v>1533</c:v>
                </c:pt>
                <c:pt idx="330">
                  <c:v>1535</c:v>
                </c:pt>
                <c:pt idx="331">
                  <c:v>1537</c:v>
                </c:pt>
                <c:pt idx="332">
                  <c:v>1539</c:v>
                </c:pt>
                <c:pt idx="333">
                  <c:v>1541</c:v>
                </c:pt>
                <c:pt idx="334">
                  <c:v>1543</c:v>
                </c:pt>
                <c:pt idx="335">
                  <c:v>1545</c:v>
                </c:pt>
                <c:pt idx="336">
                  <c:v>1547</c:v>
                </c:pt>
                <c:pt idx="337">
                  <c:v>1549</c:v>
                </c:pt>
                <c:pt idx="338">
                  <c:v>1551</c:v>
                </c:pt>
                <c:pt idx="339">
                  <c:v>1553</c:v>
                </c:pt>
                <c:pt idx="340">
                  <c:v>1555</c:v>
                </c:pt>
                <c:pt idx="341">
                  <c:v>1557</c:v>
                </c:pt>
                <c:pt idx="342">
                  <c:v>1559</c:v>
                </c:pt>
                <c:pt idx="343">
                  <c:v>1561</c:v>
                </c:pt>
                <c:pt idx="344">
                  <c:v>1563</c:v>
                </c:pt>
                <c:pt idx="345">
                  <c:v>1565</c:v>
                </c:pt>
                <c:pt idx="346">
                  <c:v>1567</c:v>
                </c:pt>
                <c:pt idx="347">
                  <c:v>1569</c:v>
                </c:pt>
                <c:pt idx="348">
                  <c:v>1571</c:v>
                </c:pt>
                <c:pt idx="349">
                  <c:v>1573</c:v>
                </c:pt>
                <c:pt idx="350">
                  <c:v>1575</c:v>
                </c:pt>
                <c:pt idx="351">
                  <c:v>1577</c:v>
                </c:pt>
                <c:pt idx="352">
                  <c:v>1579</c:v>
                </c:pt>
                <c:pt idx="353">
                  <c:v>1581</c:v>
                </c:pt>
                <c:pt idx="354">
                  <c:v>1583</c:v>
                </c:pt>
                <c:pt idx="355">
                  <c:v>1585</c:v>
                </c:pt>
                <c:pt idx="356">
                  <c:v>1587</c:v>
                </c:pt>
                <c:pt idx="357">
                  <c:v>1589</c:v>
                </c:pt>
                <c:pt idx="358">
                  <c:v>1591</c:v>
                </c:pt>
                <c:pt idx="359">
                  <c:v>1593</c:v>
                </c:pt>
                <c:pt idx="360">
                  <c:v>1595</c:v>
                </c:pt>
                <c:pt idx="361">
                  <c:v>1597</c:v>
                </c:pt>
                <c:pt idx="362">
                  <c:v>1599</c:v>
                </c:pt>
                <c:pt idx="363">
                  <c:v>1601</c:v>
                </c:pt>
                <c:pt idx="364">
                  <c:v>1603</c:v>
                </c:pt>
                <c:pt idx="365">
                  <c:v>1605</c:v>
                </c:pt>
                <c:pt idx="366">
                  <c:v>1607</c:v>
                </c:pt>
                <c:pt idx="367">
                  <c:v>1609</c:v>
                </c:pt>
                <c:pt idx="368">
                  <c:v>1611</c:v>
                </c:pt>
                <c:pt idx="369">
                  <c:v>1613</c:v>
                </c:pt>
                <c:pt idx="370">
                  <c:v>1615</c:v>
                </c:pt>
                <c:pt idx="371">
                  <c:v>1617</c:v>
                </c:pt>
                <c:pt idx="372">
                  <c:v>1619</c:v>
                </c:pt>
                <c:pt idx="373">
                  <c:v>1621</c:v>
                </c:pt>
                <c:pt idx="374">
                  <c:v>1623</c:v>
                </c:pt>
                <c:pt idx="375">
                  <c:v>1625</c:v>
                </c:pt>
                <c:pt idx="376">
                  <c:v>1627</c:v>
                </c:pt>
                <c:pt idx="377">
                  <c:v>1629</c:v>
                </c:pt>
                <c:pt idx="378">
                  <c:v>1631</c:v>
                </c:pt>
                <c:pt idx="379">
                  <c:v>1633</c:v>
                </c:pt>
                <c:pt idx="380">
                  <c:v>1635</c:v>
                </c:pt>
                <c:pt idx="381">
                  <c:v>1637</c:v>
                </c:pt>
                <c:pt idx="382">
                  <c:v>1639</c:v>
                </c:pt>
                <c:pt idx="383">
                  <c:v>1641</c:v>
                </c:pt>
                <c:pt idx="384">
                  <c:v>1643</c:v>
                </c:pt>
                <c:pt idx="385">
                  <c:v>1645</c:v>
                </c:pt>
                <c:pt idx="386">
                  <c:v>1647</c:v>
                </c:pt>
                <c:pt idx="387">
                  <c:v>1649</c:v>
                </c:pt>
                <c:pt idx="388">
                  <c:v>1651</c:v>
                </c:pt>
                <c:pt idx="389">
                  <c:v>1653</c:v>
                </c:pt>
                <c:pt idx="390">
                  <c:v>1655</c:v>
                </c:pt>
                <c:pt idx="391">
                  <c:v>1657</c:v>
                </c:pt>
                <c:pt idx="392">
                  <c:v>1659</c:v>
                </c:pt>
                <c:pt idx="393">
                  <c:v>1661</c:v>
                </c:pt>
                <c:pt idx="394">
                  <c:v>1663</c:v>
                </c:pt>
                <c:pt idx="395">
                  <c:v>1665</c:v>
                </c:pt>
                <c:pt idx="396">
                  <c:v>1667</c:v>
                </c:pt>
                <c:pt idx="397">
                  <c:v>1669</c:v>
                </c:pt>
                <c:pt idx="398">
                  <c:v>1671</c:v>
                </c:pt>
                <c:pt idx="399">
                  <c:v>1673</c:v>
                </c:pt>
                <c:pt idx="400">
                  <c:v>1675</c:v>
                </c:pt>
                <c:pt idx="401">
                  <c:v>1677</c:v>
                </c:pt>
                <c:pt idx="402">
                  <c:v>1679</c:v>
                </c:pt>
                <c:pt idx="403">
                  <c:v>1681</c:v>
                </c:pt>
                <c:pt idx="404">
                  <c:v>1683</c:v>
                </c:pt>
                <c:pt idx="405">
                  <c:v>1685</c:v>
                </c:pt>
                <c:pt idx="406">
                  <c:v>1687</c:v>
                </c:pt>
                <c:pt idx="407">
                  <c:v>1689</c:v>
                </c:pt>
                <c:pt idx="408">
                  <c:v>1691</c:v>
                </c:pt>
                <c:pt idx="409">
                  <c:v>1693</c:v>
                </c:pt>
                <c:pt idx="410">
                  <c:v>1695</c:v>
                </c:pt>
                <c:pt idx="411">
                  <c:v>1697</c:v>
                </c:pt>
                <c:pt idx="412">
                  <c:v>1699</c:v>
                </c:pt>
                <c:pt idx="413">
                  <c:v>1701</c:v>
                </c:pt>
                <c:pt idx="414">
                  <c:v>1703</c:v>
                </c:pt>
                <c:pt idx="415">
                  <c:v>1705</c:v>
                </c:pt>
                <c:pt idx="416">
                  <c:v>1707</c:v>
                </c:pt>
                <c:pt idx="417">
                  <c:v>1709</c:v>
                </c:pt>
                <c:pt idx="418">
                  <c:v>1711</c:v>
                </c:pt>
                <c:pt idx="419">
                  <c:v>1713</c:v>
                </c:pt>
                <c:pt idx="420">
                  <c:v>1715</c:v>
                </c:pt>
                <c:pt idx="421">
                  <c:v>1717</c:v>
                </c:pt>
                <c:pt idx="422">
                  <c:v>1719</c:v>
                </c:pt>
                <c:pt idx="423">
                  <c:v>1721</c:v>
                </c:pt>
                <c:pt idx="424">
                  <c:v>1723</c:v>
                </c:pt>
                <c:pt idx="425">
                  <c:v>1725</c:v>
                </c:pt>
                <c:pt idx="426">
                  <c:v>1727</c:v>
                </c:pt>
                <c:pt idx="427">
                  <c:v>1729</c:v>
                </c:pt>
                <c:pt idx="428">
                  <c:v>1731</c:v>
                </c:pt>
                <c:pt idx="429">
                  <c:v>1733</c:v>
                </c:pt>
                <c:pt idx="430">
                  <c:v>1735</c:v>
                </c:pt>
                <c:pt idx="431">
                  <c:v>1737</c:v>
                </c:pt>
                <c:pt idx="432">
                  <c:v>1739</c:v>
                </c:pt>
                <c:pt idx="433">
                  <c:v>1741</c:v>
                </c:pt>
                <c:pt idx="434">
                  <c:v>1743</c:v>
                </c:pt>
                <c:pt idx="435">
                  <c:v>1745</c:v>
                </c:pt>
                <c:pt idx="436">
                  <c:v>1747</c:v>
                </c:pt>
                <c:pt idx="437">
                  <c:v>1749</c:v>
                </c:pt>
                <c:pt idx="438">
                  <c:v>1751</c:v>
                </c:pt>
                <c:pt idx="439">
                  <c:v>1753</c:v>
                </c:pt>
                <c:pt idx="440">
                  <c:v>1755</c:v>
                </c:pt>
                <c:pt idx="441">
                  <c:v>1757</c:v>
                </c:pt>
                <c:pt idx="442">
                  <c:v>1759</c:v>
                </c:pt>
                <c:pt idx="443">
                  <c:v>1761</c:v>
                </c:pt>
                <c:pt idx="444">
                  <c:v>1763</c:v>
                </c:pt>
                <c:pt idx="445">
                  <c:v>1765</c:v>
                </c:pt>
                <c:pt idx="446">
                  <c:v>1767</c:v>
                </c:pt>
                <c:pt idx="447">
                  <c:v>1769</c:v>
                </c:pt>
                <c:pt idx="448">
                  <c:v>1771</c:v>
                </c:pt>
                <c:pt idx="449">
                  <c:v>1773</c:v>
                </c:pt>
                <c:pt idx="450">
                  <c:v>1775</c:v>
                </c:pt>
                <c:pt idx="451">
                  <c:v>1777</c:v>
                </c:pt>
                <c:pt idx="452">
                  <c:v>1779</c:v>
                </c:pt>
                <c:pt idx="453">
                  <c:v>1781</c:v>
                </c:pt>
                <c:pt idx="454">
                  <c:v>1783</c:v>
                </c:pt>
                <c:pt idx="455">
                  <c:v>1785</c:v>
                </c:pt>
                <c:pt idx="456">
                  <c:v>1787</c:v>
                </c:pt>
                <c:pt idx="457">
                  <c:v>1789</c:v>
                </c:pt>
                <c:pt idx="458">
                  <c:v>1791</c:v>
                </c:pt>
                <c:pt idx="459">
                  <c:v>1793</c:v>
                </c:pt>
                <c:pt idx="460">
                  <c:v>1795</c:v>
                </c:pt>
                <c:pt idx="461">
                  <c:v>1797</c:v>
                </c:pt>
                <c:pt idx="462">
                  <c:v>1799</c:v>
                </c:pt>
                <c:pt idx="463">
                  <c:v>1801</c:v>
                </c:pt>
                <c:pt idx="464">
                  <c:v>1803</c:v>
                </c:pt>
                <c:pt idx="465">
                  <c:v>1805</c:v>
                </c:pt>
                <c:pt idx="466">
                  <c:v>1807</c:v>
                </c:pt>
                <c:pt idx="467">
                  <c:v>1809</c:v>
                </c:pt>
                <c:pt idx="468">
                  <c:v>1811</c:v>
                </c:pt>
                <c:pt idx="469">
                  <c:v>1813</c:v>
                </c:pt>
                <c:pt idx="470">
                  <c:v>1815</c:v>
                </c:pt>
                <c:pt idx="471">
                  <c:v>1817</c:v>
                </c:pt>
                <c:pt idx="472">
                  <c:v>1819</c:v>
                </c:pt>
                <c:pt idx="473">
                  <c:v>1821</c:v>
                </c:pt>
                <c:pt idx="474">
                  <c:v>1823</c:v>
                </c:pt>
                <c:pt idx="475">
                  <c:v>1825</c:v>
                </c:pt>
              </c:numCache>
            </c:numRef>
          </c:xVal>
          <c:yVal>
            <c:numRef>
              <c:f>'Defra wheat fphen'!$G$20:$G$495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0.99858823529411767</c:v>
                </c:pt>
                <c:pt idx="152">
                  <c:v>0.99717647058823533</c:v>
                </c:pt>
                <c:pt idx="153">
                  <c:v>0.995764705882353</c:v>
                </c:pt>
                <c:pt idx="154">
                  <c:v>0.99435294117647055</c:v>
                </c:pt>
                <c:pt idx="155">
                  <c:v>0.99294117647058822</c:v>
                </c:pt>
                <c:pt idx="156">
                  <c:v>0.99152941176470588</c:v>
                </c:pt>
                <c:pt idx="157">
                  <c:v>0.99011764705882355</c:v>
                </c:pt>
                <c:pt idx="158">
                  <c:v>0.98870588235294121</c:v>
                </c:pt>
                <c:pt idx="159">
                  <c:v>0.98729411764705888</c:v>
                </c:pt>
                <c:pt idx="160">
                  <c:v>0.98588235294117643</c:v>
                </c:pt>
                <c:pt idx="161">
                  <c:v>0.9844705882352941</c:v>
                </c:pt>
                <c:pt idx="162">
                  <c:v>0.98305882352941176</c:v>
                </c:pt>
                <c:pt idx="163">
                  <c:v>0.98164705882352943</c:v>
                </c:pt>
                <c:pt idx="164">
                  <c:v>0.98023529411764709</c:v>
                </c:pt>
                <c:pt idx="165">
                  <c:v>0.97882352941176476</c:v>
                </c:pt>
                <c:pt idx="166">
                  <c:v>0.97741176470588231</c:v>
                </c:pt>
                <c:pt idx="167">
                  <c:v>0.97599999999999998</c:v>
                </c:pt>
                <c:pt idx="168">
                  <c:v>0.97458823529411764</c:v>
                </c:pt>
                <c:pt idx="169">
                  <c:v>0.97317647058823531</c:v>
                </c:pt>
                <c:pt idx="170">
                  <c:v>0.97176470588235297</c:v>
                </c:pt>
                <c:pt idx="171">
                  <c:v>0.97035294117647064</c:v>
                </c:pt>
                <c:pt idx="172">
                  <c:v>0.96894117647058819</c:v>
                </c:pt>
                <c:pt idx="173">
                  <c:v>0.96752941176470586</c:v>
                </c:pt>
                <c:pt idx="174">
                  <c:v>0.96611764705882353</c:v>
                </c:pt>
                <c:pt idx="175">
                  <c:v>0.96470588235294119</c:v>
                </c:pt>
                <c:pt idx="176">
                  <c:v>0.96329411764705886</c:v>
                </c:pt>
                <c:pt idx="177">
                  <c:v>0.96188235294117652</c:v>
                </c:pt>
                <c:pt idx="178">
                  <c:v>0.96047058823529408</c:v>
                </c:pt>
                <c:pt idx="179">
                  <c:v>0.95905882352941174</c:v>
                </c:pt>
                <c:pt idx="180">
                  <c:v>0.95764705882352941</c:v>
                </c:pt>
                <c:pt idx="181">
                  <c:v>0.95623529411764707</c:v>
                </c:pt>
                <c:pt idx="182">
                  <c:v>0.95482352941176474</c:v>
                </c:pt>
                <c:pt idx="183">
                  <c:v>0.9534117647058824</c:v>
                </c:pt>
                <c:pt idx="184">
                  <c:v>0.95199999999999996</c:v>
                </c:pt>
                <c:pt idx="185">
                  <c:v>0.95058823529411762</c:v>
                </c:pt>
                <c:pt idx="186">
                  <c:v>0.94917647058823529</c:v>
                </c:pt>
                <c:pt idx="187">
                  <c:v>0.94776470588235295</c:v>
                </c:pt>
                <c:pt idx="188">
                  <c:v>0.94635294117647062</c:v>
                </c:pt>
                <c:pt idx="189">
                  <c:v>0.94494117647058828</c:v>
                </c:pt>
                <c:pt idx="190">
                  <c:v>0.94352941176470584</c:v>
                </c:pt>
                <c:pt idx="191">
                  <c:v>0.9421176470588235</c:v>
                </c:pt>
                <c:pt idx="192">
                  <c:v>0.94070588235294117</c:v>
                </c:pt>
                <c:pt idx="193">
                  <c:v>0.93929411764705883</c:v>
                </c:pt>
                <c:pt idx="194">
                  <c:v>0.9378823529411765</c:v>
                </c:pt>
                <c:pt idx="195">
                  <c:v>0.93647058823529417</c:v>
                </c:pt>
                <c:pt idx="196">
                  <c:v>0.93505882352941172</c:v>
                </c:pt>
                <c:pt idx="197">
                  <c:v>0.93364705882352939</c:v>
                </c:pt>
                <c:pt idx="198">
                  <c:v>0.93223529411764705</c:v>
                </c:pt>
                <c:pt idx="199">
                  <c:v>0.93082352941176472</c:v>
                </c:pt>
                <c:pt idx="200">
                  <c:v>0.92941176470588238</c:v>
                </c:pt>
                <c:pt idx="201">
                  <c:v>0.92800000000000005</c:v>
                </c:pt>
                <c:pt idx="202">
                  <c:v>0.92658823529411771</c:v>
                </c:pt>
                <c:pt idx="203">
                  <c:v>0.92517647058823527</c:v>
                </c:pt>
                <c:pt idx="204">
                  <c:v>0.92376470588235293</c:v>
                </c:pt>
                <c:pt idx="205">
                  <c:v>0.9223529411764706</c:v>
                </c:pt>
                <c:pt idx="206">
                  <c:v>0.92094117647058826</c:v>
                </c:pt>
                <c:pt idx="207">
                  <c:v>0.91952941176470593</c:v>
                </c:pt>
                <c:pt idx="208">
                  <c:v>0.91811764705882348</c:v>
                </c:pt>
                <c:pt idx="209">
                  <c:v>0.91670588235294115</c:v>
                </c:pt>
                <c:pt idx="210">
                  <c:v>0.91529411764705881</c:v>
                </c:pt>
                <c:pt idx="211">
                  <c:v>0.91388235294117648</c:v>
                </c:pt>
                <c:pt idx="212">
                  <c:v>0.91247058823529414</c:v>
                </c:pt>
                <c:pt idx="213">
                  <c:v>0.91105882352941181</c:v>
                </c:pt>
                <c:pt idx="214">
                  <c:v>0.90964705882352948</c:v>
                </c:pt>
                <c:pt idx="215">
                  <c:v>0.90823529411764703</c:v>
                </c:pt>
                <c:pt idx="216">
                  <c:v>0.90682352941176469</c:v>
                </c:pt>
                <c:pt idx="217">
                  <c:v>0.90541176470588236</c:v>
                </c:pt>
                <c:pt idx="218">
                  <c:v>0.90400000000000003</c:v>
                </c:pt>
                <c:pt idx="219">
                  <c:v>0.90258823529411769</c:v>
                </c:pt>
                <c:pt idx="220">
                  <c:v>0.90117647058823525</c:v>
                </c:pt>
                <c:pt idx="221">
                  <c:v>0.89976470588235291</c:v>
                </c:pt>
                <c:pt idx="222">
                  <c:v>0.89835294117647058</c:v>
                </c:pt>
                <c:pt idx="223">
                  <c:v>0.89694117647058824</c:v>
                </c:pt>
                <c:pt idx="224">
                  <c:v>0.89552941176470591</c:v>
                </c:pt>
                <c:pt idx="225">
                  <c:v>0.89411764705882357</c:v>
                </c:pt>
                <c:pt idx="226">
                  <c:v>0.89270588235294124</c:v>
                </c:pt>
                <c:pt idx="227">
                  <c:v>0.89129411764705879</c:v>
                </c:pt>
                <c:pt idx="228">
                  <c:v>0.88988235294117646</c:v>
                </c:pt>
                <c:pt idx="229">
                  <c:v>0.88847058823529412</c:v>
                </c:pt>
                <c:pt idx="230">
                  <c:v>0.88705882352941179</c:v>
                </c:pt>
                <c:pt idx="231">
                  <c:v>0.88564705882352945</c:v>
                </c:pt>
                <c:pt idx="232">
                  <c:v>0.88423529411764701</c:v>
                </c:pt>
                <c:pt idx="233">
                  <c:v>0.88282352941176467</c:v>
                </c:pt>
                <c:pt idx="234">
                  <c:v>0.88141176470588234</c:v>
                </c:pt>
                <c:pt idx="235">
                  <c:v>0.88</c:v>
                </c:pt>
                <c:pt idx="236">
                  <c:v>0.87858823529411767</c:v>
                </c:pt>
                <c:pt idx="237">
                  <c:v>0.87717647058823534</c:v>
                </c:pt>
                <c:pt idx="238">
                  <c:v>0.875764705882353</c:v>
                </c:pt>
                <c:pt idx="239">
                  <c:v>0.87435294117647056</c:v>
                </c:pt>
                <c:pt idx="240">
                  <c:v>0.87294117647058822</c:v>
                </c:pt>
                <c:pt idx="241">
                  <c:v>0.87152941176470589</c:v>
                </c:pt>
                <c:pt idx="242">
                  <c:v>0.87011764705882355</c:v>
                </c:pt>
                <c:pt idx="243">
                  <c:v>0.86870588235294122</c:v>
                </c:pt>
                <c:pt idx="244">
                  <c:v>0.86729411764705877</c:v>
                </c:pt>
                <c:pt idx="245">
                  <c:v>0.86588235294117655</c:v>
                </c:pt>
                <c:pt idx="246">
                  <c:v>0.8644705882352941</c:v>
                </c:pt>
                <c:pt idx="247">
                  <c:v>0.86305882352941177</c:v>
                </c:pt>
                <c:pt idx="248">
                  <c:v>0.86164705882352943</c:v>
                </c:pt>
                <c:pt idx="249">
                  <c:v>0.8602352941176471</c:v>
                </c:pt>
                <c:pt idx="250">
                  <c:v>0.85882352941176476</c:v>
                </c:pt>
                <c:pt idx="251">
                  <c:v>0.85741176470588232</c:v>
                </c:pt>
                <c:pt idx="252">
                  <c:v>0.85599999999999998</c:v>
                </c:pt>
                <c:pt idx="253">
                  <c:v>0.85458823529411765</c:v>
                </c:pt>
                <c:pt idx="254">
                  <c:v>0.85317647058823531</c:v>
                </c:pt>
                <c:pt idx="255">
                  <c:v>0.85176470588235298</c:v>
                </c:pt>
                <c:pt idx="256">
                  <c:v>0.85035294117647053</c:v>
                </c:pt>
                <c:pt idx="257">
                  <c:v>0.84894117647058831</c:v>
                </c:pt>
                <c:pt idx="258">
                  <c:v>0.84752941176470586</c:v>
                </c:pt>
                <c:pt idx="259">
                  <c:v>0.84611764705882353</c:v>
                </c:pt>
                <c:pt idx="260">
                  <c:v>0.8447058823529412</c:v>
                </c:pt>
                <c:pt idx="261">
                  <c:v>0.84329411764705886</c:v>
                </c:pt>
                <c:pt idx="262">
                  <c:v>0.84188235294117653</c:v>
                </c:pt>
                <c:pt idx="263">
                  <c:v>0.84047058823529408</c:v>
                </c:pt>
                <c:pt idx="264">
                  <c:v>0.83905882352941175</c:v>
                </c:pt>
                <c:pt idx="265">
                  <c:v>0.83764705882352941</c:v>
                </c:pt>
                <c:pt idx="266">
                  <c:v>0.83623529411764708</c:v>
                </c:pt>
                <c:pt idx="267">
                  <c:v>0.83482352941176474</c:v>
                </c:pt>
                <c:pt idx="268">
                  <c:v>0.83341176470588241</c:v>
                </c:pt>
                <c:pt idx="269">
                  <c:v>0.83200000000000007</c:v>
                </c:pt>
                <c:pt idx="270">
                  <c:v>0.83058823529411763</c:v>
                </c:pt>
                <c:pt idx="271">
                  <c:v>0.82917647058823529</c:v>
                </c:pt>
                <c:pt idx="272">
                  <c:v>0.82776470588235296</c:v>
                </c:pt>
                <c:pt idx="273">
                  <c:v>0.82635294117647062</c:v>
                </c:pt>
                <c:pt idx="274">
                  <c:v>0.82494117647058829</c:v>
                </c:pt>
                <c:pt idx="275">
                  <c:v>0.82352941176470584</c:v>
                </c:pt>
                <c:pt idx="276">
                  <c:v>0.82211764705882351</c:v>
                </c:pt>
                <c:pt idx="277">
                  <c:v>0.82070588235294117</c:v>
                </c:pt>
                <c:pt idx="278">
                  <c:v>0.81929411764705884</c:v>
                </c:pt>
                <c:pt idx="279">
                  <c:v>0.8178823529411765</c:v>
                </c:pt>
                <c:pt idx="280">
                  <c:v>0.81647058823529417</c:v>
                </c:pt>
                <c:pt idx="281">
                  <c:v>0.81505882352941184</c:v>
                </c:pt>
                <c:pt idx="282">
                  <c:v>0.81364705882352939</c:v>
                </c:pt>
                <c:pt idx="283">
                  <c:v>0.81223529411764706</c:v>
                </c:pt>
                <c:pt idx="284">
                  <c:v>0.81082352941176472</c:v>
                </c:pt>
                <c:pt idx="285">
                  <c:v>0.80941176470588239</c:v>
                </c:pt>
                <c:pt idx="286">
                  <c:v>0.80800000000000005</c:v>
                </c:pt>
                <c:pt idx="287">
                  <c:v>0.80658823529411761</c:v>
                </c:pt>
                <c:pt idx="288">
                  <c:v>0.80517647058823527</c:v>
                </c:pt>
                <c:pt idx="289">
                  <c:v>0.80376470588235294</c:v>
                </c:pt>
                <c:pt idx="290">
                  <c:v>0.8023529411764706</c:v>
                </c:pt>
                <c:pt idx="291">
                  <c:v>0.80094117647058827</c:v>
                </c:pt>
                <c:pt idx="292">
                  <c:v>0.79952941176470593</c:v>
                </c:pt>
                <c:pt idx="293">
                  <c:v>0.7981176470588236</c:v>
                </c:pt>
                <c:pt idx="294">
                  <c:v>0.79670588235294115</c:v>
                </c:pt>
                <c:pt idx="295">
                  <c:v>0.79529411764705882</c:v>
                </c:pt>
                <c:pt idx="296">
                  <c:v>0.79388235294117648</c:v>
                </c:pt>
                <c:pt idx="297">
                  <c:v>0.79247058823529415</c:v>
                </c:pt>
                <c:pt idx="298">
                  <c:v>0.79105882352941181</c:v>
                </c:pt>
                <c:pt idx="299">
                  <c:v>0.78964705882352937</c:v>
                </c:pt>
                <c:pt idx="300">
                  <c:v>0.78823529411764715</c:v>
                </c:pt>
                <c:pt idx="301">
                  <c:v>0.7868235294117647</c:v>
                </c:pt>
                <c:pt idx="302">
                  <c:v>0.78541176470588236</c:v>
                </c:pt>
                <c:pt idx="303">
                  <c:v>0.78400000000000003</c:v>
                </c:pt>
                <c:pt idx="304">
                  <c:v>0.7825882352941177</c:v>
                </c:pt>
                <c:pt idx="305">
                  <c:v>0.78117647058823536</c:v>
                </c:pt>
                <c:pt idx="306">
                  <c:v>0.77976470588235292</c:v>
                </c:pt>
                <c:pt idx="307">
                  <c:v>0.77835294117647058</c:v>
                </c:pt>
                <c:pt idx="308">
                  <c:v>0.77694117647058825</c:v>
                </c:pt>
                <c:pt idx="309">
                  <c:v>0.77552941176470591</c:v>
                </c:pt>
                <c:pt idx="310">
                  <c:v>0.77411764705882358</c:v>
                </c:pt>
                <c:pt idx="311">
                  <c:v>0.77270588235294113</c:v>
                </c:pt>
                <c:pt idx="312">
                  <c:v>0.77129411764705891</c:v>
                </c:pt>
                <c:pt idx="313">
                  <c:v>0.76988235294117646</c:v>
                </c:pt>
                <c:pt idx="314">
                  <c:v>0.76847058823529413</c:v>
                </c:pt>
                <c:pt idx="315">
                  <c:v>0.76705882352941179</c:v>
                </c:pt>
                <c:pt idx="316">
                  <c:v>0.76564705882352946</c:v>
                </c:pt>
                <c:pt idx="317">
                  <c:v>0.76423529411764712</c:v>
                </c:pt>
                <c:pt idx="318">
                  <c:v>0.76282352941176468</c:v>
                </c:pt>
                <c:pt idx="319">
                  <c:v>0.76141176470588234</c:v>
                </c:pt>
                <c:pt idx="320">
                  <c:v>0.76</c:v>
                </c:pt>
                <c:pt idx="321">
                  <c:v>0.75858823529411767</c:v>
                </c:pt>
                <c:pt idx="322">
                  <c:v>0.75717647058823534</c:v>
                </c:pt>
                <c:pt idx="323">
                  <c:v>0.75576470588235289</c:v>
                </c:pt>
                <c:pt idx="324">
                  <c:v>0.75435294117647067</c:v>
                </c:pt>
                <c:pt idx="325">
                  <c:v>0.75294117647058822</c:v>
                </c:pt>
                <c:pt idx="326">
                  <c:v>0.75152941176470589</c:v>
                </c:pt>
                <c:pt idx="327">
                  <c:v>0.75011764705882356</c:v>
                </c:pt>
                <c:pt idx="328">
                  <c:v>0.74870588235294122</c:v>
                </c:pt>
                <c:pt idx="329">
                  <c:v>0.74729411764705889</c:v>
                </c:pt>
                <c:pt idx="330">
                  <c:v>0.74588235294117644</c:v>
                </c:pt>
                <c:pt idx="331">
                  <c:v>0.74447058823529422</c:v>
                </c:pt>
                <c:pt idx="332">
                  <c:v>0.74305882352941177</c:v>
                </c:pt>
                <c:pt idx="333">
                  <c:v>0.74164705882352944</c:v>
                </c:pt>
                <c:pt idx="334">
                  <c:v>0.7402352941176471</c:v>
                </c:pt>
                <c:pt idx="335">
                  <c:v>0.73882352941176466</c:v>
                </c:pt>
                <c:pt idx="336">
                  <c:v>0.73741176470588243</c:v>
                </c:pt>
                <c:pt idx="337">
                  <c:v>0.73599999999999999</c:v>
                </c:pt>
                <c:pt idx="338">
                  <c:v>0.73458823529411765</c:v>
                </c:pt>
                <c:pt idx="339">
                  <c:v>0.73317647058823532</c:v>
                </c:pt>
                <c:pt idx="340">
                  <c:v>0.73176470588235298</c:v>
                </c:pt>
                <c:pt idx="341">
                  <c:v>0.73035294117647065</c:v>
                </c:pt>
                <c:pt idx="342">
                  <c:v>0.7289411764705882</c:v>
                </c:pt>
                <c:pt idx="343">
                  <c:v>0.72752941176470598</c:v>
                </c:pt>
                <c:pt idx="344">
                  <c:v>0.72611764705882353</c:v>
                </c:pt>
                <c:pt idx="345">
                  <c:v>0.7247058823529412</c:v>
                </c:pt>
                <c:pt idx="346">
                  <c:v>0.72329411764705887</c:v>
                </c:pt>
                <c:pt idx="347">
                  <c:v>0.72188235294117642</c:v>
                </c:pt>
                <c:pt idx="348">
                  <c:v>0.7204705882352942</c:v>
                </c:pt>
                <c:pt idx="349">
                  <c:v>0.71905882352941175</c:v>
                </c:pt>
                <c:pt idx="350">
                  <c:v>0.71764705882352942</c:v>
                </c:pt>
                <c:pt idx="351">
                  <c:v>0.71623529411764708</c:v>
                </c:pt>
                <c:pt idx="352">
                  <c:v>0.71482352941176475</c:v>
                </c:pt>
                <c:pt idx="353">
                  <c:v>0.71341176470588241</c:v>
                </c:pt>
                <c:pt idx="354">
                  <c:v>0.71199999999999997</c:v>
                </c:pt>
                <c:pt idx="355">
                  <c:v>0.71058823529411774</c:v>
                </c:pt>
                <c:pt idx="356">
                  <c:v>0.7091764705882353</c:v>
                </c:pt>
                <c:pt idx="357">
                  <c:v>0.70776470588235296</c:v>
                </c:pt>
                <c:pt idx="358">
                  <c:v>0.70635294117647063</c:v>
                </c:pt>
                <c:pt idx="359">
                  <c:v>0.70494117647058818</c:v>
                </c:pt>
                <c:pt idx="360">
                  <c:v>0.70352941176470596</c:v>
                </c:pt>
                <c:pt idx="361">
                  <c:v>0.70211764705882351</c:v>
                </c:pt>
                <c:pt idx="362">
                  <c:v>0.70070588235294118</c:v>
                </c:pt>
                <c:pt idx="363">
                  <c:v>0.69599999999999995</c:v>
                </c:pt>
                <c:pt idx="364">
                  <c:v>0.68799999999999994</c:v>
                </c:pt>
                <c:pt idx="365">
                  <c:v>0.67999999999999994</c:v>
                </c:pt>
                <c:pt idx="366">
                  <c:v>0.67199999999999993</c:v>
                </c:pt>
                <c:pt idx="367">
                  <c:v>0.66399999999999992</c:v>
                </c:pt>
                <c:pt idx="368">
                  <c:v>0.65599999999999992</c:v>
                </c:pt>
                <c:pt idx="369">
                  <c:v>0.64799999999999991</c:v>
                </c:pt>
                <c:pt idx="370">
                  <c:v>0.6399999999999999</c:v>
                </c:pt>
                <c:pt idx="371">
                  <c:v>0.6319999999999999</c:v>
                </c:pt>
                <c:pt idx="372">
                  <c:v>0.624</c:v>
                </c:pt>
                <c:pt idx="373">
                  <c:v>0.61599999999999999</c:v>
                </c:pt>
                <c:pt idx="374">
                  <c:v>0.60799999999999998</c:v>
                </c:pt>
                <c:pt idx="375">
                  <c:v>0.6</c:v>
                </c:pt>
                <c:pt idx="376">
                  <c:v>0.59199999999999997</c:v>
                </c:pt>
                <c:pt idx="377">
                  <c:v>0.58399999999999996</c:v>
                </c:pt>
                <c:pt idx="378">
                  <c:v>0.57599999999999996</c:v>
                </c:pt>
                <c:pt idx="379">
                  <c:v>0.56799999999999995</c:v>
                </c:pt>
                <c:pt idx="380">
                  <c:v>0.55999999999999994</c:v>
                </c:pt>
                <c:pt idx="381">
                  <c:v>0.55199999999999994</c:v>
                </c:pt>
                <c:pt idx="382">
                  <c:v>0.54399999999999993</c:v>
                </c:pt>
                <c:pt idx="383">
                  <c:v>0.53599999999999992</c:v>
                </c:pt>
                <c:pt idx="384">
                  <c:v>0.52799999999999991</c:v>
                </c:pt>
                <c:pt idx="385">
                  <c:v>0.52</c:v>
                </c:pt>
                <c:pt idx="386">
                  <c:v>0.51200000000000001</c:v>
                </c:pt>
                <c:pt idx="387">
                  <c:v>0.504</c:v>
                </c:pt>
                <c:pt idx="388">
                  <c:v>0.49599999999999994</c:v>
                </c:pt>
                <c:pt idx="389">
                  <c:v>0.48799999999999999</c:v>
                </c:pt>
                <c:pt idx="390">
                  <c:v>0.48</c:v>
                </c:pt>
                <c:pt idx="391">
                  <c:v>0.47199999999999998</c:v>
                </c:pt>
                <c:pt idx="392">
                  <c:v>0.46399999999999997</c:v>
                </c:pt>
                <c:pt idx="393">
                  <c:v>0.45599999999999996</c:v>
                </c:pt>
                <c:pt idx="394">
                  <c:v>0.44799999999999995</c:v>
                </c:pt>
                <c:pt idx="395">
                  <c:v>0.43999999999999995</c:v>
                </c:pt>
                <c:pt idx="396">
                  <c:v>0.43199999999999994</c:v>
                </c:pt>
                <c:pt idx="397">
                  <c:v>0.42399999999999993</c:v>
                </c:pt>
                <c:pt idx="398">
                  <c:v>0.41599999999999993</c:v>
                </c:pt>
                <c:pt idx="399">
                  <c:v>0.40799999999999997</c:v>
                </c:pt>
                <c:pt idx="400">
                  <c:v>0.39999999999999997</c:v>
                </c:pt>
                <c:pt idx="401">
                  <c:v>0.39199999999999996</c:v>
                </c:pt>
                <c:pt idx="402">
                  <c:v>0.38399999999999995</c:v>
                </c:pt>
                <c:pt idx="403">
                  <c:v>0.37599999999999995</c:v>
                </c:pt>
                <c:pt idx="404">
                  <c:v>0.36799999999999994</c:v>
                </c:pt>
                <c:pt idx="405">
                  <c:v>0.35999999999999993</c:v>
                </c:pt>
                <c:pt idx="406">
                  <c:v>0.35199999999999992</c:v>
                </c:pt>
                <c:pt idx="407">
                  <c:v>0.34399999999999997</c:v>
                </c:pt>
                <c:pt idx="408">
                  <c:v>0.33599999999999997</c:v>
                </c:pt>
                <c:pt idx="409">
                  <c:v>0.32799999999999996</c:v>
                </c:pt>
                <c:pt idx="410">
                  <c:v>0.31999999999999995</c:v>
                </c:pt>
                <c:pt idx="411">
                  <c:v>0.31199999999999994</c:v>
                </c:pt>
                <c:pt idx="412">
                  <c:v>0.30399999999999994</c:v>
                </c:pt>
                <c:pt idx="413">
                  <c:v>0.29599999999999993</c:v>
                </c:pt>
                <c:pt idx="414">
                  <c:v>0.28799999999999992</c:v>
                </c:pt>
                <c:pt idx="415">
                  <c:v>0.27999999999999997</c:v>
                </c:pt>
                <c:pt idx="416">
                  <c:v>0.27199999999999996</c:v>
                </c:pt>
                <c:pt idx="417">
                  <c:v>0.26399999999999996</c:v>
                </c:pt>
                <c:pt idx="418">
                  <c:v>0.25599999999999995</c:v>
                </c:pt>
                <c:pt idx="419">
                  <c:v>0.24799999999999994</c:v>
                </c:pt>
                <c:pt idx="420">
                  <c:v>0.23999999999999994</c:v>
                </c:pt>
                <c:pt idx="421">
                  <c:v>0.23199999999999993</c:v>
                </c:pt>
                <c:pt idx="422">
                  <c:v>0.22399999999999992</c:v>
                </c:pt>
                <c:pt idx="423">
                  <c:v>0.21599999999999997</c:v>
                </c:pt>
                <c:pt idx="424">
                  <c:v>0.20799999999999996</c:v>
                </c:pt>
                <c:pt idx="425">
                  <c:v>0.19999999999999996</c:v>
                </c:pt>
                <c:pt idx="426">
                  <c:v>0.19199999999999995</c:v>
                </c:pt>
                <c:pt idx="427">
                  <c:v>0.18399999999999994</c:v>
                </c:pt>
                <c:pt idx="428">
                  <c:v>0.17599999999999993</c:v>
                </c:pt>
                <c:pt idx="429">
                  <c:v>0.16799999999999993</c:v>
                </c:pt>
                <c:pt idx="430">
                  <c:v>0.15999999999999992</c:v>
                </c:pt>
                <c:pt idx="431">
                  <c:v>0.15199999999999991</c:v>
                </c:pt>
                <c:pt idx="432">
                  <c:v>0.14399999999999991</c:v>
                </c:pt>
                <c:pt idx="433">
                  <c:v>0.1359999999999999</c:v>
                </c:pt>
                <c:pt idx="434">
                  <c:v>0.12799999999999989</c:v>
                </c:pt>
                <c:pt idx="435">
                  <c:v>0.12</c:v>
                </c:pt>
                <c:pt idx="436">
                  <c:v>0.11199999999999999</c:v>
                </c:pt>
                <c:pt idx="437">
                  <c:v>0.10399999999999998</c:v>
                </c:pt>
                <c:pt idx="438">
                  <c:v>9.5999999999999974E-2</c:v>
                </c:pt>
                <c:pt idx="439">
                  <c:v>8.7999999999999967E-2</c:v>
                </c:pt>
                <c:pt idx="440">
                  <c:v>7.999999999999996E-2</c:v>
                </c:pt>
                <c:pt idx="441">
                  <c:v>7.1999999999999953E-2</c:v>
                </c:pt>
                <c:pt idx="442">
                  <c:v>6.3999999999999946E-2</c:v>
                </c:pt>
                <c:pt idx="443">
                  <c:v>5.5999999999999939E-2</c:v>
                </c:pt>
                <c:pt idx="444">
                  <c:v>4.7999999999999932E-2</c:v>
                </c:pt>
                <c:pt idx="445">
                  <c:v>3.9999999999999925E-2</c:v>
                </c:pt>
                <c:pt idx="446">
                  <c:v>3.1999999999999917E-2</c:v>
                </c:pt>
                <c:pt idx="447">
                  <c:v>2.399999999999991E-2</c:v>
                </c:pt>
                <c:pt idx="448">
                  <c:v>1.5999999999999903E-2</c:v>
                </c:pt>
                <c:pt idx="449">
                  <c:v>7.9999999999998961E-3</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1-B135-472F-A2EF-8FE60B476268}"/>
            </c:ext>
          </c:extLst>
        </c:ser>
        <c:ser>
          <c:idx val="3"/>
          <c:order val="2"/>
          <c:spPr>
            <a:ln w="19050">
              <a:solidFill>
                <a:schemeClr val="tx1"/>
              </a:solidFill>
              <a:prstDash val="sysDash"/>
            </a:ln>
          </c:spPr>
          <c:marker>
            <c:symbol val="none"/>
          </c:marker>
          <c:xVal>
            <c:numRef>
              <c:f>'Defra wheat fphen'!$K$7:$K$8</c:f>
              <c:numCache>
                <c:formatCode>General</c:formatCode>
                <c:ptCount val="2"/>
                <c:pt idx="0">
                  <c:v>355</c:v>
                </c:pt>
                <c:pt idx="1">
                  <c:v>355</c:v>
                </c:pt>
              </c:numCache>
            </c:numRef>
          </c:xVal>
          <c:yVal>
            <c:numRef>
              <c:f>'Defra wheat fphen'!$L$7:$L$8</c:f>
              <c:numCache>
                <c:formatCode>General</c:formatCode>
                <c:ptCount val="2"/>
                <c:pt idx="0">
                  <c:v>0</c:v>
                </c:pt>
                <c:pt idx="1">
                  <c:v>1.1000000000000001</c:v>
                </c:pt>
              </c:numCache>
            </c:numRef>
          </c:yVal>
          <c:smooth val="0"/>
          <c:extLst>
            <c:ext xmlns:c16="http://schemas.microsoft.com/office/drawing/2014/chart" uri="{C3380CC4-5D6E-409C-BE32-E72D297353CC}">
              <c16:uniqueId val="{00000002-B135-472F-A2EF-8FE60B476268}"/>
            </c:ext>
          </c:extLst>
        </c:ser>
        <c:ser>
          <c:idx val="4"/>
          <c:order val="3"/>
          <c:spPr>
            <a:ln w="19050">
              <a:solidFill>
                <a:schemeClr val="tx1"/>
              </a:solidFill>
              <a:prstDash val="sysDash"/>
            </a:ln>
          </c:spPr>
          <c:marker>
            <c:symbol val="none"/>
          </c:marker>
          <c:xVal>
            <c:numRef>
              <c:f>'Defra wheat fphen'!$K$10:$K$11</c:f>
              <c:numCache>
                <c:formatCode>General</c:formatCode>
                <c:ptCount val="2"/>
                <c:pt idx="0">
                  <c:v>875</c:v>
                </c:pt>
                <c:pt idx="1">
                  <c:v>875</c:v>
                </c:pt>
              </c:numCache>
            </c:numRef>
          </c:xVal>
          <c:yVal>
            <c:numRef>
              <c:f>'Defra wheat fphen'!$L$10:$L$11</c:f>
              <c:numCache>
                <c:formatCode>General</c:formatCode>
                <c:ptCount val="2"/>
                <c:pt idx="0">
                  <c:v>0</c:v>
                </c:pt>
                <c:pt idx="1">
                  <c:v>1.1000000000000001</c:v>
                </c:pt>
              </c:numCache>
            </c:numRef>
          </c:yVal>
          <c:smooth val="0"/>
          <c:extLst>
            <c:ext xmlns:c16="http://schemas.microsoft.com/office/drawing/2014/chart" uri="{C3380CC4-5D6E-409C-BE32-E72D297353CC}">
              <c16:uniqueId val="{00000003-B135-472F-A2EF-8FE60B476268}"/>
            </c:ext>
          </c:extLst>
        </c:ser>
        <c:ser>
          <c:idx val="5"/>
          <c:order val="4"/>
          <c:spPr>
            <a:ln w="19050">
              <a:solidFill>
                <a:schemeClr val="tx1"/>
              </a:solidFill>
              <a:prstDash val="sysDash"/>
            </a:ln>
          </c:spPr>
          <c:marker>
            <c:symbol val="none"/>
          </c:marker>
          <c:xVal>
            <c:numRef>
              <c:f>'Defra wheat fphen'!$K$13:$K$14</c:f>
              <c:numCache>
                <c:formatCode>General</c:formatCode>
                <c:ptCount val="2"/>
                <c:pt idx="0">
                  <c:v>1075</c:v>
                </c:pt>
                <c:pt idx="1">
                  <c:v>1075</c:v>
                </c:pt>
              </c:numCache>
            </c:numRef>
          </c:xVal>
          <c:yVal>
            <c:numRef>
              <c:f>'Defra wheat fphen'!$L$13:$L$14</c:f>
              <c:numCache>
                <c:formatCode>General</c:formatCode>
                <c:ptCount val="2"/>
                <c:pt idx="0">
                  <c:v>0</c:v>
                </c:pt>
                <c:pt idx="1">
                  <c:v>1.1000000000000001</c:v>
                </c:pt>
              </c:numCache>
            </c:numRef>
          </c:yVal>
          <c:smooth val="0"/>
          <c:extLst>
            <c:ext xmlns:c16="http://schemas.microsoft.com/office/drawing/2014/chart" uri="{C3380CC4-5D6E-409C-BE32-E72D297353CC}">
              <c16:uniqueId val="{00000004-B135-472F-A2EF-8FE60B476268}"/>
            </c:ext>
          </c:extLst>
        </c:ser>
        <c:ser>
          <c:idx val="6"/>
          <c:order val="5"/>
          <c:spPr>
            <a:ln w="19050">
              <a:solidFill>
                <a:schemeClr val="tx1"/>
              </a:solidFill>
              <a:prstDash val="sysDash"/>
            </a:ln>
          </c:spPr>
          <c:marker>
            <c:symbol val="none"/>
          </c:marker>
          <c:xVal>
            <c:numRef>
              <c:f>'Defra wheat fphen'!$K$16:$K$17</c:f>
              <c:numCache>
                <c:formatCode>General</c:formatCode>
                <c:ptCount val="2"/>
                <c:pt idx="0">
                  <c:v>1775</c:v>
                </c:pt>
                <c:pt idx="1">
                  <c:v>1775</c:v>
                </c:pt>
              </c:numCache>
            </c:numRef>
          </c:xVal>
          <c:yVal>
            <c:numRef>
              <c:f>'Defra wheat fphen'!$L$16:$L$17</c:f>
              <c:numCache>
                <c:formatCode>General</c:formatCode>
                <c:ptCount val="2"/>
                <c:pt idx="0">
                  <c:v>0</c:v>
                </c:pt>
                <c:pt idx="1">
                  <c:v>1.1000000000000001</c:v>
                </c:pt>
              </c:numCache>
            </c:numRef>
          </c:yVal>
          <c:smooth val="0"/>
          <c:extLst>
            <c:ext xmlns:c16="http://schemas.microsoft.com/office/drawing/2014/chart" uri="{C3380CC4-5D6E-409C-BE32-E72D297353CC}">
              <c16:uniqueId val="{00000005-B135-472F-A2EF-8FE60B476268}"/>
            </c:ext>
          </c:extLst>
        </c:ser>
        <c:dLbls>
          <c:showLegendKey val="0"/>
          <c:showVal val="0"/>
          <c:showCatName val="0"/>
          <c:showSerName val="0"/>
          <c:showPercent val="0"/>
          <c:showBubbleSize val="0"/>
        </c:dLbls>
        <c:axId val="71957888"/>
        <c:axId val="75236864"/>
      </c:scatterChart>
      <c:valAx>
        <c:axId val="71957888"/>
        <c:scaling>
          <c:orientation val="minMax"/>
          <c:max val="2000"/>
        </c:scaling>
        <c:delete val="0"/>
        <c:axPos val="b"/>
        <c:title>
          <c:tx>
            <c:rich>
              <a:bodyPr/>
              <a:lstStyle/>
              <a:p>
                <a:pPr>
                  <a:defRPr sz="1200"/>
                </a:pPr>
                <a:r>
                  <a:rPr lang="en-GB" sz="1200"/>
                  <a:t>oC days</a:t>
                </a:r>
              </a:p>
            </c:rich>
          </c:tx>
          <c:overlay val="0"/>
        </c:title>
        <c:numFmt formatCode="General" sourceLinked="1"/>
        <c:majorTickMark val="out"/>
        <c:minorTickMark val="none"/>
        <c:tickLblPos val="nextTo"/>
        <c:crossAx val="75236864"/>
        <c:crosses val="autoZero"/>
        <c:crossBetween val="midCat"/>
      </c:valAx>
      <c:valAx>
        <c:axId val="75236864"/>
        <c:scaling>
          <c:orientation val="minMax"/>
          <c:max val="1.1000000000000001"/>
          <c:min val="0"/>
        </c:scaling>
        <c:delete val="0"/>
        <c:axPos val="l"/>
        <c:majorGridlines/>
        <c:title>
          <c:tx>
            <c:rich>
              <a:bodyPr rot="-5400000" vert="horz"/>
              <a:lstStyle/>
              <a:p>
                <a:pPr>
                  <a:defRPr sz="1200"/>
                </a:pPr>
                <a:r>
                  <a:rPr lang="en-US" sz="1200"/>
                  <a:t>Canopy F_phen or leaf F_phen</a:t>
                </a:r>
              </a:p>
            </c:rich>
          </c:tx>
          <c:layout>
            <c:manualLayout>
              <c:xMode val="edge"/>
              <c:yMode val="edge"/>
              <c:x val="4.2627106532852094E-2"/>
              <c:y val="0.25120410417476857"/>
            </c:manualLayout>
          </c:layout>
          <c:overlay val="0"/>
        </c:title>
        <c:numFmt formatCode="General" sourceLinked="1"/>
        <c:majorTickMark val="out"/>
        <c:minorTickMark val="none"/>
        <c:tickLblPos val="nextTo"/>
        <c:crossAx val="71957888"/>
        <c:crosses val="autoZero"/>
        <c:crossBetween val="midCat"/>
      </c:valAx>
    </c:plotArea>
    <c:legend>
      <c:legendPos val="r"/>
      <c:layout>
        <c:manualLayout>
          <c:xMode val="edge"/>
          <c:yMode val="edge"/>
          <c:x val="0.24078527602634689"/>
          <c:y val="0.92051081549986036"/>
          <c:w val="0.52376322990950419"/>
          <c:h val="4.288121931220401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a:t>Spring wheat Canopy F_phen and leaf f_phen</a:t>
            </a:r>
            <a:r>
              <a:rPr lang="en-GB" sz="1200" baseline="0"/>
              <a:t> profiles within growing season</a:t>
            </a:r>
            <a:endParaRPr lang="en-GB" sz="1200"/>
          </a:p>
        </c:rich>
      </c:tx>
      <c:overlay val="0"/>
    </c:title>
    <c:autoTitleDeleted val="0"/>
    <c:plotArea>
      <c:layout>
        <c:manualLayout>
          <c:layoutTarget val="inner"/>
          <c:xMode val="edge"/>
          <c:yMode val="edge"/>
          <c:x val="0.13790529308836397"/>
          <c:y val="0.19928196409310597"/>
          <c:w val="0.75891316710411183"/>
          <c:h val="0.59870803596715139"/>
        </c:manualLayout>
      </c:layout>
      <c:scatterChart>
        <c:scatterStyle val="lineMarker"/>
        <c:varyColors val="0"/>
        <c:ser>
          <c:idx val="0"/>
          <c:order val="0"/>
          <c:tx>
            <c:v>Canopy F_phen</c:v>
          </c:tx>
          <c:spPr>
            <a:ln w="28575">
              <a:solidFill>
                <a:schemeClr val="accent1"/>
              </a:solidFill>
            </a:ln>
          </c:spPr>
          <c:marker>
            <c:symbol val="none"/>
          </c:marker>
          <c:xVal>
            <c:numRef>
              <c:f>'Defra wheat fphen'!$A$20:$A$1270</c:f>
              <c:numCache>
                <c:formatCode>General</c:formatCode>
                <c:ptCount val="125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pt idx="31">
                  <c:v>62</c:v>
                </c:pt>
                <c:pt idx="32">
                  <c:v>64</c:v>
                </c:pt>
                <c:pt idx="33">
                  <c:v>66</c:v>
                </c:pt>
                <c:pt idx="34">
                  <c:v>68</c:v>
                </c:pt>
                <c:pt idx="35">
                  <c:v>70</c:v>
                </c:pt>
                <c:pt idx="36">
                  <c:v>72</c:v>
                </c:pt>
                <c:pt idx="37">
                  <c:v>74</c:v>
                </c:pt>
                <c:pt idx="38">
                  <c:v>76</c:v>
                </c:pt>
                <c:pt idx="39">
                  <c:v>78</c:v>
                </c:pt>
                <c:pt idx="40">
                  <c:v>80</c:v>
                </c:pt>
                <c:pt idx="41">
                  <c:v>82</c:v>
                </c:pt>
                <c:pt idx="42">
                  <c:v>84</c:v>
                </c:pt>
                <c:pt idx="43">
                  <c:v>86</c:v>
                </c:pt>
                <c:pt idx="44">
                  <c:v>88</c:v>
                </c:pt>
                <c:pt idx="45">
                  <c:v>90</c:v>
                </c:pt>
                <c:pt idx="46">
                  <c:v>92</c:v>
                </c:pt>
                <c:pt idx="47">
                  <c:v>94</c:v>
                </c:pt>
                <c:pt idx="48">
                  <c:v>96</c:v>
                </c:pt>
                <c:pt idx="49">
                  <c:v>98</c:v>
                </c:pt>
                <c:pt idx="50">
                  <c:v>100</c:v>
                </c:pt>
                <c:pt idx="51">
                  <c:v>102</c:v>
                </c:pt>
                <c:pt idx="52">
                  <c:v>104</c:v>
                </c:pt>
                <c:pt idx="53">
                  <c:v>106</c:v>
                </c:pt>
                <c:pt idx="54">
                  <c:v>108</c:v>
                </c:pt>
                <c:pt idx="55">
                  <c:v>110</c:v>
                </c:pt>
                <c:pt idx="56">
                  <c:v>112</c:v>
                </c:pt>
                <c:pt idx="57">
                  <c:v>114</c:v>
                </c:pt>
                <c:pt idx="58">
                  <c:v>116</c:v>
                </c:pt>
                <c:pt idx="59">
                  <c:v>118</c:v>
                </c:pt>
                <c:pt idx="60">
                  <c:v>120</c:v>
                </c:pt>
                <c:pt idx="61">
                  <c:v>122</c:v>
                </c:pt>
                <c:pt idx="62">
                  <c:v>124</c:v>
                </c:pt>
                <c:pt idx="63">
                  <c:v>126</c:v>
                </c:pt>
                <c:pt idx="64">
                  <c:v>128</c:v>
                </c:pt>
                <c:pt idx="65">
                  <c:v>130</c:v>
                </c:pt>
                <c:pt idx="66">
                  <c:v>132</c:v>
                </c:pt>
                <c:pt idx="67">
                  <c:v>134</c:v>
                </c:pt>
                <c:pt idx="68">
                  <c:v>136</c:v>
                </c:pt>
                <c:pt idx="69">
                  <c:v>138</c:v>
                </c:pt>
                <c:pt idx="70">
                  <c:v>140</c:v>
                </c:pt>
                <c:pt idx="71">
                  <c:v>142</c:v>
                </c:pt>
                <c:pt idx="72">
                  <c:v>144</c:v>
                </c:pt>
                <c:pt idx="73">
                  <c:v>146</c:v>
                </c:pt>
                <c:pt idx="74">
                  <c:v>148</c:v>
                </c:pt>
                <c:pt idx="75">
                  <c:v>150</c:v>
                </c:pt>
                <c:pt idx="76">
                  <c:v>152</c:v>
                </c:pt>
                <c:pt idx="77">
                  <c:v>154</c:v>
                </c:pt>
                <c:pt idx="78">
                  <c:v>156</c:v>
                </c:pt>
                <c:pt idx="79">
                  <c:v>158</c:v>
                </c:pt>
                <c:pt idx="80">
                  <c:v>160</c:v>
                </c:pt>
                <c:pt idx="81">
                  <c:v>162</c:v>
                </c:pt>
                <c:pt idx="82">
                  <c:v>164</c:v>
                </c:pt>
                <c:pt idx="83">
                  <c:v>166</c:v>
                </c:pt>
                <c:pt idx="84">
                  <c:v>168</c:v>
                </c:pt>
                <c:pt idx="85">
                  <c:v>170</c:v>
                </c:pt>
                <c:pt idx="86">
                  <c:v>172</c:v>
                </c:pt>
                <c:pt idx="87">
                  <c:v>174</c:v>
                </c:pt>
                <c:pt idx="88">
                  <c:v>176</c:v>
                </c:pt>
                <c:pt idx="89">
                  <c:v>178</c:v>
                </c:pt>
                <c:pt idx="90">
                  <c:v>180</c:v>
                </c:pt>
                <c:pt idx="91">
                  <c:v>182</c:v>
                </c:pt>
                <c:pt idx="92">
                  <c:v>184</c:v>
                </c:pt>
                <c:pt idx="93">
                  <c:v>186</c:v>
                </c:pt>
                <c:pt idx="94">
                  <c:v>188</c:v>
                </c:pt>
                <c:pt idx="95">
                  <c:v>190</c:v>
                </c:pt>
                <c:pt idx="96">
                  <c:v>192</c:v>
                </c:pt>
                <c:pt idx="97">
                  <c:v>194</c:v>
                </c:pt>
                <c:pt idx="98">
                  <c:v>196</c:v>
                </c:pt>
                <c:pt idx="99">
                  <c:v>198</c:v>
                </c:pt>
                <c:pt idx="100">
                  <c:v>200</c:v>
                </c:pt>
                <c:pt idx="101">
                  <c:v>202</c:v>
                </c:pt>
                <c:pt idx="102">
                  <c:v>204</c:v>
                </c:pt>
                <c:pt idx="103">
                  <c:v>206</c:v>
                </c:pt>
                <c:pt idx="104">
                  <c:v>208</c:v>
                </c:pt>
                <c:pt idx="105">
                  <c:v>210</c:v>
                </c:pt>
                <c:pt idx="106">
                  <c:v>212</c:v>
                </c:pt>
                <c:pt idx="107">
                  <c:v>214</c:v>
                </c:pt>
                <c:pt idx="108">
                  <c:v>216</c:v>
                </c:pt>
                <c:pt idx="109">
                  <c:v>218</c:v>
                </c:pt>
                <c:pt idx="110">
                  <c:v>220</c:v>
                </c:pt>
                <c:pt idx="111">
                  <c:v>222</c:v>
                </c:pt>
                <c:pt idx="112">
                  <c:v>224</c:v>
                </c:pt>
                <c:pt idx="113">
                  <c:v>226</c:v>
                </c:pt>
                <c:pt idx="114">
                  <c:v>228</c:v>
                </c:pt>
                <c:pt idx="115">
                  <c:v>230</c:v>
                </c:pt>
                <c:pt idx="116">
                  <c:v>232</c:v>
                </c:pt>
                <c:pt idx="117">
                  <c:v>234</c:v>
                </c:pt>
                <c:pt idx="118">
                  <c:v>236</c:v>
                </c:pt>
                <c:pt idx="119">
                  <c:v>238</c:v>
                </c:pt>
                <c:pt idx="120">
                  <c:v>240</c:v>
                </c:pt>
                <c:pt idx="121">
                  <c:v>242</c:v>
                </c:pt>
                <c:pt idx="122">
                  <c:v>244</c:v>
                </c:pt>
                <c:pt idx="123">
                  <c:v>246</c:v>
                </c:pt>
                <c:pt idx="124">
                  <c:v>248</c:v>
                </c:pt>
                <c:pt idx="125">
                  <c:v>250</c:v>
                </c:pt>
                <c:pt idx="126">
                  <c:v>252</c:v>
                </c:pt>
                <c:pt idx="127">
                  <c:v>254</c:v>
                </c:pt>
                <c:pt idx="128">
                  <c:v>256</c:v>
                </c:pt>
                <c:pt idx="129">
                  <c:v>258</c:v>
                </c:pt>
                <c:pt idx="130">
                  <c:v>260</c:v>
                </c:pt>
                <c:pt idx="131">
                  <c:v>262</c:v>
                </c:pt>
                <c:pt idx="132">
                  <c:v>264</c:v>
                </c:pt>
                <c:pt idx="133">
                  <c:v>266</c:v>
                </c:pt>
                <c:pt idx="134">
                  <c:v>268</c:v>
                </c:pt>
                <c:pt idx="135">
                  <c:v>270</c:v>
                </c:pt>
                <c:pt idx="136">
                  <c:v>272</c:v>
                </c:pt>
                <c:pt idx="137">
                  <c:v>274</c:v>
                </c:pt>
                <c:pt idx="138">
                  <c:v>276</c:v>
                </c:pt>
                <c:pt idx="139">
                  <c:v>278</c:v>
                </c:pt>
                <c:pt idx="140">
                  <c:v>280</c:v>
                </c:pt>
                <c:pt idx="141">
                  <c:v>282</c:v>
                </c:pt>
                <c:pt idx="142">
                  <c:v>284</c:v>
                </c:pt>
                <c:pt idx="143">
                  <c:v>286</c:v>
                </c:pt>
                <c:pt idx="144">
                  <c:v>288</c:v>
                </c:pt>
                <c:pt idx="145">
                  <c:v>290</c:v>
                </c:pt>
                <c:pt idx="146">
                  <c:v>292</c:v>
                </c:pt>
                <c:pt idx="147">
                  <c:v>294</c:v>
                </c:pt>
                <c:pt idx="148">
                  <c:v>296</c:v>
                </c:pt>
                <c:pt idx="149">
                  <c:v>298</c:v>
                </c:pt>
                <c:pt idx="150">
                  <c:v>300</c:v>
                </c:pt>
                <c:pt idx="151">
                  <c:v>302</c:v>
                </c:pt>
                <c:pt idx="152">
                  <c:v>304</c:v>
                </c:pt>
                <c:pt idx="153">
                  <c:v>306</c:v>
                </c:pt>
                <c:pt idx="154">
                  <c:v>308</c:v>
                </c:pt>
                <c:pt idx="155">
                  <c:v>310</c:v>
                </c:pt>
                <c:pt idx="156">
                  <c:v>312</c:v>
                </c:pt>
                <c:pt idx="157">
                  <c:v>314</c:v>
                </c:pt>
                <c:pt idx="158">
                  <c:v>316</c:v>
                </c:pt>
                <c:pt idx="159">
                  <c:v>318</c:v>
                </c:pt>
                <c:pt idx="160">
                  <c:v>320</c:v>
                </c:pt>
                <c:pt idx="161">
                  <c:v>322</c:v>
                </c:pt>
                <c:pt idx="162">
                  <c:v>324</c:v>
                </c:pt>
                <c:pt idx="163">
                  <c:v>326</c:v>
                </c:pt>
                <c:pt idx="164">
                  <c:v>328</c:v>
                </c:pt>
                <c:pt idx="165">
                  <c:v>330</c:v>
                </c:pt>
                <c:pt idx="166">
                  <c:v>332</c:v>
                </c:pt>
                <c:pt idx="167">
                  <c:v>334</c:v>
                </c:pt>
                <c:pt idx="168">
                  <c:v>336</c:v>
                </c:pt>
                <c:pt idx="169">
                  <c:v>338</c:v>
                </c:pt>
                <c:pt idx="170">
                  <c:v>340</c:v>
                </c:pt>
                <c:pt idx="171">
                  <c:v>342</c:v>
                </c:pt>
                <c:pt idx="172">
                  <c:v>344</c:v>
                </c:pt>
                <c:pt idx="173">
                  <c:v>346</c:v>
                </c:pt>
                <c:pt idx="174">
                  <c:v>348</c:v>
                </c:pt>
                <c:pt idx="175">
                  <c:v>350</c:v>
                </c:pt>
                <c:pt idx="176">
                  <c:v>352</c:v>
                </c:pt>
                <c:pt idx="177">
                  <c:v>354</c:v>
                </c:pt>
                <c:pt idx="178">
                  <c:v>356</c:v>
                </c:pt>
                <c:pt idx="179">
                  <c:v>358</c:v>
                </c:pt>
                <c:pt idx="180">
                  <c:v>360</c:v>
                </c:pt>
                <c:pt idx="181">
                  <c:v>362</c:v>
                </c:pt>
                <c:pt idx="182">
                  <c:v>364</c:v>
                </c:pt>
                <c:pt idx="183">
                  <c:v>366</c:v>
                </c:pt>
                <c:pt idx="184">
                  <c:v>368</c:v>
                </c:pt>
                <c:pt idx="185">
                  <c:v>370</c:v>
                </c:pt>
                <c:pt idx="186">
                  <c:v>372</c:v>
                </c:pt>
                <c:pt idx="187">
                  <c:v>374</c:v>
                </c:pt>
                <c:pt idx="188">
                  <c:v>376</c:v>
                </c:pt>
                <c:pt idx="189">
                  <c:v>378</c:v>
                </c:pt>
                <c:pt idx="190">
                  <c:v>380</c:v>
                </c:pt>
                <c:pt idx="191">
                  <c:v>382</c:v>
                </c:pt>
                <c:pt idx="192">
                  <c:v>384</c:v>
                </c:pt>
                <c:pt idx="193">
                  <c:v>386</c:v>
                </c:pt>
                <c:pt idx="194">
                  <c:v>388</c:v>
                </c:pt>
                <c:pt idx="195">
                  <c:v>390</c:v>
                </c:pt>
                <c:pt idx="196">
                  <c:v>392</c:v>
                </c:pt>
                <c:pt idx="197">
                  <c:v>394</c:v>
                </c:pt>
                <c:pt idx="198">
                  <c:v>396</c:v>
                </c:pt>
                <c:pt idx="199">
                  <c:v>398</c:v>
                </c:pt>
                <c:pt idx="200">
                  <c:v>400</c:v>
                </c:pt>
                <c:pt idx="201">
                  <c:v>402</c:v>
                </c:pt>
                <c:pt idx="202">
                  <c:v>404</c:v>
                </c:pt>
                <c:pt idx="203">
                  <c:v>406</c:v>
                </c:pt>
                <c:pt idx="204">
                  <c:v>408</c:v>
                </c:pt>
                <c:pt idx="205">
                  <c:v>410</c:v>
                </c:pt>
                <c:pt idx="206">
                  <c:v>412</c:v>
                </c:pt>
                <c:pt idx="207">
                  <c:v>414</c:v>
                </c:pt>
                <c:pt idx="208">
                  <c:v>416</c:v>
                </c:pt>
                <c:pt idx="209">
                  <c:v>418</c:v>
                </c:pt>
                <c:pt idx="210">
                  <c:v>420</c:v>
                </c:pt>
                <c:pt idx="211">
                  <c:v>422</c:v>
                </c:pt>
                <c:pt idx="212">
                  <c:v>424</c:v>
                </c:pt>
                <c:pt idx="213">
                  <c:v>426</c:v>
                </c:pt>
                <c:pt idx="214">
                  <c:v>428</c:v>
                </c:pt>
                <c:pt idx="215">
                  <c:v>430</c:v>
                </c:pt>
                <c:pt idx="216">
                  <c:v>432</c:v>
                </c:pt>
                <c:pt idx="217">
                  <c:v>434</c:v>
                </c:pt>
                <c:pt idx="218">
                  <c:v>436</c:v>
                </c:pt>
                <c:pt idx="219">
                  <c:v>438</c:v>
                </c:pt>
                <c:pt idx="220">
                  <c:v>440</c:v>
                </c:pt>
                <c:pt idx="221">
                  <c:v>442</c:v>
                </c:pt>
                <c:pt idx="222">
                  <c:v>444</c:v>
                </c:pt>
                <c:pt idx="223">
                  <c:v>446</c:v>
                </c:pt>
                <c:pt idx="224">
                  <c:v>448</c:v>
                </c:pt>
                <c:pt idx="225">
                  <c:v>450</c:v>
                </c:pt>
                <c:pt idx="226">
                  <c:v>452</c:v>
                </c:pt>
                <c:pt idx="227">
                  <c:v>454</c:v>
                </c:pt>
                <c:pt idx="228">
                  <c:v>456</c:v>
                </c:pt>
                <c:pt idx="229">
                  <c:v>458</c:v>
                </c:pt>
                <c:pt idx="230">
                  <c:v>460</c:v>
                </c:pt>
                <c:pt idx="231">
                  <c:v>462</c:v>
                </c:pt>
                <c:pt idx="232">
                  <c:v>464</c:v>
                </c:pt>
                <c:pt idx="233">
                  <c:v>466</c:v>
                </c:pt>
                <c:pt idx="234">
                  <c:v>468</c:v>
                </c:pt>
                <c:pt idx="235">
                  <c:v>470</c:v>
                </c:pt>
                <c:pt idx="236">
                  <c:v>472</c:v>
                </c:pt>
                <c:pt idx="237">
                  <c:v>474</c:v>
                </c:pt>
                <c:pt idx="238">
                  <c:v>476</c:v>
                </c:pt>
                <c:pt idx="239">
                  <c:v>478</c:v>
                </c:pt>
                <c:pt idx="240">
                  <c:v>480</c:v>
                </c:pt>
                <c:pt idx="241">
                  <c:v>482</c:v>
                </c:pt>
                <c:pt idx="242">
                  <c:v>484</c:v>
                </c:pt>
                <c:pt idx="243">
                  <c:v>486</c:v>
                </c:pt>
                <c:pt idx="244">
                  <c:v>488</c:v>
                </c:pt>
                <c:pt idx="245">
                  <c:v>490</c:v>
                </c:pt>
                <c:pt idx="246">
                  <c:v>492</c:v>
                </c:pt>
                <c:pt idx="247">
                  <c:v>494</c:v>
                </c:pt>
                <c:pt idx="248">
                  <c:v>496</c:v>
                </c:pt>
                <c:pt idx="249">
                  <c:v>498</c:v>
                </c:pt>
                <c:pt idx="250">
                  <c:v>500</c:v>
                </c:pt>
                <c:pt idx="251">
                  <c:v>502</c:v>
                </c:pt>
                <c:pt idx="252">
                  <c:v>504</c:v>
                </c:pt>
                <c:pt idx="253">
                  <c:v>506</c:v>
                </c:pt>
                <c:pt idx="254">
                  <c:v>508</c:v>
                </c:pt>
                <c:pt idx="255">
                  <c:v>510</c:v>
                </c:pt>
                <c:pt idx="256">
                  <c:v>512</c:v>
                </c:pt>
                <c:pt idx="257">
                  <c:v>514</c:v>
                </c:pt>
                <c:pt idx="258">
                  <c:v>516</c:v>
                </c:pt>
                <c:pt idx="259">
                  <c:v>518</c:v>
                </c:pt>
                <c:pt idx="260">
                  <c:v>520</c:v>
                </c:pt>
                <c:pt idx="261">
                  <c:v>522</c:v>
                </c:pt>
                <c:pt idx="262">
                  <c:v>524</c:v>
                </c:pt>
                <c:pt idx="263">
                  <c:v>526</c:v>
                </c:pt>
                <c:pt idx="264">
                  <c:v>528</c:v>
                </c:pt>
                <c:pt idx="265">
                  <c:v>530</c:v>
                </c:pt>
                <c:pt idx="266">
                  <c:v>532</c:v>
                </c:pt>
                <c:pt idx="267">
                  <c:v>534</c:v>
                </c:pt>
                <c:pt idx="268">
                  <c:v>536</c:v>
                </c:pt>
                <c:pt idx="269">
                  <c:v>538</c:v>
                </c:pt>
                <c:pt idx="270">
                  <c:v>540</c:v>
                </c:pt>
                <c:pt idx="271">
                  <c:v>542</c:v>
                </c:pt>
                <c:pt idx="272">
                  <c:v>544</c:v>
                </c:pt>
                <c:pt idx="273">
                  <c:v>546</c:v>
                </c:pt>
                <c:pt idx="274">
                  <c:v>548</c:v>
                </c:pt>
                <c:pt idx="275">
                  <c:v>550</c:v>
                </c:pt>
                <c:pt idx="276">
                  <c:v>552</c:v>
                </c:pt>
                <c:pt idx="277">
                  <c:v>554</c:v>
                </c:pt>
                <c:pt idx="278">
                  <c:v>556</c:v>
                </c:pt>
                <c:pt idx="279">
                  <c:v>558</c:v>
                </c:pt>
                <c:pt idx="280">
                  <c:v>560</c:v>
                </c:pt>
                <c:pt idx="281">
                  <c:v>562</c:v>
                </c:pt>
                <c:pt idx="282">
                  <c:v>564</c:v>
                </c:pt>
                <c:pt idx="283">
                  <c:v>566</c:v>
                </c:pt>
                <c:pt idx="284">
                  <c:v>568</c:v>
                </c:pt>
                <c:pt idx="285">
                  <c:v>570</c:v>
                </c:pt>
                <c:pt idx="286">
                  <c:v>572</c:v>
                </c:pt>
                <c:pt idx="287">
                  <c:v>574</c:v>
                </c:pt>
                <c:pt idx="288">
                  <c:v>576</c:v>
                </c:pt>
                <c:pt idx="289">
                  <c:v>578</c:v>
                </c:pt>
                <c:pt idx="290">
                  <c:v>580</c:v>
                </c:pt>
                <c:pt idx="291">
                  <c:v>582</c:v>
                </c:pt>
                <c:pt idx="292">
                  <c:v>584</c:v>
                </c:pt>
                <c:pt idx="293">
                  <c:v>586</c:v>
                </c:pt>
                <c:pt idx="294">
                  <c:v>588</c:v>
                </c:pt>
                <c:pt idx="295">
                  <c:v>590</c:v>
                </c:pt>
                <c:pt idx="296">
                  <c:v>592</c:v>
                </c:pt>
                <c:pt idx="297">
                  <c:v>594</c:v>
                </c:pt>
                <c:pt idx="298">
                  <c:v>596</c:v>
                </c:pt>
                <c:pt idx="299">
                  <c:v>598</c:v>
                </c:pt>
                <c:pt idx="300">
                  <c:v>600</c:v>
                </c:pt>
                <c:pt idx="301">
                  <c:v>602</c:v>
                </c:pt>
                <c:pt idx="302">
                  <c:v>604</c:v>
                </c:pt>
                <c:pt idx="303">
                  <c:v>606</c:v>
                </c:pt>
                <c:pt idx="304">
                  <c:v>608</c:v>
                </c:pt>
                <c:pt idx="305">
                  <c:v>610</c:v>
                </c:pt>
                <c:pt idx="306">
                  <c:v>612</c:v>
                </c:pt>
                <c:pt idx="307">
                  <c:v>614</c:v>
                </c:pt>
                <c:pt idx="308">
                  <c:v>616</c:v>
                </c:pt>
                <c:pt idx="309">
                  <c:v>618</c:v>
                </c:pt>
                <c:pt idx="310">
                  <c:v>620</c:v>
                </c:pt>
                <c:pt idx="311">
                  <c:v>622</c:v>
                </c:pt>
                <c:pt idx="312">
                  <c:v>624</c:v>
                </c:pt>
                <c:pt idx="313">
                  <c:v>626</c:v>
                </c:pt>
                <c:pt idx="314">
                  <c:v>628</c:v>
                </c:pt>
                <c:pt idx="315">
                  <c:v>630</c:v>
                </c:pt>
                <c:pt idx="316">
                  <c:v>632</c:v>
                </c:pt>
                <c:pt idx="317">
                  <c:v>634</c:v>
                </c:pt>
                <c:pt idx="318">
                  <c:v>636</c:v>
                </c:pt>
                <c:pt idx="319">
                  <c:v>638</c:v>
                </c:pt>
                <c:pt idx="320">
                  <c:v>640</c:v>
                </c:pt>
                <c:pt idx="321">
                  <c:v>642</c:v>
                </c:pt>
                <c:pt idx="322">
                  <c:v>644</c:v>
                </c:pt>
                <c:pt idx="323">
                  <c:v>646</c:v>
                </c:pt>
                <c:pt idx="324">
                  <c:v>648</c:v>
                </c:pt>
                <c:pt idx="325">
                  <c:v>650</c:v>
                </c:pt>
                <c:pt idx="326">
                  <c:v>652</c:v>
                </c:pt>
                <c:pt idx="327">
                  <c:v>654</c:v>
                </c:pt>
                <c:pt idx="328">
                  <c:v>656</c:v>
                </c:pt>
                <c:pt idx="329">
                  <c:v>658</c:v>
                </c:pt>
                <c:pt idx="330">
                  <c:v>660</c:v>
                </c:pt>
                <c:pt idx="331">
                  <c:v>662</c:v>
                </c:pt>
                <c:pt idx="332">
                  <c:v>664</c:v>
                </c:pt>
                <c:pt idx="333">
                  <c:v>666</c:v>
                </c:pt>
                <c:pt idx="334">
                  <c:v>668</c:v>
                </c:pt>
                <c:pt idx="335">
                  <c:v>670</c:v>
                </c:pt>
                <c:pt idx="336">
                  <c:v>672</c:v>
                </c:pt>
                <c:pt idx="337">
                  <c:v>674</c:v>
                </c:pt>
                <c:pt idx="338">
                  <c:v>676</c:v>
                </c:pt>
                <c:pt idx="339">
                  <c:v>678</c:v>
                </c:pt>
                <c:pt idx="340">
                  <c:v>680</c:v>
                </c:pt>
                <c:pt idx="341">
                  <c:v>682</c:v>
                </c:pt>
                <c:pt idx="342">
                  <c:v>684</c:v>
                </c:pt>
                <c:pt idx="343">
                  <c:v>686</c:v>
                </c:pt>
                <c:pt idx="344">
                  <c:v>688</c:v>
                </c:pt>
                <c:pt idx="345">
                  <c:v>690</c:v>
                </c:pt>
                <c:pt idx="346">
                  <c:v>692</c:v>
                </c:pt>
                <c:pt idx="347">
                  <c:v>694</c:v>
                </c:pt>
                <c:pt idx="348">
                  <c:v>696</c:v>
                </c:pt>
                <c:pt idx="349">
                  <c:v>698</c:v>
                </c:pt>
                <c:pt idx="350">
                  <c:v>700</c:v>
                </c:pt>
                <c:pt idx="351">
                  <c:v>702</c:v>
                </c:pt>
                <c:pt idx="352">
                  <c:v>704</c:v>
                </c:pt>
                <c:pt idx="353">
                  <c:v>706</c:v>
                </c:pt>
                <c:pt idx="354">
                  <c:v>708</c:v>
                </c:pt>
                <c:pt idx="355">
                  <c:v>710</c:v>
                </c:pt>
                <c:pt idx="356">
                  <c:v>712</c:v>
                </c:pt>
                <c:pt idx="357">
                  <c:v>714</c:v>
                </c:pt>
                <c:pt idx="358">
                  <c:v>716</c:v>
                </c:pt>
                <c:pt idx="359">
                  <c:v>718</c:v>
                </c:pt>
                <c:pt idx="360">
                  <c:v>720</c:v>
                </c:pt>
                <c:pt idx="361">
                  <c:v>722</c:v>
                </c:pt>
                <c:pt idx="362">
                  <c:v>724</c:v>
                </c:pt>
                <c:pt idx="363">
                  <c:v>726</c:v>
                </c:pt>
                <c:pt idx="364">
                  <c:v>728</c:v>
                </c:pt>
                <c:pt idx="365">
                  <c:v>730</c:v>
                </c:pt>
                <c:pt idx="366">
                  <c:v>732</c:v>
                </c:pt>
                <c:pt idx="367">
                  <c:v>734</c:v>
                </c:pt>
                <c:pt idx="368">
                  <c:v>736</c:v>
                </c:pt>
                <c:pt idx="369">
                  <c:v>738</c:v>
                </c:pt>
                <c:pt idx="370">
                  <c:v>740</c:v>
                </c:pt>
                <c:pt idx="371">
                  <c:v>742</c:v>
                </c:pt>
                <c:pt idx="372">
                  <c:v>744</c:v>
                </c:pt>
                <c:pt idx="373">
                  <c:v>746</c:v>
                </c:pt>
                <c:pt idx="374">
                  <c:v>748</c:v>
                </c:pt>
                <c:pt idx="375">
                  <c:v>750</c:v>
                </c:pt>
                <c:pt idx="376">
                  <c:v>752</c:v>
                </c:pt>
                <c:pt idx="377">
                  <c:v>754</c:v>
                </c:pt>
                <c:pt idx="378">
                  <c:v>756</c:v>
                </c:pt>
                <c:pt idx="379">
                  <c:v>758</c:v>
                </c:pt>
                <c:pt idx="380">
                  <c:v>760</c:v>
                </c:pt>
                <c:pt idx="381">
                  <c:v>762</c:v>
                </c:pt>
                <c:pt idx="382">
                  <c:v>764</c:v>
                </c:pt>
                <c:pt idx="383">
                  <c:v>766</c:v>
                </c:pt>
                <c:pt idx="384">
                  <c:v>768</c:v>
                </c:pt>
                <c:pt idx="385">
                  <c:v>770</c:v>
                </c:pt>
                <c:pt idx="386">
                  <c:v>772</c:v>
                </c:pt>
                <c:pt idx="387">
                  <c:v>774</c:v>
                </c:pt>
                <c:pt idx="388">
                  <c:v>776</c:v>
                </c:pt>
                <c:pt idx="389">
                  <c:v>778</c:v>
                </c:pt>
                <c:pt idx="390">
                  <c:v>780</c:v>
                </c:pt>
                <c:pt idx="391">
                  <c:v>782</c:v>
                </c:pt>
                <c:pt idx="392">
                  <c:v>784</c:v>
                </c:pt>
                <c:pt idx="393">
                  <c:v>786</c:v>
                </c:pt>
                <c:pt idx="394">
                  <c:v>788</c:v>
                </c:pt>
                <c:pt idx="395">
                  <c:v>790</c:v>
                </c:pt>
                <c:pt idx="396">
                  <c:v>792</c:v>
                </c:pt>
                <c:pt idx="397">
                  <c:v>794</c:v>
                </c:pt>
                <c:pt idx="398">
                  <c:v>796</c:v>
                </c:pt>
                <c:pt idx="399">
                  <c:v>798</c:v>
                </c:pt>
                <c:pt idx="400">
                  <c:v>800</c:v>
                </c:pt>
                <c:pt idx="401">
                  <c:v>802</c:v>
                </c:pt>
                <c:pt idx="402">
                  <c:v>804</c:v>
                </c:pt>
                <c:pt idx="403">
                  <c:v>806</c:v>
                </c:pt>
                <c:pt idx="404">
                  <c:v>808</c:v>
                </c:pt>
                <c:pt idx="405">
                  <c:v>810</c:v>
                </c:pt>
                <c:pt idx="406">
                  <c:v>812</c:v>
                </c:pt>
                <c:pt idx="407">
                  <c:v>814</c:v>
                </c:pt>
                <c:pt idx="408">
                  <c:v>816</c:v>
                </c:pt>
                <c:pt idx="409">
                  <c:v>818</c:v>
                </c:pt>
                <c:pt idx="410">
                  <c:v>820</c:v>
                </c:pt>
                <c:pt idx="411">
                  <c:v>822</c:v>
                </c:pt>
                <c:pt idx="412">
                  <c:v>824</c:v>
                </c:pt>
                <c:pt idx="413">
                  <c:v>826</c:v>
                </c:pt>
                <c:pt idx="414">
                  <c:v>828</c:v>
                </c:pt>
                <c:pt idx="415">
                  <c:v>830</c:v>
                </c:pt>
                <c:pt idx="416">
                  <c:v>832</c:v>
                </c:pt>
                <c:pt idx="417">
                  <c:v>834</c:v>
                </c:pt>
                <c:pt idx="418">
                  <c:v>836</c:v>
                </c:pt>
                <c:pt idx="419">
                  <c:v>838</c:v>
                </c:pt>
                <c:pt idx="420">
                  <c:v>840</c:v>
                </c:pt>
                <c:pt idx="421">
                  <c:v>842</c:v>
                </c:pt>
                <c:pt idx="422">
                  <c:v>844</c:v>
                </c:pt>
                <c:pt idx="423">
                  <c:v>846</c:v>
                </c:pt>
                <c:pt idx="424">
                  <c:v>848</c:v>
                </c:pt>
                <c:pt idx="425">
                  <c:v>850</c:v>
                </c:pt>
                <c:pt idx="426">
                  <c:v>852</c:v>
                </c:pt>
                <c:pt idx="427">
                  <c:v>854</c:v>
                </c:pt>
                <c:pt idx="428">
                  <c:v>856</c:v>
                </c:pt>
                <c:pt idx="429">
                  <c:v>858</c:v>
                </c:pt>
                <c:pt idx="430">
                  <c:v>860</c:v>
                </c:pt>
                <c:pt idx="431">
                  <c:v>862</c:v>
                </c:pt>
                <c:pt idx="432">
                  <c:v>864</c:v>
                </c:pt>
                <c:pt idx="433">
                  <c:v>866</c:v>
                </c:pt>
                <c:pt idx="434">
                  <c:v>868</c:v>
                </c:pt>
                <c:pt idx="435">
                  <c:v>870</c:v>
                </c:pt>
                <c:pt idx="436">
                  <c:v>872</c:v>
                </c:pt>
                <c:pt idx="437">
                  <c:v>874</c:v>
                </c:pt>
                <c:pt idx="438">
                  <c:v>876</c:v>
                </c:pt>
                <c:pt idx="439">
                  <c:v>878</c:v>
                </c:pt>
                <c:pt idx="440">
                  <c:v>880</c:v>
                </c:pt>
                <c:pt idx="441">
                  <c:v>882</c:v>
                </c:pt>
                <c:pt idx="442">
                  <c:v>884</c:v>
                </c:pt>
                <c:pt idx="443">
                  <c:v>886</c:v>
                </c:pt>
                <c:pt idx="444">
                  <c:v>888</c:v>
                </c:pt>
                <c:pt idx="445">
                  <c:v>890</c:v>
                </c:pt>
                <c:pt idx="446">
                  <c:v>892</c:v>
                </c:pt>
                <c:pt idx="447">
                  <c:v>894</c:v>
                </c:pt>
                <c:pt idx="448">
                  <c:v>896</c:v>
                </c:pt>
                <c:pt idx="449">
                  <c:v>898</c:v>
                </c:pt>
                <c:pt idx="450">
                  <c:v>900</c:v>
                </c:pt>
                <c:pt idx="451">
                  <c:v>902</c:v>
                </c:pt>
                <c:pt idx="452">
                  <c:v>904</c:v>
                </c:pt>
                <c:pt idx="453">
                  <c:v>906</c:v>
                </c:pt>
                <c:pt idx="454">
                  <c:v>908</c:v>
                </c:pt>
                <c:pt idx="455">
                  <c:v>910</c:v>
                </c:pt>
                <c:pt idx="456">
                  <c:v>912</c:v>
                </c:pt>
                <c:pt idx="457">
                  <c:v>914</c:v>
                </c:pt>
                <c:pt idx="458">
                  <c:v>916</c:v>
                </c:pt>
                <c:pt idx="459">
                  <c:v>918</c:v>
                </c:pt>
                <c:pt idx="460">
                  <c:v>920</c:v>
                </c:pt>
                <c:pt idx="461">
                  <c:v>922</c:v>
                </c:pt>
                <c:pt idx="462">
                  <c:v>924</c:v>
                </c:pt>
                <c:pt idx="463">
                  <c:v>926</c:v>
                </c:pt>
                <c:pt idx="464">
                  <c:v>928</c:v>
                </c:pt>
                <c:pt idx="465">
                  <c:v>930</c:v>
                </c:pt>
                <c:pt idx="466">
                  <c:v>932</c:v>
                </c:pt>
                <c:pt idx="467">
                  <c:v>934</c:v>
                </c:pt>
                <c:pt idx="468">
                  <c:v>936</c:v>
                </c:pt>
                <c:pt idx="469">
                  <c:v>938</c:v>
                </c:pt>
                <c:pt idx="470">
                  <c:v>940</c:v>
                </c:pt>
                <c:pt idx="471">
                  <c:v>942</c:v>
                </c:pt>
                <c:pt idx="472">
                  <c:v>944</c:v>
                </c:pt>
                <c:pt idx="473">
                  <c:v>946</c:v>
                </c:pt>
                <c:pt idx="474">
                  <c:v>948</c:v>
                </c:pt>
                <c:pt idx="475">
                  <c:v>950</c:v>
                </c:pt>
                <c:pt idx="476">
                  <c:v>952</c:v>
                </c:pt>
                <c:pt idx="477">
                  <c:v>954</c:v>
                </c:pt>
                <c:pt idx="478">
                  <c:v>956</c:v>
                </c:pt>
                <c:pt idx="479">
                  <c:v>958</c:v>
                </c:pt>
                <c:pt idx="480">
                  <c:v>960</c:v>
                </c:pt>
                <c:pt idx="481">
                  <c:v>962</c:v>
                </c:pt>
                <c:pt idx="482">
                  <c:v>964</c:v>
                </c:pt>
                <c:pt idx="483">
                  <c:v>966</c:v>
                </c:pt>
                <c:pt idx="484">
                  <c:v>968</c:v>
                </c:pt>
                <c:pt idx="485">
                  <c:v>970</c:v>
                </c:pt>
                <c:pt idx="486">
                  <c:v>972</c:v>
                </c:pt>
                <c:pt idx="487">
                  <c:v>974</c:v>
                </c:pt>
                <c:pt idx="488">
                  <c:v>976</c:v>
                </c:pt>
                <c:pt idx="489">
                  <c:v>978</c:v>
                </c:pt>
                <c:pt idx="490">
                  <c:v>980</c:v>
                </c:pt>
                <c:pt idx="491">
                  <c:v>982</c:v>
                </c:pt>
                <c:pt idx="492">
                  <c:v>984</c:v>
                </c:pt>
                <c:pt idx="493">
                  <c:v>986</c:v>
                </c:pt>
                <c:pt idx="494">
                  <c:v>988</c:v>
                </c:pt>
                <c:pt idx="495">
                  <c:v>990</c:v>
                </c:pt>
                <c:pt idx="496">
                  <c:v>992</c:v>
                </c:pt>
                <c:pt idx="497">
                  <c:v>994</c:v>
                </c:pt>
                <c:pt idx="498">
                  <c:v>996</c:v>
                </c:pt>
                <c:pt idx="499">
                  <c:v>998</c:v>
                </c:pt>
                <c:pt idx="500">
                  <c:v>1000</c:v>
                </c:pt>
                <c:pt idx="501">
                  <c:v>1002</c:v>
                </c:pt>
                <c:pt idx="502">
                  <c:v>1004</c:v>
                </c:pt>
                <c:pt idx="503">
                  <c:v>1006</c:v>
                </c:pt>
                <c:pt idx="504">
                  <c:v>1008</c:v>
                </c:pt>
                <c:pt idx="505">
                  <c:v>1010</c:v>
                </c:pt>
                <c:pt idx="506">
                  <c:v>1012</c:v>
                </c:pt>
                <c:pt idx="507">
                  <c:v>1014</c:v>
                </c:pt>
                <c:pt idx="508">
                  <c:v>1016</c:v>
                </c:pt>
                <c:pt idx="509">
                  <c:v>1018</c:v>
                </c:pt>
                <c:pt idx="510">
                  <c:v>1020</c:v>
                </c:pt>
                <c:pt idx="511">
                  <c:v>1022</c:v>
                </c:pt>
                <c:pt idx="512">
                  <c:v>1024</c:v>
                </c:pt>
                <c:pt idx="513">
                  <c:v>1026</c:v>
                </c:pt>
                <c:pt idx="514">
                  <c:v>1028</c:v>
                </c:pt>
                <c:pt idx="515">
                  <c:v>1030</c:v>
                </c:pt>
                <c:pt idx="516">
                  <c:v>1032</c:v>
                </c:pt>
                <c:pt idx="517">
                  <c:v>1034</c:v>
                </c:pt>
                <c:pt idx="518">
                  <c:v>1036</c:v>
                </c:pt>
                <c:pt idx="519">
                  <c:v>1038</c:v>
                </c:pt>
                <c:pt idx="520">
                  <c:v>1040</c:v>
                </c:pt>
                <c:pt idx="521">
                  <c:v>1042</c:v>
                </c:pt>
                <c:pt idx="522">
                  <c:v>1044</c:v>
                </c:pt>
                <c:pt idx="523">
                  <c:v>1046</c:v>
                </c:pt>
                <c:pt idx="524">
                  <c:v>1048</c:v>
                </c:pt>
                <c:pt idx="525">
                  <c:v>1050</c:v>
                </c:pt>
                <c:pt idx="526">
                  <c:v>1052</c:v>
                </c:pt>
                <c:pt idx="527">
                  <c:v>1054</c:v>
                </c:pt>
                <c:pt idx="528">
                  <c:v>1056</c:v>
                </c:pt>
                <c:pt idx="529">
                  <c:v>1058</c:v>
                </c:pt>
                <c:pt idx="530">
                  <c:v>1060</c:v>
                </c:pt>
                <c:pt idx="531">
                  <c:v>1062</c:v>
                </c:pt>
                <c:pt idx="532">
                  <c:v>1064</c:v>
                </c:pt>
                <c:pt idx="533">
                  <c:v>1066</c:v>
                </c:pt>
                <c:pt idx="534">
                  <c:v>1068</c:v>
                </c:pt>
                <c:pt idx="535">
                  <c:v>1070</c:v>
                </c:pt>
                <c:pt idx="536">
                  <c:v>1072</c:v>
                </c:pt>
                <c:pt idx="537">
                  <c:v>1074</c:v>
                </c:pt>
                <c:pt idx="538">
                  <c:v>1076</c:v>
                </c:pt>
                <c:pt idx="539">
                  <c:v>1078</c:v>
                </c:pt>
                <c:pt idx="540">
                  <c:v>1080</c:v>
                </c:pt>
                <c:pt idx="541">
                  <c:v>1082</c:v>
                </c:pt>
                <c:pt idx="542">
                  <c:v>1084</c:v>
                </c:pt>
                <c:pt idx="543">
                  <c:v>1086</c:v>
                </c:pt>
                <c:pt idx="544">
                  <c:v>1088</c:v>
                </c:pt>
                <c:pt idx="545">
                  <c:v>1090</c:v>
                </c:pt>
                <c:pt idx="546">
                  <c:v>1092</c:v>
                </c:pt>
                <c:pt idx="547">
                  <c:v>1094</c:v>
                </c:pt>
                <c:pt idx="548">
                  <c:v>1096</c:v>
                </c:pt>
                <c:pt idx="549">
                  <c:v>1098</c:v>
                </c:pt>
                <c:pt idx="550">
                  <c:v>1100</c:v>
                </c:pt>
                <c:pt idx="551">
                  <c:v>1102</c:v>
                </c:pt>
                <c:pt idx="552">
                  <c:v>1104</c:v>
                </c:pt>
                <c:pt idx="553">
                  <c:v>1106</c:v>
                </c:pt>
                <c:pt idx="554">
                  <c:v>1108</c:v>
                </c:pt>
                <c:pt idx="555">
                  <c:v>1110</c:v>
                </c:pt>
                <c:pt idx="556">
                  <c:v>1112</c:v>
                </c:pt>
                <c:pt idx="557">
                  <c:v>1114</c:v>
                </c:pt>
                <c:pt idx="558">
                  <c:v>1116</c:v>
                </c:pt>
                <c:pt idx="559">
                  <c:v>1118</c:v>
                </c:pt>
                <c:pt idx="560">
                  <c:v>1120</c:v>
                </c:pt>
                <c:pt idx="561">
                  <c:v>1122</c:v>
                </c:pt>
                <c:pt idx="562">
                  <c:v>1124</c:v>
                </c:pt>
                <c:pt idx="563">
                  <c:v>1126</c:v>
                </c:pt>
                <c:pt idx="564">
                  <c:v>1128</c:v>
                </c:pt>
                <c:pt idx="565">
                  <c:v>1130</c:v>
                </c:pt>
                <c:pt idx="566">
                  <c:v>1132</c:v>
                </c:pt>
                <c:pt idx="567">
                  <c:v>1134</c:v>
                </c:pt>
                <c:pt idx="568">
                  <c:v>1136</c:v>
                </c:pt>
                <c:pt idx="569">
                  <c:v>1138</c:v>
                </c:pt>
                <c:pt idx="570">
                  <c:v>1140</c:v>
                </c:pt>
                <c:pt idx="571">
                  <c:v>1142</c:v>
                </c:pt>
                <c:pt idx="572">
                  <c:v>1144</c:v>
                </c:pt>
                <c:pt idx="573">
                  <c:v>1146</c:v>
                </c:pt>
                <c:pt idx="574">
                  <c:v>1148</c:v>
                </c:pt>
                <c:pt idx="575">
                  <c:v>1150</c:v>
                </c:pt>
                <c:pt idx="576">
                  <c:v>1152</c:v>
                </c:pt>
                <c:pt idx="577">
                  <c:v>1154</c:v>
                </c:pt>
                <c:pt idx="578">
                  <c:v>1156</c:v>
                </c:pt>
                <c:pt idx="579">
                  <c:v>1158</c:v>
                </c:pt>
                <c:pt idx="580">
                  <c:v>1160</c:v>
                </c:pt>
                <c:pt idx="581">
                  <c:v>1162</c:v>
                </c:pt>
                <c:pt idx="582">
                  <c:v>1164</c:v>
                </c:pt>
                <c:pt idx="583">
                  <c:v>1166</c:v>
                </c:pt>
                <c:pt idx="584">
                  <c:v>1168</c:v>
                </c:pt>
                <c:pt idx="585">
                  <c:v>1170</c:v>
                </c:pt>
                <c:pt idx="586">
                  <c:v>1172</c:v>
                </c:pt>
                <c:pt idx="587">
                  <c:v>1174</c:v>
                </c:pt>
                <c:pt idx="588">
                  <c:v>1176</c:v>
                </c:pt>
                <c:pt idx="589">
                  <c:v>1178</c:v>
                </c:pt>
                <c:pt idx="590">
                  <c:v>1180</c:v>
                </c:pt>
                <c:pt idx="591">
                  <c:v>1182</c:v>
                </c:pt>
                <c:pt idx="592">
                  <c:v>1184</c:v>
                </c:pt>
                <c:pt idx="593">
                  <c:v>1186</c:v>
                </c:pt>
                <c:pt idx="594">
                  <c:v>1188</c:v>
                </c:pt>
                <c:pt idx="595">
                  <c:v>1190</c:v>
                </c:pt>
                <c:pt idx="596">
                  <c:v>1192</c:v>
                </c:pt>
                <c:pt idx="597">
                  <c:v>1194</c:v>
                </c:pt>
                <c:pt idx="598">
                  <c:v>1196</c:v>
                </c:pt>
                <c:pt idx="599">
                  <c:v>1198</c:v>
                </c:pt>
                <c:pt idx="600">
                  <c:v>1200</c:v>
                </c:pt>
                <c:pt idx="601">
                  <c:v>1202</c:v>
                </c:pt>
                <c:pt idx="602">
                  <c:v>1204</c:v>
                </c:pt>
                <c:pt idx="603">
                  <c:v>1206</c:v>
                </c:pt>
                <c:pt idx="604">
                  <c:v>1208</c:v>
                </c:pt>
                <c:pt idx="605">
                  <c:v>1210</c:v>
                </c:pt>
                <c:pt idx="606">
                  <c:v>1212</c:v>
                </c:pt>
                <c:pt idx="607">
                  <c:v>1214</c:v>
                </c:pt>
                <c:pt idx="608">
                  <c:v>1216</c:v>
                </c:pt>
                <c:pt idx="609">
                  <c:v>1218</c:v>
                </c:pt>
                <c:pt idx="610">
                  <c:v>1220</c:v>
                </c:pt>
                <c:pt idx="611">
                  <c:v>1222</c:v>
                </c:pt>
                <c:pt idx="612">
                  <c:v>1224</c:v>
                </c:pt>
                <c:pt idx="613">
                  <c:v>1226</c:v>
                </c:pt>
                <c:pt idx="614">
                  <c:v>1228</c:v>
                </c:pt>
                <c:pt idx="615">
                  <c:v>1230</c:v>
                </c:pt>
                <c:pt idx="616">
                  <c:v>1232</c:v>
                </c:pt>
                <c:pt idx="617">
                  <c:v>1234</c:v>
                </c:pt>
                <c:pt idx="618">
                  <c:v>1236</c:v>
                </c:pt>
                <c:pt idx="619">
                  <c:v>1238</c:v>
                </c:pt>
                <c:pt idx="620">
                  <c:v>1240</c:v>
                </c:pt>
                <c:pt idx="621">
                  <c:v>1242</c:v>
                </c:pt>
                <c:pt idx="622">
                  <c:v>1244</c:v>
                </c:pt>
                <c:pt idx="623">
                  <c:v>1246</c:v>
                </c:pt>
                <c:pt idx="624">
                  <c:v>1248</c:v>
                </c:pt>
                <c:pt idx="625">
                  <c:v>1250</c:v>
                </c:pt>
                <c:pt idx="626">
                  <c:v>1252</c:v>
                </c:pt>
                <c:pt idx="627">
                  <c:v>1254</c:v>
                </c:pt>
                <c:pt idx="628">
                  <c:v>1256</c:v>
                </c:pt>
                <c:pt idx="629">
                  <c:v>1258</c:v>
                </c:pt>
                <c:pt idx="630">
                  <c:v>1260</c:v>
                </c:pt>
                <c:pt idx="631">
                  <c:v>1262</c:v>
                </c:pt>
                <c:pt idx="632">
                  <c:v>1264</c:v>
                </c:pt>
                <c:pt idx="633">
                  <c:v>1266</c:v>
                </c:pt>
                <c:pt idx="634">
                  <c:v>1268</c:v>
                </c:pt>
                <c:pt idx="635">
                  <c:v>1270</c:v>
                </c:pt>
                <c:pt idx="636">
                  <c:v>1272</c:v>
                </c:pt>
                <c:pt idx="637">
                  <c:v>1274</c:v>
                </c:pt>
                <c:pt idx="638">
                  <c:v>1276</c:v>
                </c:pt>
                <c:pt idx="639">
                  <c:v>1278</c:v>
                </c:pt>
                <c:pt idx="640">
                  <c:v>1280</c:v>
                </c:pt>
                <c:pt idx="641">
                  <c:v>1282</c:v>
                </c:pt>
                <c:pt idx="642">
                  <c:v>1284</c:v>
                </c:pt>
                <c:pt idx="643">
                  <c:v>1286</c:v>
                </c:pt>
                <c:pt idx="644">
                  <c:v>1288</c:v>
                </c:pt>
                <c:pt idx="645">
                  <c:v>1290</c:v>
                </c:pt>
                <c:pt idx="646">
                  <c:v>1292</c:v>
                </c:pt>
                <c:pt idx="647">
                  <c:v>1294</c:v>
                </c:pt>
                <c:pt idx="648">
                  <c:v>1296</c:v>
                </c:pt>
                <c:pt idx="649">
                  <c:v>1298</c:v>
                </c:pt>
                <c:pt idx="650">
                  <c:v>1300</c:v>
                </c:pt>
                <c:pt idx="651">
                  <c:v>1302</c:v>
                </c:pt>
                <c:pt idx="652">
                  <c:v>1304</c:v>
                </c:pt>
                <c:pt idx="653">
                  <c:v>1306</c:v>
                </c:pt>
                <c:pt idx="654">
                  <c:v>1308</c:v>
                </c:pt>
                <c:pt idx="655">
                  <c:v>1310</c:v>
                </c:pt>
                <c:pt idx="656">
                  <c:v>1312</c:v>
                </c:pt>
                <c:pt idx="657">
                  <c:v>1314</c:v>
                </c:pt>
                <c:pt idx="658">
                  <c:v>1316</c:v>
                </c:pt>
                <c:pt idx="659">
                  <c:v>1318</c:v>
                </c:pt>
                <c:pt idx="660">
                  <c:v>1320</c:v>
                </c:pt>
                <c:pt idx="661">
                  <c:v>1322</c:v>
                </c:pt>
                <c:pt idx="662">
                  <c:v>1324</c:v>
                </c:pt>
                <c:pt idx="663">
                  <c:v>1326</c:v>
                </c:pt>
                <c:pt idx="664">
                  <c:v>1328</c:v>
                </c:pt>
                <c:pt idx="665">
                  <c:v>1330</c:v>
                </c:pt>
                <c:pt idx="666">
                  <c:v>1332</c:v>
                </c:pt>
                <c:pt idx="667">
                  <c:v>1334</c:v>
                </c:pt>
                <c:pt idx="668">
                  <c:v>1336</c:v>
                </c:pt>
                <c:pt idx="669">
                  <c:v>1338</c:v>
                </c:pt>
                <c:pt idx="670">
                  <c:v>1340</c:v>
                </c:pt>
                <c:pt idx="671">
                  <c:v>1342</c:v>
                </c:pt>
                <c:pt idx="672">
                  <c:v>1344</c:v>
                </c:pt>
                <c:pt idx="673">
                  <c:v>1346</c:v>
                </c:pt>
                <c:pt idx="674">
                  <c:v>1348</c:v>
                </c:pt>
                <c:pt idx="675">
                  <c:v>1350</c:v>
                </c:pt>
                <c:pt idx="676">
                  <c:v>1352</c:v>
                </c:pt>
                <c:pt idx="677">
                  <c:v>1354</c:v>
                </c:pt>
                <c:pt idx="678">
                  <c:v>1356</c:v>
                </c:pt>
                <c:pt idx="679">
                  <c:v>1358</c:v>
                </c:pt>
                <c:pt idx="680">
                  <c:v>1360</c:v>
                </c:pt>
                <c:pt idx="681">
                  <c:v>1362</c:v>
                </c:pt>
                <c:pt idx="682">
                  <c:v>1364</c:v>
                </c:pt>
                <c:pt idx="683">
                  <c:v>1366</c:v>
                </c:pt>
                <c:pt idx="684">
                  <c:v>1368</c:v>
                </c:pt>
                <c:pt idx="685">
                  <c:v>1370</c:v>
                </c:pt>
                <c:pt idx="686">
                  <c:v>1372</c:v>
                </c:pt>
                <c:pt idx="687">
                  <c:v>1374</c:v>
                </c:pt>
                <c:pt idx="688">
                  <c:v>1376</c:v>
                </c:pt>
                <c:pt idx="689">
                  <c:v>1378</c:v>
                </c:pt>
                <c:pt idx="690">
                  <c:v>1380</c:v>
                </c:pt>
                <c:pt idx="691">
                  <c:v>1382</c:v>
                </c:pt>
                <c:pt idx="692">
                  <c:v>1384</c:v>
                </c:pt>
                <c:pt idx="693">
                  <c:v>1386</c:v>
                </c:pt>
                <c:pt idx="694">
                  <c:v>1388</c:v>
                </c:pt>
                <c:pt idx="695">
                  <c:v>1390</c:v>
                </c:pt>
                <c:pt idx="696">
                  <c:v>1392</c:v>
                </c:pt>
                <c:pt idx="697">
                  <c:v>1394</c:v>
                </c:pt>
                <c:pt idx="698">
                  <c:v>1396</c:v>
                </c:pt>
                <c:pt idx="699">
                  <c:v>1398</c:v>
                </c:pt>
                <c:pt idx="700">
                  <c:v>1400</c:v>
                </c:pt>
                <c:pt idx="701">
                  <c:v>1402</c:v>
                </c:pt>
                <c:pt idx="702">
                  <c:v>1404</c:v>
                </c:pt>
                <c:pt idx="703">
                  <c:v>1406</c:v>
                </c:pt>
                <c:pt idx="704">
                  <c:v>1408</c:v>
                </c:pt>
                <c:pt idx="705">
                  <c:v>1410</c:v>
                </c:pt>
                <c:pt idx="706">
                  <c:v>1412</c:v>
                </c:pt>
                <c:pt idx="707">
                  <c:v>1414</c:v>
                </c:pt>
                <c:pt idx="708">
                  <c:v>1416</c:v>
                </c:pt>
                <c:pt idx="709">
                  <c:v>1418</c:v>
                </c:pt>
                <c:pt idx="710">
                  <c:v>1420</c:v>
                </c:pt>
                <c:pt idx="711">
                  <c:v>1422</c:v>
                </c:pt>
                <c:pt idx="712">
                  <c:v>1424</c:v>
                </c:pt>
                <c:pt idx="713">
                  <c:v>1426</c:v>
                </c:pt>
                <c:pt idx="714">
                  <c:v>1428</c:v>
                </c:pt>
                <c:pt idx="715">
                  <c:v>1430</c:v>
                </c:pt>
                <c:pt idx="716">
                  <c:v>1432</c:v>
                </c:pt>
                <c:pt idx="717">
                  <c:v>1434</c:v>
                </c:pt>
                <c:pt idx="718">
                  <c:v>1436</c:v>
                </c:pt>
                <c:pt idx="719">
                  <c:v>1438</c:v>
                </c:pt>
                <c:pt idx="720">
                  <c:v>1440</c:v>
                </c:pt>
                <c:pt idx="721">
                  <c:v>1442</c:v>
                </c:pt>
                <c:pt idx="722">
                  <c:v>1444</c:v>
                </c:pt>
                <c:pt idx="723">
                  <c:v>1446</c:v>
                </c:pt>
                <c:pt idx="724">
                  <c:v>1448</c:v>
                </c:pt>
                <c:pt idx="725">
                  <c:v>1450</c:v>
                </c:pt>
                <c:pt idx="726">
                  <c:v>1452</c:v>
                </c:pt>
                <c:pt idx="727">
                  <c:v>1454</c:v>
                </c:pt>
                <c:pt idx="728">
                  <c:v>1456</c:v>
                </c:pt>
                <c:pt idx="729">
                  <c:v>1458</c:v>
                </c:pt>
                <c:pt idx="730">
                  <c:v>1460</c:v>
                </c:pt>
                <c:pt idx="731">
                  <c:v>1462</c:v>
                </c:pt>
                <c:pt idx="732">
                  <c:v>1464</c:v>
                </c:pt>
                <c:pt idx="733">
                  <c:v>1466</c:v>
                </c:pt>
                <c:pt idx="734">
                  <c:v>1468</c:v>
                </c:pt>
                <c:pt idx="735">
                  <c:v>1470</c:v>
                </c:pt>
                <c:pt idx="736">
                  <c:v>1472</c:v>
                </c:pt>
                <c:pt idx="737">
                  <c:v>1474</c:v>
                </c:pt>
                <c:pt idx="738">
                  <c:v>1476</c:v>
                </c:pt>
                <c:pt idx="739">
                  <c:v>1478</c:v>
                </c:pt>
                <c:pt idx="740">
                  <c:v>1480</c:v>
                </c:pt>
                <c:pt idx="741">
                  <c:v>1482</c:v>
                </c:pt>
                <c:pt idx="742">
                  <c:v>1484</c:v>
                </c:pt>
                <c:pt idx="743">
                  <c:v>1486</c:v>
                </c:pt>
                <c:pt idx="744">
                  <c:v>1488</c:v>
                </c:pt>
                <c:pt idx="745">
                  <c:v>1490</c:v>
                </c:pt>
                <c:pt idx="746">
                  <c:v>1492</c:v>
                </c:pt>
                <c:pt idx="747">
                  <c:v>1494</c:v>
                </c:pt>
                <c:pt idx="748">
                  <c:v>1496</c:v>
                </c:pt>
                <c:pt idx="749">
                  <c:v>1498</c:v>
                </c:pt>
                <c:pt idx="750">
                  <c:v>1500</c:v>
                </c:pt>
                <c:pt idx="751">
                  <c:v>1502</c:v>
                </c:pt>
                <c:pt idx="752">
                  <c:v>1504</c:v>
                </c:pt>
                <c:pt idx="753">
                  <c:v>1506</c:v>
                </c:pt>
                <c:pt idx="754">
                  <c:v>1508</c:v>
                </c:pt>
                <c:pt idx="755">
                  <c:v>1510</c:v>
                </c:pt>
                <c:pt idx="756">
                  <c:v>1512</c:v>
                </c:pt>
                <c:pt idx="757">
                  <c:v>1514</c:v>
                </c:pt>
                <c:pt idx="758">
                  <c:v>1516</c:v>
                </c:pt>
                <c:pt idx="759">
                  <c:v>1518</c:v>
                </c:pt>
                <c:pt idx="760">
                  <c:v>1520</c:v>
                </c:pt>
                <c:pt idx="761">
                  <c:v>1522</c:v>
                </c:pt>
                <c:pt idx="762">
                  <c:v>1524</c:v>
                </c:pt>
                <c:pt idx="763">
                  <c:v>1526</c:v>
                </c:pt>
                <c:pt idx="764">
                  <c:v>1528</c:v>
                </c:pt>
                <c:pt idx="765">
                  <c:v>1530</c:v>
                </c:pt>
                <c:pt idx="766">
                  <c:v>1532</c:v>
                </c:pt>
                <c:pt idx="767">
                  <c:v>1534</c:v>
                </c:pt>
                <c:pt idx="768">
                  <c:v>1536</c:v>
                </c:pt>
                <c:pt idx="769">
                  <c:v>1538</c:v>
                </c:pt>
                <c:pt idx="770">
                  <c:v>1540</c:v>
                </c:pt>
                <c:pt idx="771">
                  <c:v>1542</c:v>
                </c:pt>
                <c:pt idx="772">
                  <c:v>1544</c:v>
                </c:pt>
                <c:pt idx="773">
                  <c:v>1546</c:v>
                </c:pt>
                <c:pt idx="774">
                  <c:v>1548</c:v>
                </c:pt>
                <c:pt idx="775">
                  <c:v>1550</c:v>
                </c:pt>
                <c:pt idx="776">
                  <c:v>1552</c:v>
                </c:pt>
                <c:pt idx="777">
                  <c:v>1554</c:v>
                </c:pt>
                <c:pt idx="778">
                  <c:v>1556</c:v>
                </c:pt>
                <c:pt idx="779">
                  <c:v>1558</c:v>
                </c:pt>
                <c:pt idx="780">
                  <c:v>1560</c:v>
                </c:pt>
                <c:pt idx="781">
                  <c:v>1562</c:v>
                </c:pt>
                <c:pt idx="782">
                  <c:v>1564</c:v>
                </c:pt>
                <c:pt idx="783">
                  <c:v>1566</c:v>
                </c:pt>
                <c:pt idx="784">
                  <c:v>1568</c:v>
                </c:pt>
                <c:pt idx="785">
                  <c:v>1570</c:v>
                </c:pt>
                <c:pt idx="786">
                  <c:v>1572</c:v>
                </c:pt>
                <c:pt idx="787">
                  <c:v>1574</c:v>
                </c:pt>
                <c:pt idx="788">
                  <c:v>1576</c:v>
                </c:pt>
                <c:pt idx="789">
                  <c:v>1578</c:v>
                </c:pt>
                <c:pt idx="790">
                  <c:v>1580</c:v>
                </c:pt>
                <c:pt idx="791">
                  <c:v>1582</c:v>
                </c:pt>
                <c:pt idx="792">
                  <c:v>1584</c:v>
                </c:pt>
                <c:pt idx="793">
                  <c:v>1586</c:v>
                </c:pt>
                <c:pt idx="794">
                  <c:v>1588</c:v>
                </c:pt>
                <c:pt idx="795">
                  <c:v>1590</c:v>
                </c:pt>
                <c:pt idx="796">
                  <c:v>1592</c:v>
                </c:pt>
                <c:pt idx="797">
                  <c:v>1594</c:v>
                </c:pt>
                <c:pt idx="798">
                  <c:v>1596</c:v>
                </c:pt>
                <c:pt idx="799">
                  <c:v>1598</c:v>
                </c:pt>
                <c:pt idx="800">
                  <c:v>1600</c:v>
                </c:pt>
                <c:pt idx="801">
                  <c:v>1602</c:v>
                </c:pt>
                <c:pt idx="802">
                  <c:v>1604</c:v>
                </c:pt>
                <c:pt idx="803">
                  <c:v>1606</c:v>
                </c:pt>
                <c:pt idx="804">
                  <c:v>1608</c:v>
                </c:pt>
                <c:pt idx="805">
                  <c:v>1610</c:v>
                </c:pt>
                <c:pt idx="806">
                  <c:v>1612</c:v>
                </c:pt>
                <c:pt idx="807">
                  <c:v>1614</c:v>
                </c:pt>
                <c:pt idx="808">
                  <c:v>1616</c:v>
                </c:pt>
                <c:pt idx="809">
                  <c:v>1618</c:v>
                </c:pt>
                <c:pt idx="810">
                  <c:v>1620</c:v>
                </c:pt>
                <c:pt idx="811">
                  <c:v>1622</c:v>
                </c:pt>
                <c:pt idx="812">
                  <c:v>1624</c:v>
                </c:pt>
                <c:pt idx="813">
                  <c:v>1626</c:v>
                </c:pt>
                <c:pt idx="814">
                  <c:v>1628</c:v>
                </c:pt>
                <c:pt idx="815">
                  <c:v>1630</c:v>
                </c:pt>
                <c:pt idx="816">
                  <c:v>1632</c:v>
                </c:pt>
                <c:pt idx="817">
                  <c:v>1634</c:v>
                </c:pt>
                <c:pt idx="818">
                  <c:v>1636</c:v>
                </c:pt>
                <c:pt idx="819">
                  <c:v>1638</c:v>
                </c:pt>
                <c:pt idx="820">
                  <c:v>1640</c:v>
                </c:pt>
                <c:pt idx="821">
                  <c:v>1642</c:v>
                </c:pt>
                <c:pt idx="822">
                  <c:v>1644</c:v>
                </c:pt>
                <c:pt idx="823">
                  <c:v>1646</c:v>
                </c:pt>
                <c:pt idx="824">
                  <c:v>1648</c:v>
                </c:pt>
                <c:pt idx="825">
                  <c:v>1650</c:v>
                </c:pt>
                <c:pt idx="826">
                  <c:v>1652</c:v>
                </c:pt>
                <c:pt idx="827">
                  <c:v>1654</c:v>
                </c:pt>
                <c:pt idx="828">
                  <c:v>1656</c:v>
                </c:pt>
                <c:pt idx="829">
                  <c:v>1658</c:v>
                </c:pt>
                <c:pt idx="830">
                  <c:v>1660</c:v>
                </c:pt>
                <c:pt idx="831">
                  <c:v>1662</c:v>
                </c:pt>
                <c:pt idx="832">
                  <c:v>1664</c:v>
                </c:pt>
                <c:pt idx="833">
                  <c:v>1666</c:v>
                </c:pt>
                <c:pt idx="834">
                  <c:v>1668</c:v>
                </c:pt>
                <c:pt idx="835">
                  <c:v>1670</c:v>
                </c:pt>
                <c:pt idx="836">
                  <c:v>1672</c:v>
                </c:pt>
                <c:pt idx="837">
                  <c:v>1674</c:v>
                </c:pt>
                <c:pt idx="838">
                  <c:v>1676</c:v>
                </c:pt>
                <c:pt idx="839">
                  <c:v>1678</c:v>
                </c:pt>
                <c:pt idx="840">
                  <c:v>1680</c:v>
                </c:pt>
                <c:pt idx="841">
                  <c:v>1682</c:v>
                </c:pt>
                <c:pt idx="842">
                  <c:v>1684</c:v>
                </c:pt>
                <c:pt idx="843">
                  <c:v>1686</c:v>
                </c:pt>
                <c:pt idx="844">
                  <c:v>1688</c:v>
                </c:pt>
                <c:pt idx="845">
                  <c:v>1690</c:v>
                </c:pt>
                <c:pt idx="846">
                  <c:v>1692</c:v>
                </c:pt>
                <c:pt idx="847">
                  <c:v>1694</c:v>
                </c:pt>
                <c:pt idx="848">
                  <c:v>1696</c:v>
                </c:pt>
                <c:pt idx="849">
                  <c:v>1698</c:v>
                </c:pt>
                <c:pt idx="850">
                  <c:v>1700</c:v>
                </c:pt>
                <c:pt idx="851">
                  <c:v>1702</c:v>
                </c:pt>
                <c:pt idx="852">
                  <c:v>1704</c:v>
                </c:pt>
                <c:pt idx="853">
                  <c:v>1706</c:v>
                </c:pt>
                <c:pt idx="854">
                  <c:v>1708</c:v>
                </c:pt>
                <c:pt idx="855">
                  <c:v>1710</c:v>
                </c:pt>
                <c:pt idx="856">
                  <c:v>1712</c:v>
                </c:pt>
                <c:pt idx="857">
                  <c:v>1714</c:v>
                </c:pt>
                <c:pt idx="858">
                  <c:v>1716</c:v>
                </c:pt>
                <c:pt idx="859">
                  <c:v>1718</c:v>
                </c:pt>
                <c:pt idx="860">
                  <c:v>1720</c:v>
                </c:pt>
                <c:pt idx="861">
                  <c:v>1722</c:v>
                </c:pt>
                <c:pt idx="862">
                  <c:v>1724</c:v>
                </c:pt>
                <c:pt idx="863">
                  <c:v>1726</c:v>
                </c:pt>
                <c:pt idx="864">
                  <c:v>1728</c:v>
                </c:pt>
                <c:pt idx="865">
                  <c:v>1730</c:v>
                </c:pt>
                <c:pt idx="866">
                  <c:v>1732</c:v>
                </c:pt>
                <c:pt idx="867">
                  <c:v>1734</c:v>
                </c:pt>
                <c:pt idx="868">
                  <c:v>1736</c:v>
                </c:pt>
                <c:pt idx="869">
                  <c:v>1738</c:v>
                </c:pt>
                <c:pt idx="870">
                  <c:v>1740</c:v>
                </c:pt>
                <c:pt idx="871">
                  <c:v>1742</c:v>
                </c:pt>
                <c:pt idx="872">
                  <c:v>1744</c:v>
                </c:pt>
                <c:pt idx="873">
                  <c:v>1746</c:v>
                </c:pt>
                <c:pt idx="874">
                  <c:v>1748</c:v>
                </c:pt>
                <c:pt idx="875">
                  <c:v>1750</c:v>
                </c:pt>
                <c:pt idx="876">
                  <c:v>1752</c:v>
                </c:pt>
                <c:pt idx="877">
                  <c:v>1754</c:v>
                </c:pt>
                <c:pt idx="878">
                  <c:v>1756</c:v>
                </c:pt>
                <c:pt idx="879">
                  <c:v>1758</c:v>
                </c:pt>
                <c:pt idx="880">
                  <c:v>1760</c:v>
                </c:pt>
                <c:pt idx="881">
                  <c:v>1762</c:v>
                </c:pt>
                <c:pt idx="882">
                  <c:v>1764</c:v>
                </c:pt>
                <c:pt idx="883">
                  <c:v>1766</c:v>
                </c:pt>
                <c:pt idx="884">
                  <c:v>1768</c:v>
                </c:pt>
                <c:pt idx="885">
                  <c:v>1770</c:v>
                </c:pt>
                <c:pt idx="886">
                  <c:v>1772</c:v>
                </c:pt>
                <c:pt idx="887">
                  <c:v>1774</c:v>
                </c:pt>
                <c:pt idx="888">
                  <c:v>1776</c:v>
                </c:pt>
                <c:pt idx="889">
                  <c:v>1778</c:v>
                </c:pt>
                <c:pt idx="890">
                  <c:v>1780</c:v>
                </c:pt>
                <c:pt idx="891">
                  <c:v>1782</c:v>
                </c:pt>
                <c:pt idx="892">
                  <c:v>1784</c:v>
                </c:pt>
                <c:pt idx="893">
                  <c:v>1786</c:v>
                </c:pt>
                <c:pt idx="894">
                  <c:v>1788</c:v>
                </c:pt>
                <c:pt idx="895">
                  <c:v>1790</c:v>
                </c:pt>
                <c:pt idx="896">
                  <c:v>1792</c:v>
                </c:pt>
                <c:pt idx="897">
                  <c:v>1794</c:v>
                </c:pt>
                <c:pt idx="898">
                  <c:v>1796</c:v>
                </c:pt>
                <c:pt idx="899">
                  <c:v>1798</c:v>
                </c:pt>
                <c:pt idx="900">
                  <c:v>1800</c:v>
                </c:pt>
                <c:pt idx="901">
                  <c:v>1802</c:v>
                </c:pt>
                <c:pt idx="902">
                  <c:v>1804</c:v>
                </c:pt>
                <c:pt idx="903">
                  <c:v>1806</c:v>
                </c:pt>
                <c:pt idx="904">
                  <c:v>1808</c:v>
                </c:pt>
                <c:pt idx="905">
                  <c:v>1810</c:v>
                </c:pt>
                <c:pt idx="906">
                  <c:v>1812</c:v>
                </c:pt>
                <c:pt idx="907">
                  <c:v>1814</c:v>
                </c:pt>
                <c:pt idx="908">
                  <c:v>1816</c:v>
                </c:pt>
                <c:pt idx="909">
                  <c:v>1818</c:v>
                </c:pt>
                <c:pt idx="910">
                  <c:v>1820</c:v>
                </c:pt>
                <c:pt idx="911">
                  <c:v>1822</c:v>
                </c:pt>
                <c:pt idx="912">
                  <c:v>1824</c:v>
                </c:pt>
                <c:pt idx="913">
                  <c:v>1826</c:v>
                </c:pt>
                <c:pt idx="914">
                  <c:v>1828</c:v>
                </c:pt>
                <c:pt idx="915">
                  <c:v>1830</c:v>
                </c:pt>
                <c:pt idx="916">
                  <c:v>1832</c:v>
                </c:pt>
                <c:pt idx="917">
                  <c:v>1834</c:v>
                </c:pt>
                <c:pt idx="918">
                  <c:v>1836</c:v>
                </c:pt>
                <c:pt idx="919">
                  <c:v>1838</c:v>
                </c:pt>
                <c:pt idx="920">
                  <c:v>1840</c:v>
                </c:pt>
                <c:pt idx="921">
                  <c:v>1842</c:v>
                </c:pt>
                <c:pt idx="922">
                  <c:v>1844</c:v>
                </c:pt>
                <c:pt idx="923">
                  <c:v>1846</c:v>
                </c:pt>
                <c:pt idx="924">
                  <c:v>1848</c:v>
                </c:pt>
                <c:pt idx="925">
                  <c:v>1850</c:v>
                </c:pt>
                <c:pt idx="926">
                  <c:v>1852</c:v>
                </c:pt>
                <c:pt idx="927">
                  <c:v>1854</c:v>
                </c:pt>
                <c:pt idx="928">
                  <c:v>1856</c:v>
                </c:pt>
                <c:pt idx="929">
                  <c:v>1858</c:v>
                </c:pt>
                <c:pt idx="930">
                  <c:v>1860</c:v>
                </c:pt>
                <c:pt idx="931">
                  <c:v>1862</c:v>
                </c:pt>
                <c:pt idx="932">
                  <c:v>1864</c:v>
                </c:pt>
                <c:pt idx="933">
                  <c:v>1866</c:v>
                </c:pt>
                <c:pt idx="934">
                  <c:v>1868</c:v>
                </c:pt>
                <c:pt idx="935">
                  <c:v>1870</c:v>
                </c:pt>
                <c:pt idx="936">
                  <c:v>1872</c:v>
                </c:pt>
                <c:pt idx="937">
                  <c:v>1874</c:v>
                </c:pt>
                <c:pt idx="938">
                  <c:v>1876</c:v>
                </c:pt>
                <c:pt idx="939">
                  <c:v>1878</c:v>
                </c:pt>
                <c:pt idx="940">
                  <c:v>1880</c:v>
                </c:pt>
                <c:pt idx="941">
                  <c:v>1882</c:v>
                </c:pt>
                <c:pt idx="942">
                  <c:v>1884</c:v>
                </c:pt>
                <c:pt idx="943">
                  <c:v>1886</c:v>
                </c:pt>
                <c:pt idx="944">
                  <c:v>1888</c:v>
                </c:pt>
                <c:pt idx="945">
                  <c:v>1890</c:v>
                </c:pt>
                <c:pt idx="946">
                  <c:v>1892</c:v>
                </c:pt>
                <c:pt idx="947">
                  <c:v>1894</c:v>
                </c:pt>
                <c:pt idx="948">
                  <c:v>1896</c:v>
                </c:pt>
                <c:pt idx="949">
                  <c:v>1898</c:v>
                </c:pt>
                <c:pt idx="950">
                  <c:v>1900</c:v>
                </c:pt>
                <c:pt idx="951">
                  <c:v>1902</c:v>
                </c:pt>
                <c:pt idx="952">
                  <c:v>1904</c:v>
                </c:pt>
                <c:pt idx="953">
                  <c:v>1906</c:v>
                </c:pt>
                <c:pt idx="954">
                  <c:v>1908</c:v>
                </c:pt>
                <c:pt idx="955">
                  <c:v>1910</c:v>
                </c:pt>
                <c:pt idx="956">
                  <c:v>1912</c:v>
                </c:pt>
                <c:pt idx="957">
                  <c:v>1914</c:v>
                </c:pt>
                <c:pt idx="958">
                  <c:v>1916</c:v>
                </c:pt>
                <c:pt idx="959">
                  <c:v>1918</c:v>
                </c:pt>
                <c:pt idx="960">
                  <c:v>1920</c:v>
                </c:pt>
                <c:pt idx="961">
                  <c:v>1922</c:v>
                </c:pt>
                <c:pt idx="962">
                  <c:v>1924</c:v>
                </c:pt>
                <c:pt idx="963">
                  <c:v>1926</c:v>
                </c:pt>
                <c:pt idx="964">
                  <c:v>1928</c:v>
                </c:pt>
                <c:pt idx="965">
                  <c:v>1930</c:v>
                </c:pt>
                <c:pt idx="966">
                  <c:v>1932</c:v>
                </c:pt>
                <c:pt idx="967">
                  <c:v>1934</c:v>
                </c:pt>
                <c:pt idx="968">
                  <c:v>1936</c:v>
                </c:pt>
                <c:pt idx="969">
                  <c:v>1938</c:v>
                </c:pt>
                <c:pt idx="970">
                  <c:v>1940</c:v>
                </c:pt>
                <c:pt idx="971">
                  <c:v>1942</c:v>
                </c:pt>
                <c:pt idx="972">
                  <c:v>1944</c:v>
                </c:pt>
                <c:pt idx="973">
                  <c:v>1946</c:v>
                </c:pt>
                <c:pt idx="974">
                  <c:v>1948</c:v>
                </c:pt>
                <c:pt idx="975">
                  <c:v>1950</c:v>
                </c:pt>
                <c:pt idx="976">
                  <c:v>1952</c:v>
                </c:pt>
                <c:pt idx="977">
                  <c:v>1954</c:v>
                </c:pt>
                <c:pt idx="978">
                  <c:v>1956</c:v>
                </c:pt>
                <c:pt idx="979">
                  <c:v>1958</c:v>
                </c:pt>
                <c:pt idx="980">
                  <c:v>1960</c:v>
                </c:pt>
                <c:pt idx="981">
                  <c:v>1962</c:v>
                </c:pt>
                <c:pt idx="982">
                  <c:v>1964</c:v>
                </c:pt>
                <c:pt idx="983">
                  <c:v>1966</c:v>
                </c:pt>
                <c:pt idx="984">
                  <c:v>1968</c:v>
                </c:pt>
                <c:pt idx="985">
                  <c:v>1970</c:v>
                </c:pt>
                <c:pt idx="986">
                  <c:v>1972</c:v>
                </c:pt>
                <c:pt idx="987">
                  <c:v>1974</c:v>
                </c:pt>
                <c:pt idx="988">
                  <c:v>1976</c:v>
                </c:pt>
                <c:pt idx="989">
                  <c:v>1978</c:v>
                </c:pt>
                <c:pt idx="990">
                  <c:v>1980</c:v>
                </c:pt>
                <c:pt idx="991">
                  <c:v>1982</c:v>
                </c:pt>
                <c:pt idx="992">
                  <c:v>1984</c:v>
                </c:pt>
                <c:pt idx="993">
                  <c:v>1986</c:v>
                </c:pt>
                <c:pt idx="994">
                  <c:v>1988</c:v>
                </c:pt>
                <c:pt idx="995">
                  <c:v>1990</c:v>
                </c:pt>
                <c:pt idx="996">
                  <c:v>1992</c:v>
                </c:pt>
                <c:pt idx="997">
                  <c:v>1994</c:v>
                </c:pt>
                <c:pt idx="998">
                  <c:v>1996</c:v>
                </c:pt>
                <c:pt idx="999">
                  <c:v>1998</c:v>
                </c:pt>
                <c:pt idx="1000">
                  <c:v>2000</c:v>
                </c:pt>
                <c:pt idx="1001">
                  <c:v>2002</c:v>
                </c:pt>
                <c:pt idx="1002">
                  <c:v>2004</c:v>
                </c:pt>
                <c:pt idx="1003">
                  <c:v>2006</c:v>
                </c:pt>
                <c:pt idx="1004">
                  <c:v>2008</c:v>
                </c:pt>
                <c:pt idx="1005">
                  <c:v>2010</c:v>
                </c:pt>
                <c:pt idx="1006">
                  <c:v>2012</c:v>
                </c:pt>
                <c:pt idx="1007">
                  <c:v>2014</c:v>
                </c:pt>
                <c:pt idx="1008">
                  <c:v>2016</c:v>
                </c:pt>
                <c:pt idx="1009">
                  <c:v>2018</c:v>
                </c:pt>
                <c:pt idx="1010">
                  <c:v>2020</c:v>
                </c:pt>
                <c:pt idx="1011">
                  <c:v>2022</c:v>
                </c:pt>
                <c:pt idx="1012">
                  <c:v>2024</c:v>
                </c:pt>
                <c:pt idx="1013">
                  <c:v>2026</c:v>
                </c:pt>
                <c:pt idx="1014">
                  <c:v>2028</c:v>
                </c:pt>
                <c:pt idx="1015">
                  <c:v>2030</c:v>
                </c:pt>
                <c:pt idx="1016">
                  <c:v>2032</c:v>
                </c:pt>
                <c:pt idx="1017">
                  <c:v>2034</c:v>
                </c:pt>
                <c:pt idx="1018">
                  <c:v>2036</c:v>
                </c:pt>
                <c:pt idx="1019">
                  <c:v>2038</c:v>
                </c:pt>
                <c:pt idx="1020">
                  <c:v>2040</c:v>
                </c:pt>
                <c:pt idx="1021">
                  <c:v>2042</c:v>
                </c:pt>
                <c:pt idx="1022">
                  <c:v>2044</c:v>
                </c:pt>
                <c:pt idx="1023">
                  <c:v>2046</c:v>
                </c:pt>
                <c:pt idx="1024">
                  <c:v>2048</c:v>
                </c:pt>
                <c:pt idx="1025">
                  <c:v>2050</c:v>
                </c:pt>
                <c:pt idx="1026">
                  <c:v>2052</c:v>
                </c:pt>
                <c:pt idx="1027">
                  <c:v>2054</c:v>
                </c:pt>
                <c:pt idx="1028">
                  <c:v>2056</c:v>
                </c:pt>
                <c:pt idx="1029">
                  <c:v>2058</c:v>
                </c:pt>
                <c:pt idx="1030">
                  <c:v>2060</c:v>
                </c:pt>
                <c:pt idx="1031">
                  <c:v>2062</c:v>
                </c:pt>
                <c:pt idx="1032">
                  <c:v>2064</c:v>
                </c:pt>
                <c:pt idx="1033">
                  <c:v>2066</c:v>
                </c:pt>
                <c:pt idx="1034">
                  <c:v>2068</c:v>
                </c:pt>
                <c:pt idx="1035">
                  <c:v>2070</c:v>
                </c:pt>
                <c:pt idx="1036">
                  <c:v>2072</c:v>
                </c:pt>
                <c:pt idx="1037">
                  <c:v>2074</c:v>
                </c:pt>
                <c:pt idx="1038">
                  <c:v>2076</c:v>
                </c:pt>
                <c:pt idx="1039">
                  <c:v>2078</c:v>
                </c:pt>
                <c:pt idx="1040">
                  <c:v>2080</c:v>
                </c:pt>
                <c:pt idx="1041">
                  <c:v>2082</c:v>
                </c:pt>
                <c:pt idx="1042">
                  <c:v>2084</c:v>
                </c:pt>
                <c:pt idx="1043">
                  <c:v>2086</c:v>
                </c:pt>
                <c:pt idx="1044">
                  <c:v>2088</c:v>
                </c:pt>
                <c:pt idx="1045">
                  <c:v>2090</c:v>
                </c:pt>
                <c:pt idx="1046">
                  <c:v>2092</c:v>
                </c:pt>
                <c:pt idx="1047">
                  <c:v>2094</c:v>
                </c:pt>
                <c:pt idx="1048">
                  <c:v>2096</c:v>
                </c:pt>
                <c:pt idx="1049">
                  <c:v>2098</c:v>
                </c:pt>
                <c:pt idx="1050">
                  <c:v>2100</c:v>
                </c:pt>
                <c:pt idx="1051">
                  <c:v>2102</c:v>
                </c:pt>
                <c:pt idx="1052">
                  <c:v>2104</c:v>
                </c:pt>
                <c:pt idx="1053">
                  <c:v>2106</c:v>
                </c:pt>
                <c:pt idx="1054">
                  <c:v>2108</c:v>
                </c:pt>
                <c:pt idx="1055">
                  <c:v>2110</c:v>
                </c:pt>
                <c:pt idx="1056">
                  <c:v>2112</c:v>
                </c:pt>
                <c:pt idx="1057">
                  <c:v>2114</c:v>
                </c:pt>
                <c:pt idx="1058">
                  <c:v>2116</c:v>
                </c:pt>
                <c:pt idx="1059">
                  <c:v>2118</c:v>
                </c:pt>
                <c:pt idx="1060">
                  <c:v>2120</c:v>
                </c:pt>
                <c:pt idx="1061">
                  <c:v>2122</c:v>
                </c:pt>
                <c:pt idx="1062">
                  <c:v>2124</c:v>
                </c:pt>
                <c:pt idx="1063">
                  <c:v>2126</c:v>
                </c:pt>
                <c:pt idx="1064">
                  <c:v>2128</c:v>
                </c:pt>
                <c:pt idx="1065">
                  <c:v>2130</c:v>
                </c:pt>
                <c:pt idx="1066">
                  <c:v>2132</c:v>
                </c:pt>
                <c:pt idx="1067">
                  <c:v>2134</c:v>
                </c:pt>
                <c:pt idx="1068">
                  <c:v>2136</c:v>
                </c:pt>
                <c:pt idx="1069">
                  <c:v>2138</c:v>
                </c:pt>
                <c:pt idx="1070">
                  <c:v>2140</c:v>
                </c:pt>
                <c:pt idx="1071">
                  <c:v>2142</c:v>
                </c:pt>
                <c:pt idx="1072">
                  <c:v>2144</c:v>
                </c:pt>
                <c:pt idx="1073">
                  <c:v>2146</c:v>
                </c:pt>
                <c:pt idx="1074">
                  <c:v>2148</c:v>
                </c:pt>
                <c:pt idx="1075">
                  <c:v>2150</c:v>
                </c:pt>
                <c:pt idx="1076">
                  <c:v>2152</c:v>
                </c:pt>
                <c:pt idx="1077">
                  <c:v>2154</c:v>
                </c:pt>
                <c:pt idx="1078">
                  <c:v>2156</c:v>
                </c:pt>
                <c:pt idx="1079">
                  <c:v>2158</c:v>
                </c:pt>
                <c:pt idx="1080">
                  <c:v>2160</c:v>
                </c:pt>
                <c:pt idx="1081">
                  <c:v>2162</c:v>
                </c:pt>
                <c:pt idx="1082">
                  <c:v>2164</c:v>
                </c:pt>
                <c:pt idx="1083">
                  <c:v>2166</c:v>
                </c:pt>
                <c:pt idx="1084">
                  <c:v>2168</c:v>
                </c:pt>
                <c:pt idx="1085">
                  <c:v>2170</c:v>
                </c:pt>
                <c:pt idx="1086">
                  <c:v>2172</c:v>
                </c:pt>
                <c:pt idx="1087">
                  <c:v>2174</c:v>
                </c:pt>
                <c:pt idx="1088">
                  <c:v>2176</c:v>
                </c:pt>
                <c:pt idx="1089">
                  <c:v>2178</c:v>
                </c:pt>
                <c:pt idx="1090">
                  <c:v>2180</c:v>
                </c:pt>
                <c:pt idx="1091">
                  <c:v>2182</c:v>
                </c:pt>
                <c:pt idx="1092">
                  <c:v>2184</c:v>
                </c:pt>
                <c:pt idx="1093">
                  <c:v>2186</c:v>
                </c:pt>
                <c:pt idx="1094">
                  <c:v>2188</c:v>
                </c:pt>
                <c:pt idx="1095">
                  <c:v>2190</c:v>
                </c:pt>
                <c:pt idx="1096">
                  <c:v>2192</c:v>
                </c:pt>
                <c:pt idx="1097">
                  <c:v>2194</c:v>
                </c:pt>
                <c:pt idx="1098">
                  <c:v>2196</c:v>
                </c:pt>
                <c:pt idx="1099">
                  <c:v>2198</c:v>
                </c:pt>
                <c:pt idx="1100">
                  <c:v>2200</c:v>
                </c:pt>
                <c:pt idx="1101">
                  <c:v>2202</c:v>
                </c:pt>
                <c:pt idx="1102">
                  <c:v>2204</c:v>
                </c:pt>
                <c:pt idx="1103">
                  <c:v>2206</c:v>
                </c:pt>
                <c:pt idx="1104">
                  <c:v>2208</c:v>
                </c:pt>
                <c:pt idx="1105">
                  <c:v>2210</c:v>
                </c:pt>
                <c:pt idx="1106">
                  <c:v>2212</c:v>
                </c:pt>
                <c:pt idx="1107">
                  <c:v>2214</c:v>
                </c:pt>
                <c:pt idx="1108">
                  <c:v>2216</c:v>
                </c:pt>
                <c:pt idx="1109">
                  <c:v>2218</c:v>
                </c:pt>
                <c:pt idx="1110">
                  <c:v>2220</c:v>
                </c:pt>
                <c:pt idx="1111">
                  <c:v>2222</c:v>
                </c:pt>
                <c:pt idx="1112">
                  <c:v>2224</c:v>
                </c:pt>
                <c:pt idx="1113">
                  <c:v>2226</c:v>
                </c:pt>
                <c:pt idx="1114">
                  <c:v>2228</c:v>
                </c:pt>
                <c:pt idx="1115">
                  <c:v>2230</c:v>
                </c:pt>
                <c:pt idx="1116">
                  <c:v>2232</c:v>
                </c:pt>
                <c:pt idx="1117">
                  <c:v>2234</c:v>
                </c:pt>
                <c:pt idx="1118">
                  <c:v>2236</c:v>
                </c:pt>
                <c:pt idx="1119">
                  <c:v>2238</c:v>
                </c:pt>
                <c:pt idx="1120">
                  <c:v>2240</c:v>
                </c:pt>
                <c:pt idx="1121">
                  <c:v>2242</c:v>
                </c:pt>
                <c:pt idx="1122">
                  <c:v>2244</c:v>
                </c:pt>
                <c:pt idx="1123">
                  <c:v>2246</c:v>
                </c:pt>
                <c:pt idx="1124">
                  <c:v>2248</c:v>
                </c:pt>
                <c:pt idx="1125">
                  <c:v>2250</c:v>
                </c:pt>
                <c:pt idx="1126">
                  <c:v>2252</c:v>
                </c:pt>
                <c:pt idx="1127">
                  <c:v>2254</c:v>
                </c:pt>
                <c:pt idx="1128">
                  <c:v>2256</c:v>
                </c:pt>
                <c:pt idx="1129">
                  <c:v>2258</c:v>
                </c:pt>
                <c:pt idx="1130">
                  <c:v>2260</c:v>
                </c:pt>
                <c:pt idx="1131">
                  <c:v>2262</c:v>
                </c:pt>
                <c:pt idx="1132">
                  <c:v>2264</c:v>
                </c:pt>
                <c:pt idx="1133">
                  <c:v>2266</c:v>
                </c:pt>
                <c:pt idx="1134">
                  <c:v>2268</c:v>
                </c:pt>
                <c:pt idx="1135">
                  <c:v>2270</c:v>
                </c:pt>
                <c:pt idx="1136">
                  <c:v>2272</c:v>
                </c:pt>
                <c:pt idx="1137">
                  <c:v>2274</c:v>
                </c:pt>
                <c:pt idx="1138">
                  <c:v>2276</c:v>
                </c:pt>
                <c:pt idx="1139">
                  <c:v>2278</c:v>
                </c:pt>
                <c:pt idx="1140">
                  <c:v>2280</c:v>
                </c:pt>
                <c:pt idx="1141">
                  <c:v>2282</c:v>
                </c:pt>
                <c:pt idx="1142">
                  <c:v>2284</c:v>
                </c:pt>
                <c:pt idx="1143">
                  <c:v>2286</c:v>
                </c:pt>
                <c:pt idx="1144">
                  <c:v>2288</c:v>
                </c:pt>
                <c:pt idx="1145">
                  <c:v>2290</c:v>
                </c:pt>
                <c:pt idx="1146">
                  <c:v>2292</c:v>
                </c:pt>
                <c:pt idx="1147">
                  <c:v>2294</c:v>
                </c:pt>
                <c:pt idx="1148">
                  <c:v>2296</c:v>
                </c:pt>
                <c:pt idx="1149">
                  <c:v>2298</c:v>
                </c:pt>
                <c:pt idx="1150">
                  <c:v>2300</c:v>
                </c:pt>
                <c:pt idx="1151">
                  <c:v>2302</c:v>
                </c:pt>
                <c:pt idx="1152">
                  <c:v>2304</c:v>
                </c:pt>
                <c:pt idx="1153">
                  <c:v>2306</c:v>
                </c:pt>
                <c:pt idx="1154">
                  <c:v>2308</c:v>
                </c:pt>
                <c:pt idx="1155">
                  <c:v>2310</c:v>
                </c:pt>
                <c:pt idx="1156">
                  <c:v>2312</c:v>
                </c:pt>
                <c:pt idx="1157">
                  <c:v>2314</c:v>
                </c:pt>
                <c:pt idx="1158">
                  <c:v>2316</c:v>
                </c:pt>
                <c:pt idx="1159">
                  <c:v>2318</c:v>
                </c:pt>
                <c:pt idx="1160">
                  <c:v>2320</c:v>
                </c:pt>
                <c:pt idx="1161">
                  <c:v>2322</c:v>
                </c:pt>
                <c:pt idx="1162">
                  <c:v>2324</c:v>
                </c:pt>
                <c:pt idx="1163">
                  <c:v>2326</c:v>
                </c:pt>
                <c:pt idx="1164">
                  <c:v>2328</c:v>
                </c:pt>
                <c:pt idx="1165">
                  <c:v>2330</c:v>
                </c:pt>
                <c:pt idx="1166">
                  <c:v>2332</c:v>
                </c:pt>
                <c:pt idx="1167">
                  <c:v>2334</c:v>
                </c:pt>
                <c:pt idx="1168">
                  <c:v>2336</c:v>
                </c:pt>
                <c:pt idx="1169">
                  <c:v>2338</c:v>
                </c:pt>
                <c:pt idx="1170">
                  <c:v>2340</c:v>
                </c:pt>
                <c:pt idx="1171">
                  <c:v>2342</c:v>
                </c:pt>
                <c:pt idx="1172">
                  <c:v>2344</c:v>
                </c:pt>
                <c:pt idx="1173">
                  <c:v>2346</c:v>
                </c:pt>
                <c:pt idx="1174">
                  <c:v>2348</c:v>
                </c:pt>
                <c:pt idx="1175">
                  <c:v>2350</c:v>
                </c:pt>
                <c:pt idx="1176">
                  <c:v>2352</c:v>
                </c:pt>
                <c:pt idx="1177">
                  <c:v>2354</c:v>
                </c:pt>
                <c:pt idx="1178">
                  <c:v>2356</c:v>
                </c:pt>
                <c:pt idx="1179">
                  <c:v>2358</c:v>
                </c:pt>
                <c:pt idx="1180">
                  <c:v>2360</c:v>
                </c:pt>
                <c:pt idx="1181">
                  <c:v>2362</c:v>
                </c:pt>
                <c:pt idx="1182">
                  <c:v>2364</c:v>
                </c:pt>
                <c:pt idx="1183">
                  <c:v>2366</c:v>
                </c:pt>
                <c:pt idx="1184">
                  <c:v>2368</c:v>
                </c:pt>
                <c:pt idx="1185">
                  <c:v>2370</c:v>
                </c:pt>
                <c:pt idx="1186">
                  <c:v>2372</c:v>
                </c:pt>
                <c:pt idx="1187">
                  <c:v>2374</c:v>
                </c:pt>
                <c:pt idx="1188">
                  <c:v>2376</c:v>
                </c:pt>
                <c:pt idx="1189">
                  <c:v>2378</c:v>
                </c:pt>
                <c:pt idx="1190">
                  <c:v>2380</c:v>
                </c:pt>
                <c:pt idx="1191">
                  <c:v>2382</c:v>
                </c:pt>
                <c:pt idx="1192">
                  <c:v>2384</c:v>
                </c:pt>
                <c:pt idx="1193">
                  <c:v>2386</c:v>
                </c:pt>
                <c:pt idx="1194">
                  <c:v>2388</c:v>
                </c:pt>
                <c:pt idx="1195">
                  <c:v>2390</c:v>
                </c:pt>
                <c:pt idx="1196">
                  <c:v>2392</c:v>
                </c:pt>
                <c:pt idx="1197">
                  <c:v>2394</c:v>
                </c:pt>
                <c:pt idx="1198">
                  <c:v>2396</c:v>
                </c:pt>
                <c:pt idx="1199">
                  <c:v>2398</c:v>
                </c:pt>
                <c:pt idx="1200">
                  <c:v>2400</c:v>
                </c:pt>
                <c:pt idx="1201">
                  <c:v>2402</c:v>
                </c:pt>
                <c:pt idx="1202">
                  <c:v>2404</c:v>
                </c:pt>
                <c:pt idx="1203">
                  <c:v>2406</c:v>
                </c:pt>
                <c:pt idx="1204">
                  <c:v>2408</c:v>
                </c:pt>
                <c:pt idx="1205">
                  <c:v>2410</c:v>
                </c:pt>
                <c:pt idx="1206">
                  <c:v>2412</c:v>
                </c:pt>
                <c:pt idx="1207">
                  <c:v>2414</c:v>
                </c:pt>
                <c:pt idx="1208">
                  <c:v>2416</c:v>
                </c:pt>
                <c:pt idx="1209">
                  <c:v>2418</c:v>
                </c:pt>
                <c:pt idx="1210">
                  <c:v>2420</c:v>
                </c:pt>
                <c:pt idx="1211">
                  <c:v>2422</c:v>
                </c:pt>
                <c:pt idx="1212">
                  <c:v>2424</c:v>
                </c:pt>
                <c:pt idx="1213">
                  <c:v>2426</c:v>
                </c:pt>
                <c:pt idx="1214">
                  <c:v>2428</c:v>
                </c:pt>
                <c:pt idx="1215">
                  <c:v>2430</c:v>
                </c:pt>
                <c:pt idx="1216">
                  <c:v>2432</c:v>
                </c:pt>
                <c:pt idx="1217">
                  <c:v>2434</c:v>
                </c:pt>
                <c:pt idx="1218">
                  <c:v>2436</c:v>
                </c:pt>
                <c:pt idx="1219">
                  <c:v>2438</c:v>
                </c:pt>
                <c:pt idx="1220">
                  <c:v>2440</c:v>
                </c:pt>
                <c:pt idx="1221">
                  <c:v>2442</c:v>
                </c:pt>
                <c:pt idx="1222">
                  <c:v>2444</c:v>
                </c:pt>
                <c:pt idx="1223">
                  <c:v>2446</c:v>
                </c:pt>
                <c:pt idx="1224">
                  <c:v>2448</c:v>
                </c:pt>
                <c:pt idx="1225">
                  <c:v>2450</c:v>
                </c:pt>
                <c:pt idx="1226">
                  <c:v>2452</c:v>
                </c:pt>
                <c:pt idx="1227">
                  <c:v>2454</c:v>
                </c:pt>
                <c:pt idx="1228">
                  <c:v>2456</c:v>
                </c:pt>
                <c:pt idx="1229">
                  <c:v>2458</c:v>
                </c:pt>
                <c:pt idx="1230">
                  <c:v>2460</c:v>
                </c:pt>
                <c:pt idx="1231">
                  <c:v>2462</c:v>
                </c:pt>
                <c:pt idx="1232">
                  <c:v>2464</c:v>
                </c:pt>
                <c:pt idx="1233">
                  <c:v>2466</c:v>
                </c:pt>
                <c:pt idx="1234">
                  <c:v>2468</c:v>
                </c:pt>
                <c:pt idx="1235">
                  <c:v>2470</c:v>
                </c:pt>
                <c:pt idx="1236">
                  <c:v>2472</c:v>
                </c:pt>
                <c:pt idx="1237">
                  <c:v>2474</c:v>
                </c:pt>
                <c:pt idx="1238">
                  <c:v>2476</c:v>
                </c:pt>
                <c:pt idx="1239">
                  <c:v>2478</c:v>
                </c:pt>
                <c:pt idx="1240">
                  <c:v>2480</c:v>
                </c:pt>
                <c:pt idx="1241">
                  <c:v>2482</c:v>
                </c:pt>
                <c:pt idx="1242">
                  <c:v>2484</c:v>
                </c:pt>
                <c:pt idx="1243">
                  <c:v>2486</c:v>
                </c:pt>
                <c:pt idx="1244">
                  <c:v>2488</c:v>
                </c:pt>
                <c:pt idx="1245">
                  <c:v>2490</c:v>
                </c:pt>
                <c:pt idx="1246">
                  <c:v>2492</c:v>
                </c:pt>
                <c:pt idx="1247">
                  <c:v>2494</c:v>
                </c:pt>
                <c:pt idx="1248">
                  <c:v>2496</c:v>
                </c:pt>
                <c:pt idx="1249">
                  <c:v>2498</c:v>
                </c:pt>
                <c:pt idx="1250">
                  <c:v>2500</c:v>
                </c:pt>
              </c:numCache>
            </c:numRef>
          </c:xVal>
          <c:yVal>
            <c:numRef>
              <c:f>'Defra wheat fphen'!$C$20:$C$1270</c:f>
              <c:numCache>
                <c:formatCode>General</c:formatCode>
                <c:ptCount val="12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6.8965517241379309E-3</c:v>
                </c:pt>
                <c:pt idx="37">
                  <c:v>1.3793103448275862E-2</c:v>
                </c:pt>
                <c:pt idx="38">
                  <c:v>2.0689655172413793E-2</c:v>
                </c:pt>
                <c:pt idx="39">
                  <c:v>2.7586206896551724E-2</c:v>
                </c:pt>
                <c:pt idx="40">
                  <c:v>3.4482758620689655E-2</c:v>
                </c:pt>
                <c:pt idx="41">
                  <c:v>4.1379310344827586E-2</c:v>
                </c:pt>
                <c:pt idx="42">
                  <c:v>4.8275862068965517E-2</c:v>
                </c:pt>
                <c:pt idx="43">
                  <c:v>5.5172413793103448E-2</c:v>
                </c:pt>
                <c:pt idx="44">
                  <c:v>6.2068965517241378E-2</c:v>
                </c:pt>
                <c:pt idx="45">
                  <c:v>6.8965517241379309E-2</c:v>
                </c:pt>
                <c:pt idx="46">
                  <c:v>7.586206896551724E-2</c:v>
                </c:pt>
                <c:pt idx="47">
                  <c:v>8.2758620689655171E-2</c:v>
                </c:pt>
                <c:pt idx="48">
                  <c:v>8.9655172413793102E-2</c:v>
                </c:pt>
                <c:pt idx="49">
                  <c:v>9.6551724137931033E-2</c:v>
                </c:pt>
                <c:pt idx="50">
                  <c:v>0.10344827586206896</c:v>
                </c:pt>
                <c:pt idx="51">
                  <c:v>0.1103448275862069</c:v>
                </c:pt>
                <c:pt idx="52">
                  <c:v>0.11724137931034483</c:v>
                </c:pt>
                <c:pt idx="53">
                  <c:v>0.12413793103448276</c:v>
                </c:pt>
                <c:pt idx="54">
                  <c:v>0.1310344827586207</c:v>
                </c:pt>
                <c:pt idx="55">
                  <c:v>0.13793103448275862</c:v>
                </c:pt>
                <c:pt idx="56">
                  <c:v>0.14482758620689656</c:v>
                </c:pt>
                <c:pt idx="57">
                  <c:v>0.15172413793103448</c:v>
                </c:pt>
                <c:pt idx="58">
                  <c:v>0.15862068965517243</c:v>
                </c:pt>
                <c:pt idx="59">
                  <c:v>0.16551724137931034</c:v>
                </c:pt>
                <c:pt idx="60">
                  <c:v>0.17241379310344829</c:v>
                </c:pt>
                <c:pt idx="61">
                  <c:v>0.1793103448275862</c:v>
                </c:pt>
                <c:pt idx="62">
                  <c:v>0.18620689655172415</c:v>
                </c:pt>
                <c:pt idx="63">
                  <c:v>0.19310344827586207</c:v>
                </c:pt>
                <c:pt idx="64">
                  <c:v>0.2</c:v>
                </c:pt>
                <c:pt idx="65">
                  <c:v>0.20689655172413793</c:v>
                </c:pt>
                <c:pt idx="66">
                  <c:v>0.21379310344827587</c:v>
                </c:pt>
                <c:pt idx="67">
                  <c:v>0.22068965517241379</c:v>
                </c:pt>
                <c:pt idx="68">
                  <c:v>0.22758620689655173</c:v>
                </c:pt>
                <c:pt idx="69">
                  <c:v>0.23448275862068965</c:v>
                </c:pt>
                <c:pt idx="70">
                  <c:v>0.2413793103448276</c:v>
                </c:pt>
                <c:pt idx="71">
                  <c:v>0.24827586206896551</c:v>
                </c:pt>
                <c:pt idx="72">
                  <c:v>0.25517241379310346</c:v>
                </c:pt>
                <c:pt idx="73">
                  <c:v>0.2620689655172414</c:v>
                </c:pt>
                <c:pt idx="74">
                  <c:v>0.26896551724137929</c:v>
                </c:pt>
                <c:pt idx="75">
                  <c:v>0.27586206896551724</c:v>
                </c:pt>
                <c:pt idx="76">
                  <c:v>0.28275862068965518</c:v>
                </c:pt>
                <c:pt idx="77">
                  <c:v>0.28965517241379313</c:v>
                </c:pt>
                <c:pt idx="78">
                  <c:v>0.29655172413793102</c:v>
                </c:pt>
                <c:pt idx="79">
                  <c:v>0.30344827586206896</c:v>
                </c:pt>
                <c:pt idx="80">
                  <c:v>0.31034482758620691</c:v>
                </c:pt>
                <c:pt idx="81">
                  <c:v>0.31724137931034485</c:v>
                </c:pt>
                <c:pt idx="82">
                  <c:v>0.32413793103448274</c:v>
                </c:pt>
                <c:pt idx="83">
                  <c:v>0.33103448275862069</c:v>
                </c:pt>
                <c:pt idx="84">
                  <c:v>0.33793103448275863</c:v>
                </c:pt>
                <c:pt idx="85">
                  <c:v>0.34482758620689657</c:v>
                </c:pt>
                <c:pt idx="86">
                  <c:v>0.35172413793103446</c:v>
                </c:pt>
                <c:pt idx="87">
                  <c:v>0.35862068965517241</c:v>
                </c:pt>
                <c:pt idx="88">
                  <c:v>0.36551724137931035</c:v>
                </c:pt>
                <c:pt idx="89">
                  <c:v>0.3724137931034483</c:v>
                </c:pt>
                <c:pt idx="90">
                  <c:v>0.37931034482758619</c:v>
                </c:pt>
                <c:pt idx="91">
                  <c:v>0.38620689655172413</c:v>
                </c:pt>
                <c:pt idx="92">
                  <c:v>0.39310344827586208</c:v>
                </c:pt>
                <c:pt idx="93">
                  <c:v>0.4</c:v>
                </c:pt>
                <c:pt idx="94">
                  <c:v>0.40689655172413791</c:v>
                </c:pt>
                <c:pt idx="95">
                  <c:v>0.41379310344827586</c:v>
                </c:pt>
                <c:pt idx="96">
                  <c:v>0.4206896551724138</c:v>
                </c:pt>
                <c:pt idx="97">
                  <c:v>0.42758620689655175</c:v>
                </c:pt>
                <c:pt idx="98">
                  <c:v>0.43448275862068964</c:v>
                </c:pt>
                <c:pt idx="99">
                  <c:v>0.44137931034482758</c:v>
                </c:pt>
                <c:pt idx="100">
                  <c:v>0.44827586206896552</c:v>
                </c:pt>
                <c:pt idx="101">
                  <c:v>0.45517241379310347</c:v>
                </c:pt>
                <c:pt idx="102">
                  <c:v>0.46206896551724136</c:v>
                </c:pt>
                <c:pt idx="103">
                  <c:v>0.4689655172413793</c:v>
                </c:pt>
                <c:pt idx="104">
                  <c:v>0.47586206896551725</c:v>
                </c:pt>
                <c:pt idx="105">
                  <c:v>0.48275862068965519</c:v>
                </c:pt>
                <c:pt idx="106">
                  <c:v>0.48965517241379308</c:v>
                </c:pt>
                <c:pt idx="107">
                  <c:v>0.49655172413793103</c:v>
                </c:pt>
                <c:pt idx="108">
                  <c:v>0.50344827586206897</c:v>
                </c:pt>
                <c:pt idx="109">
                  <c:v>0.51034482758620692</c:v>
                </c:pt>
                <c:pt idx="110">
                  <c:v>0.51724137931034486</c:v>
                </c:pt>
                <c:pt idx="111">
                  <c:v>0.52413793103448281</c:v>
                </c:pt>
                <c:pt idx="112">
                  <c:v>0.53103448275862064</c:v>
                </c:pt>
                <c:pt idx="113">
                  <c:v>0.53793103448275859</c:v>
                </c:pt>
                <c:pt idx="114">
                  <c:v>0.54482758620689653</c:v>
                </c:pt>
                <c:pt idx="115">
                  <c:v>0.55172413793103448</c:v>
                </c:pt>
                <c:pt idx="116">
                  <c:v>0.55862068965517242</c:v>
                </c:pt>
                <c:pt idx="117">
                  <c:v>0.56551724137931036</c:v>
                </c:pt>
                <c:pt idx="118">
                  <c:v>0.57241379310344831</c:v>
                </c:pt>
                <c:pt idx="119">
                  <c:v>0.57931034482758625</c:v>
                </c:pt>
                <c:pt idx="120">
                  <c:v>0.58620689655172409</c:v>
                </c:pt>
                <c:pt idx="121">
                  <c:v>0.59310344827586203</c:v>
                </c:pt>
                <c:pt idx="122">
                  <c:v>0.6</c:v>
                </c:pt>
                <c:pt idx="123">
                  <c:v>0.60689655172413792</c:v>
                </c:pt>
                <c:pt idx="124">
                  <c:v>0.61379310344827587</c:v>
                </c:pt>
                <c:pt idx="125">
                  <c:v>0.62068965517241381</c:v>
                </c:pt>
                <c:pt idx="126">
                  <c:v>0.62758620689655176</c:v>
                </c:pt>
                <c:pt idx="127">
                  <c:v>0.6344827586206897</c:v>
                </c:pt>
                <c:pt idx="128">
                  <c:v>0.64137931034482754</c:v>
                </c:pt>
                <c:pt idx="129">
                  <c:v>0.64827586206896548</c:v>
                </c:pt>
                <c:pt idx="130">
                  <c:v>0.65517241379310343</c:v>
                </c:pt>
                <c:pt idx="131">
                  <c:v>0.66206896551724137</c:v>
                </c:pt>
                <c:pt idx="132">
                  <c:v>0.66896551724137931</c:v>
                </c:pt>
                <c:pt idx="133">
                  <c:v>0.67586206896551726</c:v>
                </c:pt>
                <c:pt idx="134">
                  <c:v>0.6827586206896552</c:v>
                </c:pt>
                <c:pt idx="135">
                  <c:v>0.68965517241379315</c:v>
                </c:pt>
                <c:pt idx="136">
                  <c:v>0.69655172413793098</c:v>
                </c:pt>
                <c:pt idx="137">
                  <c:v>0.70344827586206893</c:v>
                </c:pt>
                <c:pt idx="138">
                  <c:v>0.71034482758620687</c:v>
                </c:pt>
                <c:pt idx="139">
                  <c:v>0.71724137931034482</c:v>
                </c:pt>
                <c:pt idx="140">
                  <c:v>0.72413793103448276</c:v>
                </c:pt>
                <c:pt idx="141">
                  <c:v>0.73103448275862071</c:v>
                </c:pt>
                <c:pt idx="142">
                  <c:v>0.73793103448275865</c:v>
                </c:pt>
                <c:pt idx="143">
                  <c:v>0.7448275862068966</c:v>
                </c:pt>
                <c:pt idx="144">
                  <c:v>0.75172413793103443</c:v>
                </c:pt>
                <c:pt idx="145">
                  <c:v>0.75862068965517238</c:v>
                </c:pt>
                <c:pt idx="146">
                  <c:v>0.76551724137931032</c:v>
                </c:pt>
                <c:pt idx="147">
                  <c:v>0.77241379310344827</c:v>
                </c:pt>
                <c:pt idx="148">
                  <c:v>0.77931034482758621</c:v>
                </c:pt>
                <c:pt idx="149">
                  <c:v>0.78620689655172415</c:v>
                </c:pt>
                <c:pt idx="150">
                  <c:v>0.7931034482758621</c:v>
                </c:pt>
                <c:pt idx="151">
                  <c:v>0.8</c:v>
                </c:pt>
                <c:pt idx="152">
                  <c:v>0.80689655172413788</c:v>
                </c:pt>
                <c:pt idx="153">
                  <c:v>0.81379310344827582</c:v>
                </c:pt>
                <c:pt idx="154">
                  <c:v>0.82068965517241377</c:v>
                </c:pt>
                <c:pt idx="155">
                  <c:v>0.82758620689655171</c:v>
                </c:pt>
                <c:pt idx="156">
                  <c:v>0.83448275862068966</c:v>
                </c:pt>
                <c:pt idx="157">
                  <c:v>0.8413793103448276</c:v>
                </c:pt>
                <c:pt idx="158">
                  <c:v>0.84827586206896555</c:v>
                </c:pt>
                <c:pt idx="159">
                  <c:v>0.85517241379310349</c:v>
                </c:pt>
                <c:pt idx="160">
                  <c:v>0.86206896551724133</c:v>
                </c:pt>
                <c:pt idx="161">
                  <c:v>0.86896551724137927</c:v>
                </c:pt>
                <c:pt idx="162">
                  <c:v>0.87586206896551722</c:v>
                </c:pt>
                <c:pt idx="163">
                  <c:v>0.88275862068965516</c:v>
                </c:pt>
                <c:pt idx="164">
                  <c:v>0.8896551724137931</c:v>
                </c:pt>
                <c:pt idx="165">
                  <c:v>0.89655172413793105</c:v>
                </c:pt>
                <c:pt idx="166">
                  <c:v>0.90344827586206899</c:v>
                </c:pt>
                <c:pt idx="167">
                  <c:v>0.91034482758620694</c:v>
                </c:pt>
                <c:pt idx="168">
                  <c:v>0.91724137931034477</c:v>
                </c:pt>
                <c:pt idx="169">
                  <c:v>0.92413793103448272</c:v>
                </c:pt>
                <c:pt idx="170">
                  <c:v>0.93103448275862066</c:v>
                </c:pt>
                <c:pt idx="171">
                  <c:v>0.93793103448275861</c:v>
                </c:pt>
                <c:pt idx="172">
                  <c:v>0.94482758620689655</c:v>
                </c:pt>
                <c:pt idx="173">
                  <c:v>0.9517241379310345</c:v>
                </c:pt>
                <c:pt idx="174">
                  <c:v>0.95862068965517244</c:v>
                </c:pt>
                <c:pt idx="175">
                  <c:v>0.96551724137931039</c:v>
                </c:pt>
                <c:pt idx="176">
                  <c:v>0.97241379310344822</c:v>
                </c:pt>
                <c:pt idx="177">
                  <c:v>0.97931034482758617</c:v>
                </c:pt>
                <c:pt idx="178">
                  <c:v>0.98620689655172411</c:v>
                </c:pt>
                <c:pt idx="179">
                  <c:v>0.99310344827586206</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0.99857142857142855</c:v>
                </c:pt>
                <c:pt idx="574">
                  <c:v>0.99571428571428566</c:v>
                </c:pt>
                <c:pt idx="575">
                  <c:v>0.99285714285714288</c:v>
                </c:pt>
                <c:pt idx="576">
                  <c:v>0.99</c:v>
                </c:pt>
                <c:pt idx="577">
                  <c:v>0.9871428571428571</c:v>
                </c:pt>
                <c:pt idx="578">
                  <c:v>0.98428571428571432</c:v>
                </c:pt>
                <c:pt idx="579">
                  <c:v>0.98142857142857143</c:v>
                </c:pt>
                <c:pt idx="580">
                  <c:v>0.97857142857142854</c:v>
                </c:pt>
                <c:pt idx="581">
                  <c:v>0.97571428571428576</c:v>
                </c:pt>
                <c:pt idx="582">
                  <c:v>0.97285714285714286</c:v>
                </c:pt>
                <c:pt idx="583">
                  <c:v>0.97</c:v>
                </c:pt>
                <c:pt idx="584">
                  <c:v>0.96714285714285719</c:v>
                </c:pt>
                <c:pt idx="585">
                  <c:v>0.9642857142857143</c:v>
                </c:pt>
                <c:pt idx="586">
                  <c:v>0.96142857142857141</c:v>
                </c:pt>
                <c:pt idx="587">
                  <c:v>0.95857142857142852</c:v>
                </c:pt>
                <c:pt idx="588">
                  <c:v>0.95571428571428574</c:v>
                </c:pt>
                <c:pt idx="589">
                  <c:v>0.95285714285714285</c:v>
                </c:pt>
                <c:pt idx="590">
                  <c:v>0.95</c:v>
                </c:pt>
                <c:pt idx="591">
                  <c:v>0.94714285714285718</c:v>
                </c:pt>
                <c:pt idx="592">
                  <c:v>0.94428571428571428</c:v>
                </c:pt>
                <c:pt idx="593">
                  <c:v>0.94142857142857139</c:v>
                </c:pt>
                <c:pt idx="594">
                  <c:v>0.93857142857142861</c:v>
                </c:pt>
                <c:pt idx="595">
                  <c:v>0.93571428571428572</c:v>
                </c:pt>
                <c:pt idx="596">
                  <c:v>0.93285714285714283</c:v>
                </c:pt>
                <c:pt idx="597">
                  <c:v>0.93</c:v>
                </c:pt>
                <c:pt idx="598">
                  <c:v>0.92714285714285716</c:v>
                </c:pt>
                <c:pt idx="599">
                  <c:v>0.92428571428571427</c:v>
                </c:pt>
                <c:pt idx="600">
                  <c:v>0.92142857142857137</c:v>
                </c:pt>
                <c:pt idx="601">
                  <c:v>0.91857142857142859</c:v>
                </c:pt>
                <c:pt idx="602">
                  <c:v>0.9157142857142857</c:v>
                </c:pt>
                <c:pt idx="603">
                  <c:v>0.91285714285714281</c:v>
                </c:pt>
                <c:pt idx="604">
                  <c:v>0.91</c:v>
                </c:pt>
                <c:pt idx="605">
                  <c:v>0.90714285714285714</c:v>
                </c:pt>
                <c:pt idx="606">
                  <c:v>0.90428571428571425</c:v>
                </c:pt>
                <c:pt idx="607">
                  <c:v>0.90142857142857147</c:v>
                </c:pt>
                <c:pt idx="608">
                  <c:v>0.89857142857142858</c:v>
                </c:pt>
                <c:pt idx="609">
                  <c:v>0.89571428571428569</c:v>
                </c:pt>
                <c:pt idx="610">
                  <c:v>0.8928571428571429</c:v>
                </c:pt>
                <c:pt idx="611">
                  <c:v>0.89</c:v>
                </c:pt>
                <c:pt idx="612">
                  <c:v>0.88714285714285712</c:v>
                </c:pt>
                <c:pt idx="613">
                  <c:v>0.88428571428571423</c:v>
                </c:pt>
                <c:pt idx="614">
                  <c:v>0.88142857142857145</c:v>
                </c:pt>
                <c:pt idx="615">
                  <c:v>0.87857142857142856</c:v>
                </c:pt>
                <c:pt idx="616">
                  <c:v>0.87571428571428567</c:v>
                </c:pt>
                <c:pt idx="617">
                  <c:v>0.87285714285714289</c:v>
                </c:pt>
                <c:pt idx="618">
                  <c:v>0.87</c:v>
                </c:pt>
                <c:pt idx="619">
                  <c:v>0.8671428571428571</c:v>
                </c:pt>
                <c:pt idx="620">
                  <c:v>0.86428571428571432</c:v>
                </c:pt>
                <c:pt idx="621">
                  <c:v>0.86142857142857143</c:v>
                </c:pt>
                <c:pt idx="622">
                  <c:v>0.85857142857142854</c:v>
                </c:pt>
                <c:pt idx="623">
                  <c:v>0.85571428571428576</c:v>
                </c:pt>
                <c:pt idx="624">
                  <c:v>0.85285714285714287</c:v>
                </c:pt>
                <c:pt idx="625">
                  <c:v>0.85</c:v>
                </c:pt>
                <c:pt idx="626">
                  <c:v>0.8471428571428572</c:v>
                </c:pt>
                <c:pt idx="627">
                  <c:v>0.84428571428571431</c:v>
                </c:pt>
                <c:pt idx="628">
                  <c:v>0.84142857142857141</c:v>
                </c:pt>
                <c:pt idx="629">
                  <c:v>0.83857142857142852</c:v>
                </c:pt>
                <c:pt idx="630">
                  <c:v>0.83571428571428574</c:v>
                </c:pt>
                <c:pt idx="631">
                  <c:v>0.83285714285714285</c:v>
                </c:pt>
                <c:pt idx="632">
                  <c:v>0.83</c:v>
                </c:pt>
                <c:pt idx="633">
                  <c:v>0.82714285714285718</c:v>
                </c:pt>
                <c:pt idx="634">
                  <c:v>0.82428571428571429</c:v>
                </c:pt>
                <c:pt idx="635">
                  <c:v>0.8214285714285714</c:v>
                </c:pt>
                <c:pt idx="636">
                  <c:v>0.81857142857142862</c:v>
                </c:pt>
                <c:pt idx="637">
                  <c:v>0.81571428571428573</c:v>
                </c:pt>
                <c:pt idx="638">
                  <c:v>0.81285714285714283</c:v>
                </c:pt>
                <c:pt idx="639">
                  <c:v>0.81</c:v>
                </c:pt>
                <c:pt idx="640">
                  <c:v>0.80714285714285716</c:v>
                </c:pt>
                <c:pt idx="641">
                  <c:v>0.80428571428571427</c:v>
                </c:pt>
                <c:pt idx="642">
                  <c:v>0.80142857142857138</c:v>
                </c:pt>
                <c:pt idx="643">
                  <c:v>0.7985714285714286</c:v>
                </c:pt>
                <c:pt idx="644">
                  <c:v>0.79571428571428571</c:v>
                </c:pt>
                <c:pt idx="645">
                  <c:v>0.79285714285714282</c:v>
                </c:pt>
                <c:pt idx="646">
                  <c:v>0.79</c:v>
                </c:pt>
                <c:pt idx="647">
                  <c:v>0.78714285714285714</c:v>
                </c:pt>
                <c:pt idx="648">
                  <c:v>0.78428571428571425</c:v>
                </c:pt>
                <c:pt idx="649">
                  <c:v>0.78142857142857147</c:v>
                </c:pt>
                <c:pt idx="650">
                  <c:v>0.77857142857142858</c:v>
                </c:pt>
                <c:pt idx="651">
                  <c:v>0.77571428571428569</c:v>
                </c:pt>
                <c:pt idx="652">
                  <c:v>0.77285714285714291</c:v>
                </c:pt>
                <c:pt idx="653">
                  <c:v>0.77</c:v>
                </c:pt>
                <c:pt idx="654">
                  <c:v>0.76714285714285713</c:v>
                </c:pt>
                <c:pt idx="655">
                  <c:v>0.76428571428571423</c:v>
                </c:pt>
                <c:pt idx="656">
                  <c:v>0.76142857142857145</c:v>
                </c:pt>
                <c:pt idx="657">
                  <c:v>0.75857142857142856</c:v>
                </c:pt>
                <c:pt idx="658">
                  <c:v>0.75571428571428567</c:v>
                </c:pt>
                <c:pt idx="659">
                  <c:v>0.75285714285714289</c:v>
                </c:pt>
                <c:pt idx="660">
                  <c:v>0.75</c:v>
                </c:pt>
                <c:pt idx="661">
                  <c:v>0.74714285714285711</c:v>
                </c:pt>
                <c:pt idx="662">
                  <c:v>0.74428571428571433</c:v>
                </c:pt>
                <c:pt idx="663">
                  <c:v>0.74142857142857144</c:v>
                </c:pt>
                <c:pt idx="664">
                  <c:v>0.73857142857142855</c:v>
                </c:pt>
                <c:pt idx="665">
                  <c:v>0.73571428571428577</c:v>
                </c:pt>
                <c:pt idx="666">
                  <c:v>0.73285714285714287</c:v>
                </c:pt>
                <c:pt idx="667">
                  <c:v>0.73</c:v>
                </c:pt>
                <c:pt idx="668">
                  <c:v>0.72714285714285709</c:v>
                </c:pt>
                <c:pt idx="669">
                  <c:v>0.72428571428571431</c:v>
                </c:pt>
                <c:pt idx="670">
                  <c:v>0.72142857142857142</c:v>
                </c:pt>
                <c:pt idx="671">
                  <c:v>0.71857142857142853</c:v>
                </c:pt>
                <c:pt idx="672">
                  <c:v>0.71571428571428575</c:v>
                </c:pt>
                <c:pt idx="673">
                  <c:v>0.71285714285714286</c:v>
                </c:pt>
                <c:pt idx="674">
                  <c:v>0.71</c:v>
                </c:pt>
                <c:pt idx="675">
                  <c:v>0.70714285714285718</c:v>
                </c:pt>
                <c:pt idx="676">
                  <c:v>0.70428571428571429</c:v>
                </c:pt>
                <c:pt idx="677">
                  <c:v>0.7014285714285714</c:v>
                </c:pt>
                <c:pt idx="678">
                  <c:v>0.69857142857142862</c:v>
                </c:pt>
                <c:pt idx="679">
                  <c:v>0.69571428571428573</c:v>
                </c:pt>
                <c:pt idx="680">
                  <c:v>0.69285714285714284</c:v>
                </c:pt>
                <c:pt idx="681">
                  <c:v>0.69</c:v>
                </c:pt>
                <c:pt idx="682">
                  <c:v>0.68714285714285717</c:v>
                </c:pt>
                <c:pt idx="683">
                  <c:v>0.68428571428571427</c:v>
                </c:pt>
                <c:pt idx="684">
                  <c:v>0.68142857142857138</c:v>
                </c:pt>
                <c:pt idx="685">
                  <c:v>0.6785714285714286</c:v>
                </c:pt>
                <c:pt idx="686">
                  <c:v>0.67571428571428571</c:v>
                </c:pt>
                <c:pt idx="687">
                  <c:v>0.67285714285714282</c:v>
                </c:pt>
                <c:pt idx="688">
                  <c:v>0.67</c:v>
                </c:pt>
                <c:pt idx="689">
                  <c:v>0.66714285714285715</c:v>
                </c:pt>
                <c:pt idx="690">
                  <c:v>0.66428571428571426</c:v>
                </c:pt>
                <c:pt idx="691">
                  <c:v>0.66142857142857148</c:v>
                </c:pt>
                <c:pt idx="692">
                  <c:v>0.65857142857142859</c:v>
                </c:pt>
                <c:pt idx="693">
                  <c:v>0.65571428571428569</c:v>
                </c:pt>
                <c:pt idx="694">
                  <c:v>0.6528571428571428</c:v>
                </c:pt>
                <c:pt idx="695">
                  <c:v>0.65</c:v>
                </c:pt>
                <c:pt idx="696">
                  <c:v>0.64714285714285713</c:v>
                </c:pt>
                <c:pt idx="697">
                  <c:v>0.64428571428571424</c:v>
                </c:pt>
                <c:pt idx="698">
                  <c:v>0.64142857142857146</c:v>
                </c:pt>
                <c:pt idx="699">
                  <c:v>0.63857142857142857</c:v>
                </c:pt>
                <c:pt idx="700">
                  <c:v>0.63571428571428568</c:v>
                </c:pt>
                <c:pt idx="701">
                  <c:v>0.6328571428571429</c:v>
                </c:pt>
                <c:pt idx="702">
                  <c:v>0.63</c:v>
                </c:pt>
                <c:pt idx="703">
                  <c:v>0.62714285714285711</c:v>
                </c:pt>
                <c:pt idx="704">
                  <c:v>0.62428571428571433</c:v>
                </c:pt>
                <c:pt idx="705">
                  <c:v>0.62142857142857144</c:v>
                </c:pt>
                <c:pt idx="706">
                  <c:v>0.61857142857142855</c:v>
                </c:pt>
                <c:pt idx="707">
                  <c:v>0.61571428571428577</c:v>
                </c:pt>
                <c:pt idx="708">
                  <c:v>0.61285714285714288</c:v>
                </c:pt>
                <c:pt idx="709">
                  <c:v>0.61</c:v>
                </c:pt>
                <c:pt idx="710">
                  <c:v>0.6071428571428571</c:v>
                </c:pt>
                <c:pt idx="711">
                  <c:v>0.60428571428571431</c:v>
                </c:pt>
                <c:pt idx="712">
                  <c:v>0.60142857142857142</c:v>
                </c:pt>
                <c:pt idx="713">
                  <c:v>0.59857142857142853</c:v>
                </c:pt>
                <c:pt idx="714">
                  <c:v>0.59571428571428575</c:v>
                </c:pt>
                <c:pt idx="715">
                  <c:v>0.59285714285714286</c:v>
                </c:pt>
                <c:pt idx="716">
                  <c:v>0.59</c:v>
                </c:pt>
                <c:pt idx="717">
                  <c:v>0.58714285714285719</c:v>
                </c:pt>
                <c:pt idx="718">
                  <c:v>0.5842857142857143</c:v>
                </c:pt>
                <c:pt idx="719">
                  <c:v>0.58142857142857141</c:v>
                </c:pt>
                <c:pt idx="720">
                  <c:v>0.57857142857142863</c:v>
                </c:pt>
                <c:pt idx="721">
                  <c:v>0.57571428571428573</c:v>
                </c:pt>
                <c:pt idx="722">
                  <c:v>0.57285714285714284</c:v>
                </c:pt>
                <c:pt idx="723">
                  <c:v>0.56999999999999995</c:v>
                </c:pt>
                <c:pt idx="724">
                  <c:v>0.56714285714285717</c:v>
                </c:pt>
                <c:pt idx="725">
                  <c:v>0.56428571428571428</c:v>
                </c:pt>
                <c:pt idx="726">
                  <c:v>0.56142857142857139</c:v>
                </c:pt>
                <c:pt idx="727">
                  <c:v>0.55857142857142861</c:v>
                </c:pt>
                <c:pt idx="728">
                  <c:v>0.55571428571428572</c:v>
                </c:pt>
                <c:pt idx="729">
                  <c:v>0.55285714285714282</c:v>
                </c:pt>
                <c:pt idx="730">
                  <c:v>0.55000000000000004</c:v>
                </c:pt>
                <c:pt idx="731">
                  <c:v>0.54714285714285715</c:v>
                </c:pt>
                <c:pt idx="732">
                  <c:v>0.54428571428571426</c:v>
                </c:pt>
                <c:pt idx="733">
                  <c:v>0.54142857142857148</c:v>
                </c:pt>
                <c:pt idx="734">
                  <c:v>0.53857142857142859</c:v>
                </c:pt>
                <c:pt idx="735">
                  <c:v>0.5357142857142857</c:v>
                </c:pt>
                <c:pt idx="736">
                  <c:v>0.53285714285714281</c:v>
                </c:pt>
                <c:pt idx="737">
                  <c:v>0.53</c:v>
                </c:pt>
                <c:pt idx="738">
                  <c:v>0.52714285714285714</c:v>
                </c:pt>
                <c:pt idx="739">
                  <c:v>0.52428571428571424</c:v>
                </c:pt>
                <c:pt idx="740">
                  <c:v>0.52142857142857146</c:v>
                </c:pt>
                <c:pt idx="741">
                  <c:v>0.51857142857142857</c:v>
                </c:pt>
                <c:pt idx="742">
                  <c:v>0.51571428571428568</c:v>
                </c:pt>
                <c:pt idx="743">
                  <c:v>0.5128571428571429</c:v>
                </c:pt>
                <c:pt idx="744">
                  <c:v>0.51</c:v>
                </c:pt>
                <c:pt idx="745">
                  <c:v>0.50714285714285712</c:v>
                </c:pt>
                <c:pt idx="746">
                  <c:v>0.50428571428571434</c:v>
                </c:pt>
                <c:pt idx="747">
                  <c:v>0.50142857142857145</c:v>
                </c:pt>
                <c:pt idx="748">
                  <c:v>0.49857142857142855</c:v>
                </c:pt>
                <c:pt idx="749">
                  <c:v>0.49571428571428572</c:v>
                </c:pt>
                <c:pt idx="750">
                  <c:v>0.49285714285714288</c:v>
                </c:pt>
                <c:pt idx="751">
                  <c:v>0.49</c:v>
                </c:pt>
                <c:pt idx="752">
                  <c:v>0.48714285714285716</c:v>
                </c:pt>
                <c:pt idx="753">
                  <c:v>0.48428571428571426</c:v>
                </c:pt>
                <c:pt idx="754">
                  <c:v>0.48142857142857143</c:v>
                </c:pt>
                <c:pt idx="755">
                  <c:v>0.47857142857142859</c:v>
                </c:pt>
                <c:pt idx="756">
                  <c:v>0.4757142857142857</c:v>
                </c:pt>
                <c:pt idx="757">
                  <c:v>0.47285714285714286</c:v>
                </c:pt>
                <c:pt idx="758">
                  <c:v>0.47</c:v>
                </c:pt>
                <c:pt idx="759">
                  <c:v>0.46714285714285714</c:v>
                </c:pt>
                <c:pt idx="760">
                  <c:v>0.4642857142857143</c:v>
                </c:pt>
                <c:pt idx="761">
                  <c:v>0.46142857142857141</c:v>
                </c:pt>
                <c:pt idx="762">
                  <c:v>0.45857142857142857</c:v>
                </c:pt>
                <c:pt idx="763">
                  <c:v>0.45571428571428574</c:v>
                </c:pt>
                <c:pt idx="764">
                  <c:v>0.45285714285714285</c:v>
                </c:pt>
                <c:pt idx="765">
                  <c:v>0.45</c:v>
                </c:pt>
                <c:pt idx="766">
                  <c:v>0.44714285714285712</c:v>
                </c:pt>
                <c:pt idx="767">
                  <c:v>0.44428571428571428</c:v>
                </c:pt>
                <c:pt idx="768">
                  <c:v>0.44142857142857145</c:v>
                </c:pt>
                <c:pt idx="769">
                  <c:v>0.43857142857142856</c:v>
                </c:pt>
                <c:pt idx="770">
                  <c:v>0.43571428571428572</c:v>
                </c:pt>
                <c:pt idx="771">
                  <c:v>0.43285714285714288</c:v>
                </c:pt>
                <c:pt idx="772">
                  <c:v>0.43</c:v>
                </c:pt>
                <c:pt idx="773">
                  <c:v>0.42714285714285716</c:v>
                </c:pt>
                <c:pt idx="774">
                  <c:v>0.42428571428571427</c:v>
                </c:pt>
                <c:pt idx="775">
                  <c:v>0.42142857142857143</c:v>
                </c:pt>
                <c:pt idx="776">
                  <c:v>0.41857142857142859</c:v>
                </c:pt>
                <c:pt idx="777">
                  <c:v>0.4157142857142857</c:v>
                </c:pt>
                <c:pt idx="778">
                  <c:v>0.41285714285714287</c:v>
                </c:pt>
                <c:pt idx="779">
                  <c:v>0.41</c:v>
                </c:pt>
                <c:pt idx="780">
                  <c:v>0.40714285714285714</c:v>
                </c:pt>
                <c:pt idx="781">
                  <c:v>0.4042857142857143</c:v>
                </c:pt>
                <c:pt idx="782">
                  <c:v>0.40142857142857141</c:v>
                </c:pt>
                <c:pt idx="783">
                  <c:v>0.39857142857142858</c:v>
                </c:pt>
                <c:pt idx="784">
                  <c:v>0.39571428571428574</c:v>
                </c:pt>
                <c:pt idx="785">
                  <c:v>0.39285714285714285</c:v>
                </c:pt>
                <c:pt idx="786">
                  <c:v>0.39</c:v>
                </c:pt>
                <c:pt idx="787">
                  <c:v>0.38714285714285712</c:v>
                </c:pt>
                <c:pt idx="788">
                  <c:v>0.38428571428571429</c:v>
                </c:pt>
                <c:pt idx="789">
                  <c:v>0.38142857142857145</c:v>
                </c:pt>
                <c:pt idx="790">
                  <c:v>0.37857142857142856</c:v>
                </c:pt>
                <c:pt idx="791">
                  <c:v>0.37571428571428572</c:v>
                </c:pt>
                <c:pt idx="792">
                  <c:v>0.37285714285714283</c:v>
                </c:pt>
                <c:pt idx="793">
                  <c:v>0.37</c:v>
                </c:pt>
                <c:pt idx="794">
                  <c:v>0.36714285714285716</c:v>
                </c:pt>
                <c:pt idx="795">
                  <c:v>0.36428571428571427</c:v>
                </c:pt>
                <c:pt idx="796">
                  <c:v>0.36142857142857143</c:v>
                </c:pt>
                <c:pt idx="797">
                  <c:v>0.3585714285714286</c:v>
                </c:pt>
                <c:pt idx="798">
                  <c:v>0.35571428571428571</c:v>
                </c:pt>
                <c:pt idx="799">
                  <c:v>0.35285714285714287</c:v>
                </c:pt>
                <c:pt idx="800">
                  <c:v>0.35</c:v>
                </c:pt>
                <c:pt idx="801">
                  <c:v>0.34714285714285714</c:v>
                </c:pt>
                <c:pt idx="802">
                  <c:v>0.34428571428571431</c:v>
                </c:pt>
                <c:pt idx="803">
                  <c:v>0.34142857142857141</c:v>
                </c:pt>
                <c:pt idx="804">
                  <c:v>0.33857142857142858</c:v>
                </c:pt>
                <c:pt idx="805">
                  <c:v>0.33571428571428569</c:v>
                </c:pt>
                <c:pt idx="806">
                  <c:v>0.33285714285714285</c:v>
                </c:pt>
                <c:pt idx="807">
                  <c:v>0.33</c:v>
                </c:pt>
                <c:pt idx="808">
                  <c:v>0.32714285714285712</c:v>
                </c:pt>
                <c:pt idx="809">
                  <c:v>0.32428571428571429</c:v>
                </c:pt>
                <c:pt idx="810">
                  <c:v>0.32142857142857145</c:v>
                </c:pt>
                <c:pt idx="811">
                  <c:v>0.31857142857142856</c:v>
                </c:pt>
                <c:pt idx="812">
                  <c:v>0.31571428571428573</c:v>
                </c:pt>
                <c:pt idx="813">
                  <c:v>0.31285714285714283</c:v>
                </c:pt>
                <c:pt idx="814">
                  <c:v>0.31</c:v>
                </c:pt>
                <c:pt idx="815">
                  <c:v>0.30714285714285716</c:v>
                </c:pt>
                <c:pt idx="816">
                  <c:v>0.30428571428571427</c:v>
                </c:pt>
                <c:pt idx="817">
                  <c:v>0.30142857142857143</c:v>
                </c:pt>
                <c:pt idx="818">
                  <c:v>0.2985714285714286</c:v>
                </c:pt>
                <c:pt idx="819">
                  <c:v>0.29571428571428571</c:v>
                </c:pt>
                <c:pt idx="820">
                  <c:v>0.29285714285714287</c:v>
                </c:pt>
                <c:pt idx="821">
                  <c:v>0.28999999999999998</c:v>
                </c:pt>
                <c:pt idx="822">
                  <c:v>0.28714285714285714</c:v>
                </c:pt>
                <c:pt idx="823">
                  <c:v>0.28428571428571431</c:v>
                </c:pt>
                <c:pt idx="824">
                  <c:v>0.28142857142857142</c:v>
                </c:pt>
                <c:pt idx="825">
                  <c:v>0.27857142857142858</c:v>
                </c:pt>
                <c:pt idx="826">
                  <c:v>0.27571428571428569</c:v>
                </c:pt>
                <c:pt idx="827">
                  <c:v>0.27285714285714285</c:v>
                </c:pt>
                <c:pt idx="828">
                  <c:v>0.27</c:v>
                </c:pt>
                <c:pt idx="829">
                  <c:v>0.26714285714285713</c:v>
                </c:pt>
                <c:pt idx="830">
                  <c:v>0.26428571428571429</c:v>
                </c:pt>
                <c:pt idx="831">
                  <c:v>0.26142857142857145</c:v>
                </c:pt>
                <c:pt idx="832">
                  <c:v>0.25857142857142856</c:v>
                </c:pt>
                <c:pt idx="833">
                  <c:v>0.25571428571428573</c:v>
                </c:pt>
                <c:pt idx="834">
                  <c:v>0.25285714285714284</c:v>
                </c:pt>
                <c:pt idx="835">
                  <c:v>0.25</c:v>
                </c:pt>
                <c:pt idx="836">
                  <c:v>0.24714285714285714</c:v>
                </c:pt>
                <c:pt idx="837">
                  <c:v>0.24428571428571427</c:v>
                </c:pt>
                <c:pt idx="838">
                  <c:v>0.24142857142857144</c:v>
                </c:pt>
                <c:pt idx="839">
                  <c:v>0.23857142857142857</c:v>
                </c:pt>
                <c:pt idx="840">
                  <c:v>0.23571428571428571</c:v>
                </c:pt>
                <c:pt idx="841">
                  <c:v>0.23285714285714285</c:v>
                </c:pt>
                <c:pt idx="842">
                  <c:v>0.23</c:v>
                </c:pt>
                <c:pt idx="843">
                  <c:v>0.22714285714285715</c:v>
                </c:pt>
                <c:pt idx="844">
                  <c:v>0.22428571428571428</c:v>
                </c:pt>
                <c:pt idx="845">
                  <c:v>0.22142857142857142</c:v>
                </c:pt>
                <c:pt idx="846">
                  <c:v>0.21857142857142858</c:v>
                </c:pt>
                <c:pt idx="847">
                  <c:v>0.21571428571428572</c:v>
                </c:pt>
                <c:pt idx="848">
                  <c:v>0.21285714285714286</c:v>
                </c:pt>
                <c:pt idx="849">
                  <c:v>0.21</c:v>
                </c:pt>
                <c:pt idx="850">
                  <c:v>0.20714285714285716</c:v>
                </c:pt>
                <c:pt idx="851">
                  <c:v>0.20428571428571429</c:v>
                </c:pt>
                <c:pt idx="852">
                  <c:v>0.20142857142857143</c:v>
                </c:pt>
                <c:pt idx="853">
                  <c:v>0.19857142857142857</c:v>
                </c:pt>
                <c:pt idx="854">
                  <c:v>0.1957142857142857</c:v>
                </c:pt>
                <c:pt idx="855">
                  <c:v>0.19285714285714287</c:v>
                </c:pt>
                <c:pt idx="856">
                  <c:v>0.19</c:v>
                </c:pt>
                <c:pt idx="857">
                  <c:v>0.18714285714285714</c:v>
                </c:pt>
                <c:pt idx="858">
                  <c:v>0.18428571428571427</c:v>
                </c:pt>
                <c:pt idx="859">
                  <c:v>0.18142857142857144</c:v>
                </c:pt>
                <c:pt idx="860">
                  <c:v>0.17857142857142858</c:v>
                </c:pt>
                <c:pt idx="861">
                  <c:v>0.17571428571428571</c:v>
                </c:pt>
                <c:pt idx="862">
                  <c:v>0.17285714285714285</c:v>
                </c:pt>
                <c:pt idx="863">
                  <c:v>0.17</c:v>
                </c:pt>
                <c:pt idx="864">
                  <c:v>0.16714285714285715</c:v>
                </c:pt>
                <c:pt idx="865">
                  <c:v>0.16428571428571428</c:v>
                </c:pt>
                <c:pt idx="866">
                  <c:v>0.16142857142857142</c:v>
                </c:pt>
                <c:pt idx="867">
                  <c:v>0.15857142857142856</c:v>
                </c:pt>
                <c:pt idx="868">
                  <c:v>0.15571428571428572</c:v>
                </c:pt>
                <c:pt idx="869">
                  <c:v>0.15285714285714286</c:v>
                </c:pt>
                <c:pt idx="870">
                  <c:v>0.15</c:v>
                </c:pt>
                <c:pt idx="871">
                  <c:v>0.14714285714285713</c:v>
                </c:pt>
                <c:pt idx="872">
                  <c:v>0.14428571428571429</c:v>
                </c:pt>
                <c:pt idx="873">
                  <c:v>0.14142857142857143</c:v>
                </c:pt>
                <c:pt idx="874">
                  <c:v>0.13857142857142857</c:v>
                </c:pt>
                <c:pt idx="875">
                  <c:v>0.1357142857142857</c:v>
                </c:pt>
                <c:pt idx="876">
                  <c:v>0.13285714285714287</c:v>
                </c:pt>
                <c:pt idx="877">
                  <c:v>0.13</c:v>
                </c:pt>
                <c:pt idx="878">
                  <c:v>0.12714285714285714</c:v>
                </c:pt>
                <c:pt idx="879">
                  <c:v>0.12428571428571429</c:v>
                </c:pt>
                <c:pt idx="880">
                  <c:v>0.12142857142857143</c:v>
                </c:pt>
                <c:pt idx="881">
                  <c:v>0.11857142857142858</c:v>
                </c:pt>
                <c:pt idx="882">
                  <c:v>0.11571428571428571</c:v>
                </c:pt>
                <c:pt idx="883">
                  <c:v>0.11285714285714285</c:v>
                </c:pt>
                <c:pt idx="884">
                  <c:v>0.11</c:v>
                </c:pt>
                <c:pt idx="885">
                  <c:v>0.10714285714285714</c:v>
                </c:pt>
                <c:pt idx="886">
                  <c:v>0.10428571428571429</c:v>
                </c:pt>
                <c:pt idx="887">
                  <c:v>0.10142857142857142</c:v>
                </c:pt>
                <c:pt idx="888">
                  <c:v>9.8571428571428574E-2</c:v>
                </c:pt>
                <c:pt idx="889">
                  <c:v>9.571428571428571E-2</c:v>
                </c:pt>
                <c:pt idx="890">
                  <c:v>9.285714285714286E-2</c:v>
                </c:pt>
                <c:pt idx="891">
                  <c:v>0.09</c:v>
                </c:pt>
                <c:pt idx="892">
                  <c:v>8.7142857142857147E-2</c:v>
                </c:pt>
                <c:pt idx="893">
                  <c:v>8.4285714285714283E-2</c:v>
                </c:pt>
                <c:pt idx="894">
                  <c:v>8.1428571428571433E-2</c:v>
                </c:pt>
                <c:pt idx="895">
                  <c:v>7.857142857142857E-2</c:v>
                </c:pt>
                <c:pt idx="896">
                  <c:v>7.571428571428572E-2</c:v>
                </c:pt>
                <c:pt idx="897">
                  <c:v>7.2857142857142856E-2</c:v>
                </c:pt>
                <c:pt idx="898">
                  <c:v>7.0000000000000007E-2</c:v>
                </c:pt>
                <c:pt idx="899">
                  <c:v>6.7142857142857143E-2</c:v>
                </c:pt>
                <c:pt idx="900">
                  <c:v>6.4285714285714279E-2</c:v>
                </c:pt>
                <c:pt idx="901">
                  <c:v>6.142857142857143E-2</c:v>
                </c:pt>
                <c:pt idx="902">
                  <c:v>5.8571428571428573E-2</c:v>
                </c:pt>
                <c:pt idx="903">
                  <c:v>5.5714285714285716E-2</c:v>
                </c:pt>
                <c:pt idx="904">
                  <c:v>5.2857142857142859E-2</c:v>
                </c:pt>
                <c:pt idx="905">
                  <c:v>0.05</c:v>
                </c:pt>
                <c:pt idx="906">
                  <c:v>4.7142857142857146E-2</c:v>
                </c:pt>
                <c:pt idx="907">
                  <c:v>4.4285714285714282E-2</c:v>
                </c:pt>
                <c:pt idx="908">
                  <c:v>4.1428571428571426E-2</c:v>
                </c:pt>
                <c:pt idx="909">
                  <c:v>3.8571428571428569E-2</c:v>
                </c:pt>
                <c:pt idx="910">
                  <c:v>3.5714285714285712E-2</c:v>
                </c:pt>
                <c:pt idx="911">
                  <c:v>3.2857142857142856E-2</c:v>
                </c:pt>
                <c:pt idx="912">
                  <c:v>0.03</c:v>
                </c:pt>
                <c:pt idx="913">
                  <c:v>2.7142857142857142E-2</c:v>
                </c:pt>
                <c:pt idx="914">
                  <c:v>2.4285714285714285E-2</c:v>
                </c:pt>
                <c:pt idx="915">
                  <c:v>2.1428571428571429E-2</c:v>
                </c:pt>
                <c:pt idx="916">
                  <c:v>1.8571428571428572E-2</c:v>
                </c:pt>
                <c:pt idx="917">
                  <c:v>1.5714285714285715E-2</c:v>
                </c:pt>
                <c:pt idx="918">
                  <c:v>1.2857142857142857E-2</c:v>
                </c:pt>
                <c:pt idx="919">
                  <c:v>0.01</c:v>
                </c:pt>
                <c:pt idx="920">
                  <c:v>7.1428571428571426E-3</c:v>
                </c:pt>
                <c:pt idx="921">
                  <c:v>4.2857142857142859E-3</c:v>
                </c:pt>
                <c:pt idx="922">
                  <c:v>1.4285714285714286E-3</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numCache>
            </c:numRef>
          </c:yVal>
          <c:smooth val="0"/>
          <c:extLst>
            <c:ext xmlns:c16="http://schemas.microsoft.com/office/drawing/2014/chart" uri="{C3380CC4-5D6E-409C-BE32-E72D297353CC}">
              <c16:uniqueId val="{00000000-B002-4078-998A-CA210D8387EA}"/>
            </c:ext>
          </c:extLst>
        </c:ser>
        <c:ser>
          <c:idx val="1"/>
          <c:order val="1"/>
          <c:tx>
            <c:v>Leaf f_phen</c:v>
          </c:tx>
          <c:marker>
            <c:symbol val="none"/>
          </c:marker>
          <c:xVal>
            <c:numRef>
              <c:f>'Defra wheat fphen'!$D$20:$D$495</c:f>
              <c:numCache>
                <c:formatCode>0.00</c:formatCode>
                <c:ptCount val="476"/>
                <c:pt idx="0">
                  <c:v>945</c:v>
                </c:pt>
                <c:pt idx="1">
                  <c:v>947</c:v>
                </c:pt>
                <c:pt idx="2">
                  <c:v>949</c:v>
                </c:pt>
                <c:pt idx="3">
                  <c:v>951</c:v>
                </c:pt>
                <c:pt idx="4">
                  <c:v>953</c:v>
                </c:pt>
                <c:pt idx="5">
                  <c:v>955</c:v>
                </c:pt>
                <c:pt idx="6">
                  <c:v>957</c:v>
                </c:pt>
                <c:pt idx="7">
                  <c:v>959</c:v>
                </c:pt>
                <c:pt idx="8">
                  <c:v>961</c:v>
                </c:pt>
                <c:pt idx="9">
                  <c:v>963</c:v>
                </c:pt>
                <c:pt idx="10">
                  <c:v>965</c:v>
                </c:pt>
                <c:pt idx="11">
                  <c:v>967</c:v>
                </c:pt>
                <c:pt idx="12">
                  <c:v>969</c:v>
                </c:pt>
                <c:pt idx="13">
                  <c:v>971</c:v>
                </c:pt>
                <c:pt idx="14">
                  <c:v>973</c:v>
                </c:pt>
                <c:pt idx="15">
                  <c:v>975</c:v>
                </c:pt>
                <c:pt idx="16">
                  <c:v>977</c:v>
                </c:pt>
                <c:pt idx="17">
                  <c:v>979</c:v>
                </c:pt>
                <c:pt idx="18">
                  <c:v>981</c:v>
                </c:pt>
                <c:pt idx="19">
                  <c:v>983</c:v>
                </c:pt>
                <c:pt idx="20">
                  <c:v>985</c:v>
                </c:pt>
                <c:pt idx="21">
                  <c:v>987</c:v>
                </c:pt>
                <c:pt idx="22">
                  <c:v>989</c:v>
                </c:pt>
                <c:pt idx="23">
                  <c:v>991</c:v>
                </c:pt>
                <c:pt idx="24">
                  <c:v>993</c:v>
                </c:pt>
                <c:pt idx="25">
                  <c:v>995</c:v>
                </c:pt>
                <c:pt idx="26">
                  <c:v>997</c:v>
                </c:pt>
                <c:pt idx="27">
                  <c:v>999</c:v>
                </c:pt>
                <c:pt idx="28">
                  <c:v>1001</c:v>
                </c:pt>
                <c:pt idx="29">
                  <c:v>1003</c:v>
                </c:pt>
                <c:pt idx="30">
                  <c:v>1005</c:v>
                </c:pt>
                <c:pt idx="31">
                  <c:v>1007</c:v>
                </c:pt>
                <c:pt idx="32">
                  <c:v>1009</c:v>
                </c:pt>
                <c:pt idx="33">
                  <c:v>1011</c:v>
                </c:pt>
                <c:pt idx="34">
                  <c:v>1013</c:v>
                </c:pt>
                <c:pt idx="35">
                  <c:v>1015</c:v>
                </c:pt>
                <c:pt idx="36">
                  <c:v>1017</c:v>
                </c:pt>
                <c:pt idx="37">
                  <c:v>1019</c:v>
                </c:pt>
                <c:pt idx="38">
                  <c:v>1021</c:v>
                </c:pt>
                <c:pt idx="39">
                  <c:v>1023</c:v>
                </c:pt>
                <c:pt idx="40">
                  <c:v>1025</c:v>
                </c:pt>
                <c:pt idx="41">
                  <c:v>1027</c:v>
                </c:pt>
                <c:pt idx="42">
                  <c:v>1029</c:v>
                </c:pt>
                <c:pt idx="43">
                  <c:v>1031</c:v>
                </c:pt>
                <c:pt idx="44">
                  <c:v>1033</c:v>
                </c:pt>
                <c:pt idx="45">
                  <c:v>1035</c:v>
                </c:pt>
                <c:pt idx="46">
                  <c:v>1037</c:v>
                </c:pt>
                <c:pt idx="47">
                  <c:v>1039</c:v>
                </c:pt>
                <c:pt idx="48">
                  <c:v>1041</c:v>
                </c:pt>
                <c:pt idx="49">
                  <c:v>1043</c:v>
                </c:pt>
                <c:pt idx="50">
                  <c:v>1045</c:v>
                </c:pt>
                <c:pt idx="51">
                  <c:v>1047</c:v>
                </c:pt>
                <c:pt idx="52">
                  <c:v>1049</c:v>
                </c:pt>
                <c:pt idx="53">
                  <c:v>1051</c:v>
                </c:pt>
                <c:pt idx="54">
                  <c:v>1053</c:v>
                </c:pt>
                <c:pt idx="55">
                  <c:v>1055</c:v>
                </c:pt>
                <c:pt idx="56">
                  <c:v>1057</c:v>
                </c:pt>
                <c:pt idx="57">
                  <c:v>1059</c:v>
                </c:pt>
                <c:pt idx="58">
                  <c:v>1061</c:v>
                </c:pt>
                <c:pt idx="59">
                  <c:v>1063</c:v>
                </c:pt>
                <c:pt idx="60">
                  <c:v>1065</c:v>
                </c:pt>
                <c:pt idx="61">
                  <c:v>1067</c:v>
                </c:pt>
                <c:pt idx="62">
                  <c:v>1069</c:v>
                </c:pt>
                <c:pt idx="63">
                  <c:v>1071</c:v>
                </c:pt>
                <c:pt idx="64">
                  <c:v>1073</c:v>
                </c:pt>
                <c:pt idx="65">
                  <c:v>1075</c:v>
                </c:pt>
                <c:pt idx="66">
                  <c:v>1077</c:v>
                </c:pt>
                <c:pt idx="67">
                  <c:v>1079</c:v>
                </c:pt>
                <c:pt idx="68">
                  <c:v>1081</c:v>
                </c:pt>
                <c:pt idx="69">
                  <c:v>1083</c:v>
                </c:pt>
                <c:pt idx="70">
                  <c:v>1085</c:v>
                </c:pt>
                <c:pt idx="71">
                  <c:v>1087</c:v>
                </c:pt>
                <c:pt idx="72">
                  <c:v>1089</c:v>
                </c:pt>
                <c:pt idx="73">
                  <c:v>1091</c:v>
                </c:pt>
                <c:pt idx="74">
                  <c:v>1093</c:v>
                </c:pt>
                <c:pt idx="75">
                  <c:v>1095</c:v>
                </c:pt>
                <c:pt idx="76">
                  <c:v>1097</c:v>
                </c:pt>
                <c:pt idx="77">
                  <c:v>1099</c:v>
                </c:pt>
                <c:pt idx="78">
                  <c:v>1101</c:v>
                </c:pt>
                <c:pt idx="79">
                  <c:v>1103</c:v>
                </c:pt>
                <c:pt idx="80">
                  <c:v>1105</c:v>
                </c:pt>
                <c:pt idx="81">
                  <c:v>1107</c:v>
                </c:pt>
                <c:pt idx="82">
                  <c:v>1109</c:v>
                </c:pt>
                <c:pt idx="83">
                  <c:v>1111</c:v>
                </c:pt>
                <c:pt idx="84">
                  <c:v>1113</c:v>
                </c:pt>
                <c:pt idx="85">
                  <c:v>1115</c:v>
                </c:pt>
                <c:pt idx="86">
                  <c:v>1117</c:v>
                </c:pt>
                <c:pt idx="87">
                  <c:v>1119</c:v>
                </c:pt>
                <c:pt idx="88">
                  <c:v>1121</c:v>
                </c:pt>
                <c:pt idx="89">
                  <c:v>1123</c:v>
                </c:pt>
                <c:pt idx="90">
                  <c:v>1125</c:v>
                </c:pt>
                <c:pt idx="91">
                  <c:v>1127</c:v>
                </c:pt>
                <c:pt idx="92">
                  <c:v>1129</c:v>
                </c:pt>
                <c:pt idx="93">
                  <c:v>1131</c:v>
                </c:pt>
                <c:pt idx="94">
                  <c:v>1133</c:v>
                </c:pt>
                <c:pt idx="95">
                  <c:v>1135</c:v>
                </c:pt>
                <c:pt idx="96">
                  <c:v>1137</c:v>
                </c:pt>
                <c:pt idx="97">
                  <c:v>1139</c:v>
                </c:pt>
                <c:pt idx="98">
                  <c:v>1141</c:v>
                </c:pt>
                <c:pt idx="99">
                  <c:v>1143</c:v>
                </c:pt>
                <c:pt idx="100">
                  <c:v>1145</c:v>
                </c:pt>
                <c:pt idx="101">
                  <c:v>1147</c:v>
                </c:pt>
                <c:pt idx="102">
                  <c:v>1149</c:v>
                </c:pt>
                <c:pt idx="103">
                  <c:v>1151</c:v>
                </c:pt>
                <c:pt idx="104">
                  <c:v>1153</c:v>
                </c:pt>
                <c:pt idx="105">
                  <c:v>1155</c:v>
                </c:pt>
                <c:pt idx="106">
                  <c:v>1157</c:v>
                </c:pt>
                <c:pt idx="107">
                  <c:v>1159</c:v>
                </c:pt>
                <c:pt idx="108">
                  <c:v>1161</c:v>
                </c:pt>
                <c:pt idx="109">
                  <c:v>1163</c:v>
                </c:pt>
                <c:pt idx="110">
                  <c:v>1165</c:v>
                </c:pt>
                <c:pt idx="111">
                  <c:v>1167</c:v>
                </c:pt>
                <c:pt idx="112">
                  <c:v>1169</c:v>
                </c:pt>
                <c:pt idx="113">
                  <c:v>1171</c:v>
                </c:pt>
                <c:pt idx="114">
                  <c:v>1173</c:v>
                </c:pt>
                <c:pt idx="115">
                  <c:v>1175</c:v>
                </c:pt>
                <c:pt idx="116">
                  <c:v>1177</c:v>
                </c:pt>
                <c:pt idx="117">
                  <c:v>1179</c:v>
                </c:pt>
                <c:pt idx="118">
                  <c:v>1181</c:v>
                </c:pt>
                <c:pt idx="119">
                  <c:v>1183</c:v>
                </c:pt>
                <c:pt idx="120">
                  <c:v>1185</c:v>
                </c:pt>
                <c:pt idx="121">
                  <c:v>1187</c:v>
                </c:pt>
                <c:pt idx="122">
                  <c:v>1189</c:v>
                </c:pt>
                <c:pt idx="123">
                  <c:v>1191</c:v>
                </c:pt>
                <c:pt idx="124">
                  <c:v>1193</c:v>
                </c:pt>
                <c:pt idx="125">
                  <c:v>1195</c:v>
                </c:pt>
                <c:pt idx="126">
                  <c:v>1197</c:v>
                </c:pt>
                <c:pt idx="127">
                  <c:v>1199</c:v>
                </c:pt>
                <c:pt idx="128">
                  <c:v>1201</c:v>
                </c:pt>
                <c:pt idx="129">
                  <c:v>1203</c:v>
                </c:pt>
                <c:pt idx="130">
                  <c:v>1205</c:v>
                </c:pt>
                <c:pt idx="131">
                  <c:v>1207</c:v>
                </c:pt>
                <c:pt idx="132">
                  <c:v>1209</c:v>
                </c:pt>
                <c:pt idx="133">
                  <c:v>1211</c:v>
                </c:pt>
                <c:pt idx="134">
                  <c:v>1213</c:v>
                </c:pt>
                <c:pt idx="135">
                  <c:v>1215</c:v>
                </c:pt>
                <c:pt idx="136">
                  <c:v>1217</c:v>
                </c:pt>
                <c:pt idx="137">
                  <c:v>1219</c:v>
                </c:pt>
                <c:pt idx="138">
                  <c:v>1221</c:v>
                </c:pt>
                <c:pt idx="139">
                  <c:v>1223</c:v>
                </c:pt>
                <c:pt idx="140">
                  <c:v>1225</c:v>
                </c:pt>
                <c:pt idx="141">
                  <c:v>1227</c:v>
                </c:pt>
                <c:pt idx="142">
                  <c:v>1229</c:v>
                </c:pt>
                <c:pt idx="143">
                  <c:v>1231</c:v>
                </c:pt>
                <c:pt idx="144">
                  <c:v>1233</c:v>
                </c:pt>
                <c:pt idx="145">
                  <c:v>1235</c:v>
                </c:pt>
                <c:pt idx="146">
                  <c:v>1237</c:v>
                </c:pt>
                <c:pt idx="147">
                  <c:v>1239</c:v>
                </c:pt>
                <c:pt idx="148">
                  <c:v>1241</c:v>
                </c:pt>
                <c:pt idx="149">
                  <c:v>1243</c:v>
                </c:pt>
                <c:pt idx="150">
                  <c:v>1245</c:v>
                </c:pt>
                <c:pt idx="151">
                  <c:v>1247</c:v>
                </c:pt>
                <c:pt idx="152">
                  <c:v>1249</c:v>
                </c:pt>
                <c:pt idx="153">
                  <c:v>1251</c:v>
                </c:pt>
                <c:pt idx="154">
                  <c:v>1253</c:v>
                </c:pt>
                <c:pt idx="155">
                  <c:v>1255</c:v>
                </c:pt>
                <c:pt idx="156">
                  <c:v>1257</c:v>
                </c:pt>
                <c:pt idx="157">
                  <c:v>1259</c:v>
                </c:pt>
                <c:pt idx="158">
                  <c:v>1261</c:v>
                </c:pt>
                <c:pt idx="159">
                  <c:v>1263</c:v>
                </c:pt>
                <c:pt idx="160">
                  <c:v>1265</c:v>
                </c:pt>
                <c:pt idx="161">
                  <c:v>1267</c:v>
                </c:pt>
                <c:pt idx="162">
                  <c:v>1269</c:v>
                </c:pt>
                <c:pt idx="163">
                  <c:v>1271</c:v>
                </c:pt>
                <c:pt idx="164">
                  <c:v>1273</c:v>
                </c:pt>
                <c:pt idx="165">
                  <c:v>1275</c:v>
                </c:pt>
                <c:pt idx="166">
                  <c:v>1277</c:v>
                </c:pt>
                <c:pt idx="167">
                  <c:v>1279</c:v>
                </c:pt>
                <c:pt idx="168">
                  <c:v>1281</c:v>
                </c:pt>
                <c:pt idx="169">
                  <c:v>1283</c:v>
                </c:pt>
                <c:pt idx="170">
                  <c:v>1285</c:v>
                </c:pt>
                <c:pt idx="171">
                  <c:v>1287</c:v>
                </c:pt>
                <c:pt idx="172">
                  <c:v>1289</c:v>
                </c:pt>
                <c:pt idx="173">
                  <c:v>1291</c:v>
                </c:pt>
                <c:pt idx="174">
                  <c:v>1293</c:v>
                </c:pt>
                <c:pt idx="175">
                  <c:v>1295</c:v>
                </c:pt>
                <c:pt idx="176">
                  <c:v>1297</c:v>
                </c:pt>
                <c:pt idx="177">
                  <c:v>1299</c:v>
                </c:pt>
                <c:pt idx="178">
                  <c:v>1301</c:v>
                </c:pt>
                <c:pt idx="179">
                  <c:v>1303</c:v>
                </c:pt>
                <c:pt idx="180">
                  <c:v>1305</c:v>
                </c:pt>
                <c:pt idx="181">
                  <c:v>1307</c:v>
                </c:pt>
                <c:pt idx="182">
                  <c:v>1309</c:v>
                </c:pt>
                <c:pt idx="183">
                  <c:v>1311</c:v>
                </c:pt>
                <c:pt idx="184">
                  <c:v>1313</c:v>
                </c:pt>
                <c:pt idx="185">
                  <c:v>1315</c:v>
                </c:pt>
                <c:pt idx="186">
                  <c:v>1317</c:v>
                </c:pt>
                <c:pt idx="187">
                  <c:v>1319</c:v>
                </c:pt>
                <c:pt idx="188">
                  <c:v>1321</c:v>
                </c:pt>
                <c:pt idx="189">
                  <c:v>1323</c:v>
                </c:pt>
                <c:pt idx="190">
                  <c:v>1325</c:v>
                </c:pt>
                <c:pt idx="191">
                  <c:v>1327</c:v>
                </c:pt>
                <c:pt idx="192">
                  <c:v>1329</c:v>
                </c:pt>
                <c:pt idx="193">
                  <c:v>1331</c:v>
                </c:pt>
                <c:pt idx="194">
                  <c:v>1333</c:v>
                </c:pt>
                <c:pt idx="195">
                  <c:v>1335</c:v>
                </c:pt>
                <c:pt idx="196">
                  <c:v>1337</c:v>
                </c:pt>
                <c:pt idx="197">
                  <c:v>1339</c:v>
                </c:pt>
                <c:pt idx="198">
                  <c:v>1341</c:v>
                </c:pt>
                <c:pt idx="199">
                  <c:v>1343</c:v>
                </c:pt>
                <c:pt idx="200">
                  <c:v>1345</c:v>
                </c:pt>
                <c:pt idx="201">
                  <c:v>1347</c:v>
                </c:pt>
                <c:pt idx="202">
                  <c:v>1349</c:v>
                </c:pt>
                <c:pt idx="203">
                  <c:v>1351</c:v>
                </c:pt>
                <c:pt idx="204">
                  <c:v>1353</c:v>
                </c:pt>
                <c:pt idx="205">
                  <c:v>1355</c:v>
                </c:pt>
                <c:pt idx="206">
                  <c:v>1357</c:v>
                </c:pt>
                <c:pt idx="207">
                  <c:v>1359</c:v>
                </c:pt>
                <c:pt idx="208">
                  <c:v>1361</c:v>
                </c:pt>
                <c:pt idx="209">
                  <c:v>1363</c:v>
                </c:pt>
                <c:pt idx="210">
                  <c:v>1365</c:v>
                </c:pt>
                <c:pt idx="211">
                  <c:v>1367</c:v>
                </c:pt>
                <c:pt idx="212">
                  <c:v>1369</c:v>
                </c:pt>
                <c:pt idx="213">
                  <c:v>1371</c:v>
                </c:pt>
                <c:pt idx="214">
                  <c:v>1373</c:v>
                </c:pt>
                <c:pt idx="215">
                  <c:v>1375</c:v>
                </c:pt>
                <c:pt idx="216">
                  <c:v>1377</c:v>
                </c:pt>
                <c:pt idx="217">
                  <c:v>1379</c:v>
                </c:pt>
                <c:pt idx="218">
                  <c:v>1381</c:v>
                </c:pt>
                <c:pt idx="219">
                  <c:v>1383</c:v>
                </c:pt>
                <c:pt idx="220">
                  <c:v>1385</c:v>
                </c:pt>
                <c:pt idx="221">
                  <c:v>1387</c:v>
                </c:pt>
                <c:pt idx="222">
                  <c:v>1389</c:v>
                </c:pt>
                <c:pt idx="223">
                  <c:v>1391</c:v>
                </c:pt>
                <c:pt idx="224">
                  <c:v>1393</c:v>
                </c:pt>
                <c:pt idx="225">
                  <c:v>1395</c:v>
                </c:pt>
                <c:pt idx="226">
                  <c:v>1397</c:v>
                </c:pt>
                <c:pt idx="227">
                  <c:v>1399</c:v>
                </c:pt>
                <c:pt idx="228">
                  <c:v>1401</c:v>
                </c:pt>
                <c:pt idx="229">
                  <c:v>1403</c:v>
                </c:pt>
                <c:pt idx="230">
                  <c:v>1405</c:v>
                </c:pt>
                <c:pt idx="231">
                  <c:v>1407</c:v>
                </c:pt>
                <c:pt idx="232">
                  <c:v>1409</c:v>
                </c:pt>
                <c:pt idx="233">
                  <c:v>1411</c:v>
                </c:pt>
                <c:pt idx="234">
                  <c:v>1413</c:v>
                </c:pt>
                <c:pt idx="235">
                  <c:v>1415</c:v>
                </c:pt>
                <c:pt idx="236">
                  <c:v>1417</c:v>
                </c:pt>
                <c:pt idx="237">
                  <c:v>1419</c:v>
                </c:pt>
                <c:pt idx="238">
                  <c:v>1421</c:v>
                </c:pt>
                <c:pt idx="239">
                  <c:v>1423</c:v>
                </c:pt>
                <c:pt idx="240">
                  <c:v>1425</c:v>
                </c:pt>
                <c:pt idx="241">
                  <c:v>1427</c:v>
                </c:pt>
                <c:pt idx="242">
                  <c:v>1429</c:v>
                </c:pt>
                <c:pt idx="243">
                  <c:v>1431</c:v>
                </c:pt>
                <c:pt idx="244">
                  <c:v>1433</c:v>
                </c:pt>
                <c:pt idx="245">
                  <c:v>1435</c:v>
                </c:pt>
                <c:pt idx="246">
                  <c:v>1437</c:v>
                </c:pt>
                <c:pt idx="247">
                  <c:v>1439</c:v>
                </c:pt>
                <c:pt idx="248">
                  <c:v>1441</c:v>
                </c:pt>
                <c:pt idx="249">
                  <c:v>1443</c:v>
                </c:pt>
                <c:pt idx="250">
                  <c:v>1445</c:v>
                </c:pt>
                <c:pt idx="251">
                  <c:v>1447</c:v>
                </c:pt>
                <c:pt idx="252">
                  <c:v>1449</c:v>
                </c:pt>
                <c:pt idx="253">
                  <c:v>1451</c:v>
                </c:pt>
                <c:pt idx="254">
                  <c:v>1453</c:v>
                </c:pt>
                <c:pt idx="255">
                  <c:v>1455</c:v>
                </c:pt>
                <c:pt idx="256">
                  <c:v>1457</c:v>
                </c:pt>
                <c:pt idx="257">
                  <c:v>1459</c:v>
                </c:pt>
                <c:pt idx="258">
                  <c:v>1461</c:v>
                </c:pt>
                <c:pt idx="259">
                  <c:v>1463</c:v>
                </c:pt>
                <c:pt idx="260">
                  <c:v>1465</c:v>
                </c:pt>
                <c:pt idx="261">
                  <c:v>1467</c:v>
                </c:pt>
                <c:pt idx="262">
                  <c:v>1469</c:v>
                </c:pt>
                <c:pt idx="263">
                  <c:v>1471</c:v>
                </c:pt>
                <c:pt idx="264">
                  <c:v>1473</c:v>
                </c:pt>
                <c:pt idx="265">
                  <c:v>1475</c:v>
                </c:pt>
                <c:pt idx="266">
                  <c:v>1477</c:v>
                </c:pt>
                <c:pt idx="267">
                  <c:v>1479</c:v>
                </c:pt>
                <c:pt idx="268">
                  <c:v>1481</c:v>
                </c:pt>
                <c:pt idx="269">
                  <c:v>1483</c:v>
                </c:pt>
                <c:pt idx="270">
                  <c:v>1485</c:v>
                </c:pt>
                <c:pt idx="271">
                  <c:v>1487</c:v>
                </c:pt>
                <c:pt idx="272">
                  <c:v>1489</c:v>
                </c:pt>
                <c:pt idx="273">
                  <c:v>1491</c:v>
                </c:pt>
                <c:pt idx="274">
                  <c:v>1493</c:v>
                </c:pt>
                <c:pt idx="275">
                  <c:v>1495</c:v>
                </c:pt>
                <c:pt idx="276">
                  <c:v>1497</c:v>
                </c:pt>
                <c:pt idx="277">
                  <c:v>1499</c:v>
                </c:pt>
                <c:pt idx="278">
                  <c:v>1501</c:v>
                </c:pt>
                <c:pt idx="279">
                  <c:v>1503</c:v>
                </c:pt>
                <c:pt idx="280">
                  <c:v>1505</c:v>
                </c:pt>
                <c:pt idx="281">
                  <c:v>1507</c:v>
                </c:pt>
                <c:pt idx="282">
                  <c:v>1509</c:v>
                </c:pt>
                <c:pt idx="283">
                  <c:v>1511</c:v>
                </c:pt>
                <c:pt idx="284">
                  <c:v>1513</c:v>
                </c:pt>
                <c:pt idx="285">
                  <c:v>1515</c:v>
                </c:pt>
                <c:pt idx="286">
                  <c:v>1517</c:v>
                </c:pt>
                <c:pt idx="287">
                  <c:v>1519</c:v>
                </c:pt>
                <c:pt idx="288">
                  <c:v>1521</c:v>
                </c:pt>
                <c:pt idx="289">
                  <c:v>1523</c:v>
                </c:pt>
                <c:pt idx="290">
                  <c:v>1525</c:v>
                </c:pt>
                <c:pt idx="291">
                  <c:v>1527</c:v>
                </c:pt>
                <c:pt idx="292">
                  <c:v>1529</c:v>
                </c:pt>
                <c:pt idx="293">
                  <c:v>1531</c:v>
                </c:pt>
                <c:pt idx="294">
                  <c:v>1533</c:v>
                </c:pt>
                <c:pt idx="295">
                  <c:v>1535</c:v>
                </c:pt>
                <c:pt idx="296">
                  <c:v>1537</c:v>
                </c:pt>
                <c:pt idx="297">
                  <c:v>1539</c:v>
                </c:pt>
                <c:pt idx="298">
                  <c:v>1541</c:v>
                </c:pt>
                <c:pt idx="299">
                  <c:v>1543</c:v>
                </c:pt>
                <c:pt idx="300">
                  <c:v>1545</c:v>
                </c:pt>
                <c:pt idx="301">
                  <c:v>1547</c:v>
                </c:pt>
                <c:pt idx="302">
                  <c:v>1549</c:v>
                </c:pt>
                <c:pt idx="303">
                  <c:v>1551</c:v>
                </c:pt>
                <c:pt idx="304">
                  <c:v>1553</c:v>
                </c:pt>
                <c:pt idx="305">
                  <c:v>1555</c:v>
                </c:pt>
                <c:pt idx="306">
                  <c:v>1557</c:v>
                </c:pt>
                <c:pt idx="307">
                  <c:v>1559</c:v>
                </c:pt>
                <c:pt idx="308">
                  <c:v>1561</c:v>
                </c:pt>
                <c:pt idx="309">
                  <c:v>1563</c:v>
                </c:pt>
                <c:pt idx="310">
                  <c:v>1565</c:v>
                </c:pt>
                <c:pt idx="311">
                  <c:v>1567</c:v>
                </c:pt>
                <c:pt idx="312">
                  <c:v>1569</c:v>
                </c:pt>
                <c:pt idx="313">
                  <c:v>1571</c:v>
                </c:pt>
                <c:pt idx="314">
                  <c:v>1573</c:v>
                </c:pt>
                <c:pt idx="315">
                  <c:v>1575</c:v>
                </c:pt>
                <c:pt idx="316">
                  <c:v>1577</c:v>
                </c:pt>
                <c:pt idx="317">
                  <c:v>1579</c:v>
                </c:pt>
                <c:pt idx="318">
                  <c:v>1581</c:v>
                </c:pt>
                <c:pt idx="319">
                  <c:v>1583</c:v>
                </c:pt>
                <c:pt idx="320">
                  <c:v>1585</c:v>
                </c:pt>
                <c:pt idx="321">
                  <c:v>1587</c:v>
                </c:pt>
                <c:pt idx="322">
                  <c:v>1589</c:v>
                </c:pt>
                <c:pt idx="323">
                  <c:v>1591</c:v>
                </c:pt>
                <c:pt idx="324">
                  <c:v>1593</c:v>
                </c:pt>
                <c:pt idx="325">
                  <c:v>1595</c:v>
                </c:pt>
                <c:pt idx="326">
                  <c:v>1597</c:v>
                </c:pt>
                <c:pt idx="327">
                  <c:v>1599</c:v>
                </c:pt>
                <c:pt idx="328">
                  <c:v>1601</c:v>
                </c:pt>
                <c:pt idx="329">
                  <c:v>1603</c:v>
                </c:pt>
                <c:pt idx="330">
                  <c:v>1605</c:v>
                </c:pt>
                <c:pt idx="331">
                  <c:v>1607</c:v>
                </c:pt>
                <c:pt idx="332">
                  <c:v>1609</c:v>
                </c:pt>
                <c:pt idx="333">
                  <c:v>1611</c:v>
                </c:pt>
                <c:pt idx="334">
                  <c:v>1613</c:v>
                </c:pt>
                <c:pt idx="335">
                  <c:v>1615</c:v>
                </c:pt>
                <c:pt idx="336">
                  <c:v>1617</c:v>
                </c:pt>
                <c:pt idx="337">
                  <c:v>1619</c:v>
                </c:pt>
                <c:pt idx="338">
                  <c:v>1621</c:v>
                </c:pt>
                <c:pt idx="339">
                  <c:v>1623</c:v>
                </c:pt>
                <c:pt idx="340">
                  <c:v>1625</c:v>
                </c:pt>
                <c:pt idx="341">
                  <c:v>1627</c:v>
                </c:pt>
                <c:pt idx="342">
                  <c:v>1629</c:v>
                </c:pt>
                <c:pt idx="343">
                  <c:v>1631</c:v>
                </c:pt>
                <c:pt idx="344">
                  <c:v>1633</c:v>
                </c:pt>
                <c:pt idx="345">
                  <c:v>1635</c:v>
                </c:pt>
                <c:pt idx="346">
                  <c:v>1637</c:v>
                </c:pt>
                <c:pt idx="347">
                  <c:v>1639</c:v>
                </c:pt>
                <c:pt idx="348">
                  <c:v>1641</c:v>
                </c:pt>
                <c:pt idx="349">
                  <c:v>1643</c:v>
                </c:pt>
                <c:pt idx="350">
                  <c:v>1645</c:v>
                </c:pt>
                <c:pt idx="351">
                  <c:v>1647</c:v>
                </c:pt>
                <c:pt idx="352">
                  <c:v>1649</c:v>
                </c:pt>
                <c:pt idx="353">
                  <c:v>1651</c:v>
                </c:pt>
                <c:pt idx="354">
                  <c:v>1653</c:v>
                </c:pt>
                <c:pt idx="355">
                  <c:v>1655</c:v>
                </c:pt>
                <c:pt idx="356">
                  <c:v>1657</c:v>
                </c:pt>
                <c:pt idx="357">
                  <c:v>1659</c:v>
                </c:pt>
                <c:pt idx="358">
                  <c:v>1661</c:v>
                </c:pt>
                <c:pt idx="359">
                  <c:v>1663</c:v>
                </c:pt>
                <c:pt idx="360">
                  <c:v>1665</c:v>
                </c:pt>
                <c:pt idx="361">
                  <c:v>1667</c:v>
                </c:pt>
                <c:pt idx="362">
                  <c:v>1669</c:v>
                </c:pt>
                <c:pt idx="363">
                  <c:v>1671</c:v>
                </c:pt>
                <c:pt idx="364">
                  <c:v>1673</c:v>
                </c:pt>
                <c:pt idx="365">
                  <c:v>1675</c:v>
                </c:pt>
                <c:pt idx="366">
                  <c:v>1677</c:v>
                </c:pt>
                <c:pt idx="367">
                  <c:v>1679</c:v>
                </c:pt>
                <c:pt idx="368">
                  <c:v>1681</c:v>
                </c:pt>
                <c:pt idx="369">
                  <c:v>1683</c:v>
                </c:pt>
                <c:pt idx="370">
                  <c:v>1685</c:v>
                </c:pt>
                <c:pt idx="371">
                  <c:v>1687</c:v>
                </c:pt>
                <c:pt idx="372">
                  <c:v>1689</c:v>
                </c:pt>
                <c:pt idx="373">
                  <c:v>1691</c:v>
                </c:pt>
                <c:pt idx="374">
                  <c:v>1693</c:v>
                </c:pt>
                <c:pt idx="375">
                  <c:v>1695</c:v>
                </c:pt>
                <c:pt idx="376">
                  <c:v>1697</c:v>
                </c:pt>
                <c:pt idx="377">
                  <c:v>1699</c:v>
                </c:pt>
                <c:pt idx="378">
                  <c:v>1701</c:v>
                </c:pt>
                <c:pt idx="379">
                  <c:v>1703</c:v>
                </c:pt>
                <c:pt idx="380">
                  <c:v>1705</c:v>
                </c:pt>
                <c:pt idx="381">
                  <c:v>1707</c:v>
                </c:pt>
                <c:pt idx="382">
                  <c:v>1709</c:v>
                </c:pt>
                <c:pt idx="383">
                  <c:v>1711</c:v>
                </c:pt>
                <c:pt idx="384">
                  <c:v>1713</c:v>
                </c:pt>
                <c:pt idx="385">
                  <c:v>1715</c:v>
                </c:pt>
                <c:pt idx="386">
                  <c:v>1717</c:v>
                </c:pt>
                <c:pt idx="387">
                  <c:v>1719</c:v>
                </c:pt>
                <c:pt idx="388">
                  <c:v>1721</c:v>
                </c:pt>
                <c:pt idx="389">
                  <c:v>1723</c:v>
                </c:pt>
                <c:pt idx="390">
                  <c:v>1725</c:v>
                </c:pt>
                <c:pt idx="391">
                  <c:v>1727</c:v>
                </c:pt>
                <c:pt idx="392">
                  <c:v>1729</c:v>
                </c:pt>
                <c:pt idx="393">
                  <c:v>1731</c:v>
                </c:pt>
                <c:pt idx="394">
                  <c:v>1733</c:v>
                </c:pt>
                <c:pt idx="395">
                  <c:v>1735</c:v>
                </c:pt>
                <c:pt idx="396">
                  <c:v>1737</c:v>
                </c:pt>
                <c:pt idx="397">
                  <c:v>1739</c:v>
                </c:pt>
                <c:pt idx="398">
                  <c:v>1741</c:v>
                </c:pt>
                <c:pt idx="399">
                  <c:v>1743</c:v>
                </c:pt>
                <c:pt idx="400">
                  <c:v>1745</c:v>
                </c:pt>
                <c:pt idx="401">
                  <c:v>1747</c:v>
                </c:pt>
                <c:pt idx="402">
                  <c:v>1749</c:v>
                </c:pt>
                <c:pt idx="403">
                  <c:v>1751</c:v>
                </c:pt>
                <c:pt idx="404">
                  <c:v>1753</c:v>
                </c:pt>
                <c:pt idx="405">
                  <c:v>1755</c:v>
                </c:pt>
                <c:pt idx="406">
                  <c:v>1757</c:v>
                </c:pt>
                <c:pt idx="407">
                  <c:v>1759</c:v>
                </c:pt>
                <c:pt idx="408">
                  <c:v>1761</c:v>
                </c:pt>
                <c:pt idx="409">
                  <c:v>1763</c:v>
                </c:pt>
                <c:pt idx="410">
                  <c:v>1765</c:v>
                </c:pt>
                <c:pt idx="411">
                  <c:v>1767</c:v>
                </c:pt>
                <c:pt idx="412">
                  <c:v>1769</c:v>
                </c:pt>
                <c:pt idx="413">
                  <c:v>1771</c:v>
                </c:pt>
                <c:pt idx="414">
                  <c:v>1773</c:v>
                </c:pt>
                <c:pt idx="415">
                  <c:v>1775</c:v>
                </c:pt>
                <c:pt idx="416">
                  <c:v>1777</c:v>
                </c:pt>
                <c:pt idx="417">
                  <c:v>1779</c:v>
                </c:pt>
                <c:pt idx="418">
                  <c:v>1781</c:v>
                </c:pt>
                <c:pt idx="419">
                  <c:v>1783</c:v>
                </c:pt>
                <c:pt idx="420">
                  <c:v>1785</c:v>
                </c:pt>
                <c:pt idx="421">
                  <c:v>1787</c:v>
                </c:pt>
                <c:pt idx="422">
                  <c:v>1789</c:v>
                </c:pt>
                <c:pt idx="423">
                  <c:v>1791</c:v>
                </c:pt>
                <c:pt idx="424">
                  <c:v>1793</c:v>
                </c:pt>
                <c:pt idx="425">
                  <c:v>1795</c:v>
                </c:pt>
                <c:pt idx="426">
                  <c:v>1797</c:v>
                </c:pt>
                <c:pt idx="427">
                  <c:v>1799</c:v>
                </c:pt>
                <c:pt idx="428">
                  <c:v>1801</c:v>
                </c:pt>
                <c:pt idx="429">
                  <c:v>1803</c:v>
                </c:pt>
                <c:pt idx="430">
                  <c:v>1805</c:v>
                </c:pt>
                <c:pt idx="431">
                  <c:v>1807</c:v>
                </c:pt>
                <c:pt idx="432">
                  <c:v>1809</c:v>
                </c:pt>
                <c:pt idx="433">
                  <c:v>1811</c:v>
                </c:pt>
                <c:pt idx="434">
                  <c:v>1813</c:v>
                </c:pt>
                <c:pt idx="435">
                  <c:v>1815</c:v>
                </c:pt>
                <c:pt idx="436">
                  <c:v>1817</c:v>
                </c:pt>
                <c:pt idx="437">
                  <c:v>1819</c:v>
                </c:pt>
                <c:pt idx="438">
                  <c:v>1821</c:v>
                </c:pt>
                <c:pt idx="439">
                  <c:v>1823</c:v>
                </c:pt>
                <c:pt idx="440">
                  <c:v>1825</c:v>
                </c:pt>
                <c:pt idx="441">
                  <c:v>1827</c:v>
                </c:pt>
                <c:pt idx="442">
                  <c:v>1829</c:v>
                </c:pt>
                <c:pt idx="443">
                  <c:v>1831</c:v>
                </c:pt>
                <c:pt idx="444">
                  <c:v>1833</c:v>
                </c:pt>
                <c:pt idx="445">
                  <c:v>1835</c:v>
                </c:pt>
                <c:pt idx="446">
                  <c:v>1837</c:v>
                </c:pt>
                <c:pt idx="447">
                  <c:v>1839</c:v>
                </c:pt>
                <c:pt idx="448">
                  <c:v>1841</c:v>
                </c:pt>
                <c:pt idx="449">
                  <c:v>1843</c:v>
                </c:pt>
                <c:pt idx="450">
                  <c:v>1845</c:v>
                </c:pt>
                <c:pt idx="451">
                  <c:v>1847</c:v>
                </c:pt>
                <c:pt idx="452">
                  <c:v>1849</c:v>
                </c:pt>
                <c:pt idx="453">
                  <c:v>1851</c:v>
                </c:pt>
                <c:pt idx="454">
                  <c:v>1853</c:v>
                </c:pt>
                <c:pt idx="455">
                  <c:v>1855</c:v>
                </c:pt>
                <c:pt idx="456">
                  <c:v>1857</c:v>
                </c:pt>
                <c:pt idx="457">
                  <c:v>1859</c:v>
                </c:pt>
                <c:pt idx="458">
                  <c:v>1861</c:v>
                </c:pt>
                <c:pt idx="459">
                  <c:v>1863</c:v>
                </c:pt>
                <c:pt idx="460">
                  <c:v>1865</c:v>
                </c:pt>
                <c:pt idx="461">
                  <c:v>1867</c:v>
                </c:pt>
                <c:pt idx="462">
                  <c:v>1869</c:v>
                </c:pt>
                <c:pt idx="463">
                  <c:v>1871</c:v>
                </c:pt>
                <c:pt idx="464">
                  <c:v>1873</c:v>
                </c:pt>
                <c:pt idx="465">
                  <c:v>1875</c:v>
                </c:pt>
                <c:pt idx="466">
                  <c:v>1877</c:v>
                </c:pt>
                <c:pt idx="467">
                  <c:v>1879</c:v>
                </c:pt>
                <c:pt idx="468">
                  <c:v>1881</c:v>
                </c:pt>
                <c:pt idx="469">
                  <c:v>1883</c:v>
                </c:pt>
                <c:pt idx="470">
                  <c:v>1885</c:v>
                </c:pt>
                <c:pt idx="471">
                  <c:v>1887</c:v>
                </c:pt>
                <c:pt idx="472">
                  <c:v>1889</c:v>
                </c:pt>
                <c:pt idx="473">
                  <c:v>1891</c:v>
                </c:pt>
                <c:pt idx="474">
                  <c:v>1893</c:v>
                </c:pt>
                <c:pt idx="475">
                  <c:v>1895</c:v>
                </c:pt>
              </c:numCache>
            </c:numRef>
          </c:xVal>
          <c:yVal>
            <c:numRef>
              <c:f>'Defra wheat fphen'!$G$20:$G$495</c:f>
              <c:numCache>
                <c:formatCode>General</c:formatCode>
                <c:ptCount val="47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0.99858823529411767</c:v>
                </c:pt>
                <c:pt idx="152">
                  <c:v>0.99717647058823533</c:v>
                </c:pt>
                <c:pt idx="153">
                  <c:v>0.995764705882353</c:v>
                </c:pt>
                <c:pt idx="154">
                  <c:v>0.99435294117647055</c:v>
                </c:pt>
                <c:pt idx="155">
                  <c:v>0.99294117647058822</c:v>
                </c:pt>
                <c:pt idx="156">
                  <c:v>0.99152941176470588</c:v>
                </c:pt>
                <c:pt idx="157">
                  <c:v>0.99011764705882355</c:v>
                </c:pt>
                <c:pt idx="158">
                  <c:v>0.98870588235294121</c:v>
                </c:pt>
                <c:pt idx="159">
                  <c:v>0.98729411764705888</c:v>
                </c:pt>
                <c:pt idx="160">
                  <c:v>0.98588235294117643</c:v>
                </c:pt>
                <c:pt idx="161">
                  <c:v>0.9844705882352941</c:v>
                </c:pt>
                <c:pt idx="162">
                  <c:v>0.98305882352941176</c:v>
                </c:pt>
                <c:pt idx="163">
                  <c:v>0.98164705882352943</c:v>
                </c:pt>
                <c:pt idx="164">
                  <c:v>0.98023529411764709</c:v>
                </c:pt>
                <c:pt idx="165">
                  <c:v>0.97882352941176476</c:v>
                </c:pt>
                <c:pt idx="166">
                  <c:v>0.97741176470588231</c:v>
                </c:pt>
                <c:pt idx="167">
                  <c:v>0.97599999999999998</c:v>
                </c:pt>
                <c:pt idx="168">
                  <c:v>0.97458823529411764</c:v>
                </c:pt>
                <c:pt idx="169">
                  <c:v>0.97317647058823531</c:v>
                </c:pt>
                <c:pt idx="170">
                  <c:v>0.97176470588235297</c:v>
                </c:pt>
                <c:pt idx="171">
                  <c:v>0.97035294117647064</c:v>
                </c:pt>
                <c:pt idx="172">
                  <c:v>0.96894117647058819</c:v>
                </c:pt>
                <c:pt idx="173">
                  <c:v>0.96752941176470586</c:v>
                </c:pt>
                <c:pt idx="174">
                  <c:v>0.96611764705882353</c:v>
                </c:pt>
                <c:pt idx="175">
                  <c:v>0.96470588235294119</c:v>
                </c:pt>
                <c:pt idx="176">
                  <c:v>0.96329411764705886</c:v>
                </c:pt>
                <c:pt idx="177">
                  <c:v>0.96188235294117652</c:v>
                </c:pt>
                <c:pt idx="178">
                  <c:v>0.96047058823529408</c:v>
                </c:pt>
                <c:pt idx="179">
                  <c:v>0.95905882352941174</c:v>
                </c:pt>
                <c:pt idx="180">
                  <c:v>0.95764705882352941</c:v>
                </c:pt>
                <c:pt idx="181">
                  <c:v>0.95623529411764707</c:v>
                </c:pt>
                <c:pt idx="182">
                  <c:v>0.95482352941176474</c:v>
                </c:pt>
                <c:pt idx="183">
                  <c:v>0.9534117647058824</c:v>
                </c:pt>
                <c:pt idx="184">
                  <c:v>0.95199999999999996</c:v>
                </c:pt>
                <c:pt idx="185">
                  <c:v>0.95058823529411762</c:v>
                </c:pt>
                <c:pt idx="186">
                  <c:v>0.94917647058823529</c:v>
                </c:pt>
                <c:pt idx="187">
                  <c:v>0.94776470588235295</c:v>
                </c:pt>
                <c:pt idx="188">
                  <c:v>0.94635294117647062</c:v>
                </c:pt>
                <c:pt idx="189">
                  <c:v>0.94494117647058828</c:v>
                </c:pt>
                <c:pt idx="190">
                  <c:v>0.94352941176470584</c:v>
                </c:pt>
                <c:pt idx="191">
                  <c:v>0.9421176470588235</c:v>
                </c:pt>
                <c:pt idx="192">
                  <c:v>0.94070588235294117</c:v>
                </c:pt>
                <c:pt idx="193">
                  <c:v>0.93929411764705883</c:v>
                </c:pt>
                <c:pt idx="194">
                  <c:v>0.9378823529411765</c:v>
                </c:pt>
                <c:pt idx="195">
                  <c:v>0.93647058823529417</c:v>
                </c:pt>
                <c:pt idx="196">
                  <c:v>0.93505882352941172</c:v>
                </c:pt>
                <c:pt idx="197">
                  <c:v>0.93364705882352939</c:v>
                </c:pt>
                <c:pt idx="198">
                  <c:v>0.93223529411764705</c:v>
                </c:pt>
                <c:pt idx="199">
                  <c:v>0.93082352941176472</c:v>
                </c:pt>
                <c:pt idx="200">
                  <c:v>0.92941176470588238</c:v>
                </c:pt>
                <c:pt idx="201">
                  <c:v>0.92800000000000005</c:v>
                </c:pt>
                <c:pt idx="202">
                  <c:v>0.92658823529411771</c:v>
                </c:pt>
                <c:pt idx="203">
                  <c:v>0.92517647058823527</c:v>
                </c:pt>
                <c:pt idx="204">
                  <c:v>0.92376470588235293</c:v>
                </c:pt>
                <c:pt idx="205">
                  <c:v>0.9223529411764706</c:v>
                </c:pt>
                <c:pt idx="206">
                  <c:v>0.92094117647058826</c:v>
                </c:pt>
                <c:pt idx="207">
                  <c:v>0.91952941176470593</c:v>
                </c:pt>
                <c:pt idx="208">
                  <c:v>0.91811764705882348</c:v>
                </c:pt>
                <c:pt idx="209">
                  <c:v>0.91670588235294115</c:v>
                </c:pt>
                <c:pt idx="210">
                  <c:v>0.91529411764705881</c:v>
                </c:pt>
                <c:pt idx="211">
                  <c:v>0.91388235294117648</c:v>
                </c:pt>
                <c:pt idx="212">
                  <c:v>0.91247058823529414</c:v>
                </c:pt>
                <c:pt idx="213">
                  <c:v>0.91105882352941181</c:v>
                </c:pt>
                <c:pt idx="214">
                  <c:v>0.90964705882352948</c:v>
                </c:pt>
                <c:pt idx="215">
                  <c:v>0.90823529411764703</c:v>
                </c:pt>
                <c:pt idx="216">
                  <c:v>0.90682352941176469</c:v>
                </c:pt>
                <c:pt idx="217">
                  <c:v>0.90541176470588236</c:v>
                </c:pt>
                <c:pt idx="218">
                  <c:v>0.90400000000000003</c:v>
                </c:pt>
                <c:pt idx="219">
                  <c:v>0.90258823529411769</c:v>
                </c:pt>
                <c:pt idx="220">
                  <c:v>0.90117647058823525</c:v>
                </c:pt>
                <c:pt idx="221">
                  <c:v>0.89976470588235291</c:v>
                </c:pt>
                <c:pt idx="222">
                  <c:v>0.89835294117647058</c:v>
                </c:pt>
                <c:pt idx="223">
                  <c:v>0.89694117647058824</c:v>
                </c:pt>
                <c:pt idx="224">
                  <c:v>0.89552941176470591</c:v>
                </c:pt>
                <c:pt idx="225">
                  <c:v>0.89411764705882357</c:v>
                </c:pt>
                <c:pt idx="226">
                  <c:v>0.89270588235294124</c:v>
                </c:pt>
                <c:pt idx="227">
                  <c:v>0.89129411764705879</c:v>
                </c:pt>
                <c:pt idx="228">
                  <c:v>0.88988235294117646</c:v>
                </c:pt>
                <c:pt idx="229">
                  <c:v>0.88847058823529412</c:v>
                </c:pt>
                <c:pt idx="230">
                  <c:v>0.88705882352941179</c:v>
                </c:pt>
                <c:pt idx="231">
                  <c:v>0.88564705882352945</c:v>
                </c:pt>
                <c:pt idx="232">
                  <c:v>0.88423529411764701</c:v>
                </c:pt>
                <c:pt idx="233">
                  <c:v>0.88282352941176467</c:v>
                </c:pt>
                <c:pt idx="234">
                  <c:v>0.88141176470588234</c:v>
                </c:pt>
                <c:pt idx="235">
                  <c:v>0.88</c:v>
                </c:pt>
                <c:pt idx="236">
                  <c:v>0.87858823529411767</c:v>
                </c:pt>
                <c:pt idx="237">
                  <c:v>0.87717647058823534</c:v>
                </c:pt>
                <c:pt idx="238">
                  <c:v>0.875764705882353</c:v>
                </c:pt>
                <c:pt idx="239">
                  <c:v>0.87435294117647056</c:v>
                </c:pt>
                <c:pt idx="240">
                  <c:v>0.87294117647058822</c:v>
                </c:pt>
                <c:pt idx="241">
                  <c:v>0.87152941176470589</c:v>
                </c:pt>
                <c:pt idx="242">
                  <c:v>0.87011764705882355</c:v>
                </c:pt>
                <c:pt idx="243">
                  <c:v>0.86870588235294122</c:v>
                </c:pt>
                <c:pt idx="244">
                  <c:v>0.86729411764705877</c:v>
                </c:pt>
                <c:pt idx="245">
                  <c:v>0.86588235294117655</c:v>
                </c:pt>
                <c:pt idx="246">
                  <c:v>0.8644705882352941</c:v>
                </c:pt>
                <c:pt idx="247">
                  <c:v>0.86305882352941177</c:v>
                </c:pt>
                <c:pt idx="248">
                  <c:v>0.86164705882352943</c:v>
                </c:pt>
                <c:pt idx="249">
                  <c:v>0.8602352941176471</c:v>
                </c:pt>
                <c:pt idx="250">
                  <c:v>0.85882352941176476</c:v>
                </c:pt>
                <c:pt idx="251">
                  <c:v>0.85741176470588232</c:v>
                </c:pt>
                <c:pt idx="252">
                  <c:v>0.85599999999999998</c:v>
                </c:pt>
                <c:pt idx="253">
                  <c:v>0.85458823529411765</c:v>
                </c:pt>
                <c:pt idx="254">
                  <c:v>0.85317647058823531</c:v>
                </c:pt>
                <c:pt idx="255">
                  <c:v>0.85176470588235298</c:v>
                </c:pt>
                <c:pt idx="256">
                  <c:v>0.85035294117647053</c:v>
                </c:pt>
                <c:pt idx="257">
                  <c:v>0.84894117647058831</c:v>
                </c:pt>
                <c:pt idx="258">
                  <c:v>0.84752941176470586</c:v>
                </c:pt>
                <c:pt idx="259">
                  <c:v>0.84611764705882353</c:v>
                </c:pt>
                <c:pt idx="260">
                  <c:v>0.8447058823529412</c:v>
                </c:pt>
                <c:pt idx="261">
                  <c:v>0.84329411764705886</c:v>
                </c:pt>
                <c:pt idx="262">
                  <c:v>0.84188235294117653</c:v>
                </c:pt>
                <c:pt idx="263">
                  <c:v>0.84047058823529408</c:v>
                </c:pt>
                <c:pt idx="264">
                  <c:v>0.83905882352941175</c:v>
                </c:pt>
                <c:pt idx="265">
                  <c:v>0.83764705882352941</c:v>
                </c:pt>
                <c:pt idx="266">
                  <c:v>0.83623529411764708</c:v>
                </c:pt>
                <c:pt idx="267">
                  <c:v>0.83482352941176474</c:v>
                </c:pt>
                <c:pt idx="268">
                  <c:v>0.83341176470588241</c:v>
                </c:pt>
                <c:pt idx="269">
                  <c:v>0.83200000000000007</c:v>
                </c:pt>
                <c:pt idx="270">
                  <c:v>0.83058823529411763</c:v>
                </c:pt>
                <c:pt idx="271">
                  <c:v>0.82917647058823529</c:v>
                </c:pt>
                <c:pt idx="272">
                  <c:v>0.82776470588235296</c:v>
                </c:pt>
                <c:pt idx="273">
                  <c:v>0.82635294117647062</c:v>
                </c:pt>
                <c:pt idx="274">
                  <c:v>0.82494117647058829</c:v>
                </c:pt>
                <c:pt idx="275">
                  <c:v>0.82352941176470584</c:v>
                </c:pt>
                <c:pt idx="276">
                  <c:v>0.82211764705882351</c:v>
                </c:pt>
                <c:pt idx="277">
                  <c:v>0.82070588235294117</c:v>
                </c:pt>
                <c:pt idx="278">
                  <c:v>0.81929411764705884</c:v>
                </c:pt>
                <c:pt idx="279">
                  <c:v>0.8178823529411765</c:v>
                </c:pt>
                <c:pt idx="280">
                  <c:v>0.81647058823529417</c:v>
                </c:pt>
                <c:pt idx="281">
                  <c:v>0.81505882352941184</c:v>
                </c:pt>
                <c:pt idx="282">
                  <c:v>0.81364705882352939</c:v>
                </c:pt>
                <c:pt idx="283">
                  <c:v>0.81223529411764706</c:v>
                </c:pt>
                <c:pt idx="284">
                  <c:v>0.81082352941176472</c:v>
                </c:pt>
                <c:pt idx="285">
                  <c:v>0.80941176470588239</c:v>
                </c:pt>
                <c:pt idx="286">
                  <c:v>0.80800000000000005</c:v>
                </c:pt>
                <c:pt idx="287">
                  <c:v>0.80658823529411761</c:v>
                </c:pt>
                <c:pt idx="288">
                  <c:v>0.80517647058823527</c:v>
                </c:pt>
                <c:pt idx="289">
                  <c:v>0.80376470588235294</c:v>
                </c:pt>
                <c:pt idx="290">
                  <c:v>0.8023529411764706</c:v>
                </c:pt>
                <c:pt idx="291">
                  <c:v>0.80094117647058827</c:v>
                </c:pt>
                <c:pt idx="292">
                  <c:v>0.79952941176470593</c:v>
                </c:pt>
                <c:pt idx="293">
                  <c:v>0.7981176470588236</c:v>
                </c:pt>
                <c:pt idx="294">
                  <c:v>0.79670588235294115</c:v>
                </c:pt>
                <c:pt idx="295">
                  <c:v>0.79529411764705882</c:v>
                </c:pt>
                <c:pt idx="296">
                  <c:v>0.79388235294117648</c:v>
                </c:pt>
                <c:pt idx="297">
                  <c:v>0.79247058823529415</c:v>
                </c:pt>
                <c:pt idx="298">
                  <c:v>0.79105882352941181</c:v>
                </c:pt>
                <c:pt idx="299">
                  <c:v>0.78964705882352937</c:v>
                </c:pt>
                <c:pt idx="300">
                  <c:v>0.78823529411764715</c:v>
                </c:pt>
                <c:pt idx="301">
                  <c:v>0.7868235294117647</c:v>
                </c:pt>
                <c:pt idx="302">
                  <c:v>0.78541176470588236</c:v>
                </c:pt>
                <c:pt idx="303">
                  <c:v>0.78400000000000003</c:v>
                </c:pt>
                <c:pt idx="304">
                  <c:v>0.7825882352941177</c:v>
                </c:pt>
                <c:pt idx="305">
                  <c:v>0.78117647058823536</c:v>
                </c:pt>
                <c:pt idx="306">
                  <c:v>0.77976470588235292</c:v>
                </c:pt>
                <c:pt idx="307">
                  <c:v>0.77835294117647058</c:v>
                </c:pt>
                <c:pt idx="308">
                  <c:v>0.77694117647058825</c:v>
                </c:pt>
                <c:pt idx="309">
                  <c:v>0.77552941176470591</c:v>
                </c:pt>
                <c:pt idx="310">
                  <c:v>0.77411764705882358</c:v>
                </c:pt>
                <c:pt idx="311">
                  <c:v>0.77270588235294113</c:v>
                </c:pt>
                <c:pt idx="312">
                  <c:v>0.77129411764705891</c:v>
                </c:pt>
                <c:pt idx="313">
                  <c:v>0.76988235294117646</c:v>
                </c:pt>
                <c:pt idx="314">
                  <c:v>0.76847058823529413</c:v>
                </c:pt>
                <c:pt idx="315">
                  <c:v>0.76705882352941179</c:v>
                </c:pt>
                <c:pt idx="316">
                  <c:v>0.76564705882352946</c:v>
                </c:pt>
                <c:pt idx="317">
                  <c:v>0.76423529411764712</c:v>
                </c:pt>
                <c:pt idx="318">
                  <c:v>0.76282352941176468</c:v>
                </c:pt>
                <c:pt idx="319">
                  <c:v>0.76141176470588234</c:v>
                </c:pt>
                <c:pt idx="320">
                  <c:v>0.76</c:v>
                </c:pt>
                <c:pt idx="321">
                  <c:v>0.75858823529411767</c:v>
                </c:pt>
                <c:pt idx="322">
                  <c:v>0.75717647058823534</c:v>
                </c:pt>
                <c:pt idx="323">
                  <c:v>0.75576470588235289</c:v>
                </c:pt>
                <c:pt idx="324">
                  <c:v>0.75435294117647067</c:v>
                </c:pt>
                <c:pt idx="325">
                  <c:v>0.75294117647058822</c:v>
                </c:pt>
                <c:pt idx="326">
                  <c:v>0.75152941176470589</c:v>
                </c:pt>
                <c:pt idx="327">
                  <c:v>0.75011764705882356</c:v>
                </c:pt>
                <c:pt idx="328">
                  <c:v>0.74870588235294122</c:v>
                </c:pt>
                <c:pt idx="329">
                  <c:v>0.74729411764705889</c:v>
                </c:pt>
                <c:pt idx="330">
                  <c:v>0.74588235294117644</c:v>
                </c:pt>
                <c:pt idx="331">
                  <c:v>0.74447058823529422</c:v>
                </c:pt>
                <c:pt idx="332">
                  <c:v>0.74305882352941177</c:v>
                </c:pt>
                <c:pt idx="333">
                  <c:v>0.74164705882352944</c:v>
                </c:pt>
                <c:pt idx="334">
                  <c:v>0.7402352941176471</c:v>
                </c:pt>
                <c:pt idx="335">
                  <c:v>0.73882352941176466</c:v>
                </c:pt>
                <c:pt idx="336">
                  <c:v>0.73741176470588243</c:v>
                </c:pt>
                <c:pt idx="337">
                  <c:v>0.73599999999999999</c:v>
                </c:pt>
                <c:pt idx="338">
                  <c:v>0.73458823529411765</c:v>
                </c:pt>
                <c:pt idx="339">
                  <c:v>0.73317647058823532</c:v>
                </c:pt>
                <c:pt idx="340">
                  <c:v>0.73176470588235298</c:v>
                </c:pt>
                <c:pt idx="341">
                  <c:v>0.73035294117647065</c:v>
                </c:pt>
                <c:pt idx="342">
                  <c:v>0.7289411764705882</c:v>
                </c:pt>
                <c:pt idx="343">
                  <c:v>0.72752941176470598</c:v>
                </c:pt>
                <c:pt idx="344">
                  <c:v>0.72611764705882353</c:v>
                </c:pt>
                <c:pt idx="345">
                  <c:v>0.7247058823529412</c:v>
                </c:pt>
                <c:pt idx="346">
                  <c:v>0.72329411764705887</c:v>
                </c:pt>
                <c:pt idx="347">
                  <c:v>0.72188235294117642</c:v>
                </c:pt>
                <c:pt idx="348">
                  <c:v>0.7204705882352942</c:v>
                </c:pt>
                <c:pt idx="349">
                  <c:v>0.71905882352941175</c:v>
                </c:pt>
                <c:pt idx="350">
                  <c:v>0.71764705882352942</c:v>
                </c:pt>
                <c:pt idx="351">
                  <c:v>0.71623529411764708</c:v>
                </c:pt>
                <c:pt idx="352">
                  <c:v>0.71482352941176475</c:v>
                </c:pt>
                <c:pt idx="353">
                  <c:v>0.71341176470588241</c:v>
                </c:pt>
                <c:pt idx="354">
                  <c:v>0.71199999999999997</c:v>
                </c:pt>
                <c:pt idx="355">
                  <c:v>0.71058823529411774</c:v>
                </c:pt>
                <c:pt idx="356">
                  <c:v>0.7091764705882353</c:v>
                </c:pt>
                <c:pt idx="357">
                  <c:v>0.70776470588235296</c:v>
                </c:pt>
                <c:pt idx="358">
                  <c:v>0.70635294117647063</c:v>
                </c:pt>
                <c:pt idx="359">
                  <c:v>0.70494117647058818</c:v>
                </c:pt>
                <c:pt idx="360">
                  <c:v>0.70352941176470596</c:v>
                </c:pt>
                <c:pt idx="361">
                  <c:v>0.70211764705882351</c:v>
                </c:pt>
                <c:pt idx="362">
                  <c:v>0.70070588235294118</c:v>
                </c:pt>
                <c:pt idx="363">
                  <c:v>0.69599999999999995</c:v>
                </c:pt>
                <c:pt idx="364">
                  <c:v>0.68799999999999994</c:v>
                </c:pt>
                <c:pt idx="365">
                  <c:v>0.67999999999999994</c:v>
                </c:pt>
                <c:pt idx="366">
                  <c:v>0.67199999999999993</c:v>
                </c:pt>
                <c:pt idx="367">
                  <c:v>0.66399999999999992</c:v>
                </c:pt>
                <c:pt idx="368">
                  <c:v>0.65599999999999992</c:v>
                </c:pt>
                <c:pt idx="369">
                  <c:v>0.64799999999999991</c:v>
                </c:pt>
                <c:pt idx="370">
                  <c:v>0.6399999999999999</c:v>
                </c:pt>
                <c:pt idx="371">
                  <c:v>0.6319999999999999</c:v>
                </c:pt>
                <c:pt idx="372">
                  <c:v>0.624</c:v>
                </c:pt>
                <c:pt idx="373">
                  <c:v>0.61599999999999999</c:v>
                </c:pt>
                <c:pt idx="374">
                  <c:v>0.60799999999999998</c:v>
                </c:pt>
                <c:pt idx="375">
                  <c:v>0.6</c:v>
                </c:pt>
                <c:pt idx="376">
                  <c:v>0.59199999999999997</c:v>
                </c:pt>
                <c:pt idx="377">
                  <c:v>0.58399999999999996</c:v>
                </c:pt>
                <c:pt idx="378">
                  <c:v>0.57599999999999996</c:v>
                </c:pt>
                <c:pt idx="379">
                  <c:v>0.56799999999999995</c:v>
                </c:pt>
                <c:pt idx="380">
                  <c:v>0.55999999999999994</c:v>
                </c:pt>
                <c:pt idx="381">
                  <c:v>0.55199999999999994</c:v>
                </c:pt>
                <c:pt idx="382">
                  <c:v>0.54399999999999993</c:v>
                </c:pt>
                <c:pt idx="383">
                  <c:v>0.53599999999999992</c:v>
                </c:pt>
                <c:pt idx="384">
                  <c:v>0.52799999999999991</c:v>
                </c:pt>
                <c:pt idx="385">
                  <c:v>0.52</c:v>
                </c:pt>
                <c:pt idx="386">
                  <c:v>0.51200000000000001</c:v>
                </c:pt>
                <c:pt idx="387">
                  <c:v>0.504</c:v>
                </c:pt>
                <c:pt idx="388">
                  <c:v>0.49599999999999994</c:v>
                </c:pt>
                <c:pt idx="389">
                  <c:v>0.48799999999999999</c:v>
                </c:pt>
                <c:pt idx="390">
                  <c:v>0.48</c:v>
                </c:pt>
                <c:pt idx="391">
                  <c:v>0.47199999999999998</c:v>
                </c:pt>
                <c:pt idx="392">
                  <c:v>0.46399999999999997</c:v>
                </c:pt>
                <c:pt idx="393">
                  <c:v>0.45599999999999996</c:v>
                </c:pt>
                <c:pt idx="394">
                  <c:v>0.44799999999999995</c:v>
                </c:pt>
                <c:pt idx="395">
                  <c:v>0.43999999999999995</c:v>
                </c:pt>
                <c:pt idx="396">
                  <c:v>0.43199999999999994</c:v>
                </c:pt>
                <c:pt idx="397">
                  <c:v>0.42399999999999993</c:v>
                </c:pt>
                <c:pt idx="398">
                  <c:v>0.41599999999999993</c:v>
                </c:pt>
                <c:pt idx="399">
                  <c:v>0.40799999999999997</c:v>
                </c:pt>
                <c:pt idx="400">
                  <c:v>0.39999999999999997</c:v>
                </c:pt>
                <c:pt idx="401">
                  <c:v>0.39199999999999996</c:v>
                </c:pt>
                <c:pt idx="402">
                  <c:v>0.38399999999999995</c:v>
                </c:pt>
                <c:pt idx="403">
                  <c:v>0.37599999999999995</c:v>
                </c:pt>
                <c:pt idx="404">
                  <c:v>0.36799999999999994</c:v>
                </c:pt>
                <c:pt idx="405">
                  <c:v>0.35999999999999993</c:v>
                </c:pt>
                <c:pt idx="406">
                  <c:v>0.35199999999999992</c:v>
                </c:pt>
                <c:pt idx="407">
                  <c:v>0.34399999999999997</c:v>
                </c:pt>
                <c:pt idx="408">
                  <c:v>0.33599999999999997</c:v>
                </c:pt>
                <c:pt idx="409">
                  <c:v>0.32799999999999996</c:v>
                </c:pt>
                <c:pt idx="410">
                  <c:v>0.31999999999999995</c:v>
                </c:pt>
                <c:pt idx="411">
                  <c:v>0.31199999999999994</c:v>
                </c:pt>
                <c:pt idx="412">
                  <c:v>0.30399999999999994</c:v>
                </c:pt>
                <c:pt idx="413">
                  <c:v>0.29599999999999993</c:v>
                </c:pt>
                <c:pt idx="414">
                  <c:v>0.28799999999999992</c:v>
                </c:pt>
                <c:pt idx="415">
                  <c:v>0.27999999999999997</c:v>
                </c:pt>
                <c:pt idx="416">
                  <c:v>0.27199999999999996</c:v>
                </c:pt>
                <c:pt idx="417">
                  <c:v>0.26399999999999996</c:v>
                </c:pt>
                <c:pt idx="418">
                  <c:v>0.25599999999999995</c:v>
                </c:pt>
                <c:pt idx="419">
                  <c:v>0.24799999999999994</c:v>
                </c:pt>
                <c:pt idx="420">
                  <c:v>0.23999999999999994</c:v>
                </c:pt>
                <c:pt idx="421">
                  <c:v>0.23199999999999993</c:v>
                </c:pt>
                <c:pt idx="422">
                  <c:v>0.22399999999999992</c:v>
                </c:pt>
                <c:pt idx="423">
                  <c:v>0.21599999999999997</c:v>
                </c:pt>
                <c:pt idx="424">
                  <c:v>0.20799999999999996</c:v>
                </c:pt>
                <c:pt idx="425">
                  <c:v>0.19999999999999996</c:v>
                </c:pt>
                <c:pt idx="426">
                  <c:v>0.19199999999999995</c:v>
                </c:pt>
                <c:pt idx="427">
                  <c:v>0.18399999999999994</c:v>
                </c:pt>
                <c:pt idx="428">
                  <c:v>0.17599999999999993</c:v>
                </c:pt>
                <c:pt idx="429">
                  <c:v>0.16799999999999993</c:v>
                </c:pt>
                <c:pt idx="430">
                  <c:v>0.15999999999999992</c:v>
                </c:pt>
                <c:pt idx="431">
                  <c:v>0.15199999999999991</c:v>
                </c:pt>
                <c:pt idx="432">
                  <c:v>0.14399999999999991</c:v>
                </c:pt>
                <c:pt idx="433">
                  <c:v>0.1359999999999999</c:v>
                </c:pt>
                <c:pt idx="434">
                  <c:v>0.12799999999999989</c:v>
                </c:pt>
                <c:pt idx="435">
                  <c:v>0.12</c:v>
                </c:pt>
                <c:pt idx="436">
                  <c:v>0.11199999999999999</c:v>
                </c:pt>
                <c:pt idx="437">
                  <c:v>0.10399999999999998</c:v>
                </c:pt>
                <c:pt idx="438">
                  <c:v>9.5999999999999974E-2</c:v>
                </c:pt>
                <c:pt idx="439">
                  <c:v>8.7999999999999967E-2</c:v>
                </c:pt>
                <c:pt idx="440">
                  <c:v>7.999999999999996E-2</c:v>
                </c:pt>
                <c:pt idx="441">
                  <c:v>7.1999999999999953E-2</c:v>
                </c:pt>
                <c:pt idx="442">
                  <c:v>6.3999999999999946E-2</c:v>
                </c:pt>
                <c:pt idx="443">
                  <c:v>5.5999999999999939E-2</c:v>
                </c:pt>
                <c:pt idx="444">
                  <c:v>4.7999999999999932E-2</c:v>
                </c:pt>
                <c:pt idx="445">
                  <c:v>3.9999999999999925E-2</c:v>
                </c:pt>
                <c:pt idx="446">
                  <c:v>3.1999999999999917E-2</c:v>
                </c:pt>
                <c:pt idx="447">
                  <c:v>2.399999999999991E-2</c:v>
                </c:pt>
                <c:pt idx="448">
                  <c:v>1.5999999999999903E-2</c:v>
                </c:pt>
                <c:pt idx="449">
                  <c:v>7.9999999999998961E-3</c:v>
                </c:pt>
                <c:pt idx="450">
                  <c:v>-1.1102230246251565E-16</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numCache>
            </c:numRef>
          </c:yVal>
          <c:smooth val="0"/>
          <c:extLst>
            <c:ext xmlns:c16="http://schemas.microsoft.com/office/drawing/2014/chart" uri="{C3380CC4-5D6E-409C-BE32-E72D297353CC}">
              <c16:uniqueId val="{00000001-B002-4078-998A-CA210D8387EA}"/>
            </c:ext>
          </c:extLst>
        </c:ser>
        <c:ser>
          <c:idx val="2"/>
          <c:order val="2"/>
          <c:spPr>
            <a:ln w="19050">
              <a:solidFill>
                <a:schemeClr val="tx1"/>
              </a:solidFill>
              <a:prstDash val="sysDash"/>
            </a:ln>
          </c:spPr>
          <c:marker>
            <c:symbol val="none"/>
          </c:marker>
          <c:xVal>
            <c:numRef>
              <c:f>'Defra wheat fphen'!$K$4:$K$5</c:f>
              <c:numCache>
                <c:formatCode>General</c:formatCode>
                <c:ptCount val="2"/>
                <c:pt idx="0">
                  <c:v>75</c:v>
                </c:pt>
                <c:pt idx="1">
                  <c:v>75</c:v>
                </c:pt>
              </c:numCache>
            </c:numRef>
          </c:xVal>
          <c:yVal>
            <c:numRef>
              <c:f>'Defra wheat fphen'!$L$4:$L$5</c:f>
              <c:numCache>
                <c:formatCode>General</c:formatCode>
                <c:ptCount val="2"/>
                <c:pt idx="0">
                  <c:v>0</c:v>
                </c:pt>
                <c:pt idx="1">
                  <c:v>1.1000000000000001</c:v>
                </c:pt>
              </c:numCache>
            </c:numRef>
          </c:yVal>
          <c:smooth val="0"/>
          <c:extLst>
            <c:ext xmlns:c16="http://schemas.microsoft.com/office/drawing/2014/chart" uri="{C3380CC4-5D6E-409C-BE32-E72D297353CC}">
              <c16:uniqueId val="{00000002-B002-4078-998A-CA210D8387EA}"/>
            </c:ext>
          </c:extLst>
        </c:ser>
        <c:ser>
          <c:idx val="3"/>
          <c:order val="3"/>
          <c:spPr>
            <a:ln w="19050">
              <a:solidFill>
                <a:schemeClr val="tx1"/>
              </a:solidFill>
              <a:prstDash val="sysDash"/>
            </a:ln>
          </c:spPr>
          <c:marker>
            <c:symbol val="none"/>
          </c:marker>
          <c:xVal>
            <c:numRef>
              <c:f>'Defra wheat fphen'!$K$7:$K$8</c:f>
              <c:numCache>
                <c:formatCode>General</c:formatCode>
                <c:ptCount val="2"/>
                <c:pt idx="0">
                  <c:v>355</c:v>
                </c:pt>
                <c:pt idx="1">
                  <c:v>355</c:v>
                </c:pt>
              </c:numCache>
            </c:numRef>
          </c:xVal>
          <c:yVal>
            <c:numRef>
              <c:f>'Defra wheat fphen'!$L$7:$L$8</c:f>
              <c:numCache>
                <c:formatCode>General</c:formatCode>
                <c:ptCount val="2"/>
                <c:pt idx="0">
                  <c:v>0</c:v>
                </c:pt>
                <c:pt idx="1">
                  <c:v>1.1000000000000001</c:v>
                </c:pt>
              </c:numCache>
            </c:numRef>
          </c:yVal>
          <c:smooth val="0"/>
          <c:extLst>
            <c:ext xmlns:c16="http://schemas.microsoft.com/office/drawing/2014/chart" uri="{C3380CC4-5D6E-409C-BE32-E72D297353CC}">
              <c16:uniqueId val="{00000003-B002-4078-998A-CA210D8387EA}"/>
            </c:ext>
          </c:extLst>
        </c:ser>
        <c:ser>
          <c:idx val="4"/>
          <c:order val="4"/>
          <c:spPr>
            <a:ln w="19050">
              <a:solidFill>
                <a:schemeClr val="tx1"/>
              </a:solidFill>
              <a:prstDash val="sysDash"/>
            </a:ln>
          </c:spPr>
          <c:marker>
            <c:symbol val="none"/>
          </c:marker>
          <c:xVal>
            <c:numRef>
              <c:f>'Defra wheat fphen'!$M$10:$M$11</c:f>
              <c:numCache>
                <c:formatCode>General</c:formatCode>
                <c:ptCount val="2"/>
                <c:pt idx="0">
                  <c:v>945</c:v>
                </c:pt>
                <c:pt idx="1">
                  <c:v>945</c:v>
                </c:pt>
              </c:numCache>
            </c:numRef>
          </c:xVal>
          <c:yVal>
            <c:numRef>
              <c:f>'Defra wheat fphen'!$N$10:$N$11</c:f>
              <c:numCache>
                <c:formatCode>General</c:formatCode>
                <c:ptCount val="2"/>
                <c:pt idx="0">
                  <c:v>0</c:v>
                </c:pt>
                <c:pt idx="1">
                  <c:v>1.1000000000000001</c:v>
                </c:pt>
              </c:numCache>
            </c:numRef>
          </c:yVal>
          <c:smooth val="0"/>
          <c:extLst>
            <c:ext xmlns:c16="http://schemas.microsoft.com/office/drawing/2014/chart" uri="{C3380CC4-5D6E-409C-BE32-E72D297353CC}">
              <c16:uniqueId val="{00000004-B002-4078-998A-CA210D8387EA}"/>
            </c:ext>
          </c:extLst>
        </c:ser>
        <c:ser>
          <c:idx val="5"/>
          <c:order val="5"/>
          <c:spPr>
            <a:ln w="19050">
              <a:solidFill>
                <a:schemeClr val="tx1"/>
              </a:solidFill>
              <a:prstDash val="sysDash"/>
            </a:ln>
          </c:spPr>
          <c:marker>
            <c:symbol val="none"/>
          </c:marker>
          <c:xVal>
            <c:numRef>
              <c:f>'Defra wheat fphen'!$M$13:$M$14</c:f>
              <c:numCache>
                <c:formatCode>General</c:formatCode>
                <c:ptCount val="2"/>
                <c:pt idx="0">
                  <c:v>1145</c:v>
                </c:pt>
                <c:pt idx="1">
                  <c:v>1145</c:v>
                </c:pt>
              </c:numCache>
            </c:numRef>
          </c:xVal>
          <c:yVal>
            <c:numRef>
              <c:f>'Defra wheat fphen'!$N$13:$N$14</c:f>
              <c:numCache>
                <c:formatCode>General</c:formatCode>
                <c:ptCount val="2"/>
                <c:pt idx="0">
                  <c:v>0</c:v>
                </c:pt>
                <c:pt idx="1">
                  <c:v>1.1000000000000001</c:v>
                </c:pt>
              </c:numCache>
            </c:numRef>
          </c:yVal>
          <c:smooth val="0"/>
          <c:extLst>
            <c:ext xmlns:c16="http://schemas.microsoft.com/office/drawing/2014/chart" uri="{C3380CC4-5D6E-409C-BE32-E72D297353CC}">
              <c16:uniqueId val="{00000005-B002-4078-998A-CA210D8387EA}"/>
            </c:ext>
          </c:extLst>
        </c:ser>
        <c:ser>
          <c:idx val="6"/>
          <c:order val="6"/>
          <c:spPr>
            <a:ln w="19050">
              <a:solidFill>
                <a:schemeClr val="tx1"/>
              </a:solidFill>
              <a:prstDash val="sysDash"/>
            </a:ln>
          </c:spPr>
          <c:marker>
            <c:symbol val="none"/>
          </c:marker>
          <c:xVal>
            <c:numRef>
              <c:f>'Defra wheat fphen'!$M$16:$M$17</c:f>
              <c:numCache>
                <c:formatCode>General</c:formatCode>
                <c:ptCount val="2"/>
                <c:pt idx="0">
                  <c:v>1850</c:v>
                </c:pt>
                <c:pt idx="1">
                  <c:v>1850</c:v>
                </c:pt>
              </c:numCache>
            </c:numRef>
          </c:xVal>
          <c:yVal>
            <c:numRef>
              <c:f>'Defra wheat fphen'!$N$16:$N$17</c:f>
              <c:numCache>
                <c:formatCode>General</c:formatCode>
                <c:ptCount val="2"/>
                <c:pt idx="0">
                  <c:v>0</c:v>
                </c:pt>
                <c:pt idx="1">
                  <c:v>1.1000000000000001</c:v>
                </c:pt>
              </c:numCache>
            </c:numRef>
          </c:yVal>
          <c:smooth val="0"/>
          <c:extLst>
            <c:ext xmlns:c16="http://schemas.microsoft.com/office/drawing/2014/chart" uri="{C3380CC4-5D6E-409C-BE32-E72D297353CC}">
              <c16:uniqueId val="{00000006-B002-4078-998A-CA210D8387EA}"/>
            </c:ext>
          </c:extLst>
        </c:ser>
        <c:dLbls>
          <c:showLegendKey val="0"/>
          <c:showVal val="0"/>
          <c:showCatName val="0"/>
          <c:showSerName val="0"/>
          <c:showPercent val="0"/>
          <c:showBubbleSize val="0"/>
        </c:dLbls>
        <c:axId val="80372864"/>
        <c:axId val="80374784"/>
      </c:scatterChart>
      <c:valAx>
        <c:axId val="80372864"/>
        <c:scaling>
          <c:orientation val="minMax"/>
          <c:max val="2000"/>
        </c:scaling>
        <c:delete val="0"/>
        <c:axPos val="b"/>
        <c:title>
          <c:tx>
            <c:rich>
              <a:bodyPr/>
              <a:lstStyle/>
              <a:p>
                <a:pPr>
                  <a:defRPr sz="1200"/>
                </a:pPr>
                <a:r>
                  <a:rPr lang="en-GB" sz="1200"/>
                  <a:t>oC days</a:t>
                </a:r>
              </a:p>
            </c:rich>
          </c:tx>
          <c:overlay val="0"/>
        </c:title>
        <c:numFmt formatCode="General" sourceLinked="1"/>
        <c:majorTickMark val="out"/>
        <c:minorTickMark val="none"/>
        <c:tickLblPos val="nextTo"/>
        <c:crossAx val="80374784"/>
        <c:crosses val="autoZero"/>
        <c:crossBetween val="midCat"/>
      </c:valAx>
      <c:valAx>
        <c:axId val="80374784"/>
        <c:scaling>
          <c:orientation val="minMax"/>
          <c:max val="1.1000000000000001"/>
          <c:min val="0"/>
        </c:scaling>
        <c:delete val="0"/>
        <c:axPos val="l"/>
        <c:majorGridlines/>
        <c:title>
          <c:tx>
            <c:rich>
              <a:bodyPr rot="-5400000" vert="horz"/>
              <a:lstStyle/>
              <a:p>
                <a:pPr>
                  <a:defRPr sz="1200"/>
                </a:pPr>
                <a:r>
                  <a:rPr lang="en-US" sz="1200"/>
                  <a:t>Canopy F_phen or leaf F_phen</a:t>
                </a:r>
              </a:p>
            </c:rich>
          </c:tx>
          <c:layout>
            <c:manualLayout>
              <c:xMode val="edge"/>
              <c:yMode val="edge"/>
              <c:x val="4.2627106532852094E-2"/>
              <c:y val="0.25120410417476857"/>
            </c:manualLayout>
          </c:layout>
          <c:overlay val="0"/>
        </c:title>
        <c:numFmt formatCode="General" sourceLinked="1"/>
        <c:majorTickMark val="out"/>
        <c:minorTickMark val="none"/>
        <c:tickLblPos val="nextTo"/>
        <c:crossAx val="80372864"/>
        <c:crosses val="autoZero"/>
        <c:crossBetween val="midCat"/>
      </c:valAx>
    </c:plotArea>
    <c:legend>
      <c:legendPos val="r"/>
      <c:layout>
        <c:manualLayout>
          <c:xMode val="edge"/>
          <c:yMode val="edge"/>
          <c:x val="0.27698925762133619"/>
          <c:y val="0.92051081549986036"/>
          <c:w val="0.46551484717378366"/>
          <c:h val="4.2881219312204011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emf"/><Relationship Id="rId5" Type="http://schemas.openxmlformats.org/officeDocument/2006/relationships/image" Target="../media/image2.emf"/><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23</xdr:col>
      <xdr:colOff>285750</xdr:colOff>
      <xdr:row>55</xdr:row>
      <xdr:rowOff>114299</xdr:rowOff>
    </xdr:from>
    <xdr:to>
      <xdr:col>32</xdr:col>
      <xdr:colOff>333375</xdr:colOff>
      <xdr:row>76</xdr:row>
      <xdr:rowOff>57149</xdr:rowOff>
    </xdr:to>
    <xdr:graphicFrame macro="">
      <xdr:nvGraphicFramePr>
        <xdr:cNvPr id="2" name="Chart 2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504825</xdr:colOff>
      <xdr:row>39</xdr:row>
      <xdr:rowOff>38100</xdr:rowOff>
    </xdr:from>
    <xdr:ext cx="679930"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382500" y="6372225"/>
          <a:ext cx="6799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Fphen_a</a:t>
          </a:r>
        </a:p>
      </xdr:txBody>
    </xdr:sp>
    <xdr:clientData/>
  </xdr:oneCellAnchor>
  <xdr:twoCellAnchor>
    <xdr:from>
      <xdr:col>10</xdr:col>
      <xdr:colOff>1039917</xdr:colOff>
      <xdr:row>25</xdr:row>
      <xdr:rowOff>135045</xdr:rowOff>
    </xdr:from>
    <xdr:to>
      <xdr:col>17</xdr:col>
      <xdr:colOff>389255</xdr:colOff>
      <xdr:row>52</xdr:row>
      <xdr:rowOff>636</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390522</xdr:colOff>
      <xdr:row>28</xdr:row>
      <xdr:rowOff>104773</xdr:rowOff>
    </xdr:from>
    <xdr:to>
      <xdr:col>9</xdr:col>
      <xdr:colOff>3714749</xdr:colOff>
      <xdr:row>62</xdr:row>
      <xdr:rowOff>159785</xdr:rowOff>
    </xdr:to>
    <xdr:grpSp>
      <xdr:nvGrpSpPr>
        <xdr:cNvPr id="40" name="Group 39">
          <a:extLst>
            <a:ext uri="{FF2B5EF4-FFF2-40B4-BE49-F238E27FC236}">
              <a16:creationId xmlns:a16="http://schemas.microsoft.com/office/drawing/2014/main" id="{00000000-0008-0000-0100-000028000000}"/>
            </a:ext>
          </a:extLst>
        </xdr:cNvPr>
        <xdr:cNvGrpSpPr/>
      </xdr:nvGrpSpPr>
      <xdr:grpSpPr>
        <a:xfrm>
          <a:off x="10107927" y="4928868"/>
          <a:ext cx="7199632" cy="5816155"/>
          <a:chOff x="9763123" y="3095623"/>
          <a:chExt cx="5431347" cy="5560462"/>
        </a:xfrm>
      </xdr:grpSpPr>
      <xdr:grpSp>
        <xdr:nvGrpSpPr>
          <xdr:cNvPr id="39" name="Group 38">
            <a:extLst>
              <a:ext uri="{FF2B5EF4-FFF2-40B4-BE49-F238E27FC236}">
                <a16:creationId xmlns:a16="http://schemas.microsoft.com/office/drawing/2014/main" id="{00000000-0008-0000-0100-000027000000}"/>
              </a:ext>
            </a:extLst>
          </xdr:cNvPr>
          <xdr:cNvGrpSpPr/>
        </xdr:nvGrpSpPr>
        <xdr:grpSpPr>
          <a:xfrm>
            <a:off x="9763123" y="3095623"/>
            <a:ext cx="5431347" cy="5560462"/>
            <a:chOff x="9763123" y="3095623"/>
            <a:chExt cx="5431347" cy="5560462"/>
          </a:xfrm>
        </xdr:grpSpPr>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9763123" y="3095623"/>
            <a:ext cx="5431347" cy="43053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0220325" y="8391525"/>
              <a:ext cx="9830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1st Jan or SGS</a:t>
              </a:r>
            </a:p>
          </xdr:txBody>
        </xdr:sp>
      </xdr:grpSp>
      <xdr:cxnSp macro="">
        <xdr:nvCxnSpPr>
          <xdr:cNvPr id="9" name="Straight Arrow Connector 8">
            <a:extLst>
              <a:ext uri="{FF2B5EF4-FFF2-40B4-BE49-F238E27FC236}">
                <a16:creationId xmlns:a16="http://schemas.microsoft.com/office/drawing/2014/main" id="{00000000-0008-0000-0100-000009000000}"/>
              </a:ext>
            </a:extLst>
          </xdr:cNvPr>
          <xdr:cNvCxnSpPr/>
        </xdr:nvCxnSpPr>
        <xdr:spPr>
          <a:xfrm flipV="1">
            <a:off x="11296650" y="7810501"/>
            <a:ext cx="0" cy="790574"/>
          </a:xfrm>
          <a:prstGeom prst="straightConnector1">
            <a:avLst/>
          </a:prstGeom>
          <a:ln w="1905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33</xdr:col>
      <xdr:colOff>57150</xdr:colOff>
      <xdr:row>11</xdr:row>
      <xdr:rowOff>95250</xdr:rowOff>
    </xdr:from>
    <xdr:to>
      <xdr:col>40</xdr:col>
      <xdr:colOff>75565</xdr:colOff>
      <xdr:row>31</xdr:row>
      <xdr:rowOff>37465</xdr:rowOff>
    </xdr:to>
    <xdr:pic>
      <xdr:nvPicPr>
        <xdr:cNvPr id="11" name="Picture 10">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4"/>
        <a:stretch>
          <a:fillRect/>
        </a:stretch>
      </xdr:blipFill>
      <xdr:spPr>
        <a:xfrm>
          <a:off x="30508575" y="1943100"/>
          <a:ext cx="4285615" cy="3199765"/>
        </a:xfrm>
        <a:prstGeom prst="rect">
          <a:avLst/>
        </a:prstGeom>
      </xdr:spPr>
    </xdr:pic>
    <xdr:clientData/>
  </xdr:twoCellAnchor>
  <xdr:twoCellAnchor>
    <xdr:from>
      <xdr:col>26</xdr:col>
      <xdr:colOff>152400</xdr:colOff>
      <xdr:row>26</xdr:row>
      <xdr:rowOff>142875</xdr:rowOff>
    </xdr:from>
    <xdr:to>
      <xdr:col>32</xdr:col>
      <xdr:colOff>485775</xdr:colOff>
      <xdr:row>47</xdr:row>
      <xdr:rowOff>152400</xdr:rowOff>
    </xdr:to>
    <xdr:grpSp>
      <xdr:nvGrpSpPr>
        <xdr:cNvPr id="42" name="Group 41">
          <a:extLst>
            <a:ext uri="{FF2B5EF4-FFF2-40B4-BE49-F238E27FC236}">
              <a16:creationId xmlns:a16="http://schemas.microsoft.com/office/drawing/2014/main" id="{00000000-0008-0000-0100-00002A000000}"/>
            </a:ext>
          </a:extLst>
        </xdr:cNvPr>
        <xdr:cNvGrpSpPr/>
      </xdr:nvGrpSpPr>
      <xdr:grpSpPr>
        <a:xfrm>
          <a:off x="31711900" y="4628303"/>
          <a:ext cx="4014470" cy="3567430"/>
          <a:chOff x="24717375" y="4419600"/>
          <a:chExt cx="3990975" cy="3409950"/>
        </a:xfrm>
      </xdr:grpSpPr>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717375" y="4419600"/>
            <a:ext cx="3990975" cy="3409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25260300" y="4543425"/>
            <a:ext cx="158537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a:solidFill>
                  <a:srgbClr val="FF0000"/>
                </a:solidFill>
              </a:rPr>
              <a:t>Ewert &amp; Porter</a:t>
            </a:r>
            <a:r>
              <a:rPr lang="en-GB" sz="1200" b="1" baseline="0">
                <a:solidFill>
                  <a:srgbClr val="FF0000"/>
                </a:solidFill>
              </a:rPr>
              <a:t> (2000)</a:t>
            </a:r>
            <a:endParaRPr lang="en-GB" sz="1200" b="1">
              <a:solidFill>
                <a:srgbClr val="FF0000"/>
              </a:solidFill>
            </a:endParaRPr>
          </a:p>
        </xdr:txBody>
      </xdr:sp>
    </xdr:grpSp>
    <xdr:clientData/>
  </xdr:twoCellAnchor>
  <xdr:twoCellAnchor editAs="oneCell">
    <xdr:from>
      <xdr:col>33</xdr:col>
      <xdr:colOff>28575</xdr:colOff>
      <xdr:row>33</xdr:row>
      <xdr:rowOff>9525</xdr:rowOff>
    </xdr:from>
    <xdr:to>
      <xdr:col>40</xdr:col>
      <xdr:colOff>171450</xdr:colOff>
      <xdr:row>64</xdr:row>
      <xdr:rowOff>28575</xdr:rowOff>
    </xdr:to>
    <xdr:pic>
      <xdr:nvPicPr>
        <xdr:cNvPr id="47" name="Picture 46">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0" y="5438775"/>
          <a:ext cx="4410075"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388205</xdr:colOff>
      <xdr:row>2</xdr:row>
      <xdr:rowOff>82523</xdr:rowOff>
    </xdr:from>
    <xdr:to>
      <xdr:col>31</xdr:col>
      <xdr:colOff>257175</xdr:colOff>
      <xdr:row>26</xdr:row>
      <xdr:rowOff>28575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28880443" y="476011"/>
          <a:ext cx="6003494" cy="4037992"/>
          <a:chOff x="27365325" y="171450"/>
          <a:chExt cx="6543675" cy="4152900"/>
        </a:xfrm>
      </xdr:grpSpPr>
      <xdr:grpSp>
        <xdr:nvGrpSpPr>
          <xdr:cNvPr id="50" name="Group 49">
            <a:extLst>
              <a:ext uri="{FF2B5EF4-FFF2-40B4-BE49-F238E27FC236}">
                <a16:creationId xmlns:a16="http://schemas.microsoft.com/office/drawing/2014/main" id="{00000000-0008-0000-0100-000032000000}"/>
              </a:ext>
            </a:extLst>
          </xdr:cNvPr>
          <xdr:cNvGrpSpPr/>
        </xdr:nvGrpSpPr>
        <xdr:grpSpPr>
          <a:xfrm>
            <a:off x="27365325" y="171450"/>
            <a:ext cx="6543675" cy="4152900"/>
            <a:chOff x="22717125" y="180975"/>
            <a:chExt cx="6543675" cy="4152900"/>
          </a:xfrm>
        </xdr:grpSpPr>
        <xdr:grpSp>
          <xdr:nvGrpSpPr>
            <xdr:cNvPr id="45" name="Group 44">
              <a:extLst>
                <a:ext uri="{FF2B5EF4-FFF2-40B4-BE49-F238E27FC236}">
                  <a16:creationId xmlns:a16="http://schemas.microsoft.com/office/drawing/2014/main" id="{00000000-0008-0000-0100-00002D000000}"/>
                </a:ext>
              </a:extLst>
            </xdr:cNvPr>
            <xdr:cNvGrpSpPr/>
          </xdr:nvGrpSpPr>
          <xdr:grpSpPr>
            <a:xfrm>
              <a:off x="22717125" y="180975"/>
              <a:ext cx="6543675" cy="4152900"/>
              <a:chOff x="22717125" y="180975"/>
              <a:chExt cx="6543675" cy="4152900"/>
            </a:xfrm>
          </xdr:grpSpPr>
          <xdr:grpSp>
            <xdr:nvGrpSpPr>
              <xdr:cNvPr id="43" name="Group 42">
                <a:extLst>
                  <a:ext uri="{FF2B5EF4-FFF2-40B4-BE49-F238E27FC236}">
                    <a16:creationId xmlns:a16="http://schemas.microsoft.com/office/drawing/2014/main" id="{00000000-0008-0000-0100-00002B000000}"/>
                  </a:ext>
                </a:extLst>
              </xdr:cNvPr>
              <xdr:cNvGrpSpPr/>
            </xdr:nvGrpSpPr>
            <xdr:grpSpPr>
              <a:xfrm>
                <a:off x="22717125" y="180975"/>
                <a:ext cx="6543675" cy="4152900"/>
                <a:chOff x="22783800" y="723900"/>
                <a:chExt cx="6543675" cy="4152900"/>
              </a:xfrm>
            </xdr:grpSpPr>
            <xdr:grpSp>
              <xdr:nvGrpSpPr>
                <xdr:cNvPr id="25" name="Group 24">
                  <a:extLst>
                    <a:ext uri="{FF2B5EF4-FFF2-40B4-BE49-F238E27FC236}">
                      <a16:creationId xmlns:a16="http://schemas.microsoft.com/office/drawing/2014/main" id="{00000000-0008-0000-0100-000019000000}"/>
                    </a:ext>
                  </a:extLst>
                </xdr:cNvPr>
                <xdr:cNvGrpSpPr/>
              </xdr:nvGrpSpPr>
              <xdr:grpSpPr>
                <a:xfrm>
                  <a:off x="22783800" y="733425"/>
                  <a:ext cx="6543675" cy="4143375"/>
                  <a:chOff x="15001875" y="1438275"/>
                  <a:chExt cx="7743825" cy="5086350"/>
                </a:xfrm>
              </xdr:grpSpPr>
              <xdr:grpSp>
                <xdr:nvGrpSpPr>
                  <xdr:cNvPr id="19" name="Group 18">
                    <a:extLst>
                      <a:ext uri="{FF2B5EF4-FFF2-40B4-BE49-F238E27FC236}">
                        <a16:creationId xmlns:a16="http://schemas.microsoft.com/office/drawing/2014/main" id="{00000000-0008-0000-0100-000013000000}"/>
                      </a:ext>
                    </a:extLst>
                  </xdr:cNvPr>
                  <xdr:cNvGrpSpPr/>
                </xdr:nvGrpSpPr>
                <xdr:grpSpPr>
                  <a:xfrm>
                    <a:off x="15001875" y="1438275"/>
                    <a:ext cx="7743825" cy="5086350"/>
                    <a:chOff x="14963775" y="1457325"/>
                    <a:chExt cx="7743825" cy="5086350"/>
                  </a:xfrm>
                </xdr:grpSpPr>
                <xdr:grpSp>
                  <xdr:nvGrpSpPr>
                    <xdr:cNvPr id="17" name="Group 16">
                      <a:extLst>
                        <a:ext uri="{FF2B5EF4-FFF2-40B4-BE49-F238E27FC236}">
                          <a16:creationId xmlns:a16="http://schemas.microsoft.com/office/drawing/2014/main" id="{00000000-0008-0000-0100-000011000000}"/>
                        </a:ext>
                      </a:extLst>
                    </xdr:cNvPr>
                    <xdr:cNvGrpSpPr/>
                  </xdr:nvGrpSpPr>
                  <xdr:grpSpPr>
                    <a:xfrm>
                      <a:off x="14963775" y="1457325"/>
                      <a:ext cx="7743825" cy="5086350"/>
                      <a:chOff x="14963775" y="1457325"/>
                      <a:chExt cx="7743825" cy="5086350"/>
                    </a:xfrm>
                  </xdr:grpSpPr>
                  <xdr:pic>
                    <xdr:nvPicPr>
                      <xdr:cNvPr id="12" name="Picture 11" descr="https://lh4.googleusercontent.com/oCvXQh7PDGWLJeu-cs7AyAMTEk7JIOcb9P2gJmstD_ds8HoUUB38OMHL24clgGfQHJl3evPcrsQ8siLbs0WX7o6hXyoUB2ktsHT6cUEA3AHNpsY_xi4vnMhnhQ8so14QqpMtwDqokBk">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963775" y="1457325"/>
                        <a:ext cx="7743825" cy="50863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flipV="1">
                        <a:off x="19032947" y="4981576"/>
                        <a:ext cx="1674404" cy="696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grpSp>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9189340" y="5000231"/>
                      <a:ext cx="638987" cy="724951"/>
                    </a:xfrm>
                    <a:prstGeom prst="rect">
                      <a:avLst/>
                    </a:prstGeom>
                    <a:solidFill>
                      <a:schemeClr val="bg1">
                        <a:alpha val="5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400" b="1">
                          <a:solidFill>
                            <a:srgbClr val="FF0000"/>
                          </a:solidFill>
                        </a:rPr>
                        <a:t>tl, se,</a:t>
                      </a:r>
                    </a:p>
                    <a:p>
                      <a:r>
                        <a:rPr lang="en-GB" sz="1400" b="1">
                          <a:solidFill>
                            <a:srgbClr val="FF0000"/>
                          </a:solidFill>
                        </a:rPr>
                        <a:t>33%</a:t>
                      </a:r>
                    </a:p>
                  </xdr:txBody>
                </xdr:sp>
              </xdr:grpSp>
              <xdr:cxnSp macro="">
                <xdr:nvCxnSpPr>
                  <xdr:cNvPr id="22" name="Straight Arrow Connector 21">
                    <a:extLst>
                      <a:ext uri="{FF2B5EF4-FFF2-40B4-BE49-F238E27FC236}">
                        <a16:creationId xmlns:a16="http://schemas.microsoft.com/office/drawing/2014/main" id="{00000000-0008-0000-0100-000016000000}"/>
                      </a:ext>
                    </a:extLst>
                  </xdr:cNvPr>
                  <xdr:cNvCxnSpPr/>
                </xdr:nvCxnSpPr>
                <xdr:spPr>
                  <a:xfrm flipV="1">
                    <a:off x="16050166" y="4957795"/>
                    <a:ext cx="2998337" cy="11693"/>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16199987" y="4979932"/>
                    <a:ext cx="2747068" cy="691121"/>
                  </a:xfrm>
                  <a:prstGeom prst="rect">
                    <a:avLst/>
                  </a:prstGeom>
                  <a:solidFill>
                    <a:schemeClr val="bg1">
                      <a:alpha val="5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400" b="1">
                        <a:solidFill>
                          <a:srgbClr val="FF0000"/>
                        </a:solidFill>
                      </a:rPr>
                      <a:t>tl, ep; </a:t>
                    </a:r>
                  </a:p>
                  <a:p>
                    <a:pPr algn="ctr"/>
                    <a:r>
                      <a:rPr lang="en-GB" sz="1400" b="1">
                        <a:solidFill>
                          <a:srgbClr val="FF0000"/>
                        </a:solidFill>
                      </a:rPr>
                      <a:t>leaf fully expanded, 66%</a:t>
                    </a:r>
                  </a:p>
                </xdr:txBody>
              </xdr:sp>
            </xdr:grpSp>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3526750" y="723900"/>
                  <a:ext cx="233025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a:t>Flag Leaf, leaf population</a:t>
                  </a:r>
                </a:p>
              </xdr:txBody>
            </xdr:sp>
          </xdr:grpSp>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23269575" y="3829050"/>
                <a:ext cx="64203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Astart</a:t>
                </a:r>
              </a:p>
            </xdr:txBody>
          </xdr:sp>
        </xdr:grpSp>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23355300" y="1028700"/>
              <a:ext cx="11906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t>Flag leaf fully</a:t>
              </a:r>
              <a:r>
                <a:rPr lang="en-GB" sz="1100" baseline="0"/>
                <a:t> developed = heading</a:t>
              </a:r>
              <a:endParaRPr lang="en-GB" sz="1100"/>
            </a:p>
          </xdr:txBody>
        </xdr:sp>
      </xdr:grpSp>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9327475" y="1609725"/>
            <a:ext cx="7490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rgbClr val="FF0000"/>
                </a:solidFill>
              </a:rPr>
              <a:t>fLA drop?</a:t>
            </a:r>
          </a:p>
        </xdr:txBody>
      </xdr:sp>
      <xdr:cxnSp macro="">
        <xdr:nvCxnSpPr>
          <xdr:cNvPr id="10" name="Straight Arrow Connector 9">
            <a:extLst>
              <a:ext uri="{FF2B5EF4-FFF2-40B4-BE49-F238E27FC236}">
                <a16:creationId xmlns:a16="http://schemas.microsoft.com/office/drawing/2014/main" id="{00000000-0008-0000-0100-00000A000000}"/>
              </a:ext>
            </a:extLst>
          </xdr:cNvPr>
          <xdr:cNvCxnSpPr/>
        </xdr:nvCxnSpPr>
        <xdr:spPr>
          <a:xfrm flipH="1" flipV="1">
            <a:off x="29708475" y="1038225"/>
            <a:ext cx="9525" cy="5429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grpSp>
    <xdr:clientData/>
  </xdr:twoCellAnchor>
</xdr:wsDr>
</file>

<file path=xl/drawings/drawing2.xml><?xml version="1.0" encoding="utf-8"?>
<c:userShapes xmlns:c="http://schemas.openxmlformats.org/drawingml/2006/chart">
  <cdr:relSizeAnchor xmlns:cdr="http://schemas.openxmlformats.org/drawingml/2006/chartDrawing">
    <cdr:from>
      <cdr:x>0.20755</cdr:x>
      <cdr:y>0.0883</cdr:y>
    </cdr:from>
    <cdr:to>
      <cdr:x>0.38508</cdr:x>
      <cdr:y>0.20088</cdr:y>
    </cdr:to>
    <cdr:sp macro="" textlink="">
      <cdr:nvSpPr>
        <cdr:cNvPr id="2" name="TextBox 1"/>
        <cdr:cNvSpPr txBox="1"/>
      </cdr:nvSpPr>
      <cdr:spPr>
        <a:xfrm xmlns:a="http://schemas.openxmlformats.org/drawingml/2006/main">
          <a:off x="1298860" y="380988"/>
          <a:ext cx="1110966" cy="4857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Double</a:t>
          </a:r>
          <a:r>
            <a:rPr lang="en-GB" sz="1100" baseline="0"/>
            <a:t> ridge</a:t>
          </a:r>
        </a:p>
        <a:p xmlns:a="http://schemas.openxmlformats.org/drawingml/2006/main">
          <a:r>
            <a:rPr lang="en-GB" sz="1100" baseline="0"/>
            <a:t>F_phen_b</a:t>
          </a:r>
          <a:endParaRPr lang="en-GB" sz="1100"/>
        </a:p>
      </cdr:txBody>
    </cdr:sp>
  </cdr:relSizeAnchor>
  <cdr:relSizeAnchor xmlns:cdr="http://schemas.openxmlformats.org/drawingml/2006/chartDrawing">
    <cdr:from>
      <cdr:x>0.42171</cdr:x>
      <cdr:y>0.13245</cdr:y>
    </cdr:from>
    <cdr:to>
      <cdr:x>0.52248</cdr:x>
      <cdr:y>0.19647</cdr:y>
    </cdr:to>
    <cdr:sp macro="" textlink="">
      <cdr:nvSpPr>
        <cdr:cNvPr id="3" name="TextBox 2"/>
        <cdr:cNvSpPr txBox="1"/>
      </cdr:nvSpPr>
      <cdr:spPr>
        <a:xfrm xmlns:a="http://schemas.openxmlformats.org/drawingml/2006/main">
          <a:off x="2590801" y="571501"/>
          <a:ext cx="61912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Astart</a:t>
          </a:r>
        </a:p>
      </cdr:txBody>
    </cdr:sp>
  </cdr:relSizeAnchor>
  <cdr:relSizeAnchor xmlns:cdr="http://schemas.openxmlformats.org/drawingml/2006/chartDrawing">
    <cdr:from>
      <cdr:x>0.51008</cdr:x>
      <cdr:y>0.13245</cdr:y>
    </cdr:from>
    <cdr:to>
      <cdr:x>0.66667</cdr:x>
      <cdr:y>0.20088</cdr:y>
    </cdr:to>
    <cdr:sp macro="" textlink="">
      <cdr:nvSpPr>
        <cdr:cNvPr id="4" name="TextBox 3"/>
        <cdr:cNvSpPr txBox="1"/>
      </cdr:nvSpPr>
      <cdr:spPr>
        <a:xfrm xmlns:a="http://schemas.openxmlformats.org/drawingml/2006/main">
          <a:off x="3133725" y="571501"/>
          <a:ext cx="962025"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Mid-anthesis</a:t>
          </a:r>
        </a:p>
      </cdr:txBody>
    </cdr:sp>
  </cdr:relSizeAnchor>
  <cdr:relSizeAnchor xmlns:cdr="http://schemas.openxmlformats.org/drawingml/2006/chartDrawing">
    <cdr:from>
      <cdr:x>0.73953</cdr:x>
      <cdr:y>0.13245</cdr:y>
    </cdr:from>
    <cdr:to>
      <cdr:x>0.88992</cdr:x>
      <cdr:y>0.19868</cdr:y>
    </cdr:to>
    <cdr:sp macro="" textlink="">
      <cdr:nvSpPr>
        <cdr:cNvPr id="5" name="TextBox 4"/>
        <cdr:cNvSpPr txBox="1"/>
      </cdr:nvSpPr>
      <cdr:spPr>
        <a:xfrm xmlns:a="http://schemas.openxmlformats.org/drawingml/2006/main">
          <a:off x="4543425" y="571501"/>
          <a:ext cx="9239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Aend &amp; EGS</a:t>
          </a:r>
        </a:p>
      </cdr:txBody>
    </cdr:sp>
  </cdr:relSizeAnchor>
  <cdr:relSizeAnchor xmlns:cdr="http://schemas.openxmlformats.org/drawingml/2006/chartDrawing">
    <cdr:from>
      <cdr:x>0.07002</cdr:x>
      <cdr:y>0.0883</cdr:y>
    </cdr:from>
    <cdr:to>
      <cdr:x>0.23288</cdr:x>
      <cdr:y>0.19647</cdr:y>
    </cdr:to>
    <cdr:sp macro="" textlink="">
      <cdr:nvSpPr>
        <cdr:cNvPr id="6" name="TextBox 5"/>
        <cdr:cNvSpPr txBox="1"/>
      </cdr:nvSpPr>
      <cdr:spPr>
        <a:xfrm xmlns:a="http://schemas.openxmlformats.org/drawingml/2006/main">
          <a:off x="438162" y="380988"/>
          <a:ext cx="1019164" cy="4667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SGS</a:t>
          </a:r>
        </a:p>
        <a:p xmlns:a="http://schemas.openxmlformats.org/drawingml/2006/main">
          <a:r>
            <a:rPr lang="en-GB" sz="1100"/>
            <a:t>F_phen_a</a:t>
          </a:r>
        </a:p>
      </cdr:txBody>
    </cdr:sp>
  </cdr:relSizeAnchor>
  <cdr:relSizeAnchor xmlns:cdr="http://schemas.openxmlformats.org/drawingml/2006/chartDrawing">
    <cdr:from>
      <cdr:x>0.14003</cdr:x>
      <cdr:y>0.74614</cdr:y>
    </cdr:from>
    <cdr:to>
      <cdr:x>0.83257</cdr:x>
      <cdr:y>0.74614</cdr:y>
    </cdr:to>
    <cdr:cxnSp macro="">
      <cdr:nvCxnSpPr>
        <cdr:cNvPr id="8" name="Straight Arrow Connector 7">
          <a:extLst xmlns:a="http://schemas.openxmlformats.org/drawingml/2006/main">
            <a:ext uri="{FF2B5EF4-FFF2-40B4-BE49-F238E27FC236}">
              <a16:creationId xmlns:a16="http://schemas.microsoft.com/office/drawing/2014/main" id="{967B7C0D-4998-4903-BB83-5E206D479D25}"/>
            </a:ext>
          </a:extLst>
        </cdr:cNvPr>
        <cdr:cNvCxnSpPr/>
      </cdr:nvCxnSpPr>
      <cdr:spPr>
        <a:xfrm xmlns:a="http://schemas.openxmlformats.org/drawingml/2006/main">
          <a:off x="876301" y="3219450"/>
          <a:ext cx="4333875" cy="0"/>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0.44292</cdr:x>
      <cdr:y>0.67594</cdr:y>
    </cdr:from>
    <cdr:to>
      <cdr:x>0.59513</cdr:x>
      <cdr:y>0.7351</cdr:y>
    </cdr:to>
    <cdr:sp macro="" textlink="">
      <cdr:nvSpPr>
        <cdr:cNvPr id="10" name="TextBox 9"/>
        <cdr:cNvSpPr txBox="1"/>
      </cdr:nvSpPr>
      <cdr:spPr>
        <a:xfrm xmlns:a="http://schemas.openxmlformats.org/drawingml/2006/main">
          <a:off x="2771776" y="2916556"/>
          <a:ext cx="952500" cy="255269"/>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1845 </a:t>
          </a:r>
          <a:r>
            <a:rPr lang="en-GB" sz="1100" baseline="30000"/>
            <a:t>o</a:t>
          </a:r>
          <a:r>
            <a:rPr lang="en-GB" sz="1100"/>
            <a:t>C days</a:t>
          </a:r>
        </a:p>
      </cdr:txBody>
    </cdr:sp>
  </cdr:relSizeAnchor>
  <cdr:relSizeAnchor xmlns:cdr="http://schemas.openxmlformats.org/drawingml/2006/chartDrawing">
    <cdr:from>
      <cdr:x>0.07154</cdr:x>
      <cdr:y>0.83885</cdr:y>
    </cdr:from>
    <cdr:to>
      <cdr:x>0.207</cdr:x>
      <cdr:y>0.90066</cdr:y>
    </cdr:to>
    <cdr:sp macro="" textlink="">
      <cdr:nvSpPr>
        <cdr:cNvPr id="7" name="TextBox 6"/>
        <cdr:cNvSpPr txBox="1"/>
      </cdr:nvSpPr>
      <cdr:spPr>
        <a:xfrm xmlns:a="http://schemas.openxmlformats.org/drawingml/2006/main">
          <a:off x="447676" y="3619501"/>
          <a:ext cx="847725" cy="2666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Sowing date</a:t>
          </a:r>
        </a:p>
      </cdr:txBody>
    </cdr:sp>
  </cdr:relSizeAnchor>
  <cdr:relSizeAnchor xmlns:cdr="http://schemas.openxmlformats.org/drawingml/2006/chartDrawing">
    <cdr:from>
      <cdr:x>0.17199</cdr:x>
      <cdr:y>0.61148</cdr:y>
    </cdr:from>
    <cdr:to>
      <cdr:x>0.56317</cdr:x>
      <cdr:y>0.61369</cdr:y>
    </cdr:to>
    <cdr:cxnSp macro="">
      <cdr:nvCxnSpPr>
        <cdr:cNvPr id="11" name="Straight Arrow Connector 10">
          <a:extLst xmlns:a="http://schemas.openxmlformats.org/drawingml/2006/main">
            <a:ext uri="{FF2B5EF4-FFF2-40B4-BE49-F238E27FC236}">
              <a16:creationId xmlns:a16="http://schemas.microsoft.com/office/drawing/2014/main" id="{64CE95B6-7983-4ED7-A1C1-B2628A03B7F9}"/>
            </a:ext>
          </a:extLst>
        </cdr:cNvPr>
        <cdr:cNvCxnSpPr/>
      </cdr:nvCxnSpPr>
      <cdr:spPr>
        <a:xfrm xmlns:a="http://schemas.openxmlformats.org/drawingml/2006/main" flipV="1">
          <a:off x="1076301" y="2638430"/>
          <a:ext cx="2447975" cy="9536"/>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0.30035</cdr:x>
      <cdr:y>0.54157</cdr:y>
    </cdr:from>
    <cdr:to>
      <cdr:x>0.45256</cdr:x>
      <cdr:y>0.60073</cdr:y>
    </cdr:to>
    <cdr:sp macro="" textlink="">
      <cdr:nvSpPr>
        <cdr:cNvPr id="12" name="TextBox 1"/>
        <cdr:cNvSpPr txBox="1"/>
      </cdr:nvSpPr>
      <cdr:spPr>
        <a:xfrm xmlns:a="http://schemas.openxmlformats.org/drawingml/2006/main">
          <a:off x="1879581" y="2336792"/>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1075 </a:t>
          </a:r>
          <a:r>
            <a:rPr lang="en-GB" sz="1100" baseline="30000"/>
            <a:t>o</a:t>
          </a:r>
          <a:r>
            <a:rPr lang="en-GB" sz="1100"/>
            <a:t>C days</a:t>
          </a:r>
        </a:p>
      </cdr:txBody>
    </cdr:sp>
  </cdr:relSizeAnchor>
  <cdr:relSizeAnchor xmlns:cdr="http://schemas.openxmlformats.org/drawingml/2006/chartDrawing">
    <cdr:from>
      <cdr:x>0.13597</cdr:x>
      <cdr:y>0.5298</cdr:y>
    </cdr:from>
    <cdr:to>
      <cdr:x>0.16895</cdr:x>
      <cdr:y>0.52981</cdr:y>
    </cdr:to>
    <cdr:cxnSp macro="">
      <cdr:nvCxnSpPr>
        <cdr:cNvPr id="13" name="Straight Arrow Connector 12">
          <a:extLst xmlns:a="http://schemas.openxmlformats.org/drawingml/2006/main">
            <a:ext uri="{FF2B5EF4-FFF2-40B4-BE49-F238E27FC236}">
              <a16:creationId xmlns:a16="http://schemas.microsoft.com/office/drawing/2014/main" id="{92253645-1411-4637-90D1-C724547DD3AE}"/>
            </a:ext>
          </a:extLst>
        </cdr:cNvPr>
        <cdr:cNvCxnSpPr/>
      </cdr:nvCxnSpPr>
      <cdr:spPr>
        <a:xfrm xmlns:a="http://schemas.openxmlformats.org/drawingml/2006/main" flipV="1">
          <a:off x="850900" y="2286000"/>
          <a:ext cx="206376" cy="24"/>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0.08777</cdr:x>
      <cdr:y>0.45327</cdr:y>
    </cdr:from>
    <cdr:to>
      <cdr:x>0.22222</cdr:x>
      <cdr:y>0.51243</cdr:y>
    </cdr:to>
    <cdr:sp macro="" textlink="">
      <cdr:nvSpPr>
        <cdr:cNvPr id="14" name="TextBox 1"/>
        <cdr:cNvSpPr txBox="1"/>
      </cdr:nvSpPr>
      <cdr:spPr>
        <a:xfrm xmlns:a="http://schemas.openxmlformats.org/drawingml/2006/main">
          <a:off x="549280" y="1955800"/>
          <a:ext cx="841371"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70 </a:t>
          </a:r>
          <a:r>
            <a:rPr lang="en-GB" sz="1100" baseline="30000"/>
            <a:t>o</a:t>
          </a:r>
          <a:r>
            <a:rPr lang="en-GB" sz="1100"/>
            <a:t>C days</a:t>
          </a:r>
        </a:p>
      </cdr:txBody>
    </cdr:sp>
  </cdr:relSizeAnchor>
  <cdr:relSizeAnchor xmlns:cdr="http://schemas.openxmlformats.org/drawingml/2006/chartDrawing">
    <cdr:from>
      <cdr:x>0.14206</cdr:x>
      <cdr:y>0.39735</cdr:y>
    </cdr:from>
    <cdr:to>
      <cdr:x>0.27245</cdr:x>
      <cdr:y>0.39736</cdr:y>
    </cdr:to>
    <cdr:cxnSp macro="">
      <cdr:nvCxnSpPr>
        <cdr:cNvPr id="15" name="Straight Arrow Connector 14">
          <a:extLst xmlns:a="http://schemas.openxmlformats.org/drawingml/2006/main">
            <a:ext uri="{FF2B5EF4-FFF2-40B4-BE49-F238E27FC236}">
              <a16:creationId xmlns:a16="http://schemas.microsoft.com/office/drawing/2014/main" id="{D6CA1C9C-7B2F-4622-AF20-DDCC7347056A}"/>
            </a:ext>
          </a:extLst>
        </cdr:cNvPr>
        <cdr:cNvCxnSpPr/>
      </cdr:nvCxnSpPr>
      <cdr:spPr>
        <a:xfrm xmlns:a="http://schemas.openxmlformats.org/drawingml/2006/main" flipV="1">
          <a:off x="889000" y="1714500"/>
          <a:ext cx="815976" cy="25"/>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0.14561</cdr:x>
      <cdr:y>0.32082</cdr:y>
    </cdr:from>
    <cdr:to>
      <cdr:x>0.29782</cdr:x>
      <cdr:y>0.37998</cdr:y>
    </cdr:to>
    <cdr:sp macro="" textlink="">
      <cdr:nvSpPr>
        <cdr:cNvPr id="16" name="TextBox 1"/>
        <cdr:cNvSpPr txBox="1"/>
      </cdr:nvSpPr>
      <cdr:spPr>
        <a:xfrm xmlns:a="http://schemas.openxmlformats.org/drawingml/2006/main">
          <a:off x="911230" y="1384300"/>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345 </a:t>
          </a:r>
          <a:r>
            <a:rPr lang="en-GB" sz="1100" baseline="30000"/>
            <a:t>o</a:t>
          </a:r>
          <a:r>
            <a:rPr lang="en-GB" sz="1100"/>
            <a:t>C days</a:t>
          </a:r>
        </a:p>
      </cdr:txBody>
    </cdr:sp>
  </cdr:relSizeAnchor>
  <cdr:relSizeAnchor xmlns:cdr="http://schemas.openxmlformats.org/drawingml/2006/chartDrawing">
    <cdr:from>
      <cdr:x>0.13902</cdr:x>
      <cdr:y>0.30684</cdr:y>
    </cdr:from>
    <cdr:to>
      <cdr:x>0.46728</cdr:x>
      <cdr:y>0.30685</cdr:y>
    </cdr:to>
    <cdr:cxnSp macro="">
      <cdr:nvCxnSpPr>
        <cdr:cNvPr id="21" name="Straight Arrow Connector 20">
          <a:extLst xmlns:a="http://schemas.openxmlformats.org/drawingml/2006/main">
            <a:ext uri="{FF2B5EF4-FFF2-40B4-BE49-F238E27FC236}">
              <a16:creationId xmlns:a16="http://schemas.microsoft.com/office/drawing/2014/main" id="{3D46F5B1-E191-4464-8B0F-362110B2A612}"/>
            </a:ext>
          </a:extLst>
        </cdr:cNvPr>
        <cdr:cNvCxnSpPr/>
      </cdr:nvCxnSpPr>
      <cdr:spPr>
        <a:xfrm xmlns:a="http://schemas.openxmlformats.org/drawingml/2006/main" flipV="1">
          <a:off x="869950" y="1323975"/>
          <a:ext cx="2054226" cy="24"/>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0.23237</cdr:x>
      <cdr:y>0.23032</cdr:y>
    </cdr:from>
    <cdr:to>
      <cdr:x>0.38458</cdr:x>
      <cdr:y>0.28948</cdr:y>
    </cdr:to>
    <cdr:sp macro="" textlink="">
      <cdr:nvSpPr>
        <cdr:cNvPr id="22" name="TextBox 1"/>
        <cdr:cNvSpPr txBox="1"/>
      </cdr:nvSpPr>
      <cdr:spPr>
        <a:xfrm xmlns:a="http://schemas.openxmlformats.org/drawingml/2006/main">
          <a:off x="1454155" y="993775"/>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945 </a:t>
          </a:r>
          <a:r>
            <a:rPr lang="en-GB" sz="1100" baseline="30000"/>
            <a:t>o</a:t>
          </a:r>
          <a:r>
            <a:rPr lang="en-GB" sz="1100"/>
            <a:t>C days</a:t>
          </a:r>
        </a:p>
      </cdr:txBody>
    </cdr:sp>
  </cdr:relSizeAnchor>
</c:userShapes>
</file>

<file path=xl/drawings/drawing3.xml><?xml version="1.0" encoding="utf-8"?>
<c:userShapes xmlns:c="http://schemas.openxmlformats.org/drawingml/2006/chart">
  <cdr:relSizeAnchor xmlns:cdr="http://schemas.openxmlformats.org/drawingml/2006/chartDrawing">
    <cdr:from>
      <cdr:x>0.1969</cdr:x>
      <cdr:y>0.09492</cdr:y>
    </cdr:from>
    <cdr:to>
      <cdr:x>0.35168</cdr:x>
      <cdr:y>0.2053</cdr:y>
    </cdr:to>
    <cdr:sp macro="" textlink="">
      <cdr:nvSpPr>
        <cdr:cNvPr id="2" name="TextBox 1"/>
        <cdr:cNvSpPr txBox="1"/>
      </cdr:nvSpPr>
      <cdr:spPr>
        <a:xfrm xmlns:a="http://schemas.openxmlformats.org/drawingml/2006/main">
          <a:off x="1226559" y="409577"/>
          <a:ext cx="964193" cy="4762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t>Double</a:t>
          </a:r>
          <a:r>
            <a:rPr lang="en-GB" sz="1100" baseline="0"/>
            <a:t> ridge</a:t>
          </a:r>
        </a:p>
        <a:p xmlns:a="http://schemas.openxmlformats.org/drawingml/2006/main">
          <a:pPr algn="ctr"/>
          <a:r>
            <a:rPr lang="en-GB" sz="1100" baseline="0"/>
            <a:t>F_phen_b</a:t>
          </a:r>
          <a:endParaRPr lang="en-GB" sz="1100"/>
        </a:p>
      </cdr:txBody>
    </cdr:sp>
  </cdr:relSizeAnchor>
  <cdr:relSizeAnchor xmlns:cdr="http://schemas.openxmlformats.org/drawingml/2006/chartDrawing">
    <cdr:from>
      <cdr:x>0.42171</cdr:x>
      <cdr:y>0.13245</cdr:y>
    </cdr:from>
    <cdr:to>
      <cdr:x>0.52248</cdr:x>
      <cdr:y>0.19647</cdr:y>
    </cdr:to>
    <cdr:sp macro="" textlink="">
      <cdr:nvSpPr>
        <cdr:cNvPr id="3" name="TextBox 2"/>
        <cdr:cNvSpPr txBox="1"/>
      </cdr:nvSpPr>
      <cdr:spPr>
        <a:xfrm xmlns:a="http://schemas.openxmlformats.org/drawingml/2006/main">
          <a:off x="2590801" y="571501"/>
          <a:ext cx="61912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Astart</a:t>
          </a:r>
        </a:p>
      </cdr:txBody>
    </cdr:sp>
  </cdr:relSizeAnchor>
  <cdr:relSizeAnchor xmlns:cdr="http://schemas.openxmlformats.org/drawingml/2006/chartDrawing">
    <cdr:from>
      <cdr:x>0.50855</cdr:x>
      <cdr:y>0.09271</cdr:y>
    </cdr:from>
    <cdr:to>
      <cdr:x>0.67584</cdr:x>
      <cdr:y>0.20971</cdr:y>
    </cdr:to>
    <cdr:sp macro="" textlink="">
      <cdr:nvSpPr>
        <cdr:cNvPr id="4" name="TextBox 3"/>
        <cdr:cNvSpPr txBox="1"/>
      </cdr:nvSpPr>
      <cdr:spPr>
        <a:xfrm xmlns:a="http://schemas.openxmlformats.org/drawingml/2006/main">
          <a:off x="3167942" y="400049"/>
          <a:ext cx="1042110" cy="50482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Mid-anthesis</a:t>
          </a:r>
        </a:p>
        <a:p xmlns:a="http://schemas.openxmlformats.org/drawingml/2006/main">
          <a:r>
            <a:rPr lang="en-GB" sz="1100"/>
            <a:t>F_phen_c</a:t>
          </a:r>
        </a:p>
      </cdr:txBody>
    </cdr:sp>
  </cdr:relSizeAnchor>
  <cdr:relSizeAnchor xmlns:cdr="http://schemas.openxmlformats.org/drawingml/2006/chartDrawing">
    <cdr:from>
      <cdr:x>0.7487</cdr:x>
      <cdr:y>0.09492</cdr:y>
    </cdr:from>
    <cdr:to>
      <cdr:x>0.89908</cdr:x>
      <cdr:y>0.20751</cdr:y>
    </cdr:to>
    <cdr:sp macro="" textlink="">
      <cdr:nvSpPr>
        <cdr:cNvPr id="5" name="TextBox 4"/>
        <cdr:cNvSpPr txBox="1"/>
      </cdr:nvSpPr>
      <cdr:spPr>
        <a:xfrm xmlns:a="http://schemas.openxmlformats.org/drawingml/2006/main">
          <a:off x="4663942" y="409577"/>
          <a:ext cx="936760" cy="4857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Aend &amp; EGS</a:t>
          </a:r>
        </a:p>
        <a:p xmlns:a="http://schemas.openxmlformats.org/drawingml/2006/main">
          <a:r>
            <a:rPr lang="en-GB" sz="1100"/>
            <a:t>F_phen_d</a:t>
          </a:r>
        </a:p>
      </cdr:txBody>
    </cdr:sp>
  </cdr:relSizeAnchor>
  <cdr:relSizeAnchor xmlns:cdr="http://schemas.openxmlformats.org/drawingml/2006/chartDrawing">
    <cdr:from>
      <cdr:x>0.14373</cdr:x>
      <cdr:y>0.62473</cdr:y>
    </cdr:from>
    <cdr:to>
      <cdr:x>0.53823</cdr:x>
      <cdr:y>0.62473</cdr:y>
    </cdr:to>
    <cdr:cxnSp macro="">
      <cdr:nvCxnSpPr>
        <cdr:cNvPr id="6" name="Straight Arrow Connector 5">
          <a:extLst xmlns:a="http://schemas.openxmlformats.org/drawingml/2006/main">
            <a:ext uri="{FF2B5EF4-FFF2-40B4-BE49-F238E27FC236}">
              <a16:creationId xmlns:a16="http://schemas.microsoft.com/office/drawing/2014/main" id="{B0A44D6E-52BC-408A-B25B-D17250462BE0}"/>
            </a:ext>
          </a:extLst>
        </cdr:cNvPr>
        <cdr:cNvCxnSpPr/>
      </cdr:nvCxnSpPr>
      <cdr:spPr>
        <a:xfrm xmlns:a="http://schemas.openxmlformats.org/drawingml/2006/main" flipV="1">
          <a:off x="895339" y="2695591"/>
          <a:ext cx="2457479" cy="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0.15189</cdr:x>
      <cdr:y>0.44003</cdr:y>
    </cdr:from>
    <cdr:to>
      <cdr:x>0.29358</cdr:x>
      <cdr:y>0.50135</cdr:y>
    </cdr:to>
    <cdr:sp macro="" textlink="">
      <cdr:nvSpPr>
        <cdr:cNvPr id="11" name="TextBox 10"/>
        <cdr:cNvSpPr txBox="1"/>
      </cdr:nvSpPr>
      <cdr:spPr>
        <a:xfrm xmlns:a="http://schemas.openxmlformats.org/drawingml/2006/main">
          <a:off x="946159" y="1898663"/>
          <a:ext cx="882643"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335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0.14118</cdr:x>
      <cdr:y>0.52097</cdr:y>
    </cdr:from>
    <cdr:to>
      <cdr:x>0.26758</cdr:x>
      <cdr:y>0.52171</cdr:y>
    </cdr:to>
    <cdr:cxnSp macro="">
      <cdr:nvCxnSpPr>
        <cdr:cNvPr id="8" name="Straight Arrow Connector 7">
          <a:extLst xmlns:a="http://schemas.openxmlformats.org/drawingml/2006/main">
            <a:ext uri="{FF2B5EF4-FFF2-40B4-BE49-F238E27FC236}">
              <a16:creationId xmlns:a16="http://schemas.microsoft.com/office/drawing/2014/main" id="{DBD4CF29-978A-40F2-BFAB-4AEAD46F5CBE}"/>
            </a:ext>
          </a:extLst>
        </cdr:cNvPr>
        <cdr:cNvCxnSpPr/>
      </cdr:nvCxnSpPr>
      <cdr:spPr>
        <a:xfrm xmlns:a="http://schemas.openxmlformats.org/drawingml/2006/main" flipV="1">
          <a:off x="879464" y="2247901"/>
          <a:ext cx="787413" cy="319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0.29256</cdr:x>
      <cdr:y>0.55482</cdr:y>
    </cdr:from>
    <cdr:to>
      <cdr:x>0.45872</cdr:x>
      <cdr:y>0.61613</cdr:y>
    </cdr:to>
    <cdr:sp macro="" textlink="">
      <cdr:nvSpPr>
        <cdr:cNvPr id="10" name="TextBox 1"/>
        <cdr:cNvSpPr txBox="1"/>
      </cdr:nvSpPr>
      <cdr:spPr>
        <a:xfrm xmlns:a="http://schemas.openxmlformats.org/drawingml/2006/main">
          <a:off x="1822450" y="239395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1075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0.26351</cdr:x>
      <cdr:y>0.32082</cdr:y>
    </cdr:from>
    <cdr:to>
      <cdr:x>0.42966</cdr:x>
      <cdr:y>0.38214</cdr:y>
    </cdr:to>
    <cdr:sp macro="" textlink="">
      <cdr:nvSpPr>
        <cdr:cNvPr id="12" name="TextBox 1"/>
        <cdr:cNvSpPr txBox="1"/>
      </cdr:nvSpPr>
      <cdr:spPr>
        <a:xfrm xmlns:a="http://schemas.openxmlformats.org/drawingml/2006/main">
          <a:off x="1641475" y="138430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875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0.14118</cdr:x>
      <cdr:y>0.39294</cdr:y>
    </cdr:from>
    <cdr:to>
      <cdr:x>0.46483</cdr:x>
      <cdr:y>0.39368</cdr:y>
    </cdr:to>
    <cdr:cxnSp macro="">
      <cdr:nvCxnSpPr>
        <cdr:cNvPr id="13" name="Straight Arrow Connector 12">
          <a:extLst xmlns:a="http://schemas.openxmlformats.org/drawingml/2006/main">
            <a:ext uri="{FF2B5EF4-FFF2-40B4-BE49-F238E27FC236}">
              <a16:creationId xmlns:a16="http://schemas.microsoft.com/office/drawing/2014/main" id="{49AA2527-F29C-4307-86F3-F61749A7AA4D}"/>
            </a:ext>
          </a:extLst>
        </cdr:cNvPr>
        <cdr:cNvCxnSpPr/>
      </cdr:nvCxnSpPr>
      <cdr:spPr>
        <a:xfrm xmlns:a="http://schemas.openxmlformats.org/drawingml/2006/main" flipV="1">
          <a:off x="879464" y="1695451"/>
          <a:ext cx="2016138" cy="319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0.43323</cdr:x>
      <cdr:y>0.66961</cdr:y>
    </cdr:from>
    <cdr:to>
      <cdr:x>0.59939</cdr:x>
      <cdr:y>0.73092</cdr:y>
    </cdr:to>
    <cdr:sp macro="" textlink="">
      <cdr:nvSpPr>
        <cdr:cNvPr id="14" name="TextBox 1"/>
        <cdr:cNvSpPr txBox="1"/>
      </cdr:nvSpPr>
      <cdr:spPr>
        <a:xfrm xmlns:a="http://schemas.openxmlformats.org/drawingml/2006/main">
          <a:off x="2698750" y="288925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1775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0.09493</cdr:x>
      <cdr:y>0.88962</cdr:y>
    </cdr:from>
    <cdr:to>
      <cdr:x>0.24971</cdr:x>
      <cdr:y>1</cdr:y>
    </cdr:to>
    <cdr:sp macro="" textlink="">
      <cdr:nvSpPr>
        <cdr:cNvPr id="15" name="TextBox 1"/>
        <cdr:cNvSpPr txBox="1"/>
      </cdr:nvSpPr>
      <cdr:spPr>
        <a:xfrm xmlns:a="http://schemas.openxmlformats.org/drawingml/2006/main">
          <a:off x="708025" y="3838555"/>
          <a:ext cx="1154361" cy="47627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baseline="0"/>
            <a:t>Growth initiation</a:t>
          </a:r>
        </a:p>
        <a:p xmlns:a="http://schemas.openxmlformats.org/drawingml/2006/main">
          <a:pPr algn="ctr"/>
          <a:r>
            <a:rPr lang="en-GB" sz="1100" baseline="0"/>
            <a:t>F_phen_a</a:t>
          </a:r>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24</xdr:col>
      <xdr:colOff>9525</xdr:colOff>
      <xdr:row>20</xdr:row>
      <xdr:rowOff>19049</xdr:rowOff>
    </xdr:from>
    <xdr:to>
      <xdr:col>33</xdr:col>
      <xdr:colOff>57150</xdr:colOff>
      <xdr:row>40</xdr:row>
      <xdr:rowOff>123824</xdr:rowOff>
    </xdr:to>
    <xdr:graphicFrame macro="">
      <xdr:nvGraphicFramePr>
        <xdr:cNvPr id="6175" name="Chart 21">
          <a:extLst>
            <a:ext uri="{FF2B5EF4-FFF2-40B4-BE49-F238E27FC236}">
              <a16:creationId xmlns:a16="http://schemas.microsoft.com/office/drawing/2014/main" id="{00000000-0008-0000-0200-00001F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400048</xdr:colOff>
      <xdr:row>19</xdr:row>
      <xdr:rowOff>76199</xdr:rowOff>
    </xdr:from>
    <xdr:to>
      <xdr:col>11</xdr:col>
      <xdr:colOff>114299</xdr:colOff>
      <xdr:row>46</xdr:row>
      <xdr:rowOff>19050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438150</xdr:colOff>
      <xdr:row>42</xdr:row>
      <xdr:rowOff>0</xdr:rowOff>
    </xdr:from>
    <xdr:ext cx="983026" cy="264560"/>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115300" y="6819900"/>
          <a:ext cx="9830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1st Jan or SGS</a:t>
          </a:r>
        </a:p>
      </xdr:txBody>
    </xdr:sp>
    <xdr:clientData/>
  </xdr:oneCellAnchor>
  <xdr:oneCellAnchor>
    <xdr:from>
      <xdr:col>7</xdr:col>
      <xdr:colOff>1066800</xdr:colOff>
      <xdr:row>44</xdr:row>
      <xdr:rowOff>19050</xdr:rowOff>
    </xdr:from>
    <xdr:ext cx="679930" cy="26456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8743950" y="7162800"/>
          <a:ext cx="6799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Fphen_a</a:t>
          </a:r>
        </a:p>
      </xdr:txBody>
    </xdr:sp>
    <xdr:clientData/>
  </xdr:oneCellAnchor>
  <xdr:twoCellAnchor>
    <xdr:from>
      <xdr:col>7</xdr:col>
      <xdr:colOff>1238250</xdr:colOff>
      <xdr:row>39</xdr:row>
      <xdr:rowOff>38100</xdr:rowOff>
    </xdr:from>
    <xdr:to>
      <xdr:col>9</xdr:col>
      <xdr:colOff>66675</xdr:colOff>
      <xdr:row>39</xdr:row>
      <xdr:rowOff>38100</xdr:rowOff>
    </xdr:to>
    <xdr:cxnSp macro="">
      <xdr:nvCxnSpPr>
        <xdr:cNvPr id="10" name="Straight Arrow Connector 9">
          <a:extLst>
            <a:ext uri="{FF2B5EF4-FFF2-40B4-BE49-F238E27FC236}">
              <a16:creationId xmlns:a16="http://schemas.microsoft.com/office/drawing/2014/main" id="{00000000-0008-0000-0200-00000A000000}"/>
            </a:ext>
          </a:extLst>
        </xdr:cNvPr>
        <xdr:cNvCxnSpPr/>
      </xdr:nvCxnSpPr>
      <xdr:spPr>
        <a:xfrm>
          <a:off x="7372350" y="6372225"/>
          <a:ext cx="4124325" cy="0"/>
        </a:xfrm>
        <a:prstGeom prst="straightConnector1">
          <a:avLst/>
        </a:prstGeom>
        <a:ln w="19050" cmpd="sng">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69859</xdr:colOff>
      <xdr:row>11</xdr:row>
      <xdr:rowOff>155588</xdr:rowOff>
    </xdr:from>
    <xdr:ext cx="882643" cy="264560"/>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946159" y="1936763"/>
          <a:ext cx="882643"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1775</a:t>
          </a:r>
          <a:r>
            <a:rPr lang="en-GB" sz="1100" baseline="0"/>
            <a:t> </a:t>
          </a:r>
          <a:r>
            <a:rPr lang="en-GB" sz="1100" baseline="30000"/>
            <a:t>o</a:t>
          </a:r>
          <a:r>
            <a:rPr lang="en-GB" sz="1100" baseline="0"/>
            <a:t>C days</a:t>
          </a:r>
          <a:endParaRPr lang="en-GB" sz="1100"/>
        </a:p>
      </xdr:txBody>
    </xdr:sp>
    <xdr:clientData/>
  </xdr:oneCellAnchor>
  <xdr:twoCellAnchor>
    <xdr:from>
      <xdr:col>11</xdr:col>
      <xdr:colOff>609599</xdr:colOff>
      <xdr:row>19</xdr:row>
      <xdr:rowOff>133350</xdr:rowOff>
    </xdr:from>
    <xdr:to>
      <xdr:col>22</xdr:col>
      <xdr:colOff>161924</xdr:colOff>
      <xdr:row>46</xdr:row>
      <xdr:rowOff>76201</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1447800</xdr:colOff>
      <xdr:row>38</xdr:row>
      <xdr:rowOff>28575</xdr:rowOff>
    </xdr:from>
    <xdr:to>
      <xdr:col>7</xdr:col>
      <xdr:colOff>1447800</xdr:colOff>
      <xdr:row>44</xdr:row>
      <xdr:rowOff>9526</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a:xfrm flipV="1">
          <a:off x="9124950" y="6200775"/>
          <a:ext cx="0" cy="952501"/>
        </a:xfrm>
        <a:prstGeom prst="straightConnector1">
          <a:avLst/>
        </a:prstGeom>
        <a:ln w="1905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c:userShapes xmlns:c="http://schemas.openxmlformats.org/drawingml/2006/chart">
  <cdr:relSizeAnchor xmlns:cdr="http://schemas.openxmlformats.org/drawingml/2006/chartDrawing">
    <cdr:from>
      <cdr:x>0.1969</cdr:x>
      <cdr:y>0.09492</cdr:y>
    </cdr:from>
    <cdr:to>
      <cdr:x>0.35168</cdr:x>
      <cdr:y>0.2053</cdr:y>
    </cdr:to>
    <cdr:sp macro="" textlink="">
      <cdr:nvSpPr>
        <cdr:cNvPr id="2" name="TextBox 1"/>
        <cdr:cNvSpPr txBox="1"/>
      </cdr:nvSpPr>
      <cdr:spPr>
        <a:xfrm xmlns:a="http://schemas.openxmlformats.org/drawingml/2006/main">
          <a:off x="1226559" y="409577"/>
          <a:ext cx="964193" cy="4762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t>Double</a:t>
          </a:r>
          <a:r>
            <a:rPr lang="en-GB" sz="1100" baseline="0"/>
            <a:t> ridge</a:t>
          </a:r>
        </a:p>
        <a:p xmlns:a="http://schemas.openxmlformats.org/drawingml/2006/main">
          <a:pPr algn="ctr"/>
          <a:r>
            <a:rPr lang="en-GB" sz="1100" baseline="0"/>
            <a:t>F_phen_b</a:t>
          </a:r>
          <a:endParaRPr lang="en-GB" sz="1100"/>
        </a:p>
      </cdr:txBody>
    </cdr:sp>
  </cdr:relSizeAnchor>
  <cdr:relSizeAnchor xmlns:cdr="http://schemas.openxmlformats.org/drawingml/2006/chartDrawing">
    <cdr:from>
      <cdr:x>0.42171</cdr:x>
      <cdr:y>0.13245</cdr:y>
    </cdr:from>
    <cdr:to>
      <cdr:x>0.52248</cdr:x>
      <cdr:y>0.19647</cdr:y>
    </cdr:to>
    <cdr:sp macro="" textlink="">
      <cdr:nvSpPr>
        <cdr:cNvPr id="3" name="TextBox 2"/>
        <cdr:cNvSpPr txBox="1"/>
      </cdr:nvSpPr>
      <cdr:spPr>
        <a:xfrm xmlns:a="http://schemas.openxmlformats.org/drawingml/2006/main">
          <a:off x="2590801" y="571501"/>
          <a:ext cx="61912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Astart</a:t>
          </a:r>
        </a:p>
      </cdr:txBody>
    </cdr:sp>
  </cdr:relSizeAnchor>
  <cdr:relSizeAnchor xmlns:cdr="http://schemas.openxmlformats.org/drawingml/2006/chartDrawing">
    <cdr:from>
      <cdr:x>0.50855</cdr:x>
      <cdr:y>0.09271</cdr:y>
    </cdr:from>
    <cdr:to>
      <cdr:x>0.67584</cdr:x>
      <cdr:y>0.20971</cdr:y>
    </cdr:to>
    <cdr:sp macro="" textlink="">
      <cdr:nvSpPr>
        <cdr:cNvPr id="4" name="TextBox 3"/>
        <cdr:cNvSpPr txBox="1"/>
      </cdr:nvSpPr>
      <cdr:spPr>
        <a:xfrm xmlns:a="http://schemas.openxmlformats.org/drawingml/2006/main">
          <a:off x="3167942" y="400049"/>
          <a:ext cx="1042110" cy="50482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Mid-anthesis</a:t>
          </a:r>
        </a:p>
        <a:p xmlns:a="http://schemas.openxmlformats.org/drawingml/2006/main">
          <a:r>
            <a:rPr lang="en-GB" sz="1100"/>
            <a:t>F_phen_c</a:t>
          </a:r>
        </a:p>
      </cdr:txBody>
    </cdr:sp>
  </cdr:relSizeAnchor>
  <cdr:relSizeAnchor xmlns:cdr="http://schemas.openxmlformats.org/drawingml/2006/chartDrawing">
    <cdr:from>
      <cdr:x>0.7487</cdr:x>
      <cdr:y>0.09492</cdr:y>
    </cdr:from>
    <cdr:to>
      <cdr:x>0.89908</cdr:x>
      <cdr:y>0.20751</cdr:y>
    </cdr:to>
    <cdr:sp macro="" textlink="">
      <cdr:nvSpPr>
        <cdr:cNvPr id="5" name="TextBox 4"/>
        <cdr:cNvSpPr txBox="1"/>
      </cdr:nvSpPr>
      <cdr:spPr>
        <a:xfrm xmlns:a="http://schemas.openxmlformats.org/drawingml/2006/main">
          <a:off x="4663942" y="409577"/>
          <a:ext cx="936760" cy="4857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Aend &amp; EGS</a:t>
          </a:r>
        </a:p>
        <a:p xmlns:a="http://schemas.openxmlformats.org/drawingml/2006/main">
          <a:r>
            <a:rPr lang="en-GB" sz="1100"/>
            <a:t>F_phen_d</a:t>
          </a:r>
        </a:p>
      </cdr:txBody>
    </cdr:sp>
  </cdr:relSizeAnchor>
  <cdr:relSizeAnchor xmlns:cdr="http://schemas.openxmlformats.org/drawingml/2006/chartDrawing">
    <cdr:from>
      <cdr:x>0.14373</cdr:x>
      <cdr:y>0.62473</cdr:y>
    </cdr:from>
    <cdr:to>
      <cdr:x>0.53823</cdr:x>
      <cdr:y>0.62473</cdr:y>
    </cdr:to>
    <cdr:cxnSp macro="">
      <cdr:nvCxnSpPr>
        <cdr:cNvPr id="6" name="Straight Arrow Connector 5">
          <a:extLst xmlns:a="http://schemas.openxmlformats.org/drawingml/2006/main">
            <a:ext uri="{FF2B5EF4-FFF2-40B4-BE49-F238E27FC236}">
              <a16:creationId xmlns:a16="http://schemas.microsoft.com/office/drawing/2014/main" id="{36201E65-097F-4EFF-9A0E-4A1BBFD2F4F5}"/>
            </a:ext>
          </a:extLst>
        </cdr:cNvPr>
        <cdr:cNvCxnSpPr/>
      </cdr:nvCxnSpPr>
      <cdr:spPr>
        <a:xfrm xmlns:a="http://schemas.openxmlformats.org/drawingml/2006/main" flipV="1">
          <a:off x="895339" y="2695591"/>
          <a:ext cx="2457479" cy="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0.15189</cdr:x>
      <cdr:y>0.44003</cdr:y>
    </cdr:from>
    <cdr:to>
      <cdr:x>0.29358</cdr:x>
      <cdr:y>0.50135</cdr:y>
    </cdr:to>
    <cdr:sp macro="" textlink="">
      <cdr:nvSpPr>
        <cdr:cNvPr id="11" name="TextBox 10"/>
        <cdr:cNvSpPr txBox="1"/>
      </cdr:nvSpPr>
      <cdr:spPr>
        <a:xfrm xmlns:a="http://schemas.openxmlformats.org/drawingml/2006/main">
          <a:off x="946159" y="1898663"/>
          <a:ext cx="882643"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335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0.14118</cdr:x>
      <cdr:y>0.52097</cdr:y>
    </cdr:from>
    <cdr:to>
      <cdr:x>0.26758</cdr:x>
      <cdr:y>0.52171</cdr:y>
    </cdr:to>
    <cdr:cxnSp macro="">
      <cdr:nvCxnSpPr>
        <cdr:cNvPr id="8" name="Straight Arrow Connector 7">
          <a:extLst xmlns:a="http://schemas.openxmlformats.org/drawingml/2006/main">
            <a:ext uri="{FF2B5EF4-FFF2-40B4-BE49-F238E27FC236}">
              <a16:creationId xmlns:a16="http://schemas.microsoft.com/office/drawing/2014/main" id="{034418E7-DB9C-4F81-BE08-3F425496B4F2}"/>
            </a:ext>
          </a:extLst>
        </cdr:cNvPr>
        <cdr:cNvCxnSpPr/>
      </cdr:nvCxnSpPr>
      <cdr:spPr>
        <a:xfrm xmlns:a="http://schemas.openxmlformats.org/drawingml/2006/main" flipV="1">
          <a:off x="879464" y="2247901"/>
          <a:ext cx="787413" cy="319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0.29256</cdr:x>
      <cdr:y>0.55482</cdr:y>
    </cdr:from>
    <cdr:to>
      <cdr:x>0.45872</cdr:x>
      <cdr:y>0.61613</cdr:y>
    </cdr:to>
    <cdr:sp macro="" textlink="">
      <cdr:nvSpPr>
        <cdr:cNvPr id="10" name="TextBox 1"/>
        <cdr:cNvSpPr txBox="1"/>
      </cdr:nvSpPr>
      <cdr:spPr>
        <a:xfrm xmlns:a="http://schemas.openxmlformats.org/drawingml/2006/main">
          <a:off x="1822450" y="239395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1075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0.26351</cdr:x>
      <cdr:y>0.32082</cdr:y>
    </cdr:from>
    <cdr:to>
      <cdr:x>0.42966</cdr:x>
      <cdr:y>0.38214</cdr:y>
    </cdr:to>
    <cdr:sp macro="" textlink="">
      <cdr:nvSpPr>
        <cdr:cNvPr id="12" name="TextBox 1"/>
        <cdr:cNvSpPr txBox="1"/>
      </cdr:nvSpPr>
      <cdr:spPr>
        <a:xfrm xmlns:a="http://schemas.openxmlformats.org/drawingml/2006/main">
          <a:off x="1641475" y="138430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875</a:t>
          </a:r>
          <a:r>
            <a:rPr lang="en-GB" sz="1100" baseline="0"/>
            <a:t> </a:t>
          </a:r>
          <a:r>
            <a:rPr lang="en-GB" sz="1100" baseline="30000"/>
            <a:t>o</a:t>
          </a:r>
          <a:r>
            <a:rPr lang="en-GB" sz="1100" baseline="0"/>
            <a:t>C days</a:t>
          </a:r>
          <a:endParaRPr lang="en-GB" sz="1100"/>
        </a:p>
      </cdr:txBody>
    </cdr:sp>
  </cdr:relSizeAnchor>
  <cdr:relSizeAnchor xmlns:cdr="http://schemas.openxmlformats.org/drawingml/2006/chartDrawing">
    <cdr:from>
      <cdr:x>0.14118</cdr:x>
      <cdr:y>0.39294</cdr:y>
    </cdr:from>
    <cdr:to>
      <cdr:x>0.46483</cdr:x>
      <cdr:y>0.39368</cdr:y>
    </cdr:to>
    <cdr:cxnSp macro="">
      <cdr:nvCxnSpPr>
        <cdr:cNvPr id="13" name="Straight Arrow Connector 12">
          <a:extLst xmlns:a="http://schemas.openxmlformats.org/drawingml/2006/main">
            <a:ext uri="{FF2B5EF4-FFF2-40B4-BE49-F238E27FC236}">
              <a16:creationId xmlns:a16="http://schemas.microsoft.com/office/drawing/2014/main" id="{7F7F864D-28C4-46CD-8834-B7280C98436E}"/>
            </a:ext>
          </a:extLst>
        </cdr:cNvPr>
        <cdr:cNvCxnSpPr/>
      </cdr:nvCxnSpPr>
      <cdr:spPr>
        <a:xfrm xmlns:a="http://schemas.openxmlformats.org/drawingml/2006/main" flipV="1">
          <a:off x="879464" y="1695451"/>
          <a:ext cx="2016138" cy="3190"/>
        </a:xfrm>
        <a:prstGeom xmlns:a="http://schemas.openxmlformats.org/drawingml/2006/main" prst="straightConnector1">
          <a:avLst/>
        </a:prstGeom>
        <a:ln xmlns:a="http://schemas.openxmlformats.org/drawingml/2006/main" w="19050" cmpd="sng">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0.43323</cdr:x>
      <cdr:y>0.66961</cdr:y>
    </cdr:from>
    <cdr:to>
      <cdr:x>0.59939</cdr:x>
      <cdr:y>0.73092</cdr:y>
    </cdr:to>
    <cdr:sp macro="" textlink="">
      <cdr:nvSpPr>
        <cdr:cNvPr id="14" name="TextBox 1"/>
        <cdr:cNvSpPr txBox="1"/>
      </cdr:nvSpPr>
      <cdr:spPr>
        <a:xfrm xmlns:a="http://schemas.openxmlformats.org/drawingml/2006/main">
          <a:off x="2698750" y="2889250"/>
          <a:ext cx="1035052" cy="264560"/>
        </a:xfrm>
        <a:prstGeom xmlns:a="http://schemas.openxmlformats.org/drawingml/2006/main" prst="rect">
          <a:avLst/>
        </a:prstGeom>
        <a:solidFill xmlns:a="http://schemas.openxmlformats.org/drawingml/2006/main">
          <a:schemeClr val="bg1"/>
        </a:solid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100"/>
            <a:t>1775</a:t>
          </a:r>
          <a:r>
            <a:rPr lang="en-GB" sz="1100" baseline="0"/>
            <a:t> </a:t>
          </a:r>
          <a:r>
            <a:rPr lang="en-GB" sz="1100" baseline="30000"/>
            <a:t>o</a:t>
          </a:r>
          <a:r>
            <a:rPr lang="en-GB" sz="1100" baseline="0"/>
            <a:t>C days</a:t>
          </a:r>
          <a:endParaRPr lang="en-GB" sz="1100"/>
        </a:p>
      </cdr:txBody>
    </cdr:sp>
  </cdr:relSizeAnchor>
</c:userShapes>
</file>

<file path=xl/drawings/drawing6.xml><?xml version="1.0" encoding="utf-8"?>
<c:userShapes xmlns:c="http://schemas.openxmlformats.org/drawingml/2006/chart">
  <cdr:relSizeAnchor xmlns:cdr="http://schemas.openxmlformats.org/drawingml/2006/chartDrawing">
    <cdr:from>
      <cdr:x>0.20755</cdr:x>
      <cdr:y>0.0883</cdr:y>
    </cdr:from>
    <cdr:to>
      <cdr:x>0.38508</cdr:x>
      <cdr:y>0.20088</cdr:y>
    </cdr:to>
    <cdr:sp macro="" textlink="">
      <cdr:nvSpPr>
        <cdr:cNvPr id="2" name="TextBox 1"/>
        <cdr:cNvSpPr txBox="1"/>
      </cdr:nvSpPr>
      <cdr:spPr>
        <a:xfrm xmlns:a="http://schemas.openxmlformats.org/drawingml/2006/main">
          <a:off x="1298860" y="380988"/>
          <a:ext cx="1110966" cy="4857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Double</a:t>
          </a:r>
          <a:r>
            <a:rPr lang="en-GB" sz="1100" baseline="0"/>
            <a:t> ridge</a:t>
          </a:r>
        </a:p>
        <a:p xmlns:a="http://schemas.openxmlformats.org/drawingml/2006/main">
          <a:r>
            <a:rPr lang="en-GB" sz="1100" baseline="0"/>
            <a:t>F_phen_b</a:t>
          </a:r>
          <a:endParaRPr lang="en-GB" sz="1100"/>
        </a:p>
      </cdr:txBody>
    </cdr:sp>
  </cdr:relSizeAnchor>
  <cdr:relSizeAnchor xmlns:cdr="http://schemas.openxmlformats.org/drawingml/2006/chartDrawing">
    <cdr:from>
      <cdr:x>0.42171</cdr:x>
      <cdr:y>0.13245</cdr:y>
    </cdr:from>
    <cdr:to>
      <cdr:x>0.52248</cdr:x>
      <cdr:y>0.19647</cdr:y>
    </cdr:to>
    <cdr:sp macro="" textlink="">
      <cdr:nvSpPr>
        <cdr:cNvPr id="3" name="TextBox 2"/>
        <cdr:cNvSpPr txBox="1"/>
      </cdr:nvSpPr>
      <cdr:spPr>
        <a:xfrm xmlns:a="http://schemas.openxmlformats.org/drawingml/2006/main">
          <a:off x="2590801" y="571501"/>
          <a:ext cx="619125"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Astart</a:t>
          </a:r>
        </a:p>
      </cdr:txBody>
    </cdr:sp>
  </cdr:relSizeAnchor>
  <cdr:relSizeAnchor xmlns:cdr="http://schemas.openxmlformats.org/drawingml/2006/chartDrawing">
    <cdr:from>
      <cdr:x>0.51008</cdr:x>
      <cdr:y>0.13245</cdr:y>
    </cdr:from>
    <cdr:to>
      <cdr:x>0.66667</cdr:x>
      <cdr:y>0.20088</cdr:y>
    </cdr:to>
    <cdr:sp macro="" textlink="">
      <cdr:nvSpPr>
        <cdr:cNvPr id="4" name="TextBox 3"/>
        <cdr:cNvSpPr txBox="1"/>
      </cdr:nvSpPr>
      <cdr:spPr>
        <a:xfrm xmlns:a="http://schemas.openxmlformats.org/drawingml/2006/main">
          <a:off x="3133725" y="571501"/>
          <a:ext cx="962025"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Mid-anthesis</a:t>
          </a:r>
        </a:p>
      </cdr:txBody>
    </cdr:sp>
  </cdr:relSizeAnchor>
  <cdr:relSizeAnchor xmlns:cdr="http://schemas.openxmlformats.org/drawingml/2006/chartDrawing">
    <cdr:from>
      <cdr:x>0.73953</cdr:x>
      <cdr:y>0.13245</cdr:y>
    </cdr:from>
    <cdr:to>
      <cdr:x>0.88992</cdr:x>
      <cdr:y>0.19868</cdr:y>
    </cdr:to>
    <cdr:sp macro="" textlink="">
      <cdr:nvSpPr>
        <cdr:cNvPr id="5" name="TextBox 4"/>
        <cdr:cNvSpPr txBox="1"/>
      </cdr:nvSpPr>
      <cdr:spPr>
        <a:xfrm xmlns:a="http://schemas.openxmlformats.org/drawingml/2006/main">
          <a:off x="4543425" y="571501"/>
          <a:ext cx="9239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Aend &amp; EGS</a:t>
          </a:r>
        </a:p>
      </cdr:txBody>
    </cdr:sp>
  </cdr:relSizeAnchor>
  <cdr:relSizeAnchor xmlns:cdr="http://schemas.openxmlformats.org/drawingml/2006/chartDrawing">
    <cdr:from>
      <cdr:x>0.07002</cdr:x>
      <cdr:y>0.0883</cdr:y>
    </cdr:from>
    <cdr:to>
      <cdr:x>0.23288</cdr:x>
      <cdr:y>0.19647</cdr:y>
    </cdr:to>
    <cdr:sp macro="" textlink="">
      <cdr:nvSpPr>
        <cdr:cNvPr id="6" name="TextBox 5"/>
        <cdr:cNvSpPr txBox="1"/>
      </cdr:nvSpPr>
      <cdr:spPr>
        <a:xfrm xmlns:a="http://schemas.openxmlformats.org/drawingml/2006/main">
          <a:off x="438162" y="380988"/>
          <a:ext cx="1019164" cy="4667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SGS</a:t>
          </a:r>
        </a:p>
        <a:p xmlns:a="http://schemas.openxmlformats.org/drawingml/2006/main">
          <a:r>
            <a:rPr lang="en-GB" sz="1100"/>
            <a:t>F_phen_a</a:t>
          </a:r>
        </a:p>
      </cdr:txBody>
    </cdr:sp>
  </cdr:relSizeAnchor>
  <cdr:relSizeAnchor xmlns:cdr="http://schemas.openxmlformats.org/drawingml/2006/chartDrawing">
    <cdr:from>
      <cdr:x>0.14003</cdr:x>
      <cdr:y>0.74614</cdr:y>
    </cdr:from>
    <cdr:to>
      <cdr:x>0.83257</cdr:x>
      <cdr:y>0.74614</cdr:y>
    </cdr:to>
    <cdr:cxnSp macro="">
      <cdr:nvCxnSpPr>
        <cdr:cNvPr id="8" name="Straight Arrow Connector 7">
          <a:extLst xmlns:a="http://schemas.openxmlformats.org/drawingml/2006/main">
            <a:ext uri="{FF2B5EF4-FFF2-40B4-BE49-F238E27FC236}">
              <a16:creationId xmlns:a16="http://schemas.microsoft.com/office/drawing/2014/main" id="{00F43CDD-0481-420F-BA5F-7D24581432CC}"/>
            </a:ext>
          </a:extLst>
        </cdr:cNvPr>
        <cdr:cNvCxnSpPr/>
      </cdr:nvCxnSpPr>
      <cdr:spPr>
        <a:xfrm xmlns:a="http://schemas.openxmlformats.org/drawingml/2006/main">
          <a:off x="876301" y="3219450"/>
          <a:ext cx="4333875" cy="0"/>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0.44292</cdr:x>
      <cdr:y>0.67594</cdr:y>
    </cdr:from>
    <cdr:to>
      <cdr:x>0.59513</cdr:x>
      <cdr:y>0.7351</cdr:y>
    </cdr:to>
    <cdr:sp macro="" textlink="">
      <cdr:nvSpPr>
        <cdr:cNvPr id="10" name="TextBox 9"/>
        <cdr:cNvSpPr txBox="1"/>
      </cdr:nvSpPr>
      <cdr:spPr>
        <a:xfrm xmlns:a="http://schemas.openxmlformats.org/drawingml/2006/main">
          <a:off x="2771776" y="2916556"/>
          <a:ext cx="952500" cy="255269"/>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1845 </a:t>
          </a:r>
          <a:r>
            <a:rPr lang="en-GB" sz="1100" baseline="30000"/>
            <a:t>o</a:t>
          </a:r>
          <a:r>
            <a:rPr lang="en-GB" sz="1100"/>
            <a:t>C days</a:t>
          </a:r>
        </a:p>
      </cdr:txBody>
    </cdr:sp>
  </cdr:relSizeAnchor>
  <cdr:relSizeAnchor xmlns:cdr="http://schemas.openxmlformats.org/drawingml/2006/chartDrawing">
    <cdr:from>
      <cdr:x>0.07154</cdr:x>
      <cdr:y>0.83885</cdr:y>
    </cdr:from>
    <cdr:to>
      <cdr:x>0.207</cdr:x>
      <cdr:y>0.90066</cdr:y>
    </cdr:to>
    <cdr:sp macro="" textlink="">
      <cdr:nvSpPr>
        <cdr:cNvPr id="7" name="TextBox 6"/>
        <cdr:cNvSpPr txBox="1"/>
      </cdr:nvSpPr>
      <cdr:spPr>
        <a:xfrm xmlns:a="http://schemas.openxmlformats.org/drawingml/2006/main">
          <a:off x="447676" y="3619501"/>
          <a:ext cx="847725" cy="2666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Sowing date</a:t>
          </a:r>
        </a:p>
      </cdr:txBody>
    </cdr:sp>
  </cdr:relSizeAnchor>
  <cdr:relSizeAnchor xmlns:cdr="http://schemas.openxmlformats.org/drawingml/2006/chartDrawing">
    <cdr:from>
      <cdr:x>0.17199</cdr:x>
      <cdr:y>0.61148</cdr:y>
    </cdr:from>
    <cdr:to>
      <cdr:x>0.56317</cdr:x>
      <cdr:y>0.61369</cdr:y>
    </cdr:to>
    <cdr:cxnSp macro="">
      <cdr:nvCxnSpPr>
        <cdr:cNvPr id="11" name="Straight Arrow Connector 10">
          <a:extLst xmlns:a="http://schemas.openxmlformats.org/drawingml/2006/main">
            <a:ext uri="{FF2B5EF4-FFF2-40B4-BE49-F238E27FC236}">
              <a16:creationId xmlns:a16="http://schemas.microsoft.com/office/drawing/2014/main" id="{D7D03CE9-356A-4194-80EB-8F3987261E4F}"/>
            </a:ext>
          </a:extLst>
        </cdr:cNvPr>
        <cdr:cNvCxnSpPr/>
      </cdr:nvCxnSpPr>
      <cdr:spPr>
        <a:xfrm xmlns:a="http://schemas.openxmlformats.org/drawingml/2006/main" flipV="1">
          <a:off x="1076301" y="2638430"/>
          <a:ext cx="2447975" cy="9536"/>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0.30035</cdr:x>
      <cdr:y>0.54157</cdr:y>
    </cdr:from>
    <cdr:to>
      <cdr:x>0.45256</cdr:x>
      <cdr:y>0.60073</cdr:y>
    </cdr:to>
    <cdr:sp macro="" textlink="">
      <cdr:nvSpPr>
        <cdr:cNvPr id="12" name="TextBox 1"/>
        <cdr:cNvSpPr txBox="1"/>
      </cdr:nvSpPr>
      <cdr:spPr>
        <a:xfrm xmlns:a="http://schemas.openxmlformats.org/drawingml/2006/main">
          <a:off x="1879581" y="2336792"/>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1075 </a:t>
          </a:r>
          <a:r>
            <a:rPr lang="en-GB" sz="1100" baseline="30000"/>
            <a:t>o</a:t>
          </a:r>
          <a:r>
            <a:rPr lang="en-GB" sz="1100"/>
            <a:t>C days</a:t>
          </a:r>
        </a:p>
      </cdr:txBody>
    </cdr:sp>
  </cdr:relSizeAnchor>
  <cdr:relSizeAnchor xmlns:cdr="http://schemas.openxmlformats.org/drawingml/2006/chartDrawing">
    <cdr:from>
      <cdr:x>0.13597</cdr:x>
      <cdr:y>0.5298</cdr:y>
    </cdr:from>
    <cdr:to>
      <cdr:x>0.16895</cdr:x>
      <cdr:y>0.52981</cdr:y>
    </cdr:to>
    <cdr:cxnSp macro="">
      <cdr:nvCxnSpPr>
        <cdr:cNvPr id="13" name="Straight Arrow Connector 12">
          <a:extLst xmlns:a="http://schemas.openxmlformats.org/drawingml/2006/main">
            <a:ext uri="{FF2B5EF4-FFF2-40B4-BE49-F238E27FC236}">
              <a16:creationId xmlns:a16="http://schemas.microsoft.com/office/drawing/2014/main" id="{44E515DF-A1B0-4B30-927A-1116F2D090C8}"/>
            </a:ext>
          </a:extLst>
        </cdr:cNvPr>
        <cdr:cNvCxnSpPr/>
      </cdr:nvCxnSpPr>
      <cdr:spPr>
        <a:xfrm xmlns:a="http://schemas.openxmlformats.org/drawingml/2006/main" flipV="1">
          <a:off x="850900" y="2286000"/>
          <a:ext cx="206376" cy="24"/>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0.08777</cdr:x>
      <cdr:y>0.45327</cdr:y>
    </cdr:from>
    <cdr:to>
      <cdr:x>0.22222</cdr:x>
      <cdr:y>0.51243</cdr:y>
    </cdr:to>
    <cdr:sp macro="" textlink="">
      <cdr:nvSpPr>
        <cdr:cNvPr id="14" name="TextBox 1"/>
        <cdr:cNvSpPr txBox="1"/>
      </cdr:nvSpPr>
      <cdr:spPr>
        <a:xfrm xmlns:a="http://schemas.openxmlformats.org/drawingml/2006/main">
          <a:off x="549280" y="1955800"/>
          <a:ext cx="841371"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70 </a:t>
          </a:r>
          <a:r>
            <a:rPr lang="en-GB" sz="1100" baseline="30000"/>
            <a:t>o</a:t>
          </a:r>
          <a:r>
            <a:rPr lang="en-GB" sz="1100"/>
            <a:t>C days</a:t>
          </a:r>
        </a:p>
      </cdr:txBody>
    </cdr:sp>
  </cdr:relSizeAnchor>
  <cdr:relSizeAnchor xmlns:cdr="http://schemas.openxmlformats.org/drawingml/2006/chartDrawing">
    <cdr:from>
      <cdr:x>0.14206</cdr:x>
      <cdr:y>0.39735</cdr:y>
    </cdr:from>
    <cdr:to>
      <cdr:x>0.27245</cdr:x>
      <cdr:y>0.39736</cdr:y>
    </cdr:to>
    <cdr:cxnSp macro="">
      <cdr:nvCxnSpPr>
        <cdr:cNvPr id="15" name="Straight Arrow Connector 14">
          <a:extLst xmlns:a="http://schemas.openxmlformats.org/drawingml/2006/main">
            <a:ext uri="{FF2B5EF4-FFF2-40B4-BE49-F238E27FC236}">
              <a16:creationId xmlns:a16="http://schemas.microsoft.com/office/drawing/2014/main" id="{DF715173-7179-4BF6-908A-DF6DB94C9A7F}"/>
            </a:ext>
          </a:extLst>
        </cdr:cNvPr>
        <cdr:cNvCxnSpPr/>
      </cdr:nvCxnSpPr>
      <cdr:spPr>
        <a:xfrm xmlns:a="http://schemas.openxmlformats.org/drawingml/2006/main" flipV="1">
          <a:off x="889000" y="1714500"/>
          <a:ext cx="815976" cy="25"/>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0.14561</cdr:x>
      <cdr:y>0.32082</cdr:y>
    </cdr:from>
    <cdr:to>
      <cdr:x>0.29782</cdr:x>
      <cdr:y>0.37998</cdr:y>
    </cdr:to>
    <cdr:sp macro="" textlink="">
      <cdr:nvSpPr>
        <cdr:cNvPr id="16" name="TextBox 1"/>
        <cdr:cNvSpPr txBox="1"/>
      </cdr:nvSpPr>
      <cdr:spPr>
        <a:xfrm xmlns:a="http://schemas.openxmlformats.org/drawingml/2006/main">
          <a:off x="911230" y="1384300"/>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345 </a:t>
          </a:r>
          <a:r>
            <a:rPr lang="en-GB" sz="1100" baseline="30000"/>
            <a:t>o</a:t>
          </a:r>
          <a:r>
            <a:rPr lang="en-GB" sz="1100"/>
            <a:t>C days</a:t>
          </a:r>
        </a:p>
      </cdr:txBody>
    </cdr:sp>
  </cdr:relSizeAnchor>
  <cdr:relSizeAnchor xmlns:cdr="http://schemas.openxmlformats.org/drawingml/2006/chartDrawing">
    <cdr:from>
      <cdr:x>0.13902</cdr:x>
      <cdr:y>0.30684</cdr:y>
    </cdr:from>
    <cdr:to>
      <cdr:x>0.46728</cdr:x>
      <cdr:y>0.30685</cdr:y>
    </cdr:to>
    <cdr:cxnSp macro="">
      <cdr:nvCxnSpPr>
        <cdr:cNvPr id="21" name="Straight Arrow Connector 20">
          <a:extLst xmlns:a="http://schemas.openxmlformats.org/drawingml/2006/main">
            <a:ext uri="{FF2B5EF4-FFF2-40B4-BE49-F238E27FC236}">
              <a16:creationId xmlns:a16="http://schemas.microsoft.com/office/drawing/2014/main" id="{F4437143-9F44-4F39-9B36-F60D66037EEB}"/>
            </a:ext>
          </a:extLst>
        </cdr:cNvPr>
        <cdr:cNvCxnSpPr/>
      </cdr:nvCxnSpPr>
      <cdr:spPr>
        <a:xfrm xmlns:a="http://schemas.openxmlformats.org/drawingml/2006/main" flipV="1">
          <a:off x="869950" y="1323975"/>
          <a:ext cx="2054226" cy="24"/>
        </a:xfrm>
        <a:prstGeom xmlns:a="http://schemas.openxmlformats.org/drawingml/2006/main" prst="straightConnector1">
          <a:avLst/>
        </a:prstGeom>
        <a:ln xmlns:a="http://schemas.openxmlformats.org/drawingml/2006/main" w="19050">
          <a:solidFill>
            <a:schemeClr val="tx1"/>
          </a:solidFill>
          <a:headEnd type="arrow"/>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0.23237</cdr:x>
      <cdr:y>0.23032</cdr:y>
    </cdr:from>
    <cdr:to>
      <cdr:x>0.38458</cdr:x>
      <cdr:y>0.28948</cdr:y>
    </cdr:to>
    <cdr:sp macro="" textlink="">
      <cdr:nvSpPr>
        <cdr:cNvPr id="22" name="TextBox 1"/>
        <cdr:cNvSpPr txBox="1"/>
      </cdr:nvSpPr>
      <cdr:spPr>
        <a:xfrm xmlns:a="http://schemas.openxmlformats.org/drawingml/2006/main">
          <a:off x="1454155" y="993775"/>
          <a:ext cx="952518" cy="25526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945 </a:t>
          </a:r>
          <a:r>
            <a:rPr lang="en-GB" sz="1100" baseline="30000"/>
            <a:t>o</a:t>
          </a:r>
          <a:r>
            <a:rPr lang="en-GB" sz="1100"/>
            <a:t>C days</a:t>
          </a:r>
        </a:p>
      </cdr:txBody>
    </cdr:sp>
  </cdr:relSizeAnchor>
</c:userShapes>
</file>

<file path=xl/persons/person.xml><?xml version="1.0" encoding="utf-8"?>
<personList xmlns="http://schemas.microsoft.com/office/spreadsheetml/2018/threadedcomments" xmlns:x="http://schemas.openxmlformats.org/spreadsheetml/2006/main">
  <person displayName="Sam Bland" id="{1F119095-A56C-4237-B9A9-AED9B0C6D603}" userId="S::sam.bland@york.ac.uk::4551dc33-ec2c-4d6d-8644-920db7ffa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7" dT="2021-06-01T13:47:41.15" personId="{1F119095-A56C-4237-B9A9-AED9B0C6D603}" id="{C95401C0-EF5B-460E-B2D2-1A1CC7B82386}">
    <text>Should this be 33%?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56"/>
  <sheetViews>
    <sheetView workbookViewId="0">
      <selection activeCell="E8" sqref="A8:E8"/>
    </sheetView>
  </sheetViews>
  <sheetFormatPr defaultRowHeight="13.2" x14ac:dyDescent="0.25"/>
  <cols>
    <col min="1" max="1" width="5.33203125" customWidth="1"/>
    <col min="2" max="2" width="40.88671875" style="28" customWidth="1"/>
    <col min="3" max="3" width="77" customWidth="1"/>
    <col min="4" max="4" width="14.33203125" customWidth="1"/>
    <col min="5" max="5" width="13.88671875" customWidth="1"/>
    <col min="6" max="6" width="18.5546875" customWidth="1"/>
    <col min="7" max="7" width="18.6640625" customWidth="1"/>
  </cols>
  <sheetData>
    <row r="3" spans="2:7" ht="41.25" customHeight="1" x14ac:dyDescent="0.25">
      <c r="B3" s="23" t="s">
        <v>0</v>
      </c>
      <c r="C3" s="4" t="s">
        <v>45</v>
      </c>
      <c r="D3" s="4" t="s">
        <v>50</v>
      </c>
      <c r="E3" s="34" t="s">
        <v>1</v>
      </c>
      <c r="F3" s="35" t="s">
        <v>114</v>
      </c>
      <c r="G3" s="23" t="s">
        <v>113</v>
      </c>
    </row>
    <row r="4" spans="2:7" x14ac:dyDescent="0.25">
      <c r="B4" s="25" t="s">
        <v>111</v>
      </c>
      <c r="C4" s="6" t="s">
        <v>56</v>
      </c>
      <c r="D4" s="6" t="s">
        <v>56</v>
      </c>
      <c r="E4" s="7" t="s">
        <v>118</v>
      </c>
      <c r="F4" s="29">
        <v>0</v>
      </c>
      <c r="G4" s="29"/>
    </row>
    <row r="5" spans="2:7" x14ac:dyDescent="0.25">
      <c r="B5" s="25" t="s">
        <v>110</v>
      </c>
      <c r="C5" s="6" t="s">
        <v>47</v>
      </c>
      <c r="D5" s="6" t="s">
        <v>51</v>
      </c>
      <c r="E5" s="7" t="s">
        <v>118</v>
      </c>
      <c r="F5" s="29">
        <v>5</v>
      </c>
      <c r="G5" s="29"/>
    </row>
    <row r="6" spans="2:7" x14ac:dyDescent="0.25">
      <c r="B6" s="25" t="s">
        <v>88</v>
      </c>
      <c r="C6" s="6" t="s">
        <v>46</v>
      </c>
      <c r="D6" s="6" t="s">
        <v>70</v>
      </c>
      <c r="E6" s="7" t="s">
        <v>118</v>
      </c>
      <c r="F6" s="29">
        <v>20</v>
      </c>
      <c r="G6" s="29"/>
    </row>
    <row r="7" spans="2:7" ht="26.4" x14ac:dyDescent="0.25">
      <c r="B7" s="25" t="s">
        <v>143</v>
      </c>
      <c r="C7" s="6" t="s">
        <v>93</v>
      </c>
      <c r="D7" s="6" t="s">
        <v>52</v>
      </c>
      <c r="E7" s="7" t="s">
        <v>118</v>
      </c>
      <c r="F7" s="29">
        <f>F8-G16</f>
        <v>54</v>
      </c>
      <c r="G7" s="29"/>
    </row>
    <row r="8" spans="2:7" ht="39.6" x14ac:dyDescent="0.25">
      <c r="B8" s="25" t="s">
        <v>119</v>
      </c>
      <c r="C8" s="6" t="s">
        <v>115</v>
      </c>
      <c r="D8" s="6" t="s">
        <v>54</v>
      </c>
      <c r="E8" s="7" t="s">
        <v>118</v>
      </c>
      <c r="F8" s="29">
        <v>62</v>
      </c>
      <c r="G8" s="29"/>
    </row>
    <row r="9" spans="2:7" x14ac:dyDescent="0.25">
      <c r="B9" s="25" t="s">
        <v>116</v>
      </c>
      <c r="C9" s="6" t="s">
        <v>128</v>
      </c>
      <c r="D9" s="6"/>
      <c r="E9" s="7" t="s">
        <v>118</v>
      </c>
      <c r="F9" s="29">
        <f>F8+G17</f>
        <v>67</v>
      </c>
      <c r="G9" s="29"/>
    </row>
    <row r="10" spans="2:7" x14ac:dyDescent="0.25">
      <c r="B10" s="32" t="s">
        <v>127</v>
      </c>
      <c r="C10" s="6" t="s">
        <v>117</v>
      </c>
      <c r="D10" s="6"/>
      <c r="E10" s="7"/>
      <c r="F10" s="31">
        <f>F12-G22</f>
        <v>84.82</v>
      </c>
      <c r="G10" s="29"/>
    </row>
    <row r="11" spans="2:7" x14ac:dyDescent="0.25">
      <c r="B11" s="25" t="s">
        <v>120</v>
      </c>
      <c r="C11" s="6"/>
      <c r="D11" s="6"/>
      <c r="E11" s="7" t="s">
        <v>118</v>
      </c>
      <c r="F11" s="29">
        <f>F8+G18</f>
        <v>84</v>
      </c>
      <c r="G11" s="29"/>
    </row>
    <row r="12" spans="2:7" x14ac:dyDescent="0.25">
      <c r="B12" s="25" t="s">
        <v>121</v>
      </c>
      <c r="C12" s="6" t="s">
        <v>48</v>
      </c>
      <c r="D12" s="6" t="s">
        <v>48</v>
      </c>
      <c r="E12" s="7" t="s">
        <v>118</v>
      </c>
      <c r="F12" s="29">
        <v>100</v>
      </c>
      <c r="G12" s="29"/>
    </row>
    <row r="13" spans="2:7" x14ac:dyDescent="0.25">
      <c r="B13" s="25" t="s">
        <v>91</v>
      </c>
      <c r="C13" s="6" t="s">
        <v>86</v>
      </c>
      <c r="D13" s="16" t="s">
        <v>85</v>
      </c>
      <c r="E13" s="7" t="s">
        <v>40</v>
      </c>
      <c r="F13" s="29">
        <v>0.2</v>
      </c>
      <c r="G13" s="29"/>
    </row>
    <row r="14" spans="2:7" x14ac:dyDescent="0.25">
      <c r="B14" s="25" t="s">
        <v>36</v>
      </c>
      <c r="C14" s="6" t="s">
        <v>75</v>
      </c>
      <c r="E14" t="s">
        <v>7</v>
      </c>
      <c r="F14" s="30" t="s">
        <v>85</v>
      </c>
      <c r="G14" s="29"/>
    </row>
    <row r="15" spans="2:7" x14ac:dyDescent="0.25">
      <c r="B15" s="25" t="s">
        <v>20</v>
      </c>
      <c r="C15" s="6" t="s">
        <v>75</v>
      </c>
      <c r="E15" t="s">
        <v>7</v>
      </c>
      <c r="F15" s="30" t="s">
        <v>85</v>
      </c>
      <c r="G15" s="29"/>
    </row>
    <row r="16" spans="2:7" x14ac:dyDescent="0.25">
      <c r="B16" s="25" t="s">
        <v>71</v>
      </c>
      <c r="C16" s="6" t="s">
        <v>76</v>
      </c>
      <c r="E16" s="7" t="s">
        <v>118</v>
      </c>
      <c r="F16" s="29"/>
      <c r="G16" s="29">
        <v>8</v>
      </c>
    </row>
    <row r="17" spans="1:7" x14ac:dyDescent="0.25">
      <c r="B17" s="25" t="s">
        <v>72</v>
      </c>
      <c r="C17" s="6" t="s">
        <v>79</v>
      </c>
      <c r="E17" s="7" t="s">
        <v>118</v>
      </c>
      <c r="F17" s="29"/>
      <c r="G17" s="29">
        <v>5</v>
      </c>
    </row>
    <row r="18" spans="1:7" x14ac:dyDescent="0.25">
      <c r="B18" s="25" t="s">
        <v>73</v>
      </c>
      <c r="C18" s="6" t="s">
        <v>78</v>
      </c>
      <c r="E18" s="7" t="s">
        <v>118</v>
      </c>
      <c r="F18" s="29"/>
      <c r="G18" s="29">
        <v>22</v>
      </c>
    </row>
    <row r="19" spans="1:7" x14ac:dyDescent="0.25">
      <c r="B19" s="25" t="s">
        <v>97</v>
      </c>
      <c r="C19" s="6" t="s">
        <v>81</v>
      </c>
      <c r="E19" s="7" t="s">
        <v>118</v>
      </c>
      <c r="F19" s="29"/>
      <c r="G19" s="29">
        <f>G20-G18</f>
        <v>16</v>
      </c>
    </row>
    <row r="20" spans="1:7" x14ac:dyDescent="0.25">
      <c r="B20" s="25" t="s">
        <v>74</v>
      </c>
      <c r="C20" s="6" t="s">
        <v>77</v>
      </c>
      <c r="E20" s="7" t="s">
        <v>118</v>
      </c>
      <c r="F20" s="29"/>
      <c r="G20" s="29">
        <v>38</v>
      </c>
    </row>
    <row r="21" spans="1:7" x14ac:dyDescent="0.25">
      <c r="B21" s="26" t="s">
        <v>126</v>
      </c>
      <c r="C21" s="6" t="s">
        <v>105</v>
      </c>
      <c r="E21" s="7" t="s">
        <v>118</v>
      </c>
      <c r="G21" s="31">
        <f>(100-F7)*0.66</f>
        <v>30.360000000000003</v>
      </c>
    </row>
    <row r="22" spans="1:7" x14ac:dyDescent="0.25">
      <c r="B22" s="26" t="s">
        <v>103</v>
      </c>
      <c r="C22" s="6" t="s">
        <v>142</v>
      </c>
      <c r="E22" s="7" t="s">
        <v>118</v>
      </c>
      <c r="G22" s="31">
        <f>(100-F7)*0.33</f>
        <v>15.180000000000001</v>
      </c>
    </row>
    <row r="23" spans="1:7" x14ac:dyDescent="0.25">
      <c r="B23" s="27" t="s">
        <v>122</v>
      </c>
      <c r="C23" s="6" t="s">
        <v>108</v>
      </c>
      <c r="E23" s="7" t="s">
        <v>118</v>
      </c>
      <c r="G23" s="31">
        <f>G21+G22</f>
        <v>45.540000000000006</v>
      </c>
    </row>
    <row r="24" spans="1:7" x14ac:dyDescent="0.25">
      <c r="E24" s="7"/>
      <c r="F24" s="29"/>
      <c r="G24" s="29"/>
    </row>
    <row r="26" spans="1:7" x14ac:dyDescent="0.25">
      <c r="B26" s="33" t="s">
        <v>140</v>
      </c>
    </row>
    <row r="27" spans="1:7" x14ac:dyDescent="0.25">
      <c r="A27">
        <v>1</v>
      </c>
      <c r="B27" s="36" t="s">
        <v>112</v>
      </c>
    </row>
    <row r="28" spans="1:7" x14ac:dyDescent="0.25">
      <c r="A28">
        <v>2</v>
      </c>
      <c r="B28" s="36" t="s">
        <v>129</v>
      </c>
    </row>
    <row r="29" spans="1:7" x14ac:dyDescent="0.25">
      <c r="A29">
        <v>3</v>
      </c>
      <c r="B29" s="36" t="s">
        <v>130</v>
      </c>
    </row>
    <row r="30" spans="1:7" x14ac:dyDescent="0.25">
      <c r="A30">
        <v>4</v>
      </c>
      <c r="B30" s="36" t="s">
        <v>131</v>
      </c>
    </row>
    <row r="31" spans="1:7" x14ac:dyDescent="0.25">
      <c r="A31">
        <v>5</v>
      </c>
      <c r="B31" s="36" t="s">
        <v>132</v>
      </c>
    </row>
    <row r="32" spans="1:7" x14ac:dyDescent="0.25">
      <c r="B32" s="37"/>
    </row>
    <row r="33" spans="1:2" x14ac:dyDescent="0.25">
      <c r="B33" s="33" t="s">
        <v>141</v>
      </c>
    </row>
    <row r="34" spans="1:2" x14ac:dyDescent="0.25">
      <c r="A34">
        <v>1</v>
      </c>
      <c r="B34" s="36" t="s">
        <v>133</v>
      </c>
    </row>
    <row r="35" spans="1:2" x14ac:dyDescent="0.25">
      <c r="A35">
        <v>2</v>
      </c>
      <c r="B35" s="36" t="s">
        <v>134</v>
      </c>
    </row>
    <row r="36" spans="1:2" x14ac:dyDescent="0.25">
      <c r="A36">
        <v>3</v>
      </c>
      <c r="B36" s="36" t="s">
        <v>136</v>
      </c>
    </row>
    <row r="37" spans="1:2" x14ac:dyDescent="0.25">
      <c r="A37">
        <v>4</v>
      </c>
      <c r="B37" s="36" t="s">
        <v>135</v>
      </c>
    </row>
    <row r="38" spans="1:2" x14ac:dyDescent="0.25">
      <c r="A38">
        <v>5</v>
      </c>
      <c r="B38" s="36" t="s">
        <v>137</v>
      </c>
    </row>
    <row r="39" spans="1:2" x14ac:dyDescent="0.25">
      <c r="A39">
        <v>6</v>
      </c>
      <c r="B39" s="36" t="s">
        <v>138</v>
      </c>
    </row>
    <row r="40" spans="1:2" x14ac:dyDescent="0.25">
      <c r="A40">
        <v>7</v>
      </c>
      <c r="B40" s="36" t="s">
        <v>139</v>
      </c>
    </row>
    <row r="41" spans="1:2" x14ac:dyDescent="0.25">
      <c r="B41" s="37"/>
    </row>
    <row r="42" spans="1:2" x14ac:dyDescent="0.25">
      <c r="B42" s="37"/>
    </row>
    <row r="43" spans="1:2" x14ac:dyDescent="0.25">
      <c r="B43" s="37"/>
    </row>
    <row r="44" spans="1:2" x14ac:dyDescent="0.25">
      <c r="B44" s="37"/>
    </row>
    <row r="45" spans="1:2" x14ac:dyDescent="0.25">
      <c r="B45" s="37"/>
    </row>
    <row r="46" spans="1:2" x14ac:dyDescent="0.25">
      <c r="B46" s="37"/>
    </row>
    <row r="47" spans="1:2" x14ac:dyDescent="0.25">
      <c r="B47" s="37"/>
    </row>
    <row r="48" spans="1:2" x14ac:dyDescent="0.25">
      <c r="B48" s="37"/>
    </row>
    <row r="49" spans="2:2" x14ac:dyDescent="0.25">
      <c r="B49" s="37"/>
    </row>
    <row r="50" spans="2:2" x14ac:dyDescent="0.25">
      <c r="B50" s="37"/>
    </row>
    <row r="51" spans="2:2" x14ac:dyDescent="0.25">
      <c r="B51" s="37"/>
    </row>
    <row r="52" spans="2:2" x14ac:dyDescent="0.25">
      <c r="B52" s="37"/>
    </row>
    <row r="53" spans="2:2" x14ac:dyDescent="0.25">
      <c r="B53" s="37"/>
    </row>
    <row r="54" spans="2:2" x14ac:dyDescent="0.25">
      <c r="B54" s="37"/>
    </row>
    <row r="55" spans="2:2" x14ac:dyDescent="0.25">
      <c r="B55" s="37"/>
    </row>
    <row r="56" spans="2:2" x14ac:dyDescent="0.25">
      <c r="B56" s="37"/>
    </row>
    <row r="57" spans="2:2" x14ac:dyDescent="0.25">
      <c r="B57" s="37"/>
    </row>
    <row r="58" spans="2:2" x14ac:dyDescent="0.25">
      <c r="B58" s="37"/>
    </row>
    <row r="59" spans="2:2" x14ac:dyDescent="0.25">
      <c r="B59" s="37"/>
    </row>
    <row r="60" spans="2:2" x14ac:dyDescent="0.25">
      <c r="B60" s="37"/>
    </row>
    <row r="61" spans="2:2" x14ac:dyDescent="0.25">
      <c r="B61" s="37"/>
    </row>
    <row r="62" spans="2:2" x14ac:dyDescent="0.25">
      <c r="B62" s="37"/>
    </row>
    <row r="63" spans="2:2" x14ac:dyDescent="0.25">
      <c r="B63" s="37"/>
    </row>
    <row r="64" spans="2:2" x14ac:dyDescent="0.25">
      <c r="B64" s="37"/>
    </row>
    <row r="65" spans="2:2" x14ac:dyDescent="0.25">
      <c r="B65" s="37"/>
    </row>
    <row r="66" spans="2:2" x14ac:dyDescent="0.25">
      <c r="B66" s="37"/>
    </row>
    <row r="67" spans="2:2" x14ac:dyDescent="0.25">
      <c r="B67" s="37"/>
    </row>
    <row r="68" spans="2:2" x14ac:dyDescent="0.25">
      <c r="B68" s="37"/>
    </row>
    <row r="69" spans="2:2" x14ac:dyDescent="0.25">
      <c r="B69" s="37"/>
    </row>
    <row r="70" spans="2:2" x14ac:dyDescent="0.25">
      <c r="B70" s="37"/>
    </row>
    <row r="71" spans="2:2" x14ac:dyDescent="0.25">
      <c r="B71" s="37"/>
    </row>
    <row r="72" spans="2:2" x14ac:dyDescent="0.25">
      <c r="B72" s="37"/>
    </row>
    <row r="73" spans="2:2" x14ac:dyDescent="0.25">
      <c r="B73" s="37"/>
    </row>
    <row r="74" spans="2:2" x14ac:dyDescent="0.25">
      <c r="B74" s="37"/>
    </row>
    <row r="75" spans="2:2" x14ac:dyDescent="0.25">
      <c r="B75" s="37"/>
    </row>
    <row r="76" spans="2:2" x14ac:dyDescent="0.25">
      <c r="B76" s="37"/>
    </row>
    <row r="77" spans="2:2" x14ac:dyDescent="0.25">
      <c r="B77" s="37"/>
    </row>
    <row r="78" spans="2:2" x14ac:dyDescent="0.25">
      <c r="B78" s="37"/>
    </row>
    <row r="79" spans="2:2" x14ac:dyDescent="0.25">
      <c r="B79" s="37"/>
    </row>
    <row r="80" spans="2:2" x14ac:dyDescent="0.25">
      <c r="B80" s="37"/>
    </row>
    <row r="81" spans="2:2" x14ac:dyDescent="0.25">
      <c r="B81" s="37"/>
    </row>
    <row r="82" spans="2:2" x14ac:dyDescent="0.25">
      <c r="B82" s="37"/>
    </row>
    <row r="83" spans="2:2" x14ac:dyDescent="0.25">
      <c r="B83" s="37"/>
    </row>
    <row r="84" spans="2:2" x14ac:dyDescent="0.25">
      <c r="B84" s="37"/>
    </row>
    <row r="85" spans="2:2" x14ac:dyDescent="0.25">
      <c r="B85" s="37"/>
    </row>
    <row r="86" spans="2:2" x14ac:dyDescent="0.25">
      <c r="B86" s="37"/>
    </row>
    <row r="87" spans="2:2" x14ac:dyDescent="0.25">
      <c r="B87" s="37"/>
    </row>
    <row r="88" spans="2:2" x14ac:dyDescent="0.25">
      <c r="B88" s="37"/>
    </row>
    <row r="89" spans="2:2" x14ac:dyDescent="0.25">
      <c r="B89" s="37"/>
    </row>
    <row r="90" spans="2:2" x14ac:dyDescent="0.25">
      <c r="B90" s="37"/>
    </row>
    <row r="91" spans="2:2" x14ac:dyDescent="0.25">
      <c r="B91" s="37"/>
    </row>
    <row r="92" spans="2:2" x14ac:dyDescent="0.25">
      <c r="B92" s="37"/>
    </row>
    <row r="93" spans="2:2" x14ac:dyDescent="0.25">
      <c r="B93" s="37"/>
    </row>
    <row r="94" spans="2:2" x14ac:dyDescent="0.25">
      <c r="B94" s="37"/>
    </row>
    <row r="95" spans="2:2" x14ac:dyDescent="0.25">
      <c r="B95" s="37"/>
    </row>
    <row r="96" spans="2:2" x14ac:dyDescent="0.25">
      <c r="B96" s="37"/>
    </row>
    <row r="97" spans="2:2" x14ac:dyDescent="0.25">
      <c r="B97" s="37"/>
    </row>
    <row r="98" spans="2:2" x14ac:dyDescent="0.25">
      <c r="B98" s="37"/>
    </row>
    <row r="99" spans="2:2" x14ac:dyDescent="0.25">
      <c r="B99" s="37"/>
    </row>
    <row r="100" spans="2:2" x14ac:dyDescent="0.25">
      <c r="B100" s="37"/>
    </row>
    <row r="101" spans="2:2" x14ac:dyDescent="0.25">
      <c r="B101" s="37"/>
    </row>
    <row r="102" spans="2:2" x14ac:dyDescent="0.25">
      <c r="B102" s="37"/>
    </row>
    <row r="103" spans="2:2" x14ac:dyDescent="0.25">
      <c r="B103" s="37"/>
    </row>
    <row r="104" spans="2:2" x14ac:dyDescent="0.25">
      <c r="B104" s="37"/>
    </row>
    <row r="105" spans="2:2" x14ac:dyDescent="0.25">
      <c r="B105" s="37"/>
    </row>
    <row r="106" spans="2:2" x14ac:dyDescent="0.25">
      <c r="B106" s="37"/>
    </row>
    <row r="107" spans="2:2" x14ac:dyDescent="0.25">
      <c r="B107" s="37"/>
    </row>
    <row r="108" spans="2:2" x14ac:dyDescent="0.25">
      <c r="B108" s="37"/>
    </row>
    <row r="109" spans="2:2" x14ac:dyDescent="0.25">
      <c r="B109" s="37"/>
    </row>
    <row r="110" spans="2:2" x14ac:dyDescent="0.25">
      <c r="B110" s="37"/>
    </row>
    <row r="111" spans="2:2" x14ac:dyDescent="0.25">
      <c r="B111" s="37"/>
    </row>
    <row r="112" spans="2:2" x14ac:dyDescent="0.25">
      <c r="B112" s="37"/>
    </row>
    <row r="113" spans="2:2" x14ac:dyDescent="0.25">
      <c r="B113" s="37"/>
    </row>
    <row r="114" spans="2:2" x14ac:dyDescent="0.25">
      <c r="B114" s="37"/>
    </row>
    <row r="115" spans="2:2" x14ac:dyDescent="0.25">
      <c r="B115" s="37"/>
    </row>
    <row r="116" spans="2:2" x14ac:dyDescent="0.25">
      <c r="B116" s="37"/>
    </row>
    <row r="117" spans="2:2" x14ac:dyDescent="0.25">
      <c r="B117" s="37"/>
    </row>
    <row r="118" spans="2:2" x14ac:dyDescent="0.25">
      <c r="B118" s="37"/>
    </row>
    <row r="119" spans="2:2" x14ac:dyDescent="0.25">
      <c r="B119" s="37"/>
    </row>
    <row r="120" spans="2:2" x14ac:dyDescent="0.25">
      <c r="B120" s="37"/>
    </row>
    <row r="121" spans="2:2" x14ac:dyDescent="0.25">
      <c r="B121" s="37"/>
    </row>
    <row r="122" spans="2:2" x14ac:dyDescent="0.25">
      <c r="B122" s="37"/>
    </row>
    <row r="123" spans="2:2" x14ac:dyDescent="0.25">
      <c r="B123" s="37"/>
    </row>
    <row r="124" spans="2:2" x14ac:dyDescent="0.25">
      <c r="B124" s="37"/>
    </row>
    <row r="125" spans="2:2" x14ac:dyDescent="0.25">
      <c r="B125" s="37"/>
    </row>
    <row r="126" spans="2:2" x14ac:dyDescent="0.25">
      <c r="B126" s="37"/>
    </row>
    <row r="127" spans="2:2" x14ac:dyDescent="0.25">
      <c r="B127" s="37"/>
    </row>
    <row r="128" spans="2:2" x14ac:dyDescent="0.25">
      <c r="B128" s="37"/>
    </row>
    <row r="129" spans="2:2" x14ac:dyDescent="0.25">
      <c r="B129" s="37"/>
    </row>
    <row r="130" spans="2:2" x14ac:dyDescent="0.25">
      <c r="B130" s="37"/>
    </row>
    <row r="131" spans="2:2" x14ac:dyDescent="0.25">
      <c r="B131" s="37"/>
    </row>
    <row r="132" spans="2:2" x14ac:dyDescent="0.25">
      <c r="B132" s="37"/>
    </row>
    <row r="133" spans="2:2" x14ac:dyDescent="0.25">
      <c r="B133" s="37"/>
    </row>
    <row r="134" spans="2:2" x14ac:dyDescent="0.25">
      <c r="B134" s="37"/>
    </row>
    <row r="135" spans="2:2" x14ac:dyDescent="0.25">
      <c r="B135" s="37"/>
    </row>
    <row r="136" spans="2:2" x14ac:dyDescent="0.25">
      <c r="B136" s="37"/>
    </row>
    <row r="137" spans="2:2" x14ac:dyDescent="0.25">
      <c r="B137" s="37"/>
    </row>
    <row r="138" spans="2:2" x14ac:dyDescent="0.25">
      <c r="B138" s="37"/>
    </row>
    <row r="139" spans="2:2" x14ac:dyDescent="0.25">
      <c r="B139" s="37"/>
    </row>
    <row r="140" spans="2:2" x14ac:dyDescent="0.25">
      <c r="B140" s="37"/>
    </row>
    <row r="141" spans="2:2" x14ac:dyDescent="0.25">
      <c r="B141" s="37"/>
    </row>
    <row r="142" spans="2:2" x14ac:dyDescent="0.25">
      <c r="B142" s="37"/>
    </row>
    <row r="143" spans="2:2" x14ac:dyDescent="0.25">
      <c r="B143" s="37"/>
    </row>
    <row r="144" spans="2:2" x14ac:dyDescent="0.25">
      <c r="B144" s="37"/>
    </row>
    <row r="145" spans="2:2" x14ac:dyDescent="0.25">
      <c r="B145" s="37"/>
    </row>
    <row r="146" spans="2:2" x14ac:dyDescent="0.25">
      <c r="B146" s="37"/>
    </row>
    <row r="147" spans="2:2" x14ac:dyDescent="0.25">
      <c r="B147" s="37"/>
    </row>
    <row r="148" spans="2:2" x14ac:dyDescent="0.25">
      <c r="B148" s="37"/>
    </row>
    <row r="149" spans="2:2" x14ac:dyDescent="0.25">
      <c r="B149" s="37"/>
    </row>
    <row r="150" spans="2:2" x14ac:dyDescent="0.25">
      <c r="B150" s="37"/>
    </row>
    <row r="151" spans="2:2" x14ac:dyDescent="0.25">
      <c r="B151" s="37"/>
    </row>
    <row r="152" spans="2:2" x14ac:dyDescent="0.25">
      <c r="B152" s="37"/>
    </row>
    <row r="153" spans="2:2" x14ac:dyDescent="0.25">
      <c r="B153" s="37"/>
    </row>
    <row r="154" spans="2:2" x14ac:dyDescent="0.25">
      <c r="B154" s="37"/>
    </row>
    <row r="155" spans="2:2" x14ac:dyDescent="0.25">
      <c r="B155" s="37"/>
    </row>
    <row r="156" spans="2:2" x14ac:dyDescent="0.25">
      <c r="B156" s="37"/>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1270"/>
  <sheetViews>
    <sheetView tabSelected="1" topLeftCell="G1" zoomScale="90" zoomScaleNormal="90" workbookViewId="0">
      <selection activeCell="I16" sqref="I16"/>
    </sheetView>
  </sheetViews>
  <sheetFormatPr defaultRowHeight="13.2" x14ac:dyDescent="0.25"/>
  <cols>
    <col min="1" max="1" width="19.5546875" customWidth="1"/>
    <col min="2" max="2" width="24.33203125" customWidth="1"/>
    <col min="3" max="3" width="15.6640625" customWidth="1"/>
    <col min="4" max="4" width="22.33203125" customWidth="1"/>
    <col min="5" max="5" width="17.33203125" customWidth="1"/>
    <col min="6" max="6" width="23.109375" style="2" customWidth="1"/>
    <col min="7" max="7" width="19.109375" customWidth="1"/>
    <col min="8" max="8" width="23.109375" customWidth="1"/>
    <col min="9" max="9" width="33.44140625" customWidth="1"/>
    <col min="10" max="10" width="73.88671875" bestFit="1" customWidth="1"/>
    <col min="11" max="11" width="18" customWidth="1"/>
    <col min="12" max="12" width="20" customWidth="1"/>
    <col min="13" max="13" width="33.6640625" bestFit="1" customWidth="1"/>
  </cols>
  <sheetData>
    <row r="1" spans="1:45" x14ac:dyDescent="0.25">
      <c r="B1" s="5"/>
      <c r="C1" s="5"/>
      <c r="F1"/>
      <c r="H1" s="2"/>
      <c r="I1" s="6" t="s">
        <v>26</v>
      </c>
      <c r="AK1" s="5" t="s">
        <v>49</v>
      </c>
      <c r="AL1" s="5" t="s">
        <v>65</v>
      </c>
      <c r="AM1" s="5" t="s">
        <v>66</v>
      </c>
      <c r="AN1" s="5" t="s">
        <v>67</v>
      </c>
      <c r="AO1" s="5" t="s">
        <v>68</v>
      </c>
      <c r="AP1" s="18" t="s">
        <v>92</v>
      </c>
      <c r="AQ1" s="18" t="s">
        <v>94</v>
      </c>
      <c r="AR1" s="18" t="s">
        <v>95</v>
      </c>
      <c r="AS1" s="18" t="s">
        <v>96</v>
      </c>
    </row>
    <row r="2" spans="1:45" ht="17.399999999999999" x14ac:dyDescent="0.3">
      <c r="A2" s="13" t="s">
        <v>83</v>
      </c>
      <c r="F2"/>
      <c r="H2" s="2"/>
      <c r="I2" s="14" t="s">
        <v>80</v>
      </c>
      <c r="AH2" s="7" t="s">
        <v>56</v>
      </c>
      <c r="AI2">
        <v>0</v>
      </c>
      <c r="AJ2">
        <v>0</v>
      </c>
      <c r="AK2" s="12">
        <v>0</v>
      </c>
      <c r="AP2" s="19"/>
      <c r="AQ2" s="19"/>
      <c r="AR2" s="19"/>
    </row>
    <row r="3" spans="1:45" x14ac:dyDescent="0.25">
      <c r="A3" s="4" t="s">
        <v>0</v>
      </c>
      <c r="B3" s="4" t="s">
        <v>45</v>
      </c>
      <c r="C3" s="4" t="s">
        <v>50</v>
      </c>
      <c r="D3" s="5" t="s">
        <v>1</v>
      </c>
      <c r="E3" s="5" t="s">
        <v>69</v>
      </c>
      <c r="F3" s="5" t="s">
        <v>2</v>
      </c>
      <c r="G3" s="5" t="s">
        <v>3</v>
      </c>
      <c r="H3" s="2"/>
      <c r="I3" s="4" t="s">
        <v>0</v>
      </c>
      <c r="J3" s="4" t="s">
        <v>45</v>
      </c>
      <c r="K3" s="5" t="s">
        <v>1</v>
      </c>
      <c r="L3" s="5" t="s">
        <v>101</v>
      </c>
      <c r="M3" s="5" t="s">
        <v>2</v>
      </c>
      <c r="N3" s="5" t="s">
        <v>3</v>
      </c>
      <c r="AH3" s="7" t="s">
        <v>57</v>
      </c>
      <c r="AI3">
        <v>60</v>
      </c>
      <c r="AJ3">
        <f>AI3+AJ2</f>
        <v>60</v>
      </c>
      <c r="AK3" s="12">
        <f>AI3/$AI$10*100</f>
        <v>4.5112781954887211</v>
      </c>
      <c r="AN3">
        <v>5</v>
      </c>
      <c r="AP3" s="19"/>
      <c r="AQ3" s="19"/>
      <c r="AR3" s="19"/>
    </row>
    <row r="4" spans="1:45" x14ac:dyDescent="0.25">
      <c r="A4" s="4" t="s">
        <v>4</v>
      </c>
      <c r="B4" s="6" t="s">
        <v>56</v>
      </c>
      <c r="C4" s="6" t="s">
        <v>56</v>
      </c>
      <c r="D4" t="s">
        <v>8</v>
      </c>
      <c r="E4">
        <v>0</v>
      </c>
      <c r="F4" s="11">
        <v>75</v>
      </c>
      <c r="G4" s="11">
        <v>70</v>
      </c>
      <c r="H4" s="2"/>
      <c r="I4" s="4" t="s">
        <v>4</v>
      </c>
      <c r="J4" s="6" t="s">
        <v>56</v>
      </c>
      <c r="K4" t="s">
        <v>8</v>
      </c>
      <c r="L4">
        <v>0</v>
      </c>
      <c r="M4" t="s">
        <v>9</v>
      </c>
      <c r="N4" t="s">
        <v>10</v>
      </c>
      <c r="P4">
        <v>75</v>
      </c>
      <c r="Q4">
        <v>0</v>
      </c>
      <c r="AH4" s="7" t="s">
        <v>58</v>
      </c>
      <c r="AI4">
        <v>200</v>
      </c>
      <c r="AJ4">
        <f t="shared" ref="AJ4:AJ8" si="0">AI4+AJ3</f>
        <v>260</v>
      </c>
      <c r="AK4" s="12">
        <f t="shared" ref="AK4:AK9" si="1">AI4/$AI$10*100</f>
        <v>15.037593984962406</v>
      </c>
      <c r="AO4" s="12">
        <f>SUM(AK2:AK4)</f>
        <v>19.548872180451127</v>
      </c>
      <c r="AP4" s="19"/>
      <c r="AQ4" s="19"/>
      <c r="AR4" s="19"/>
    </row>
    <row r="5" spans="1:45" x14ac:dyDescent="0.25">
      <c r="A5" s="4" t="s">
        <v>84</v>
      </c>
      <c r="B5" s="6" t="s">
        <v>48</v>
      </c>
      <c r="C5" s="6" t="s">
        <v>48</v>
      </c>
      <c r="D5" t="s">
        <v>8</v>
      </c>
      <c r="E5">
        <v>100</v>
      </c>
      <c r="F5" s="11">
        <v>1775</v>
      </c>
      <c r="G5" s="11">
        <v>1845</v>
      </c>
      <c r="H5" s="2"/>
      <c r="I5" s="4" t="s">
        <v>5</v>
      </c>
      <c r="J5" s="6" t="s">
        <v>48</v>
      </c>
      <c r="K5" t="s">
        <v>8</v>
      </c>
      <c r="L5">
        <v>100</v>
      </c>
      <c r="M5" t="s">
        <v>11</v>
      </c>
      <c r="N5" t="s">
        <v>12</v>
      </c>
      <c r="P5">
        <v>75</v>
      </c>
      <c r="Q5">
        <v>1.1000000000000001</v>
      </c>
      <c r="AH5" s="7" t="s">
        <v>59</v>
      </c>
      <c r="AI5">
        <v>150</v>
      </c>
      <c r="AJ5">
        <f t="shared" si="0"/>
        <v>410</v>
      </c>
      <c r="AK5" s="12">
        <f t="shared" si="1"/>
        <v>11.278195488721805</v>
      </c>
      <c r="AP5" s="19"/>
      <c r="AQ5" s="19"/>
      <c r="AR5" s="19"/>
    </row>
    <row r="6" spans="1:45" x14ac:dyDescent="0.25">
      <c r="A6" s="4" t="s">
        <v>13</v>
      </c>
      <c r="B6" s="6" t="s">
        <v>53</v>
      </c>
      <c r="C6" s="6" t="s">
        <v>52</v>
      </c>
      <c r="D6" t="s">
        <v>8</v>
      </c>
      <c r="E6">
        <v>55</v>
      </c>
      <c r="F6" s="11">
        <v>875</v>
      </c>
      <c r="G6" s="11">
        <v>945</v>
      </c>
      <c r="H6" s="2"/>
      <c r="I6" s="4" t="s">
        <v>104</v>
      </c>
      <c r="J6" s="6" t="s">
        <v>93</v>
      </c>
      <c r="K6" t="s">
        <v>8</v>
      </c>
      <c r="L6">
        <v>55</v>
      </c>
      <c r="M6" t="s">
        <v>14</v>
      </c>
      <c r="N6" t="s">
        <v>15</v>
      </c>
      <c r="AH6" s="7" t="s">
        <v>60</v>
      </c>
      <c r="AI6">
        <v>350</v>
      </c>
      <c r="AJ6">
        <f t="shared" si="0"/>
        <v>760</v>
      </c>
      <c r="AK6" s="12">
        <f t="shared" si="1"/>
        <v>26.315789473684209</v>
      </c>
      <c r="AM6" s="12">
        <f>SUM(AK2:AK6)</f>
        <v>57.142857142857139</v>
      </c>
      <c r="AR6" s="19"/>
    </row>
    <row r="7" spans="1:45" x14ac:dyDescent="0.25">
      <c r="A7" s="4" t="s">
        <v>82</v>
      </c>
      <c r="B7" s="6" t="s">
        <v>55</v>
      </c>
      <c r="C7" s="6" t="s">
        <v>54</v>
      </c>
      <c r="D7" t="s">
        <v>8</v>
      </c>
      <c r="E7">
        <v>60</v>
      </c>
      <c r="F7" s="11">
        <v>1075</v>
      </c>
      <c r="G7" s="11">
        <v>1145</v>
      </c>
      <c r="H7" s="2"/>
      <c r="I7" s="4" t="s">
        <v>6</v>
      </c>
      <c r="J7" s="6" t="s">
        <v>55</v>
      </c>
      <c r="K7" t="s">
        <v>8</v>
      </c>
      <c r="L7">
        <v>60</v>
      </c>
      <c r="M7" t="s">
        <v>16</v>
      </c>
      <c r="N7" t="s">
        <v>17</v>
      </c>
      <c r="P7">
        <v>355</v>
      </c>
      <c r="Q7">
        <v>0</v>
      </c>
      <c r="AH7" s="7" t="s">
        <v>61</v>
      </c>
      <c r="AI7">
        <v>70</v>
      </c>
      <c r="AJ7">
        <f t="shared" si="0"/>
        <v>830</v>
      </c>
      <c r="AK7" s="12">
        <f t="shared" si="1"/>
        <v>5.2631578947368416</v>
      </c>
      <c r="AL7" s="12">
        <f>SUM(AK2:AK7)</f>
        <v>62.406015037593981</v>
      </c>
      <c r="AP7" s="19"/>
      <c r="AQ7" s="19"/>
      <c r="AR7" s="19"/>
    </row>
    <row r="8" spans="1:45" x14ac:dyDescent="0.25">
      <c r="A8" s="4" t="s">
        <v>87</v>
      </c>
      <c r="B8" s="6" t="s">
        <v>47</v>
      </c>
      <c r="C8" s="6" t="s">
        <v>51</v>
      </c>
      <c r="D8" t="s">
        <v>8</v>
      </c>
      <c r="E8">
        <v>5</v>
      </c>
      <c r="F8" s="11">
        <v>75</v>
      </c>
      <c r="G8" s="11">
        <v>70</v>
      </c>
      <c r="H8" s="2"/>
      <c r="I8" s="4" t="s">
        <v>36</v>
      </c>
      <c r="J8" s="6" t="s">
        <v>75</v>
      </c>
      <c r="K8" t="s">
        <v>7</v>
      </c>
      <c r="L8" s="17" t="s">
        <v>85</v>
      </c>
      <c r="M8">
        <v>0.1</v>
      </c>
      <c r="N8">
        <v>0.3</v>
      </c>
      <c r="P8">
        <v>355</v>
      </c>
      <c r="Q8">
        <v>1.1000000000000001</v>
      </c>
      <c r="AH8" s="7" t="s">
        <v>62</v>
      </c>
      <c r="AI8">
        <v>500</v>
      </c>
      <c r="AJ8">
        <f t="shared" si="0"/>
        <v>1330</v>
      </c>
      <c r="AK8" s="12">
        <f t="shared" si="1"/>
        <v>37.593984962406012</v>
      </c>
      <c r="AP8" s="19"/>
      <c r="AQ8" s="19"/>
      <c r="AR8" s="19"/>
    </row>
    <row r="9" spans="1:45" x14ac:dyDescent="0.25">
      <c r="A9" s="4" t="s">
        <v>88</v>
      </c>
      <c r="B9" s="6" t="s">
        <v>46</v>
      </c>
      <c r="C9" s="6" t="s">
        <v>70</v>
      </c>
      <c r="D9" t="s">
        <v>8</v>
      </c>
      <c r="E9">
        <v>20</v>
      </c>
      <c r="F9" s="11">
        <f>F8+280</f>
        <v>355</v>
      </c>
      <c r="G9" s="11">
        <f>G8+290</f>
        <v>360</v>
      </c>
      <c r="H9" s="2"/>
      <c r="I9" s="4" t="s">
        <v>20</v>
      </c>
      <c r="J9" s="6" t="s">
        <v>75</v>
      </c>
      <c r="K9" t="s">
        <v>7</v>
      </c>
      <c r="L9" s="17" t="s">
        <v>85</v>
      </c>
      <c r="M9">
        <v>0.9</v>
      </c>
      <c r="N9">
        <v>0.7</v>
      </c>
      <c r="AH9" s="7" t="s">
        <v>63</v>
      </c>
      <c r="AI9">
        <f>SUM(AI2:AI8)</f>
        <v>1330</v>
      </c>
      <c r="AK9">
        <f t="shared" si="1"/>
        <v>100</v>
      </c>
      <c r="AP9" s="19"/>
      <c r="AQ9" s="19"/>
      <c r="AR9" s="19"/>
    </row>
    <row r="10" spans="1:45" x14ac:dyDescent="0.25">
      <c r="A10" s="4" t="s">
        <v>89</v>
      </c>
      <c r="B10" s="6" t="s">
        <v>55</v>
      </c>
      <c r="C10" s="6" t="s">
        <v>54</v>
      </c>
      <c r="D10" t="s">
        <v>8</v>
      </c>
      <c r="E10">
        <v>60</v>
      </c>
      <c r="F10" s="11">
        <v>1075</v>
      </c>
      <c r="G10" s="11">
        <f>G4+1075</f>
        <v>1145</v>
      </c>
      <c r="H10" s="2"/>
      <c r="I10" s="4" t="s">
        <v>71</v>
      </c>
      <c r="J10" s="6" t="s">
        <v>76</v>
      </c>
      <c r="K10" t="s">
        <v>8</v>
      </c>
      <c r="L10" s="19">
        <v>5</v>
      </c>
      <c r="M10">
        <v>200</v>
      </c>
      <c r="N10">
        <v>200</v>
      </c>
      <c r="P10">
        <v>875</v>
      </c>
      <c r="Q10">
        <v>0</v>
      </c>
      <c r="R10">
        <v>945</v>
      </c>
      <c r="S10">
        <v>0</v>
      </c>
      <c r="AH10" s="5" t="s">
        <v>64</v>
      </c>
      <c r="AI10" s="5">
        <f>760+500+70</f>
        <v>1330</v>
      </c>
      <c r="AJ10" s="5"/>
      <c r="AP10" s="20">
        <f>AL7-AM6</f>
        <v>5.2631578947368425</v>
      </c>
      <c r="AQ10" s="20">
        <v>3</v>
      </c>
      <c r="AR10" s="12">
        <v>23</v>
      </c>
      <c r="AS10" s="12">
        <v>38</v>
      </c>
    </row>
    <row r="11" spans="1:45" x14ac:dyDescent="0.25">
      <c r="A11" s="4" t="s">
        <v>90</v>
      </c>
      <c r="B11" s="6" t="s">
        <v>48</v>
      </c>
      <c r="C11" s="6" t="s">
        <v>48</v>
      </c>
      <c r="D11" t="s">
        <v>8</v>
      </c>
      <c r="E11">
        <v>100</v>
      </c>
      <c r="F11" s="11">
        <v>1775</v>
      </c>
      <c r="G11" s="11">
        <f>G10+700</f>
        <v>1845</v>
      </c>
      <c r="H11" s="2"/>
      <c r="I11" s="4" t="s">
        <v>6</v>
      </c>
      <c r="J11" s="6" t="s">
        <v>55</v>
      </c>
      <c r="K11" t="s">
        <v>8</v>
      </c>
      <c r="L11">
        <v>60</v>
      </c>
      <c r="M11">
        <v>0</v>
      </c>
      <c r="N11">
        <v>0</v>
      </c>
      <c r="P11">
        <v>875</v>
      </c>
      <c r="Q11">
        <v>1.1000000000000001</v>
      </c>
      <c r="R11">
        <v>945</v>
      </c>
      <c r="S11">
        <v>1.1000000000000001</v>
      </c>
      <c r="AO11" s="12"/>
      <c r="AR11" s="21">
        <f>AQ10+AR10+AS15</f>
        <v>38</v>
      </c>
    </row>
    <row r="12" spans="1:45" x14ac:dyDescent="0.25">
      <c r="A12" s="4" t="s">
        <v>91</v>
      </c>
      <c r="B12" s="6" t="s">
        <v>86</v>
      </c>
      <c r="C12" s="16" t="s">
        <v>85</v>
      </c>
      <c r="D12" s="7" t="s">
        <v>40</v>
      </c>
      <c r="E12">
        <v>0.2</v>
      </c>
      <c r="F12" s="11">
        <v>0.2</v>
      </c>
      <c r="G12" s="11">
        <v>0</v>
      </c>
      <c r="H12" s="2"/>
      <c r="I12" s="4" t="s">
        <v>72</v>
      </c>
      <c r="J12" s="6" t="s">
        <v>79</v>
      </c>
      <c r="K12" t="s">
        <v>8</v>
      </c>
      <c r="M12">
        <v>100</v>
      </c>
      <c r="N12">
        <v>100</v>
      </c>
      <c r="AP12" s="7" t="s">
        <v>100</v>
      </c>
    </row>
    <row r="13" spans="1:45" x14ac:dyDescent="0.25">
      <c r="F13"/>
      <c r="H13" s="2"/>
      <c r="I13" s="4" t="s">
        <v>73</v>
      </c>
      <c r="J13" s="6" t="s">
        <v>78</v>
      </c>
      <c r="K13" t="s">
        <v>8</v>
      </c>
      <c r="M13">
        <v>525</v>
      </c>
      <c r="N13">
        <v>252</v>
      </c>
      <c r="P13">
        <v>1075</v>
      </c>
      <c r="Q13">
        <v>0</v>
      </c>
      <c r="R13">
        <v>1145</v>
      </c>
      <c r="S13">
        <v>0</v>
      </c>
      <c r="AP13" s="7" t="s">
        <v>99</v>
      </c>
      <c r="AS13" s="12">
        <f>AR10-AQ10</f>
        <v>20</v>
      </c>
    </row>
    <row r="14" spans="1:45" x14ac:dyDescent="0.25">
      <c r="F14"/>
      <c r="H14" s="2"/>
      <c r="I14" s="4" t="s">
        <v>97</v>
      </c>
      <c r="J14" s="6" t="s">
        <v>81</v>
      </c>
      <c r="K14" s="7" t="s">
        <v>8</v>
      </c>
      <c r="AP14" s="7" t="s">
        <v>98</v>
      </c>
      <c r="AS14" s="12">
        <f>AS10-AQ10</f>
        <v>35</v>
      </c>
    </row>
    <row r="15" spans="1:45" x14ac:dyDescent="0.25">
      <c r="F15"/>
      <c r="H15" s="2"/>
      <c r="I15" s="4" t="s">
        <v>74</v>
      </c>
      <c r="J15" s="6" t="s">
        <v>77</v>
      </c>
      <c r="K15" t="s">
        <v>8</v>
      </c>
      <c r="M15">
        <v>700</v>
      </c>
      <c r="N15">
        <v>700</v>
      </c>
      <c r="P15">
        <v>1075</v>
      </c>
      <c r="Q15">
        <v>1.1000000000000001</v>
      </c>
      <c r="R15">
        <v>1145</v>
      </c>
      <c r="S15">
        <v>1.1000000000000001</v>
      </c>
      <c r="AP15" s="7" t="s">
        <v>97</v>
      </c>
      <c r="AS15" s="12">
        <f>AS10-(AR10+AQ10)</f>
        <v>12</v>
      </c>
    </row>
    <row r="16" spans="1:45" x14ac:dyDescent="0.25">
      <c r="B16" s="7" t="s">
        <v>37</v>
      </c>
      <c r="C16" s="7" t="s">
        <v>38</v>
      </c>
      <c r="D16" s="5"/>
      <c r="E16" s="5"/>
      <c r="H16" s="2"/>
      <c r="I16" s="15" t="s">
        <v>102</v>
      </c>
      <c r="J16" s="6" t="s">
        <v>105</v>
      </c>
      <c r="L16" s="12">
        <f>(100-55)*0.66</f>
        <v>29.700000000000003</v>
      </c>
      <c r="N16">
        <v>1775</v>
      </c>
      <c r="O16">
        <v>0</v>
      </c>
      <c r="P16">
        <v>1850</v>
      </c>
      <c r="Q16">
        <v>0</v>
      </c>
    </row>
    <row r="17" spans="1:47" x14ac:dyDescent="0.25">
      <c r="B17" s="8" t="s">
        <v>32</v>
      </c>
      <c r="H17" s="2"/>
      <c r="I17" s="15" t="s">
        <v>103</v>
      </c>
      <c r="J17" s="6" t="s">
        <v>106</v>
      </c>
      <c r="L17" s="12">
        <f>(100-55)*0.33</f>
        <v>14.850000000000001</v>
      </c>
      <c r="N17">
        <v>1775</v>
      </c>
      <c r="O17">
        <v>1.1000000000000001</v>
      </c>
      <c r="P17">
        <v>1850</v>
      </c>
      <c r="Q17">
        <v>1.1000000000000001</v>
      </c>
    </row>
    <row r="18" spans="1:47" s="5" customFormat="1" x14ac:dyDescent="0.25">
      <c r="A18" s="5" t="s">
        <v>30</v>
      </c>
      <c r="B18" s="5" t="s">
        <v>31</v>
      </c>
      <c r="C18" s="5" t="s">
        <v>3</v>
      </c>
      <c r="D18" s="5" t="s">
        <v>41</v>
      </c>
      <c r="E18" s="5" t="s">
        <v>31</v>
      </c>
      <c r="F18" s="4" t="s">
        <v>29</v>
      </c>
      <c r="G18" s="5" t="s">
        <v>27</v>
      </c>
      <c r="I18" s="22" t="s">
        <v>107</v>
      </c>
      <c r="J18" s="6" t="s">
        <v>108</v>
      </c>
      <c r="AP18" s="7" t="s">
        <v>123</v>
      </c>
      <c r="AQ18" s="7"/>
      <c r="AR18" s="7"/>
      <c r="AT18" s="7">
        <f>700+200</f>
        <v>900</v>
      </c>
      <c r="AU18"/>
    </row>
    <row r="19" spans="1:47" s="5" customFormat="1" ht="15.6" x14ac:dyDescent="0.25">
      <c r="A19" s="8" t="s">
        <v>28</v>
      </c>
      <c r="B19" s="5" t="s">
        <v>43</v>
      </c>
      <c r="C19" s="5" t="s">
        <v>43</v>
      </c>
      <c r="D19" s="8" t="s">
        <v>42</v>
      </c>
      <c r="E19" s="8" t="s">
        <v>42</v>
      </c>
      <c r="F19" s="8" t="s">
        <v>44</v>
      </c>
      <c r="G19" s="9" t="s">
        <v>25</v>
      </c>
      <c r="AP19" s="5" t="s">
        <v>124</v>
      </c>
      <c r="AU19"/>
    </row>
    <row r="20" spans="1:47" x14ac:dyDescent="0.25">
      <c r="A20">
        <v>0</v>
      </c>
      <c r="B20">
        <f t="shared" ref="B20:B83" si="2">IF(A20&lt;$F$8,$F$12,IF(A20=$F$8,$F$12,IF(A20&lt;$F$9,(1-$F$12)*((A20-$F$8)/($F$9-$F$8))+$F$12,IF(A20=$F$9,1,IF(A20&lt;$F$10,1,IF(A20&lt;$F$11,(1-$F$12)*($F$11-A20)/($F$11-$F$10)+$F$12, IF(A20=$F$11, 0, IF(A20&gt;$F$11, 0))))))))</f>
        <v>0.2</v>
      </c>
      <c r="C20">
        <f t="shared" ref="C20:C83" si="3">IF(A20&lt;$G$8,$G$12,IF(A20=$G$8,$G$12,IF(A20&lt;$G$9,(1-$G$12)*((A20-$G$8)/($G$9-$G$8))+$G$12,IF(A20=$G$9,1,IF(A20&lt;$G$10,1,IF(A20&lt;$G$11,(1-$G$12)*($G$11-A20)/($G$11-$G$10)+$G$12, IF(A20=$G$11, 0, IF(A20&gt;$G$11, 0))))))))</f>
        <v>0</v>
      </c>
      <c r="D20" s="10">
        <f>1145+F20</f>
        <v>945</v>
      </c>
      <c r="E20" s="10">
        <f>1075+F20</f>
        <v>875</v>
      </c>
      <c r="F20" s="3">
        <v>-200</v>
      </c>
      <c r="G20" s="1">
        <f t="shared" ref="G20:G83" si="4">IF(F20&lt;=$M$12,1,IF(AND(F20&gt;$M$12,F20&lt;=$M$13),1-$M$8/($M$13-$M$12)*(F20-$M$12),IF(AND(F20&gt;$M$13,F20&lt;=$M$15),$M$9-$M$9/($M$15-$M$13)*(F20-$M$13),0)))</f>
        <v>1</v>
      </c>
      <c r="AP20" s="7" t="s">
        <v>125</v>
      </c>
      <c r="AT20">
        <v>45</v>
      </c>
    </row>
    <row r="21" spans="1:47" x14ac:dyDescent="0.25">
      <c r="A21">
        <v>2</v>
      </c>
      <c r="B21">
        <f t="shared" si="2"/>
        <v>0.2</v>
      </c>
      <c r="C21">
        <f t="shared" si="3"/>
        <v>0</v>
      </c>
      <c r="D21" s="10">
        <f t="shared" ref="D21:D84" si="5">1145+F21</f>
        <v>947</v>
      </c>
      <c r="E21" s="10">
        <f t="shared" ref="E21:E84" si="6">1075+F21</f>
        <v>877</v>
      </c>
      <c r="F21" s="3">
        <v>-198</v>
      </c>
      <c r="G21" s="1">
        <f t="shared" si="4"/>
        <v>1</v>
      </c>
      <c r="AP21" s="7" t="s">
        <v>71</v>
      </c>
      <c r="AR21">
        <f>(200/900)*$AT$20</f>
        <v>10</v>
      </c>
      <c r="AS21" s="24">
        <v>10</v>
      </c>
    </row>
    <row r="22" spans="1:47" x14ac:dyDescent="0.25">
      <c r="A22">
        <v>4</v>
      </c>
      <c r="B22">
        <f t="shared" si="2"/>
        <v>0.2</v>
      </c>
      <c r="C22">
        <f t="shared" si="3"/>
        <v>0</v>
      </c>
      <c r="D22" s="10">
        <f t="shared" si="5"/>
        <v>949</v>
      </c>
      <c r="E22" s="10">
        <f t="shared" si="6"/>
        <v>879</v>
      </c>
      <c r="F22" s="3">
        <v>-196</v>
      </c>
      <c r="G22" s="1">
        <f t="shared" si="4"/>
        <v>1</v>
      </c>
      <c r="AP22" s="7" t="s">
        <v>72</v>
      </c>
      <c r="AR22">
        <f>(100/900)*$AT$20</f>
        <v>5</v>
      </c>
      <c r="AS22" s="24">
        <v>5</v>
      </c>
    </row>
    <row r="23" spans="1:47" x14ac:dyDescent="0.25">
      <c r="A23">
        <v>6</v>
      </c>
      <c r="B23">
        <f t="shared" si="2"/>
        <v>0.2</v>
      </c>
      <c r="C23">
        <f t="shared" si="3"/>
        <v>0</v>
      </c>
      <c r="D23" s="10">
        <f t="shared" si="5"/>
        <v>951</v>
      </c>
      <c r="E23" s="10">
        <f t="shared" si="6"/>
        <v>881</v>
      </c>
      <c r="F23" s="3">
        <v>-194</v>
      </c>
      <c r="G23" s="1">
        <f t="shared" si="4"/>
        <v>1</v>
      </c>
      <c r="AP23" s="7" t="s">
        <v>73</v>
      </c>
      <c r="AR23">
        <f>(525/900)*$AT$20</f>
        <v>26.25</v>
      </c>
      <c r="AS23" s="24">
        <f>AR23-AR22</f>
        <v>21.25</v>
      </c>
    </row>
    <row r="24" spans="1:47" x14ac:dyDescent="0.25">
      <c r="A24">
        <v>8</v>
      </c>
      <c r="B24">
        <f t="shared" si="2"/>
        <v>0.2</v>
      </c>
      <c r="C24">
        <f t="shared" si="3"/>
        <v>0</v>
      </c>
      <c r="D24" s="10">
        <f t="shared" si="5"/>
        <v>953</v>
      </c>
      <c r="E24" s="10">
        <f t="shared" si="6"/>
        <v>883</v>
      </c>
      <c r="F24" s="3">
        <v>-192</v>
      </c>
      <c r="G24" s="1">
        <f t="shared" si="4"/>
        <v>1</v>
      </c>
      <c r="AP24" s="7" t="s">
        <v>74</v>
      </c>
      <c r="AR24">
        <f>(700/900)*$AT$20</f>
        <v>35</v>
      </c>
      <c r="AS24" s="24">
        <f>AR24-AR23</f>
        <v>8.75</v>
      </c>
    </row>
    <row r="25" spans="1:47" x14ac:dyDescent="0.25">
      <c r="A25">
        <v>10</v>
      </c>
      <c r="B25">
        <f t="shared" si="2"/>
        <v>0.2</v>
      </c>
      <c r="C25">
        <f t="shared" si="3"/>
        <v>0</v>
      </c>
      <c r="D25" s="10">
        <f t="shared" si="5"/>
        <v>955</v>
      </c>
      <c r="E25" s="10">
        <f t="shared" si="6"/>
        <v>885</v>
      </c>
      <c r="F25" s="3">
        <v>-190</v>
      </c>
      <c r="G25" s="1">
        <f t="shared" si="4"/>
        <v>1</v>
      </c>
      <c r="AS25">
        <f>SUM(AS21:AS24)</f>
        <v>45</v>
      </c>
    </row>
    <row r="26" spans="1:47" x14ac:dyDescent="0.25">
      <c r="A26">
        <v>12</v>
      </c>
      <c r="B26">
        <f t="shared" si="2"/>
        <v>0.2</v>
      </c>
      <c r="C26">
        <f t="shared" si="3"/>
        <v>0</v>
      </c>
      <c r="D26" s="10">
        <f t="shared" si="5"/>
        <v>957</v>
      </c>
      <c r="E26" s="10">
        <f t="shared" si="6"/>
        <v>887</v>
      </c>
      <c r="F26" s="3">
        <v>-188</v>
      </c>
      <c r="G26" s="1">
        <f t="shared" si="4"/>
        <v>1</v>
      </c>
    </row>
    <row r="27" spans="1:47" x14ac:dyDescent="0.25">
      <c r="A27">
        <v>14</v>
      </c>
      <c r="B27">
        <f t="shared" si="2"/>
        <v>0.2</v>
      </c>
      <c r="C27">
        <f t="shared" si="3"/>
        <v>0</v>
      </c>
      <c r="D27" s="10">
        <f t="shared" si="5"/>
        <v>959</v>
      </c>
      <c r="E27" s="10">
        <f t="shared" si="6"/>
        <v>889</v>
      </c>
      <c r="F27" s="3">
        <v>-186</v>
      </c>
      <c r="G27" s="1">
        <f t="shared" si="4"/>
        <v>1</v>
      </c>
    </row>
    <row r="28" spans="1:47" x14ac:dyDescent="0.25">
      <c r="A28">
        <v>16</v>
      </c>
      <c r="B28">
        <f t="shared" si="2"/>
        <v>0.2</v>
      </c>
      <c r="C28">
        <f t="shared" si="3"/>
        <v>0</v>
      </c>
      <c r="D28" s="10">
        <f t="shared" si="5"/>
        <v>961</v>
      </c>
      <c r="E28" s="10">
        <f t="shared" si="6"/>
        <v>891</v>
      </c>
      <c r="F28" s="3">
        <v>-184</v>
      </c>
      <c r="G28" s="1">
        <f t="shared" si="4"/>
        <v>1</v>
      </c>
    </row>
    <row r="29" spans="1:47" x14ac:dyDescent="0.25">
      <c r="A29">
        <v>18</v>
      </c>
      <c r="B29">
        <f t="shared" si="2"/>
        <v>0.2</v>
      </c>
      <c r="C29">
        <f t="shared" si="3"/>
        <v>0</v>
      </c>
      <c r="D29" s="10">
        <f t="shared" si="5"/>
        <v>963</v>
      </c>
      <c r="E29" s="10">
        <f t="shared" si="6"/>
        <v>893</v>
      </c>
      <c r="F29" s="3">
        <v>-182</v>
      </c>
      <c r="G29" s="1">
        <f t="shared" si="4"/>
        <v>1</v>
      </c>
    </row>
    <row r="30" spans="1:47" x14ac:dyDescent="0.25">
      <c r="A30">
        <v>20</v>
      </c>
      <c r="B30">
        <f t="shared" si="2"/>
        <v>0.2</v>
      </c>
      <c r="C30">
        <f t="shared" si="3"/>
        <v>0</v>
      </c>
      <c r="D30" s="10">
        <f t="shared" si="5"/>
        <v>965</v>
      </c>
      <c r="E30" s="10">
        <f t="shared" si="6"/>
        <v>895</v>
      </c>
      <c r="F30" s="3">
        <v>-180</v>
      </c>
      <c r="G30" s="1">
        <f t="shared" si="4"/>
        <v>1</v>
      </c>
    </row>
    <row r="31" spans="1:47" x14ac:dyDescent="0.25">
      <c r="A31">
        <v>22</v>
      </c>
      <c r="B31">
        <f t="shared" si="2"/>
        <v>0.2</v>
      </c>
      <c r="C31">
        <f t="shared" si="3"/>
        <v>0</v>
      </c>
      <c r="D31" s="10">
        <f t="shared" si="5"/>
        <v>967</v>
      </c>
      <c r="E31" s="10">
        <f t="shared" si="6"/>
        <v>897</v>
      </c>
      <c r="F31" s="3">
        <v>-178</v>
      </c>
      <c r="G31" s="1">
        <f t="shared" si="4"/>
        <v>1</v>
      </c>
    </row>
    <row r="32" spans="1:47" x14ac:dyDescent="0.25">
      <c r="A32">
        <v>24</v>
      </c>
      <c r="B32">
        <f t="shared" si="2"/>
        <v>0.2</v>
      </c>
      <c r="C32">
        <f t="shared" si="3"/>
        <v>0</v>
      </c>
      <c r="D32" s="10">
        <f t="shared" si="5"/>
        <v>969</v>
      </c>
      <c r="E32" s="10">
        <f t="shared" si="6"/>
        <v>899</v>
      </c>
      <c r="F32" s="3">
        <v>-176</v>
      </c>
      <c r="G32" s="1">
        <f t="shared" si="4"/>
        <v>1</v>
      </c>
    </row>
    <row r="33" spans="1:7" x14ac:dyDescent="0.25">
      <c r="A33">
        <v>26</v>
      </c>
      <c r="B33">
        <f t="shared" si="2"/>
        <v>0.2</v>
      </c>
      <c r="C33">
        <f t="shared" si="3"/>
        <v>0</v>
      </c>
      <c r="D33" s="10">
        <f t="shared" si="5"/>
        <v>971</v>
      </c>
      <c r="E33" s="10">
        <f t="shared" si="6"/>
        <v>901</v>
      </c>
      <c r="F33" s="3">
        <v>-174</v>
      </c>
      <c r="G33" s="1">
        <f t="shared" si="4"/>
        <v>1</v>
      </c>
    </row>
    <row r="34" spans="1:7" x14ac:dyDescent="0.25">
      <c r="A34">
        <v>28</v>
      </c>
      <c r="B34">
        <f t="shared" si="2"/>
        <v>0.2</v>
      </c>
      <c r="C34">
        <f t="shared" si="3"/>
        <v>0</v>
      </c>
      <c r="D34" s="10">
        <f t="shared" si="5"/>
        <v>973</v>
      </c>
      <c r="E34" s="10">
        <f t="shared" si="6"/>
        <v>903</v>
      </c>
      <c r="F34" s="3">
        <v>-172</v>
      </c>
      <c r="G34" s="1">
        <f t="shared" si="4"/>
        <v>1</v>
      </c>
    </row>
    <row r="35" spans="1:7" x14ac:dyDescent="0.25">
      <c r="A35">
        <v>30</v>
      </c>
      <c r="B35">
        <f t="shared" si="2"/>
        <v>0.2</v>
      </c>
      <c r="C35">
        <f t="shared" si="3"/>
        <v>0</v>
      </c>
      <c r="D35" s="10">
        <f t="shared" si="5"/>
        <v>975</v>
      </c>
      <c r="E35" s="10">
        <f t="shared" si="6"/>
        <v>905</v>
      </c>
      <c r="F35" s="3">
        <v>-170</v>
      </c>
      <c r="G35" s="1">
        <f t="shared" si="4"/>
        <v>1</v>
      </c>
    </row>
    <row r="36" spans="1:7" x14ac:dyDescent="0.25">
      <c r="A36">
        <v>32</v>
      </c>
      <c r="B36">
        <f t="shared" si="2"/>
        <v>0.2</v>
      </c>
      <c r="C36">
        <f t="shared" si="3"/>
        <v>0</v>
      </c>
      <c r="D36" s="10">
        <f t="shared" si="5"/>
        <v>977</v>
      </c>
      <c r="E36" s="10">
        <f t="shared" si="6"/>
        <v>907</v>
      </c>
      <c r="F36" s="3">
        <v>-168</v>
      </c>
      <c r="G36" s="1">
        <f t="shared" si="4"/>
        <v>1</v>
      </c>
    </row>
    <row r="37" spans="1:7" x14ac:dyDescent="0.25">
      <c r="A37">
        <v>34</v>
      </c>
      <c r="B37">
        <f t="shared" si="2"/>
        <v>0.2</v>
      </c>
      <c r="C37">
        <f t="shared" si="3"/>
        <v>0</v>
      </c>
      <c r="D37" s="10">
        <f t="shared" si="5"/>
        <v>979</v>
      </c>
      <c r="E37" s="10">
        <f t="shared" si="6"/>
        <v>909</v>
      </c>
      <c r="F37" s="3">
        <v>-166</v>
      </c>
      <c r="G37" s="1">
        <f t="shared" si="4"/>
        <v>1</v>
      </c>
    </row>
    <row r="38" spans="1:7" x14ac:dyDescent="0.25">
      <c r="A38">
        <v>36</v>
      </c>
      <c r="B38">
        <f t="shared" si="2"/>
        <v>0.2</v>
      </c>
      <c r="C38">
        <f t="shared" si="3"/>
        <v>0</v>
      </c>
      <c r="D38" s="10">
        <f t="shared" si="5"/>
        <v>981</v>
      </c>
      <c r="E38" s="10">
        <f t="shared" si="6"/>
        <v>911</v>
      </c>
      <c r="F38" s="3">
        <v>-164</v>
      </c>
      <c r="G38" s="1">
        <f t="shared" si="4"/>
        <v>1</v>
      </c>
    </row>
    <row r="39" spans="1:7" x14ac:dyDescent="0.25">
      <c r="A39">
        <v>38</v>
      </c>
      <c r="B39">
        <f t="shared" si="2"/>
        <v>0.2</v>
      </c>
      <c r="C39">
        <f t="shared" si="3"/>
        <v>0</v>
      </c>
      <c r="D39" s="10">
        <f t="shared" si="5"/>
        <v>983</v>
      </c>
      <c r="E39" s="10">
        <f t="shared" si="6"/>
        <v>913</v>
      </c>
      <c r="F39" s="3">
        <v>-162</v>
      </c>
      <c r="G39" s="1">
        <f t="shared" si="4"/>
        <v>1</v>
      </c>
    </row>
    <row r="40" spans="1:7" x14ac:dyDescent="0.25">
      <c r="A40">
        <v>40</v>
      </c>
      <c r="B40">
        <f t="shared" si="2"/>
        <v>0.2</v>
      </c>
      <c r="C40">
        <f t="shared" si="3"/>
        <v>0</v>
      </c>
      <c r="D40" s="10">
        <f t="shared" si="5"/>
        <v>985</v>
      </c>
      <c r="E40" s="10">
        <f t="shared" si="6"/>
        <v>915</v>
      </c>
      <c r="F40" s="3">
        <v>-160</v>
      </c>
      <c r="G40" s="1">
        <f t="shared" si="4"/>
        <v>1</v>
      </c>
    </row>
    <row r="41" spans="1:7" x14ac:dyDescent="0.25">
      <c r="A41">
        <v>42</v>
      </c>
      <c r="B41">
        <f t="shared" si="2"/>
        <v>0.2</v>
      </c>
      <c r="C41">
        <f t="shared" si="3"/>
        <v>0</v>
      </c>
      <c r="D41" s="10">
        <f t="shared" si="5"/>
        <v>987</v>
      </c>
      <c r="E41" s="10">
        <f t="shared" si="6"/>
        <v>917</v>
      </c>
      <c r="F41" s="3">
        <v>-158</v>
      </c>
      <c r="G41" s="1">
        <f t="shared" si="4"/>
        <v>1</v>
      </c>
    </row>
    <row r="42" spans="1:7" x14ac:dyDescent="0.25">
      <c r="A42">
        <v>44</v>
      </c>
      <c r="B42">
        <f t="shared" si="2"/>
        <v>0.2</v>
      </c>
      <c r="C42">
        <f t="shared" si="3"/>
        <v>0</v>
      </c>
      <c r="D42" s="10">
        <f t="shared" si="5"/>
        <v>989</v>
      </c>
      <c r="E42" s="10">
        <f t="shared" si="6"/>
        <v>919</v>
      </c>
      <c r="F42" s="3">
        <v>-156</v>
      </c>
      <c r="G42" s="1">
        <f t="shared" si="4"/>
        <v>1</v>
      </c>
    </row>
    <row r="43" spans="1:7" x14ac:dyDescent="0.25">
      <c r="A43">
        <v>46</v>
      </c>
      <c r="B43">
        <f t="shared" si="2"/>
        <v>0.2</v>
      </c>
      <c r="C43">
        <f t="shared" si="3"/>
        <v>0</v>
      </c>
      <c r="D43" s="10">
        <f t="shared" si="5"/>
        <v>991</v>
      </c>
      <c r="E43" s="10">
        <f t="shared" si="6"/>
        <v>921</v>
      </c>
      <c r="F43" s="3">
        <v>-154</v>
      </c>
      <c r="G43" s="1">
        <f t="shared" si="4"/>
        <v>1</v>
      </c>
    </row>
    <row r="44" spans="1:7" x14ac:dyDescent="0.25">
      <c r="A44">
        <v>48</v>
      </c>
      <c r="B44">
        <f t="shared" si="2"/>
        <v>0.2</v>
      </c>
      <c r="C44">
        <f t="shared" si="3"/>
        <v>0</v>
      </c>
      <c r="D44" s="10">
        <f t="shared" si="5"/>
        <v>993</v>
      </c>
      <c r="E44" s="10">
        <f t="shared" si="6"/>
        <v>923</v>
      </c>
      <c r="F44" s="3">
        <v>-152</v>
      </c>
      <c r="G44" s="1">
        <f t="shared" si="4"/>
        <v>1</v>
      </c>
    </row>
    <row r="45" spans="1:7" x14ac:dyDescent="0.25">
      <c r="A45">
        <v>50</v>
      </c>
      <c r="B45">
        <f t="shared" si="2"/>
        <v>0.2</v>
      </c>
      <c r="C45">
        <f t="shared" si="3"/>
        <v>0</v>
      </c>
      <c r="D45" s="10">
        <f t="shared" si="5"/>
        <v>995</v>
      </c>
      <c r="E45" s="10">
        <f t="shared" si="6"/>
        <v>925</v>
      </c>
      <c r="F45" s="3">
        <v>-150</v>
      </c>
      <c r="G45" s="1">
        <f t="shared" si="4"/>
        <v>1</v>
      </c>
    </row>
    <row r="46" spans="1:7" x14ac:dyDescent="0.25">
      <c r="A46">
        <v>52</v>
      </c>
      <c r="B46">
        <f t="shared" si="2"/>
        <v>0.2</v>
      </c>
      <c r="C46">
        <f t="shared" si="3"/>
        <v>0</v>
      </c>
      <c r="D46" s="10">
        <f t="shared" si="5"/>
        <v>997</v>
      </c>
      <c r="E46" s="10">
        <f t="shared" si="6"/>
        <v>927</v>
      </c>
      <c r="F46" s="3">
        <v>-148</v>
      </c>
      <c r="G46" s="1">
        <f t="shared" si="4"/>
        <v>1</v>
      </c>
    </row>
    <row r="47" spans="1:7" x14ac:dyDescent="0.25">
      <c r="A47">
        <v>54</v>
      </c>
      <c r="B47">
        <f t="shared" si="2"/>
        <v>0.2</v>
      </c>
      <c r="C47">
        <f t="shared" si="3"/>
        <v>0</v>
      </c>
      <c r="D47" s="10">
        <f t="shared" si="5"/>
        <v>999</v>
      </c>
      <c r="E47" s="10">
        <f t="shared" si="6"/>
        <v>929</v>
      </c>
      <c r="F47" s="3">
        <v>-146</v>
      </c>
      <c r="G47" s="1">
        <f t="shared" si="4"/>
        <v>1</v>
      </c>
    </row>
    <row r="48" spans="1:7" x14ac:dyDescent="0.25">
      <c r="A48">
        <v>56</v>
      </c>
      <c r="B48">
        <f t="shared" si="2"/>
        <v>0.2</v>
      </c>
      <c r="C48">
        <f t="shared" si="3"/>
        <v>0</v>
      </c>
      <c r="D48" s="10">
        <f t="shared" si="5"/>
        <v>1001</v>
      </c>
      <c r="E48" s="10">
        <f t="shared" si="6"/>
        <v>931</v>
      </c>
      <c r="F48" s="3">
        <v>-144</v>
      </c>
      <c r="G48" s="1">
        <f t="shared" si="4"/>
        <v>1</v>
      </c>
    </row>
    <row r="49" spans="1:11" x14ac:dyDescent="0.25">
      <c r="A49">
        <v>58</v>
      </c>
      <c r="B49">
        <f t="shared" si="2"/>
        <v>0.2</v>
      </c>
      <c r="C49">
        <f t="shared" si="3"/>
        <v>0</v>
      </c>
      <c r="D49" s="10">
        <f t="shared" si="5"/>
        <v>1003</v>
      </c>
      <c r="E49" s="10">
        <f t="shared" si="6"/>
        <v>933</v>
      </c>
      <c r="F49" s="3">
        <v>-142</v>
      </c>
      <c r="G49" s="1">
        <f t="shared" si="4"/>
        <v>1</v>
      </c>
    </row>
    <row r="50" spans="1:11" x14ac:dyDescent="0.25">
      <c r="A50">
        <v>60</v>
      </c>
      <c r="B50">
        <f t="shared" si="2"/>
        <v>0.2</v>
      </c>
      <c r="C50">
        <f t="shared" si="3"/>
        <v>0</v>
      </c>
      <c r="D50" s="10">
        <f t="shared" si="5"/>
        <v>1005</v>
      </c>
      <c r="E50" s="10">
        <f t="shared" si="6"/>
        <v>935</v>
      </c>
      <c r="F50" s="3">
        <v>-140</v>
      </c>
      <c r="G50" s="1">
        <f t="shared" si="4"/>
        <v>1</v>
      </c>
    </row>
    <row r="51" spans="1:11" x14ac:dyDescent="0.25">
      <c r="A51">
        <v>62</v>
      </c>
      <c r="B51">
        <f t="shared" si="2"/>
        <v>0.2</v>
      </c>
      <c r="C51">
        <f t="shared" si="3"/>
        <v>0</v>
      </c>
      <c r="D51" s="10">
        <f t="shared" si="5"/>
        <v>1007</v>
      </c>
      <c r="E51" s="10">
        <f t="shared" si="6"/>
        <v>937</v>
      </c>
      <c r="F51" s="3">
        <v>-138</v>
      </c>
      <c r="G51" s="1">
        <f t="shared" si="4"/>
        <v>1</v>
      </c>
    </row>
    <row r="52" spans="1:11" x14ac:dyDescent="0.25">
      <c r="A52">
        <v>64</v>
      </c>
      <c r="B52">
        <f t="shared" si="2"/>
        <v>0.2</v>
      </c>
      <c r="C52">
        <f t="shared" si="3"/>
        <v>0</v>
      </c>
      <c r="D52" s="10">
        <f t="shared" si="5"/>
        <v>1009</v>
      </c>
      <c r="E52" s="10">
        <f t="shared" si="6"/>
        <v>939</v>
      </c>
      <c r="F52" s="3">
        <v>-136</v>
      </c>
      <c r="G52" s="1">
        <f t="shared" si="4"/>
        <v>1</v>
      </c>
    </row>
    <row r="53" spans="1:11" x14ac:dyDescent="0.25">
      <c r="A53">
        <v>66</v>
      </c>
      <c r="B53">
        <f t="shared" si="2"/>
        <v>0.2</v>
      </c>
      <c r="C53">
        <f t="shared" si="3"/>
        <v>0</v>
      </c>
      <c r="D53" s="10">
        <f t="shared" si="5"/>
        <v>1011</v>
      </c>
      <c r="E53" s="10">
        <f t="shared" si="6"/>
        <v>941</v>
      </c>
      <c r="F53" s="3">
        <v>-134</v>
      </c>
      <c r="G53" s="1">
        <f t="shared" si="4"/>
        <v>1</v>
      </c>
    </row>
    <row r="54" spans="1:11" x14ac:dyDescent="0.25">
      <c r="A54">
        <v>68</v>
      </c>
      <c r="B54">
        <f t="shared" si="2"/>
        <v>0.2</v>
      </c>
      <c r="C54">
        <f t="shared" si="3"/>
        <v>0</v>
      </c>
      <c r="D54" s="10">
        <f t="shared" si="5"/>
        <v>1013</v>
      </c>
      <c r="E54" s="10">
        <f t="shared" si="6"/>
        <v>943</v>
      </c>
      <c r="F54" s="3">
        <v>-132</v>
      </c>
      <c r="G54" s="1">
        <f t="shared" si="4"/>
        <v>1</v>
      </c>
    </row>
    <row r="55" spans="1:11" x14ac:dyDescent="0.25">
      <c r="A55">
        <v>70</v>
      </c>
      <c r="B55">
        <f t="shared" si="2"/>
        <v>0.2</v>
      </c>
      <c r="C55">
        <f t="shared" si="3"/>
        <v>0</v>
      </c>
      <c r="D55" s="10">
        <f t="shared" si="5"/>
        <v>1015</v>
      </c>
      <c r="E55" s="10">
        <f t="shared" si="6"/>
        <v>945</v>
      </c>
      <c r="F55" s="3">
        <v>-130</v>
      </c>
      <c r="G55" s="1">
        <f t="shared" si="4"/>
        <v>1</v>
      </c>
    </row>
    <row r="56" spans="1:11" x14ac:dyDescent="0.25">
      <c r="A56">
        <v>72</v>
      </c>
      <c r="B56">
        <f t="shared" si="2"/>
        <v>0.2</v>
      </c>
      <c r="C56">
        <f t="shared" si="3"/>
        <v>6.8965517241379309E-3</v>
      </c>
      <c r="D56" s="10">
        <f t="shared" si="5"/>
        <v>1017</v>
      </c>
      <c r="E56" s="10">
        <f t="shared" si="6"/>
        <v>947</v>
      </c>
      <c r="F56" s="3">
        <v>-128</v>
      </c>
      <c r="G56" s="1">
        <f t="shared" si="4"/>
        <v>1</v>
      </c>
    </row>
    <row r="57" spans="1:11" x14ac:dyDescent="0.25">
      <c r="A57">
        <v>74</v>
      </c>
      <c r="B57">
        <f t="shared" si="2"/>
        <v>0.2</v>
      </c>
      <c r="C57">
        <f t="shared" si="3"/>
        <v>1.3793103448275862E-2</v>
      </c>
      <c r="D57" s="10">
        <f t="shared" si="5"/>
        <v>1019</v>
      </c>
      <c r="E57" s="10">
        <f t="shared" si="6"/>
        <v>949</v>
      </c>
      <c r="F57" s="3">
        <v>-126</v>
      </c>
      <c r="G57" s="1">
        <f t="shared" si="4"/>
        <v>1</v>
      </c>
    </row>
    <row r="58" spans="1:11" x14ac:dyDescent="0.25">
      <c r="A58">
        <v>76</v>
      </c>
      <c r="B58">
        <f t="shared" si="2"/>
        <v>0.20285714285714287</v>
      </c>
      <c r="C58">
        <f t="shared" si="3"/>
        <v>2.0689655172413793E-2</v>
      </c>
      <c r="D58" s="10">
        <f t="shared" si="5"/>
        <v>1021</v>
      </c>
      <c r="E58" s="10">
        <f t="shared" si="6"/>
        <v>951</v>
      </c>
      <c r="F58" s="3">
        <v>-124</v>
      </c>
      <c r="G58" s="1">
        <f t="shared" si="4"/>
        <v>1</v>
      </c>
      <c r="K58" t="s">
        <v>109</v>
      </c>
    </row>
    <row r="59" spans="1:11" x14ac:dyDescent="0.25">
      <c r="A59">
        <v>78</v>
      </c>
      <c r="B59">
        <f t="shared" si="2"/>
        <v>0.20857142857142857</v>
      </c>
      <c r="C59">
        <f t="shared" si="3"/>
        <v>2.7586206896551724E-2</v>
      </c>
      <c r="D59" s="10">
        <f t="shared" si="5"/>
        <v>1023</v>
      </c>
      <c r="E59" s="10">
        <f t="shared" si="6"/>
        <v>953</v>
      </c>
      <c r="F59" s="3">
        <v>-122</v>
      </c>
      <c r="G59" s="1">
        <f t="shared" si="4"/>
        <v>1</v>
      </c>
    </row>
    <row r="60" spans="1:11" x14ac:dyDescent="0.25">
      <c r="A60">
        <v>80</v>
      </c>
      <c r="B60">
        <f t="shared" si="2"/>
        <v>0.2142857142857143</v>
      </c>
      <c r="C60">
        <f t="shared" si="3"/>
        <v>3.4482758620689655E-2</v>
      </c>
      <c r="D60" s="10">
        <f t="shared" si="5"/>
        <v>1025</v>
      </c>
      <c r="E60" s="10">
        <f t="shared" si="6"/>
        <v>955</v>
      </c>
      <c r="F60" s="3">
        <v>-120</v>
      </c>
      <c r="G60" s="1">
        <f t="shared" si="4"/>
        <v>1</v>
      </c>
    </row>
    <row r="61" spans="1:11" x14ac:dyDescent="0.25">
      <c r="A61">
        <v>82</v>
      </c>
      <c r="B61">
        <f t="shared" si="2"/>
        <v>0.22000000000000003</v>
      </c>
      <c r="C61">
        <f t="shared" si="3"/>
        <v>4.1379310344827586E-2</v>
      </c>
      <c r="D61" s="10">
        <f t="shared" si="5"/>
        <v>1027</v>
      </c>
      <c r="E61" s="10">
        <f t="shared" si="6"/>
        <v>957</v>
      </c>
      <c r="F61" s="3">
        <v>-118</v>
      </c>
      <c r="G61" s="1">
        <f t="shared" si="4"/>
        <v>1</v>
      </c>
    </row>
    <row r="62" spans="1:11" x14ac:dyDescent="0.25">
      <c r="A62">
        <v>84</v>
      </c>
      <c r="B62">
        <f t="shared" si="2"/>
        <v>0.22571428571428573</v>
      </c>
      <c r="C62">
        <f t="shared" si="3"/>
        <v>4.8275862068965517E-2</v>
      </c>
      <c r="D62" s="10">
        <f t="shared" si="5"/>
        <v>1029</v>
      </c>
      <c r="E62" s="10">
        <f t="shared" si="6"/>
        <v>959</v>
      </c>
      <c r="F62" s="3">
        <v>-116</v>
      </c>
      <c r="G62" s="1">
        <f t="shared" si="4"/>
        <v>1</v>
      </c>
    </row>
    <row r="63" spans="1:11" x14ac:dyDescent="0.25">
      <c r="A63">
        <v>86</v>
      </c>
      <c r="B63">
        <f t="shared" si="2"/>
        <v>0.23142857142857143</v>
      </c>
      <c r="C63">
        <f t="shared" si="3"/>
        <v>5.5172413793103448E-2</v>
      </c>
      <c r="D63" s="10">
        <f t="shared" si="5"/>
        <v>1031</v>
      </c>
      <c r="E63" s="10">
        <f t="shared" si="6"/>
        <v>961</v>
      </c>
      <c r="F63" s="3">
        <v>-114</v>
      </c>
      <c r="G63" s="1">
        <f t="shared" si="4"/>
        <v>1</v>
      </c>
    </row>
    <row r="64" spans="1:11" x14ac:dyDescent="0.25">
      <c r="A64">
        <v>88</v>
      </c>
      <c r="B64">
        <f t="shared" si="2"/>
        <v>0.23714285714285716</v>
      </c>
      <c r="C64">
        <f t="shared" si="3"/>
        <v>6.2068965517241378E-2</v>
      </c>
      <c r="D64" s="10">
        <f t="shared" si="5"/>
        <v>1033</v>
      </c>
      <c r="E64" s="10">
        <f t="shared" si="6"/>
        <v>963</v>
      </c>
      <c r="F64" s="3">
        <v>-112</v>
      </c>
      <c r="G64" s="1">
        <f t="shared" si="4"/>
        <v>1</v>
      </c>
    </row>
    <row r="65" spans="1:7" x14ac:dyDescent="0.25">
      <c r="A65">
        <v>90</v>
      </c>
      <c r="B65">
        <f t="shared" si="2"/>
        <v>0.24285714285714288</v>
      </c>
      <c r="C65">
        <f t="shared" si="3"/>
        <v>6.8965517241379309E-2</v>
      </c>
      <c r="D65" s="10">
        <f t="shared" si="5"/>
        <v>1035</v>
      </c>
      <c r="E65" s="10">
        <f t="shared" si="6"/>
        <v>965</v>
      </c>
      <c r="F65" s="3">
        <v>-110</v>
      </c>
      <c r="G65" s="1">
        <f t="shared" si="4"/>
        <v>1</v>
      </c>
    </row>
    <row r="66" spans="1:7" x14ac:dyDescent="0.25">
      <c r="A66">
        <v>92</v>
      </c>
      <c r="B66">
        <f t="shared" si="2"/>
        <v>0.24857142857142858</v>
      </c>
      <c r="C66">
        <f t="shared" si="3"/>
        <v>7.586206896551724E-2</v>
      </c>
      <c r="D66" s="10">
        <f t="shared" si="5"/>
        <v>1037</v>
      </c>
      <c r="E66" s="10">
        <f t="shared" si="6"/>
        <v>967</v>
      </c>
      <c r="F66" s="3">
        <v>-108</v>
      </c>
      <c r="G66" s="1">
        <f t="shared" si="4"/>
        <v>1</v>
      </c>
    </row>
    <row r="67" spans="1:7" x14ac:dyDescent="0.25">
      <c r="A67">
        <v>94</v>
      </c>
      <c r="B67">
        <f t="shared" si="2"/>
        <v>0.25428571428571428</v>
      </c>
      <c r="C67">
        <f t="shared" si="3"/>
        <v>8.2758620689655171E-2</v>
      </c>
      <c r="D67" s="10">
        <f t="shared" si="5"/>
        <v>1039</v>
      </c>
      <c r="E67" s="10">
        <f t="shared" si="6"/>
        <v>969</v>
      </c>
      <c r="F67" s="3">
        <v>-106</v>
      </c>
      <c r="G67" s="1">
        <f t="shared" si="4"/>
        <v>1</v>
      </c>
    </row>
    <row r="68" spans="1:7" x14ac:dyDescent="0.25">
      <c r="A68">
        <v>96</v>
      </c>
      <c r="B68">
        <f t="shared" si="2"/>
        <v>0.26</v>
      </c>
      <c r="C68">
        <f t="shared" si="3"/>
        <v>8.9655172413793102E-2</v>
      </c>
      <c r="D68" s="10">
        <f t="shared" si="5"/>
        <v>1041</v>
      </c>
      <c r="E68" s="10">
        <f t="shared" si="6"/>
        <v>971</v>
      </c>
      <c r="F68" s="3">
        <v>-104</v>
      </c>
      <c r="G68" s="1">
        <f t="shared" si="4"/>
        <v>1</v>
      </c>
    </row>
    <row r="69" spans="1:7" x14ac:dyDescent="0.25">
      <c r="A69">
        <v>98</v>
      </c>
      <c r="B69">
        <f t="shared" si="2"/>
        <v>0.26571428571428574</v>
      </c>
      <c r="C69">
        <f t="shared" si="3"/>
        <v>9.6551724137931033E-2</v>
      </c>
      <c r="D69" s="10">
        <f t="shared" si="5"/>
        <v>1043</v>
      </c>
      <c r="E69" s="10">
        <f t="shared" si="6"/>
        <v>973</v>
      </c>
      <c r="F69" s="3">
        <v>-102</v>
      </c>
      <c r="G69" s="1">
        <f t="shared" si="4"/>
        <v>1</v>
      </c>
    </row>
    <row r="70" spans="1:7" x14ac:dyDescent="0.25">
      <c r="A70">
        <v>100</v>
      </c>
      <c r="B70">
        <f t="shared" si="2"/>
        <v>0.27142857142857146</v>
      </c>
      <c r="C70">
        <f t="shared" si="3"/>
        <v>0.10344827586206896</v>
      </c>
      <c r="D70" s="10">
        <f t="shared" si="5"/>
        <v>1045</v>
      </c>
      <c r="E70" s="10">
        <f t="shared" si="6"/>
        <v>975</v>
      </c>
      <c r="F70" s="3">
        <v>-100</v>
      </c>
      <c r="G70" s="1">
        <f t="shared" si="4"/>
        <v>1</v>
      </c>
    </row>
    <row r="71" spans="1:7" x14ac:dyDescent="0.25">
      <c r="A71">
        <v>102</v>
      </c>
      <c r="B71">
        <f t="shared" si="2"/>
        <v>0.27714285714285714</v>
      </c>
      <c r="C71">
        <f t="shared" si="3"/>
        <v>0.1103448275862069</v>
      </c>
      <c r="D71" s="10">
        <f t="shared" si="5"/>
        <v>1047</v>
      </c>
      <c r="E71" s="10">
        <f t="shared" si="6"/>
        <v>977</v>
      </c>
      <c r="F71" s="3">
        <v>-98</v>
      </c>
      <c r="G71" s="1">
        <f t="shared" si="4"/>
        <v>1</v>
      </c>
    </row>
    <row r="72" spans="1:7" x14ac:dyDescent="0.25">
      <c r="A72">
        <v>104</v>
      </c>
      <c r="B72">
        <f t="shared" si="2"/>
        <v>0.28285714285714286</v>
      </c>
      <c r="C72">
        <f t="shared" si="3"/>
        <v>0.11724137931034483</v>
      </c>
      <c r="D72" s="10">
        <f t="shared" si="5"/>
        <v>1049</v>
      </c>
      <c r="E72" s="10">
        <f t="shared" si="6"/>
        <v>979</v>
      </c>
      <c r="F72" s="3">
        <v>-96</v>
      </c>
      <c r="G72" s="1">
        <f t="shared" si="4"/>
        <v>1</v>
      </c>
    </row>
    <row r="73" spans="1:7" x14ac:dyDescent="0.25">
      <c r="A73">
        <v>106</v>
      </c>
      <c r="B73">
        <f t="shared" si="2"/>
        <v>0.28857142857142859</v>
      </c>
      <c r="C73">
        <f t="shared" si="3"/>
        <v>0.12413793103448276</v>
      </c>
      <c r="D73" s="10">
        <f t="shared" si="5"/>
        <v>1051</v>
      </c>
      <c r="E73" s="10">
        <f t="shared" si="6"/>
        <v>981</v>
      </c>
      <c r="F73" s="3">
        <v>-94</v>
      </c>
      <c r="G73" s="1">
        <f t="shared" si="4"/>
        <v>1</v>
      </c>
    </row>
    <row r="74" spans="1:7" x14ac:dyDescent="0.25">
      <c r="A74">
        <v>108</v>
      </c>
      <c r="B74">
        <f t="shared" si="2"/>
        <v>0.29428571428571432</v>
      </c>
      <c r="C74">
        <f t="shared" si="3"/>
        <v>0.1310344827586207</v>
      </c>
      <c r="D74" s="10">
        <f t="shared" si="5"/>
        <v>1053</v>
      </c>
      <c r="E74" s="10">
        <f t="shared" si="6"/>
        <v>983</v>
      </c>
      <c r="F74" s="3">
        <v>-92</v>
      </c>
      <c r="G74" s="1">
        <f t="shared" si="4"/>
        <v>1</v>
      </c>
    </row>
    <row r="75" spans="1:7" x14ac:dyDescent="0.25">
      <c r="A75">
        <v>110</v>
      </c>
      <c r="B75">
        <f t="shared" si="2"/>
        <v>0.30000000000000004</v>
      </c>
      <c r="C75">
        <f t="shared" si="3"/>
        <v>0.13793103448275862</v>
      </c>
      <c r="D75" s="10">
        <f t="shared" si="5"/>
        <v>1055</v>
      </c>
      <c r="E75" s="10">
        <f t="shared" si="6"/>
        <v>985</v>
      </c>
      <c r="F75" s="3">
        <v>-90</v>
      </c>
      <c r="G75" s="1">
        <f t="shared" si="4"/>
        <v>1</v>
      </c>
    </row>
    <row r="76" spans="1:7" x14ac:dyDescent="0.25">
      <c r="A76">
        <v>112</v>
      </c>
      <c r="B76">
        <f t="shared" si="2"/>
        <v>0.30571428571428572</v>
      </c>
      <c r="C76">
        <f t="shared" si="3"/>
        <v>0.14482758620689656</v>
      </c>
      <c r="D76" s="10">
        <f t="shared" si="5"/>
        <v>1057</v>
      </c>
      <c r="E76" s="10">
        <f t="shared" si="6"/>
        <v>987</v>
      </c>
      <c r="F76" s="3">
        <v>-88</v>
      </c>
      <c r="G76" s="1">
        <f t="shared" si="4"/>
        <v>1</v>
      </c>
    </row>
    <row r="77" spans="1:7" x14ac:dyDescent="0.25">
      <c r="A77">
        <v>114</v>
      </c>
      <c r="B77">
        <f t="shared" si="2"/>
        <v>0.31142857142857144</v>
      </c>
      <c r="C77">
        <f t="shared" si="3"/>
        <v>0.15172413793103448</v>
      </c>
      <c r="D77" s="10">
        <f t="shared" si="5"/>
        <v>1059</v>
      </c>
      <c r="E77" s="10">
        <f t="shared" si="6"/>
        <v>989</v>
      </c>
      <c r="F77" s="3">
        <v>-86</v>
      </c>
      <c r="G77" s="1">
        <f t="shared" si="4"/>
        <v>1</v>
      </c>
    </row>
    <row r="78" spans="1:7" x14ac:dyDescent="0.25">
      <c r="A78">
        <v>116</v>
      </c>
      <c r="B78">
        <f t="shared" si="2"/>
        <v>0.31714285714285717</v>
      </c>
      <c r="C78">
        <f t="shared" si="3"/>
        <v>0.15862068965517243</v>
      </c>
      <c r="D78" s="10">
        <f t="shared" si="5"/>
        <v>1061</v>
      </c>
      <c r="E78" s="10">
        <f t="shared" si="6"/>
        <v>991</v>
      </c>
      <c r="F78" s="3">
        <v>-84</v>
      </c>
      <c r="G78" s="1">
        <f t="shared" si="4"/>
        <v>1</v>
      </c>
    </row>
    <row r="79" spans="1:7" x14ac:dyDescent="0.25">
      <c r="A79">
        <v>118</v>
      </c>
      <c r="B79">
        <f t="shared" si="2"/>
        <v>0.3228571428571429</v>
      </c>
      <c r="C79">
        <f t="shared" si="3"/>
        <v>0.16551724137931034</v>
      </c>
      <c r="D79" s="10">
        <f t="shared" si="5"/>
        <v>1063</v>
      </c>
      <c r="E79" s="10">
        <f t="shared" si="6"/>
        <v>993</v>
      </c>
      <c r="F79" s="3">
        <v>-82</v>
      </c>
      <c r="G79" s="1">
        <f t="shared" si="4"/>
        <v>1</v>
      </c>
    </row>
    <row r="80" spans="1:7" x14ac:dyDescent="0.25">
      <c r="A80">
        <v>120</v>
      </c>
      <c r="B80">
        <f t="shared" si="2"/>
        <v>0.32857142857142863</v>
      </c>
      <c r="C80">
        <f t="shared" si="3"/>
        <v>0.17241379310344829</v>
      </c>
      <c r="D80" s="10">
        <f t="shared" si="5"/>
        <v>1065</v>
      </c>
      <c r="E80" s="10">
        <f t="shared" si="6"/>
        <v>995</v>
      </c>
      <c r="F80" s="3">
        <v>-80</v>
      </c>
      <c r="G80" s="1">
        <f t="shared" si="4"/>
        <v>1</v>
      </c>
    </row>
    <row r="81" spans="1:7" x14ac:dyDescent="0.25">
      <c r="A81">
        <v>122</v>
      </c>
      <c r="B81">
        <f t="shared" si="2"/>
        <v>0.3342857142857143</v>
      </c>
      <c r="C81">
        <f t="shared" si="3"/>
        <v>0.1793103448275862</v>
      </c>
      <c r="D81" s="10">
        <f t="shared" si="5"/>
        <v>1067</v>
      </c>
      <c r="E81" s="10">
        <f t="shared" si="6"/>
        <v>997</v>
      </c>
      <c r="F81" s="3">
        <v>-78</v>
      </c>
      <c r="G81" s="1">
        <f t="shared" si="4"/>
        <v>1</v>
      </c>
    </row>
    <row r="82" spans="1:7" x14ac:dyDescent="0.25">
      <c r="A82">
        <v>124</v>
      </c>
      <c r="B82">
        <f t="shared" si="2"/>
        <v>0.33999999999999997</v>
      </c>
      <c r="C82">
        <f t="shared" si="3"/>
        <v>0.18620689655172415</v>
      </c>
      <c r="D82" s="10">
        <f t="shared" si="5"/>
        <v>1069</v>
      </c>
      <c r="E82" s="10">
        <f t="shared" si="6"/>
        <v>999</v>
      </c>
      <c r="F82" s="3">
        <v>-76</v>
      </c>
      <c r="G82" s="1">
        <f t="shared" si="4"/>
        <v>1</v>
      </c>
    </row>
    <row r="83" spans="1:7" x14ac:dyDescent="0.25">
      <c r="A83">
        <v>126</v>
      </c>
      <c r="B83">
        <f t="shared" si="2"/>
        <v>0.34571428571428575</v>
      </c>
      <c r="C83">
        <f t="shared" si="3"/>
        <v>0.19310344827586207</v>
      </c>
      <c r="D83" s="10">
        <f t="shared" si="5"/>
        <v>1071</v>
      </c>
      <c r="E83" s="10">
        <f t="shared" si="6"/>
        <v>1001</v>
      </c>
      <c r="F83" s="3">
        <v>-74</v>
      </c>
      <c r="G83" s="1">
        <f t="shared" si="4"/>
        <v>1</v>
      </c>
    </row>
    <row r="84" spans="1:7" x14ac:dyDescent="0.25">
      <c r="A84">
        <v>128</v>
      </c>
      <c r="B84">
        <f t="shared" ref="B84:B147" si="7">IF(A84&lt;$F$8,$F$12,IF(A84=$F$8,$F$12,IF(A84&lt;$F$9,(1-$F$12)*((A84-$F$8)/($F$9-$F$8))+$F$12,IF(A84=$F$9,1,IF(A84&lt;$F$10,1,IF(A84&lt;$F$11,(1-$F$12)*($F$11-A84)/($F$11-$F$10)+$F$12, IF(A84=$F$11, 0, IF(A84&gt;$F$11, 0))))))))</f>
        <v>0.35142857142857142</v>
      </c>
      <c r="C84">
        <f t="shared" ref="C84:C147" si="8">IF(A84&lt;$G$8,$G$12,IF(A84=$G$8,$G$12,IF(A84&lt;$G$9,(1-$G$12)*((A84-$G$8)/($G$9-$G$8))+$G$12,IF(A84=$G$9,1,IF(A84&lt;$G$10,1,IF(A84&lt;$G$11,(1-$G$12)*($G$11-A84)/($G$11-$G$10)+$G$12, IF(A84=$G$11, 0, IF(A84&gt;$G$11, 0))))))))</f>
        <v>0.2</v>
      </c>
      <c r="D84" s="10">
        <f t="shared" si="5"/>
        <v>1073</v>
      </c>
      <c r="E84" s="10">
        <f t="shared" si="6"/>
        <v>1003</v>
      </c>
      <c r="F84" s="3">
        <v>-72</v>
      </c>
      <c r="G84" s="1">
        <f t="shared" ref="G84:G147" si="9">IF(F84&lt;=$M$12,1,IF(AND(F84&gt;$M$12,F84&lt;=$M$13),1-$M$8/($M$13-$M$12)*(F84-$M$12),IF(AND(F84&gt;$M$13,F84&lt;=$M$15),$M$9-$M$9/($M$15-$M$13)*(F84-$M$13),0)))</f>
        <v>1</v>
      </c>
    </row>
    <row r="85" spans="1:7" x14ac:dyDescent="0.25">
      <c r="A85">
        <v>130</v>
      </c>
      <c r="B85">
        <f t="shared" si="7"/>
        <v>0.35714285714285715</v>
      </c>
      <c r="C85">
        <f t="shared" si="8"/>
        <v>0.20689655172413793</v>
      </c>
      <c r="D85" s="10">
        <f t="shared" ref="D85:D148" si="10">1145+F85</f>
        <v>1075</v>
      </c>
      <c r="E85" s="10">
        <f t="shared" ref="E85:E148" si="11">1075+F85</f>
        <v>1005</v>
      </c>
      <c r="F85" s="3">
        <v>-70</v>
      </c>
      <c r="G85" s="1">
        <f t="shared" si="9"/>
        <v>1</v>
      </c>
    </row>
    <row r="86" spans="1:7" x14ac:dyDescent="0.25">
      <c r="A86">
        <v>132</v>
      </c>
      <c r="B86">
        <f t="shared" si="7"/>
        <v>0.36285714285714288</v>
      </c>
      <c r="C86">
        <f t="shared" si="8"/>
        <v>0.21379310344827587</v>
      </c>
      <c r="D86" s="10">
        <f t="shared" si="10"/>
        <v>1077</v>
      </c>
      <c r="E86" s="10">
        <f t="shared" si="11"/>
        <v>1007</v>
      </c>
      <c r="F86" s="3">
        <v>-68</v>
      </c>
      <c r="G86" s="1">
        <f t="shared" si="9"/>
        <v>1</v>
      </c>
    </row>
    <row r="87" spans="1:7" x14ac:dyDescent="0.25">
      <c r="A87">
        <v>134</v>
      </c>
      <c r="B87">
        <f t="shared" si="7"/>
        <v>0.36857142857142861</v>
      </c>
      <c r="C87">
        <f t="shared" si="8"/>
        <v>0.22068965517241379</v>
      </c>
      <c r="D87" s="10">
        <f t="shared" si="10"/>
        <v>1079</v>
      </c>
      <c r="E87" s="10">
        <f t="shared" si="11"/>
        <v>1009</v>
      </c>
      <c r="F87" s="3">
        <v>-66</v>
      </c>
      <c r="G87" s="1">
        <f t="shared" si="9"/>
        <v>1</v>
      </c>
    </row>
    <row r="88" spans="1:7" x14ac:dyDescent="0.25">
      <c r="A88">
        <v>136</v>
      </c>
      <c r="B88">
        <f t="shared" si="7"/>
        <v>0.37428571428571433</v>
      </c>
      <c r="C88">
        <f t="shared" si="8"/>
        <v>0.22758620689655173</v>
      </c>
      <c r="D88" s="10">
        <f t="shared" si="10"/>
        <v>1081</v>
      </c>
      <c r="E88" s="10">
        <f t="shared" si="11"/>
        <v>1011</v>
      </c>
      <c r="F88" s="3">
        <v>-64</v>
      </c>
      <c r="G88" s="1">
        <f t="shared" si="9"/>
        <v>1</v>
      </c>
    </row>
    <row r="89" spans="1:7" x14ac:dyDescent="0.25">
      <c r="A89">
        <v>138</v>
      </c>
      <c r="B89">
        <f t="shared" si="7"/>
        <v>0.38</v>
      </c>
      <c r="C89">
        <f t="shared" si="8"/>
        <v>0.23448275862068965</v>
      </c>
      <c r="D89" s="10">
        <f t="shared" si="10"/>
        <v>1083</v>
      </c>
      <c r="E89" s="10">
        <f t="shared" si="11"/>
        <v>1013</v>
      </c>
      <c r="F89" s="3">
        <v>-62</v>
      </c>
      <c r="G89" s="1">
        <f t="shared" si="9"/>
        <v>1</v>
      </c>
    </row>
    <row r="90" spans="1:7" x14ac:dyDescent="0.25">
      <c r="A90">
        <v>140</v>
      </c>
      <c r="B90">
        <f t="shared" si="7"/>
        <v>0.38571428571428573</v>
      </c>
      <c r="C90">
        <f t="shared" si="8"/>
        <v>0.2413793103448276</v>
      </c>
      <c r="D90" s="10">
        <f t="shared" si="10"/>
        <v>1085</v>
      </c>
      <c r="E90" s="10">
        <f t="shared" si="11"/>
        <v>1015</v>
      </c>
      <c r="F90" s="3">
        <v>-60</v>
      </c>
      <c r="G90" s="1">
        <f t="shared" si="9"/>
        <v>1</v>
      </c>
    </row>
    <row r="91" spans="1:7" x14ac:dyDescent="0.25">
      <c r="A91">
        <v>142</v>
      </c>
      <c r="B91">
        <f t="shared" si="7"/>
        <v>0.39142857142857146</v>
      </c>
      <c r="C91">
        <f t="shared" si="8"/>
        <v>0.24827586206896551</v>
      </c>
      <c r="D91" s="10">
        <f t="shared" si="10"/>
        <v>1087</v>
      </c>
      <c r="E91" s="10">
        <f t="shared" si="11"/>
        <v>1017</v>
      </c>
      <c r="F91" s="3">
        <v>-58</v>
      </c>
      <c r="G91" s="1">
        <f t="shared" si="9"/>
        <v>1</v>
      </c>
    </row>
    <row r="92" spans="1:7" x14ac:dyDescent="0.25">
      <c r="A92">
        <v>144</v>
      </c>
      <c r="B92">
        <f t="shared" si="7"/>
        <v>0.39714285714285719</v>
      </c>
      <c r="C92">
        <f t="shared" si="8"/>
        <v>0.25517241379310346</v>
      </c>
      <c r="D92" s="10">
        <f t="shared" si="10"/>
        <v>1089</v>
      </c>
      <c r="E92" s="10">
        <f t="shared" si="11"/>
        <v>1019</v>
      </c>
      <c r="F92" s="3">
        <v>-56</v>
      </c>
      <c r="G92" s="1">
        <f t="shared" si="9"/>
        <v>1</v>
      </c>
    </row>
    <row r="93" spans="1:7" x14ac:dyDescent="0.25">
      <c r="A93">
        <v>146</v>
      </c>
      <c r="B93">
        <f t="shared" si="7"/>
        <v>0.40285714285714286</v>
      </c>
      <c r="C93">
        <f t="shared" si="8"/>
        <v>0.2620689655172414</v>
      </c>
      <c r="D93" s="10">
        <f t="shared" si="10"/>
        <v>1091</v>
      </c>
      <c r="E93" s="10">
        <f t="shared" si="11"/>
        <v>1021</v>
      </c>
      <c r="F93" s="3">
        <v>-54</v>
      </c>
      <c r="G93" s="1">
        <f t="shared" si="9"/>
        <v>1</v>
      </c>
    </row>
    <row r="94" spans="1:7" x14ac:dyDescent="0.25">
      <c r="A94">
        <v>148</v>
      </c>
      <c r="B94">
        <f t="shared" si="7"/>
        <v>0.40857142857142859</v>
      </c>
      <c r="C94">
        <f t="shared" si="8"/>
        <v>0.26896551724137929</v>
      </c>
      <c r="D94" s="10">
        <f t="shared" si="10"/>
        <v>1093</v>
      </c>
      <c r="E94" s="10">
        <f t="shared" si="11"/>
        <v>1023</v>
      </c>
      <c r="F94" s="3">
        <v>-52</v>
      </c>
      <c r="G94" s="1">
        <f t="shared" si="9"/>
        <v>1</v>
      </c>
    </row>
    <row r="95" spans="1:7" x14ac:dyDescent="0.25">
      <c r="A95">
        <v>150</v>
      </c>
      <c r="B95">
        <f t="shared" si="7"/>
        <v>0.41428571428571431</v>
      </c>
      <c r="C95">
        <f t="shared" si="8"/>
        <v>0.27586206896551724</v>
      </c>
      <c r="D95" s="10">
        <f t="shared" si="10"/>
        <v>1095</v>
      </c>
      <c r="E95" s="10">
        <f t="shared" si="11"/>
        <v>1025</v>
      </c>
      <c r="F95" s="3">
        <v>-50</v>
      </c>
      <c r="G95" s="1">
        <f t="shared" si="9"/>
        <v>1</v>
      </c>
    </row>
    <row r="96" spans="1:7" x14ac:dyDescent="0.25">
      <c r="A96">
        <v>152</v>
      </c>
      <c r="B96">
        <f t="shared" si="7"/>
        <v>0.42000000000000004</v>
      </c>
      <c r="C96">
        <f t="shared" si="8"/>
        <v>0.28275862068965518</v>
      </c>
      <c r="D96" s="10">
        <f t="shared" si="10"/>
        <v>1097</v>
      </c>
      <c r="E96" s="10">
        <f t="shared" si="11"/>
        <v>1027</v>
      </c>
      <c r="F96" s="3">
        <v>-48</v>
      </c>
      <c r="G96" s="1">
        <f t="shared" si="9"/>
        <v>1</v>
      </c>
    </row>
    <row r="97" spans="1:7" x14ac:dyDescent="0.25">
      <c r="A97">
        <v>154</v>
      </c>
      <c r="B97">
        <f t="shared" si="7"/>
        <v>0.42571428571428571</v>
      </c>
      <c r="C97">
        <f t="shared" si="8"/>
        <v>0.28965517241379313</v>
      </c>
      <c r="D97" s="10">
        <f t="shared" si="10"/>
        <v>1099</v>
      </c>
      <c r="E97" s="10">
        <f t="shared" si="11"/>
        <v>1029</v>
      </c>
      <c r="F97" s="3">
        <v>-46</v>
      </c>
      <c r="G97" s="1">
        <f t="shared" si="9"/>
        <v>1</v>
      </c>
    </row>
    <row r="98" spans="1:7" x14ac:dyDescent="0.25">
      <c r="A98">
        <v>156</v>
      </c>
      <c r="B98">
        <f t="shared" si="7"/>
        <v>0.43142857142857149</v>
      </c>
      <c r="C98">
        <f t="shared" si="8"/>
        <v>0.29655172413793102</v>
      </c>
      <c r="D98" s="10">
        <f t="shared" si="10"/>
        <v>1101</v>
      </c>
      <c r="E98" s="10">
        <f t="shared" si="11"/>
        <v>1031</v>
      </c>
      <c r="F98" s="3">
        <v>-44</v>
      </c>
      <c r="G98" s="1">
        <f t="shared" si="9"/>
        <v>1</v>
      </c>
    </row>
    <row r="99" spans="1:7" x14ac:dyDescent="0.25">
      <c r="A99">
        <v>158</v>
      </c>
      <c r="B99">
        <f t="shared" si="7"/>
        <v>0.43714285714285717</v>
      </c>
      <c r="C99">
        <f t="shared" si="8"/>
        <v>0.30344827586206896</v>
      </c>
      <c r="D99" s="10">
        <f t="shared" si="10"/>
        <v>1103</v>
      </c>
      <c r="E99" s="10">
        <f t="shared" si="11"/>
        <v>1033</v>
      </c>
      <c r="F99" s="3">
        <v>-42</v>
      </c>
      <c r="G99" s="1">
        <f t="shared" si="9"/>
        <v>1</v>
      </c>
    </row>
    <row r="100" spans="1:7" x14ac:dyDescent="0.25">
      <c r="A100">
        <v>160</v>
      </c>
      <c r="B100">
        <f t="shared" si="7"/>
        <v>0.44285714285714284</v>
      </c>
      <c r="C100">
        <f t="shared" si="8"/>
        <v>0.31034482758620691</v>
      </c>
      <c r="D100" s="10">
        <f t="shared" si="10"/>
        <v>1105</v>
      </c>
      <c r="E100" s="10">
        <f t="shared" si="11"/>
        <v>1035</v>
      </c>
      <c r="F100" s="3">
        <v>-40</v>
      </c>
      <c r="G100" s="1">
        <f t="shared" si="9"/>
        <v>1</v>
      </c>
    </row>
    <row r="101" spans="1:7" x14ac:dyDescent="0.25">
      <c r="A101">
        <v>162</v>
      </c>
      <c r="B101">
        <f t="shared" si="7"/>
        <v>0.44857142857142862</v>
      </c>
      <c r="C101">
        <f t="shared" si="8"/>
        <v>0.31724137931034485</v>
      </c>
      <c r="D101" s="10">
        <f t="shared" si="10"/>
        <v>1107</v>
      </c>
      <c r="E101" s="10">
        <f t="shared" si="11"/>
        <v>1037</v>
      </c>
      <c r="F101" s="3">
        <v>-38</v>
      </c>
      <c r="G101" s="1">
        <f t="shared" si="9"/>
        <v>1</v>
      </c>
    </row>
    <row r="102" spans="1:7" x14ac:dyDescent="0.25">
      <c r="A102">
        <v>164</v>
      </c>
      <c r="B102">
        <f t="shared" si="7"/>
        <v>0.45428571428571429</v>
      </c>
      <c r="C102">
        <f t="shared" si="8"/>
        <v>0.32413793103448274</v>
      </c>
      <c r="D102" s="10">
        <f t="shared" si="10"/>
        <v>1109</v>
      </c>
      <c r="E102" s="10">
        <f t="shared" si="11"/>
        <v>1039</v>
      </c>
      <c r="F102" s="3">
        <v>-36</v>
      </c>
      <c r="G102" s="1">
        <f t="shared" si="9"/>
        <v>1</v>
      </c>
    </row>
    <row r="103" spans="1:7" x14ac:dyDescent="0.25">
      <c r="A103">
        <v>166</v>
      </c>
      <c r="B103">
        <f t="shared" si="7"/>
        <v>0.46</v>
      </c>
      <c r="C103">
        <f t="shared" si="8"/>
        <v>0.33103448275862069</v>
      </c>
      <c r="D103" s="10">
        <f t="shared" si="10"/>
        <v>1111</v>
      </c>
      <c r="E103" s="10">
        <f t="shared" si="11"/>
        <v>1041</v>
      </c>
      <c r="F103" s="3">
        <v>-34</v>
      </c>
      <c r="G103" s="1">
        <f t="shared" si="9"/>
        <v>1</v>
      </c>
    </row>
    <row r="104" spans="1:7" x14ac:dyDescent="0.25">
      <c r="A104">
        <v>168</v>
      </c>
      <c r="B104">
        <f t="shared" si="7"/>
        <v>0.46571428571428575</v>
      </c>
      <c r="C104">
        <f t="shared" si="8"/>
        <v>0.33793103448275863</v>
      </c>
      <c r="D104" s="10">
        <f t="shared" si="10"/>
        <v>1113</v>
      </c>
      <c r="E104" s="10">
        <f t="shared" si="11"/>
        <v>1043</v>
      </c>
      <c r="F104" s="3">
        <v>-32</v>
      </c>
      <c r="G104" s="1">
        <f t="shared" si="9"/>
        <v>1</v>
      </c>
    </row>
    <row r="105" spans="1:7" x14ac:dyDescent="0.25">
      <c r="A105">
        <v>170</v>
      </c>
      <c r="B105">
        <f t="shared" si="7"/>
        <v>0.47142857142857147</v>
      </c>
      <c r="C105">
        <f t="shared" si="8"/>
        <v>0.34482758620689657</v>
      </c>
      <c r="D105" s="10">
        <f t="shared" si="10"/>
        <v>1115</v>
      </c>
      <c r="E105" s="10">
        <f t="shared" si="11"/>
        <v>1045</v>
      </c>
      <c r="F105" s="3">
        <v>-30</v>
      </c>
      <c r="G105" s="1">
        <f t="shared" si="9"/>
        <v>1</v>
      </c>
    </row>
    <row r="106" spans="1:7" x14ac:dyDescent="0.25">
      <c r="A106">
        <v>172</v>
      </c>
      <c r="B106">
        <f t="shared" si="7"/>
        <v>0.47714285714285715</v>
      </c>
      <c r="C106">
        <f t="shared" si="8"/>
        <v>0.35172413793103446</v>
      </c>
      <c r="D106" s="10">
        <f t="shared" si="10"/>
        <v>1117</v>
      </c>
      <c r="E106" s="10">
        <f t="shared" si="11"/>
        <v>1047</v>
      </c>
      <c r="F106" s="3">
        <v>-28</v>
      </c>
      <c r="G106" s="1">
        <f t="shared" si="9"/>
        <v>1</v>
      </c>
    </row>
    <row r="107" spans="1:7" x14ac:dyDescent="0.25">
      <c r="A107">
        <v>174</v>
      </c>
      <c r="B107">
        <f t="shared" si="7"/>
        <v>0.48285714285714287</v>
      </c>
      <c r="C107">
        <f t="shared" si="8"/>
        <v>0.35862068965517241</v>
      </c>
      <c r="D107" s="10">
        <f t="shared" si="10"/>
        <v>1119</v>
      </c>
      <c r="E107" s="10">
        <f t="shared" si="11"/>
        <v>1049</v>
      </c>
      <c r="F107" s="3">
        <v>-26</v>
      </c>
      <c r="G107" s="1">
        <f t="shared" si="9"/>
        <v>1</v>
      </c>
    </row>
    <row r="108" spans="1:7" x14ac:dyDescent="0.25">
      <c r="A108">
        <v>176</v>
      </c>
      <c r="B108">
        <f t="shared" si="7"/>
        <v>0.4885714285714286</v>
      </c>
      <c r="C108">
        <f t="shared" si="8"/>
        <v>0.36551724137931035</v>
      </c>
      <c r="D108" s="10">
        <f t="shared" si="10"/>
        <v>1121</v>
      </c>
      <c r="E108" s="10">
        <f t="shared" si="11"/>
        <v>1051</v>
      </c>
      <c r="F108" s="3">
        <v>-24</v>
      </c>
      <c r="G108" s="1">
        <f t="shared" si="9"/>
        <v>1</v>
      </c>
    </row>
    <row r="109" spans="1:7" x14ac:dyDescent="0.25">
      <c r="A109">
        <v>178</v>
      </c>
      <c r="B109">
        <f t="shared" si="7"/>
        <v>0.49428571428571433</v>
      </c>
      <c r="C109">
        <f t="shared" si="8"/>
        <v>0.3724137931034483</v>
      </c>
      <c r="D109" s="10">
        <f t="shared" si="10"/>
        <v>1123</v>
      </c>
      <c r="E109" s="10">
        <f t="shared" si="11"/>
        <v>1053</v>
      </c>
      <c r="F109" s="3">
        <v>-22</v>
      </c>
      <c r="G109" s="1">
        <f t="shared" si="9"/>
        <v>1</v>
      </c>
    </row>
    <row r="110" spans="1:7" x14ac:dyDescent="0.25">
      <c r="A110">
        <v>180</v>
      </c>
      <c r="B110">
        <f t="shared" si="7"/>
        <v>0.5</v>
      </c>
      <c r="C110">
        <f t="shared" si="8"/>
        <v>0.37931034482758619</v>
      </c>
      <c r="D110" s="10">
        <f t="shared" si="10"/>
        <v>1125</v>
      </c>
      <c r="E110" s="10">
        <f t="shared" si="11"/>
        <v>1055</v>
      </c>
      <c r="F110" s="3">
        <v>-20</v>
      </c>
      <c r="G110" s="1">
        <f t="shared" si="9"/>
        <v>1</v>
      </c>
    </row>
    <row r="111" spans="1:7" x14ac:dyDescent="0.25">
      <c r="A111">
        <v>182</v>
      </c>
      <c r="B111">
        <f t="shared" si="7"/>
        <v>0.50571428571428578</v>
      </c>
      <c r="C111">
        <f t="shared" si="8"/>
        <v>0.38620689655172413</v>
      </c>
      <c r="D111" s="10">
        <f t="shared" si="10"/>
        <v>1127</v>
      </c>
      <c r="E111" s="10">
        <f t="shared" si="11"/>
        <v>1057</v>
      </c>
      <c r="F111" s="3">
        <v>-18</v>
      </c>
      <c r="G111" s="1">
        <f t="shared" si="9"/>
        <v>1</v>
      </c>
    </row>
    <row r="112" spans="1:7" x14ac:dyDescent="0.25">
      <c r="A112">
        <v>184</v>
      </c>
      <c r="B112">
        <f t="shared" si="7"/>
        <v>0.51142857142857145</v>
      </c>
      <c r="C112">
        <f t="shared" si="8"/>
        <v>0.39310344827586208</v>
      </c>
      <c r="D112" s="10">
        <f t="shared" si="10"/>
        <v>1129</v>
      </c>
      <c r="E112" s="10">
        <f t="shared" si="11"/>
        <v>1059</v>
      </c>
      <c r="F112" s="3">
        <v>-16</v>
      </c>
      <c r="G112" s="1">
        <f t="shared" si="9"/>
        <v>1</v>
      </c>
    </row>
    <row r="113" spans="1:7" x14ac:dyDescent="0.25">
      <c r="A113">
        <v>186</v>
      </c>
      <c r="B113">
        <f t="shared" si="7"/>
        <v>0.51714285714285713</v>
      </c>
      <c r="C113">
        <f t="shared" si="8"/>
        <v>0.4</v>
      </c>
      <c r="D113" s="10">
        <f t="shared" si="10"/>
        <v>1131</v>
      </c>
      <c r="E113" s="10">
        <f t="shared" si="11"/>
        <v>1061</v>
      </c>
      <c r="F113" s="3">
        <v>-14</v>
      </c>
      <c r="G113" s="1">
        <f t="shared" si="9"/>
        <v>1</v>
      </c>
    </row>
    <row r="114" spans="1:7" x14ac:dyDescent="0.25">
      <c r="A114">
        <v>188</v>
      </c>
      <c r="B114">
        <f t="shared" si="7"/>
        <v>0.52285714285714291</v>
      </c>
      <c r="C114">
        <f t="shared" si="8"/>
        <v>0.40689655172413791</v>
      </c>
      <c r="D114" s="10">
        <f t="shared" si="10"/>
        <v>1133</v>
      </c>
      <c r="E114" s="10">
        <f t="shared" si="11"/>
        <v>1063</v>
      </c>
      <c r="F114" s="3">
        <v>-12</v>
      </c>
      <c r="G114" s="1">
        <f t="shared" si="9"/>
        <v>1</v>
      </c>
    </row>
    <row r="115" spans="1:7" x14ac:dyDescent="0.25">
      <c r="A115">
        <v>190</v>
      </c>
      <c r="B115">
        <f t="shared" si="7"/>
        <v>0.52857142857142858</v>
      </c>
      <c r="C115">
        <f t="shared" si="8"/>
        <v>0.41379310344827586</v>
      </c>
      <c r="D115" s="10">
        <f t="shared" si="10"/>
        <v>1135</v>
      </c>
      <c r="E115" s="10">
        <f t="shared" si="11"/>
        <v>1065</v>
      </c>
      <c r="F115" s="3">
        <v>-10</v>
      </c>
      <c r="G115" s="1">
        <f t="shared" si="9"/>
        <v>1</v>
      </c>
    </row>
    <row r="116" spans="1:7" x14ac:dyDescent="0.25">
      <c r="A116">
        <v>192</v>
      </c>
      <c r="B116">
        <f t="shared" si="7"/>
        <v>0.53428571428571425</v>
      </c>
      <c r="C116">
        <f t="shared" si="8"/>
        <v>0.4206896551724138</v>
      </c>
      <c r="D116" s="10">
        <f t="shared" si="10"/>
        <v>1137</v>
      </c>
      <c r="E116" s="10">
        <f t="shared" si="11"/>
        <v>1067</v>
      </c>
      <c r="F116" s="3">
        <v>-8</v>
      </c>
      <c r="G116" s="1">
        <f t="shared" si="9"/>
        <v>1</v>
      </c>
    </row>
    <row r="117" spans="1:7" x14ac:dyDescent="0.25">
      <c r="A117">
        <v>194</v>
      </c>
      <c r="B117">
        <f t="shared" si="7"/>
        <v>0.54</v>
      </c>
      <c r="C117">
        <f t="shared" si="8"/>
        <v>0.42758620689655175</v>
      </c>
      <c r="D117" s="10">
        <f t="shared" si="10"/>
        <v>1139</v>
      </c>
      <c r="E117" s="10">
        <f t="shared" si="11"/>
        <v>1069</v>
      </c>
      <c r="F117" s="3">
        <v>-6</v>
      </c>
      <c r="G117" s="1">
        <f t="shared" si="9"/>
        <v>1</v>
      </c>
    </row>
    <row r="118" spans="1:7" x14ac:dyDescent="0.25">
      <c r="A118">
        <v>196</v>
      </c>
      <c r="B118">
        <f t="shared" si="7"/>
        <v>0.54571428571428582</v>
      </c>
      <c r="C118">
        <f t="shared" si="8"/>
        <v>0.43448275862068964</v>
      </c>
      <c r="D118" s="10">
        <f t="shared" si="10"/>
        <v>1141</v>
      </c>
      <c r="E118" s="10">
        <f t="shared" si="11"/>
        <v>1071</v>
      </c>
      <c r="F118" s="3">
        <v>-4</v>
      </c>
      <c r="G118" s="1">
        <f t="shared" si="9"/>
        <v>1</v>
      </c>
    </row>
    <row r="119" spans="1:7" x14ac:dyDescent="0.25">
      <c r="A119">
        <v>198</v>
      </c>
      <c r="B119">
        <f t="shared" si="7"/>
        <v>0.55142857142857138</v>
      </c>
      <c r="C119">
        <f t="shared" si="8"/>
        <v>0.44137931034482758</v>
      </c>
      <c r="D119" s="10">
        <f t="shared" si="10"/>
        <v>1143</v>
      </c>
      <c r="E119" s="10">
        <f t="shared" si="11"/>
        <v>1073</v>
      </c>
      <c r="F119" s="3">
        <v>-2</v>
      </c>
      <c r="G119" s="1">
        <f t="shared" si="9"/>
        <v>1</v>
      </c>
    </row>
    <row r="120" spans="1:7" x14ac:dyDescent="0.25">
      <c r="A120">
        <v>200</v>
      </c>
      <c r="B120">
        <f t="shared" si="7"/>
        <v>0.55714285714285716</v>
      </c>
      <c r="C120">
        <f t="shared" si="8"/>
        <v>0.44827586206896552</v>
      </c>
      <c r="D120" s="10">
        <f t="shared" si="10"/>
        <v>1145</v>
      </c>
      <c r="E120" s="10">
        <f t="shared" si="11"/>
        <v>1075</v>
      </c>
      <c r="F120" s="3">
        <v>0</v>
      </c>
      <c r="G120" s="1">
        <f t="shared" si="9"/>
        <v>1</v>
      </c>
    </row>
    <row r="121" spans="1:7" x14ac:dyDescent="0.25">
      <c r="A121">
        <v>202</v>
      </c>
      <c r="B121">
        <f t="shared" si="7"/>
        <v>0.56285714285714294</v>
      </c>
      <c r="C121">
        <f t="shared" si="8"/>
        <v>0.45517241379310347</v>
      </c>
      <c r="D121" s="10">
        <f t="shared" si="10"/>
        <v>1147</v>
      </c>
      <c r="E121" s="10">
        <f t="shared" si="11"/>
        <v>1077</v>
      </c>
      <c r="F121" s="3">
        <v>2</v>
      </c>
      <c r="G121" s="1">
        <f t="shared" si="9"/>
        <v>1</v>
      </c>
    </row>
    <row r="122" spans="1:7" x14ac:dyDescent="0.25">
      <c r="A122">
        <v>204</v>
      </c>
      <c r="B122">
        <f t="shared" si="7"/>
        <v>0.56857142857142851</v>
      </c>
      <c r="C122">
        <f t="shared" si="8"/>
        <v>0.46206896551724136</v>
      </c>
      <c r="D122" s="10">
        <f t="shared" si="10"/>
        <v>1149</v>
      </c>
      <c r="E122" s="10">
        <f t="shared" si="11"/>
        <v>1079</v>
      </c>
      <c r="F122" s="3">
        <v>4</v>
      </c>
      <c r="G122" s="1">
        <f t="shared" si="9"/>
        <v>1</v>
      </c>
    </row>
    <row r="123" spans="1:7" x14ac:dyDescent="0.25">
      <c r="A123">
        <v>206</v>
      </c>
      <c r="B123">
        <f t="shared" si="7"/>
        <v>0.57428571428571429</v>
      </c>
      <c r="C123">
        <f t="shared" si="8"/>
        <v>0.4689655172413793</v>
      </c>
      <c r="D123" s="10">
        <f t="shared" si="10"/>
        <v>1151</v>
      </c>
      <c r="E123" s="10">
        <f t="shared" si="11"/>
        <v>1081</v>
      </c>
      <c r="F123" s="3">
        <v>6</v>
      </c>
      <c r="G123" s="1">
        <f t="shared" si="9"/>
        <v>1</v>
      </c>
    </row>
    <row r="124" spans="1:7" x14ac:dyDescent="0.25">
      <c r="A124">
        <v>208</v>
      </c>
      <c r="B124">
        <f t="shared" si="7"/>
        <v>0.58000000000000007</v>
      </c>
      <c r="C124">
        <f t="shared" si="8"/>
        <v>0.47586206896551725</v>
      </c>
      <c r="D124" s="10">
        <f t="shared" si="10"/>
        <v>1153</v>
      </c>
      <c r="E124" s="10">
        <f t="shared" si="11"/>
        <v>1083</v>
      </c>
      <c r="F124" s="3">
        <v>8</v>
      </c>
      <c r="G124" s="1">
        <f t="shared" si="9"/>
        <v>1</v>
      </c>
    </row>
    <row r="125" spans="1:7" x14ac:dyDescent="0.25">
      <c r="A125">
        <v>210</v>
      </c>
      <c r="B125">
        <f t="shared" si="7"/>
        <v>0.58571428571428574</v>
      </c>
      <c r="C125">
        <f t="shared" si="8"/>
        <v>0.48275862068965519</v>
      </c>
      <c r="D125" s="10">
        <f t="shared" si="10"/>
        <v>1155</v>
      </c>
      <c r="E125" s="10">
        <f t="shared" si="11"/>
        <v>1085</v>
      </c>
      <c r="F125" s="3">
        <v>10</v>
      </c>
      <c r="G125" s="1">
        <f t="shared" si="9"/>
        <v>1</v>
      </c>
    </row>
    <row r="126" spans="1:7" x14ac:dyDescent="0.25">
      <c r="A126">
        <v>212</v>
      </c>
      <c r="B126">
        <f t="shared" si="7"/>
        <v>0.59142857142857141</v>
      </c>
      <c r="C126">
        <f t="shared" si="8"/>
        <v>0.48965517241379308</v>
      </c>
      <c r="D126" s="10">
        <f t="shared" si="10"/>
        <v>1157</v>
      </c>
      <c r="E126" s="10">
        <f t="shared" si="11"/>
        <v>1087</v>
      </c>
      <c r="F126" s="3">
        <v>12</v>
      </c>
      <c r="G126" s="1">
        <f t="shared" si="9"/>
        <v>1</v>
      </c>
    </row>
    <row r="127" spans="1:7" x14ac:dyDescent="0.25">
      <c r="A127">
        <v>214</v>
      </c>
      <c r="B127">
        <f t="shared" si="7"/>
        <v>0.5971428571428572</v>
      </c>
      <c r="C127">
        <f t="shared" si="8"/>
        <v>0.49655172413793103</v>
      </c>
      <c r="D127" s="10">
        <f t="shared" si="10"/>
        <v>1159</v>
      </c>
      <c r="E127" s="10">
        <f t="shared" si="11"/>
        <v>1089</v>
      </c>
      <c r="F127" s="3">
        <v>14</v>
      </c>
      <c r="G127" s="1">
        <f t="shared" si="9"/>
        <v>1</v>
      </c>
    </row>
    <row r="128" spans="1:7" x14ac:dyDescent="0.25">
      <c r="A128">
        <v>216</v>
      </c>
      <c r="B128">
        <f t="shared" si="7"/>
        <v>0.60285714285714287</v>
      </c>
      <c r="C128">
        <f t="shared" si="8"/>
        <v>0.50344827586206897</v>
      </c>
      <c r="D128" s="10">
        <f t="shared" si="10"/>
        <v>1161</v>
      </c>
      <c r="E128" s="10">
        <f t="shared" si="11"/>
        <v>1091</v>
      </c>
      <c r="F128" s="3">
        <v>16</v>
      </c>
      <c r="G128" s="1">
        <f t="shared" si="9"/>
        <v>1</v>
      </c>
    </row>
    <row r="129" spans="1:7" x14ac:dyDescent="0.25">
      <c r="A129">
        <v>218</v>
      </c>
      <c r="B129">
        <f t="shared" si="7"/>
        <v>0.60857142857142854</v>
      </c>
      <c r="C129">
        <f t="shared" si="8"/>
        <v>0.51034482758620692</v>
      </c>
      <c r="D129" s="10">
        <f t="shared" si="10"/>
        <v>1163</v>
      </c>
      <c r="E129" s="10">
        <f t="shared" si="11"/>
        <v>1093</v>
      </c>
      <c r="F129" s="3">
        <v>18</v>
      </c>
      <c r="G129" s="1">
        <f t="shared" si="9"/>
        <v>1</v>
      </c>
    </row>
    <row r="130" spans="1:7" x14ac:dyDescent="0.25">
      <c r="A130">
        <v>220</v>
      </c>
      <c r="B130">
        <f t="shared" si="7"/>
        <v>0.61428571428571432</v>
      </c>
      <c r="C130">
        <f t="shared" si="8"/>
        <v>0.51724137931034486</v>
      </c>
      <c r="D130" s="10">
        <f t="shared" si="10"/>
        <v>1165</v>
      </c>
      <c r="E130" s="10">
        <f t="shared" si="11"/>
        <v>1095</v>
      </c>
      <c r="F130" s="3">
        <v>20</v>
      </c>
      <c r="G130" s="1">
        <f t="shared" si="9"/>
        <v>1</v>
      </c>
    </row>
    <row r="131" spans="1:7" x14ac:dyDescent="0.25">
      <c r="A131">
        <v>222</v>
      </c>
      <c r="B131">
        <f t="shared" si="7"/>
        <v>0.62000000000000011</v>
      </c>
      <c r="C131">
        <f t="shared" si="8"/>
        <v>0.52413793103448281</v>
      </c>
      <c r="D131" s="10">
        <f t="shared" si="10"/>
        <v>1167</v>
      </c>
      <c r="E131" s="10">
        <f t="shared" si="11"/>
        <v>1097</v>
      </c>
      <c r="F131" s="3">
        <v>22</v>
      </c>
      <c r="G131" s="1">
        <f t="shared" si="9"/>
        <v>1</v>
      </c>
    </row>
    <row r="132" spans="1:7" x14ac:dyDescent="0.25">
      <c r="A132">
        <v>224</v>
      </c>
      <c r="B132">
        <f t="shared" si="7"/>
        <v>0.62571428571428567</v>
      </c>
      <c r="C132">
        <f t="shared" si="8"/>
        <v>0.53103448275862064</v>
      </c>
      <c r="D132" s="10">
        <f t="shared" si="10"/>
        <v>1169</v>
      </c>
      <c r="E132" s="10">
        <f t="shared" si="11"/>
        <v>1099</v>
      </c>
      <c r="F132" s="3">
        <v>24</v>
      </c>
      <c r="G132" s="1">
        <f t="shared" si="9"/>
        <v>1</v>
      </c>
    </row>
    <row r="133" spans="1:7" x14ac:dyDescent="0.25">
      <c r="A133">
        <v>226</v>
      </c>
      <c r="B133">
        <f t="shared" si="7"/>
        <v>0.63142857142857145</v>
      </c>
      <c r="C133">
        <f t="shared" si="8"/>
        <v>0.53793103448275859</v>
      </c>
      <c r="D133" s="10">
        <f t="shared" si="10"/>
        <v>1171</v>
      </c>
      <c r="E133" s="10">
        <f t="shared" si="11"/>
        <v>1101</v>
      </c>
      <c r="F133" s="3">
        <v>26</v>
      </c>
      <c r="G133" s="1">
        <f t="shared" si="9"/>
        <v>1</v>
      </c>
    </row>
    <row r="134" spans="1:7" x14ac:dyDescent="0.25">
      <c r="A134">
        <v>228</v>
      </c>
      <c r="B134">
        <f t="shared" si="7"/>
        <v>0.63714285714285712</v>
      </c>
      <c r="C134">
        <f t="shared" si="8"/>
        <v>0.54482758620689653</v>
      </c>
      <c r="D134" s="10">
        <f t="shared" si="10"/>
        <v>1173</v>
      </c>
      <c r="E134" s="10">
        <f t="shared" si="11"/>
        <v>1103</v>
      </c>
      <c r="F134" s="3">
        <v>28</v>
      </c>
      <c r="G134" s="1">
        <f t="shared" si="9"/>
        <v>1</v>
      </c>
    </row>
    <row r="135" spans="1:7" x14ac:dyDescent="0.25">
      <c r="A135">
        <v>230</v>
      </c>
      <c r="B135">
        <f t="shared" si="7"/>
        <v>0.6428571428571429</v>
      </c>
      <c r="C135">
        <f t="shared" si="8"/>
        <v>0.55172413793103448</v>
      </c>
      <c r="D135" s="10">
        <f t="shared" si="10"/>
        <v>1175</v>
      </c>
      <c r="E135" s="10">
        <f t="shared" si="11"/>
        <v>1105</v>
      </c>
      <c r="F135" s="3">
        <v>30</v>
      </c>
      <c r="G135" s="1">
        <f t="shared" si="9"/>
        <v>1</v>
      </c>
    </row>
    <row r="136" spans="1:7" x14ac:dyDescent="0.25">
      <c r="A136">
        <v>232</v>
      </c>
      <c r="B136">
        <f t="shared" si="7"/>
        <v>0.64857142857142858</v>
      </c>
      <c r="C136">
        <f t="shared" si="8"/>
        <v>0.55862068965517242</v>
      </c>
      <c r="D136" s="10">
        <f t="shared" si="10"/>
        <v>1177</v>
      </c>
      <c r="E136" s="10">
        <f t="shared" si="11"/>
        <v>1107</v>
      </c>
      <c r="F136" s="3">
        <v>32</v>
      </c>
      <c r="G136" s="1">
        <f t="shared" si="9"/>
        <v>1</v>
      </c>
    </row>
    <row r="137" spans="1:7" x14ac:dyDescent="0.25">
      <c r="A137">
        <v>234</v>
      </c>
      <c r="B137">
        <f t="shared" si="7"/>
        <v>0.65428571428571436</v>
      </c>
      <c r="C137">
        <f t="shared" si="8"/>
        <v>0.56551724137931036</v>
      </c>
      <c r="D137" s="10">
        <f t="shared" si="10"/>
        <v>1179</v>
      </c>
      <c r="E137" s="10">
        <f t="shared" si="11"/>
        <v>1109</v>
      </c>
      <c r="F137" s="3">
        <v>34</v>
      </c>
      <c r="G137" s="1">
        <f t="shared" si="9"/>
        <v>1</v>
      </c>
    </row>
    <row r="138" spans="1:7" x14ac:dyDescent="0.25">
      <c r="A138">
        <v>236</v>
      </c>
      <c r="B138">
        <f t="shared" si="7"/>
        <v>0.65999999999999992</v>
      </c>
      <c r="C138">
        <f t="shared" si="8"/>
        <v>0.57241379310344831</v>
      </c>
      <c r="D138" s="10">
        <f t="shared" si="10"/>
        <v>1181</v>
      </c>
      <c r="E138" s="10">
        <f t="shared" si="11"/>
        <v>1111</v>
      </c>
      <c r="F138" s="3">
        <v>36</v>
      </c>
      <c r="G138" s="1">
        <f t="shared" si="9"/>
        <v>1</v>
      </c>
    </row>
    <row r="139" spans="1:7" x14ac:dyDescent="0.25">
      <c r="A139">
        <v>238</v>
      </c>
      <c r="B139">
        <f t="shared" si="7"/>
        <v>0.6657142857142857</v>
      </c>
      <c r="C139">
        <f t="shared" si="8"/>
        <v>0.57931034482758625</v>
      </c>
      <c r="D139" s="10">
        <f t="shared" si="10"/>
        <v>1183</v>
      </c>
      <c r="E139" s="10">
        <f t="shared" si="11"/>
        <v>1113</v>
      </c>
      <c r="F139" s="3">
        <v>38</v>
      </c>
      <c r="G139" s="1">
        <f t="shared" si="9"/>
        <v>1</v>
      </c>
    </row>
    <row r="140" spans="1:7" x14ac:dyDescent="0.25">
      <c r="A140">
        <v>240</v>
      </c>
      <c r="B140">
        <f t="shared" si="7"/>
        <v>0.67142857142857149</v>
      </c>
      <c r="C140">
        <f t="shared" si="8"/>
        <v>0.58620689655172409</v>
      </c>
      <c r="D140" s="10">
        <f t="shared" si="10"/>
        <v>1185</v>
      </c>
      <c r="E140" s="10">
        <f t="shared" si="11"/>
        <v>1115</v>
      </c>
      <c r="F140" s="3">
        <v>40</v>
      </c>
      <c r="G140" s="1">
        <f t="shared" si="9"/>
        <v>1</v>
      </c>
    </row>
    <row r="141" spans="1:7" x14ac:dyDescent="0.25">
      <c r="A141">
        <v>242</v>
      </c>
      <c r="B141">
        <f t="shared" si="7"/>
        <v>0.67714285714285716</v>
      </c>
      <c r="C141">
        <f t="shared" si="8"/>
        <v>0.59310344827586203</v>
      </c>
      <c r="D141" s="10">
        <f t="shared" si="10"/>
        <v>1187</v>
      </c>
      <c r="E141" s="10">
        <f t="shared" si="11"/>
        <v>1117</v>
      </c>
      <c r="F141" s="3">
        <v>42</v>
      </c>
      <c r="G141" s="1">
        <f t="shared" si="9"/>
        <v>1</v>
      </c>
    </row>
    <row r="142" spans="1:7" x14ac:dyDescent="0.25">
      <c r="A142">
        <v>244</v>
      </c>
      <c r="B142">
        <f t="shared" si="7"/>
        <v>0.68285714285714283</v>
      </c>
      <c r="C142">
        <f t="shared" si="8"/>
        <v>0.6</v>
      </c>
      <c r="D142" s="10">
        <f t="shared" si="10"/>
        <v>1189</v>
      </c>
      <c r="E142" s="10">
        <f t="shared" si="11"/>
        <v>1119</v>
      </c>
      <c r="F142" s="3">
        <v>44</v>
      </c>
      <c r="G142" s="1">
        <f t="shared" si="9"/>
        <v>1</v>
      </c>
    </row>
    <row r="143" spans="1:7" x14ac:dyDescent="0.25">
      <c r="A143">
        <v>246</v>
      </c>
      <c r="B143">
        <f t="shared" si="7"/>
        <v>0.68857142857142861</v>
      </c>
      <c r="C143">
        <f t="shared" si="8"/>
        <v>0.60689655172413792</v>
      </c>
      <c r="D143" s="10">
        <f t="shared" si="10"/>
        <v>1191</v>
      </c>
      <c r="E143" s="10">
        <f t="shared" si="11"/>
        <v>1121</v>
      </c>
      <c r="F143" s="3">
        <v>46</v>
      </c>
      <c r="G143" s="1">
        <f t="shared" si="9"/>
        <v>1</v>
      </c>
    </row>
    <row r="144" spans="1:7" x14ac:dyDescent="0.25">
      <c r="A144">
        <v>248</v>
      </c>
      <c r="B144">
        <f t="shared" si="7"/>
        <v>0.69428571428571439</v>
      </c>
      <c r="C144">
        <f t="shared" si="8"/>
        <v>0.61379310344827587</v>
      </c>
      <c r="D144" s="10">
        <f t="shared" si="10"/>
        <v>1193</v>
      </c>
      <c r="E144" s="10">
        <f t="shared" si="11"/>
        <v>1123</v>
      </c>
      <c r="F144" s="3">
        <v>48</v>
      </c>
      <c r="G144" s="1">
        <f t="shared" si="9"/>
        <v>1</v>
      </c>
    </row>
    <row r="145" spans="1:7" x14ac:dyDescent="0.25">
      <c r="A145">
        <v>250</v>
      </c>
      <c r="B145">
        <f t="shared" si="7"/>
        <v>0.7</v>
      </c>
      <c r="C145">
        <f t="shared" si="8"/>
        <v>0.62068965517241381</v>
      </c>
      <c r="D145" s="10">
        <f t="shared" si="10"/>
        <v>1195</v>
      </c>
      <c r="E145" s="10">
        <f t="shared" si="11"/>
        <v>1125</v>
      </c>
      <c r="F145" s="3">
        <v>50</v>
      </c>
      <c r="G145" s="1">
        <f t="shared" si="9"/>
        <v>1</v>
      </c>
    </row>
    <row r="146" spans="1:7" x14ac:dyDescent="0.25">
      <c r="A146">
        <v>252</v>
      </c>
      <c r="B146">
        <f t="shared" si="7"/>
        <v>0.70571428571428574</v>
      </c>
      <c r="C146">
        <f t="shared" si="8"/>
        <v>0.62758620689655176</v>
      </c>
      <c r="D146" s="10">
        <f t="shared" si="10"/>
        <v>1197</v>
      </c>
      <c r="E146" s="10">
        <f t="shared" si="11"/>
        <v>1127</v>
      </c>
      <c r="F146" s="3">
        <v>52</v>
      </c>
      <c r="G146" s="1">
        <f t="shared" si="9"/>
        <v>1</v>
      </c>
    </row>
    <row r="147" spans="1:7" x14ac:dyDescent="0.25">
      <c r="A147">
        <v>254</v>
      </c>
      <c r="B147">
        <f t="shared" si="7"/>
        <v>0.71142857142857152</v>
      </c>
      <c r="C147">
        <f t="shared" si="8"/>
        <v>0.6344827586206897</v>
      </c>
      <c r="D147" s="10">
        <f t="shared" si="10"/>
        <v>1199</v>
      </c>
      <c r="E147" s="10">
        <f t="shared" si="11"/>
        <v>1129</v>
      </c>
      <c r="F147" s="3">
        <v>54</v>
      </c>
      <c r="G147" s="1">
        <f t="shared" si="9"/>
        <v>1</v>
      </c>
    </row>
    <row r="148" spans="1:7" x14ac:dyDescent="0.25">
      <c r="A148">
        <v>256</v>
      </c>
      <c r="B148">
        <f t="shared" ref="B148:B211" si="12">IF(A148&lt;$F$8,$F$12,IF(A148=$F$8,$F$12,IF(A148&lt;$F$9,(1-$F$12)*((A148-$F$8)/($F$9-$F$8))+$F$12,IF(A148=$F$9,1,IF(A148&lt;$F$10,1,IF(A148&lt;$F$11,(1-$F$12)*($F$11-A148)/($F$11-$F$10)+$F$12, IF(A148=$F$11, 0, IF(A148&gt;$F$11, 0))))))))</f>
        <v>0.7171428571428573</v>
      </c>
      <c r="C148">
        <f t="shared" ref="C148:C211" si="13">IF(A148&lt;$G$8,$G$12,IF(A148=$G$8,$G$12,IF(A148&lt;$G$9,(1-$G$12)*((A148-$G$8)/($G$9-$G$8))+$G$12,IF(A148=$G$9,1,IF(A148&lt;$G$10,1,IF(A148&lt;$G$11,(1-$G$12)*($G$11-A148)/($G$11-$G$10)+$G$12, IF(A148=$G$11, 0, IF(A148&gt;$G$11, 0))))))))</f>
        <v>0.64137931034482754</v>
      </c>
      <c r="D148" s="10">
        <f t="shared" si="10"/>
        <v>1201</v>
      </c>
      <c r="E148" s="10">
        <f t="shared" si="11"/>
        <v>1131</v>
      </c>
      <c r="F148" s="3">
        <v>56</v>
      </c>
      <c r="G148" s="1">
        <f t="shared" ref="G148:G211" si="14">IF(F148&lt;=$M$12,1,IF(AND(F148&gt;$M$12,F148&lt;=$M$13),1-$M$8/($M$13-$M$12)*(F148-$M$12),IF(AND(F148&gt;$M$13,F148&lt;=$M$15),$M$9-$M$9/($M$15-$M$13)*(F148-$M$13),0)))</f>
        <v>1</v>
      </c>
    </row>
    <row r="149" spans="1:7" x14ac:dyDescent="0.25">
      <c r="A149">
        <v>258</v>
      </c>
      <c r="B149">
        <f t="shared" si="12"/>
        <v>0.72285714285714286</v>
      </c>
      <c r="C149">
        <f t="shared" si="13"/>
        <v>0.64827586206896548</v>
      </c>
      <c r="D149" s="10">
        <f t="shared" ref="D149:D212" si="15">1145+F149</f>
        <v>1203</v>
      </c>
      <c r="E149" s="10">
        <f t="shared" ref="E149:E212" si="16">1075+F149</f>
        <v>1133</v>
      </c>
      <c r="F149" s="3">
        <v>58</v>
      </c>
      <c r="G149" s="1">
        <f t="shared" si="14"/>
        <v>1</v>
      </c>
    </row>
    <row r="150" spans="1:7" x14ac:dyDescent="0.25">
      <c r="A150">
        <v>260</v>
      </c>
      <c r="B150">
        <f t="shared" si="12"/>
        <v>0.72857142857142865</v>
      </c>
      <c r="C150">
        <f t="shared" si="13"/>
        <v>0.65517241379310343</v>
      </c>
      <c r="D150" s="10">
        <f t="shared" si="15"/>
        <v>1205</v>
      </c>
      <c r="E150" s="10">
        <f t="shared" si="16"/>
        <v>1135</v>
      </c>
      <c r="F150" s="3">
        <v>60</v>
      </c>
      <c r="G150" s="1">
        <f t="shared" si="14"/>
        <v>1</v>
      </c>
    </row>
    <row r="151" spans="1:7" x14ac:dyDescent="0.25">
      <c r="A151">
        <v>262</v>
      </c>
      <c r="B151">
        <f t="shared" si="12"/>
        <v>0.73428571428571421</v>
      </c>
      <c r="C151">
        <f t="shared" si="13"/>
        <v>0.66206896551724137</v>
      </c>
      <c r="D151" s="10">
        <f t="shared" si="15"/>
        <v>1207</v>
      </c>
      <c r="E151" s="10">
        <f t="shared" si="16"/>
        <v>1137</v>
      </c>
      <c r="F151" s="3">
        <v>62</v>
      </c>
      <c r="G151" s="1">
        <f t="shared" si="14"/>
        <v>1</v>
      </c>
    </row>
    <row r="152" spans="1:7" x14ac:dyDescent="0.25">
      <c r="A152">
        <v>264</v>
      </c>
      <c r="B152">
        <f t="shared" si="12"/>
        <v>0.74</v>
      </c>
      <c r="C152">
        <f t="shared" si="13"/>
        <v>0.66896551724137931</v>
      </c>
      <c r="D152" s="10">
        <f t="shared" si="15"/>
        <v>1209</v>
      </c>
      <c r="E152" s="10">
        <f t="shared" si="16"/>
        <v>1139</v>
      </c>
      <c r="F152" s="3">
        <v>64</v>
      </c>
      <c r="G152" s="1">
        <f t="shared" si="14"/>
        <v>1</v>
      </c>
    </row>
    <row r="153" spans="1:7" x14ac:dyDescent="0.25">
      <c r="A153">
        <v>266</v>
      </c>
      <c r="B153">
        <f t="shared" si="12"/>
        <v>0.74571428571428577</v>
      </c>
      <c r="C153">
        <f t="shared" si="13"/>
        <v>0.67586206896551726</v>
      </c>
      <c r="D153" s="10">
        <f t="shared" si="15"/>
        <v>1211</v>
      </c>
      <c r="E153" s="10">
        <f t="shared" si="16"/>
        <v>1141</v>
      </c>
      <c r="F153" s="3">
        <v>66</v>
      </c>
      <c r="G153" s="1">
        <f t="shared" si="14"/>
        <v>1</v>
      </c>
    </row>
    <row r="154" spans="1:7" x14ac:dyDescent="0.25">
      <c r="A154">
        <v>268</v>
      </c>
      <c r="B154">
        <f t="shared" si="12"/>
        <v>0.75142857142857156</v>
      </c>
      <c r="C154">
        <f t="shared" si="13"/>
        <v>0.6827586206896552</v>
      </c>
      <c r="D154" s="10">
        <f t="shared" si="15"/>
        <v>1213</v>
      </c>
      <c r="E154" s="10">
        <f t="shared" si="16"/>
        <v>1143</v>
      </c>
      <c r="F154" s="3">
        <v>68</v>
      </c>
      <c r="G154" s="1">
        <f t="shared" si="14"/>
        <v>1</v>
      </c>
    </row>
    <row r="155" spans="1:7" x14ac:dyDescent="0.25">
      <c r="A155">
        <v>270</v>
      </c>
      <c r="B155">
        <f t="shared" si="12"/>
        <v>0.75714285714285712</v>
      </c>
      <c r="C155">
        <f t="shared" si="13"/>
        <v>0.68965517241379315</v>
      </c>
      <c r="D155" s="10">
        <f t="shared" si="15"/>
        <v>1215</v>
      </c>
      <c r="E155" s="10">
        <f t="shared" si="16"/>
        <v>1145</v>
      </c>
      <c r="F155" s="3">
        <v>70</v>
      </c>
      <c r="G155" s="1">
        <f t="shared" si="14"/>
        <v>1</v>
      </c>
    </row>
    <row r="156" spans="1:7" x14ac:dyDescent="0.25">
      <c r="A156">
        <v>272</v>
      </c>
      <c r="B156">
        <f t="shared" si="12"/>
        <v>0.7628571428571429</v>
      </c>
      <c r="C156">
        <f t="shared" si="13"/>
        <v>0.69655172413793098</v>
      </c>
      <c r="D156" s="10">
        <f t="shared" si="15"/>
        <v>1217</v>
      </c>
      <c r="E156" s="10">
        <f t="shared" si="16"/>
        <v>1147</v>
      </c>
      <c r="F156" s="3">
        <v>72</v>
      </c>
      <c r="G156" s="1">
        <f t="shared" si="14"/>
        <v>1</v>
      </c>
    </row>
    <row r="157" spans="1:7" x14ac:dyDescent="0.25">
      <c r="A157">
        <v>274</v>
      </c>
      <c r="B157">
        <f t="shared" si="12"/>
        <v>0.76857142857142868</v>
      </c>
      <c r="C157">
        <f t="shared" si="13"/>
        <v>0.70344827586206893</v>
      </c>
      <c r="D157" s="10">
        <f t="shared" si="15"/>
        <v>1219</v>
      </c>
      <c r="E157" s="10">
        <f t="shared" si="16"/>
        <v>1149</v>
      </c>
      <c r="F157" s="3">
        <v>74</v>
      </c>
      <c r="G157" s="1">
        <f t="shared" si="14"/>
        <v>1</v>
      </c>
    </row>
    <row r="158" spans="1:7" x14ac:dyDescent="0.25">
      <c r="A158">
        <v>276</v>
      </c>
      <c r="B158">
        <f t="shared" si="12"/>
        <v>0.77428571428571424</v>
      </c>
      <c r="C158">
        <f t="shared" si="13"/>
        <v>0.71034482758620687</v>
      </c>
      <c r="D158" s="10">
        <f t="shared" si="15"/>
        <v>1221</v>
      </c>
      <c r="E158" s="10">
        <f t="shared" si="16"/>
        <v>1151</v>
      </c>
      <c r="F158" s="3">
        <v>76</v>
      </c>
      <c r="G158" s="1">
        <f t="shared" si="14"/>
        <v>1</v>
      </c>
    </row>
    <row r="159" spans="1:7" x14ac:dyDescent="0.25">
      <c r="A159">
        <v>278</v>
      </c>
      <c r="B159">
        <f t="shared" si="12"/>
        <v>0.78</v>
      </c>
      <c r="C159">
        <f t="shared" si="13"/>
        <v>0.71724137931034482</v>
      </c>
      <c r="D159" s="10">
        <f t="shared" si="15"/>
        <v>1223</v>
      </c>
      <c r="E159" s="10">
        <f t="shared" si="16"/>
        <v>1153</v>
      </c>
      <c r="F159" s="3">
        <v>78</v>
      </c>
      <c r="G159" s="1">
        <f t="shared" si="14"/>
        <v>1</v>
      </c>
    </row>
    <row r="160" spans="1:7" x14ac:dyDescent="0.25">
      <c r="A160">
        <v>280</v>
      </c>
      <c r="B160">
        <f t="shared" si="12"/>
        <v>0.78571428571428581</v>
      </c>
      <c r="C160">
        <f t="shared" si="13"/>
        <v>0.72413793103448276</v>
      </c>
      <c r="D160" s="10">
        <f t="shared" si="15"/>
        <v>1225</v>
      </c>
      <c r="E160" s="10">
        <f t="shared" si="16"/>
        <v>1155</v>
      </c>
      <c r="F160" s="3">
        <v>80</v>
      </c>
      <c r="G160" s="1">
        <f t="shared" si="14"/>
        <v>1</v>
      </c>
    </row>
    <row r="161" spans="1:7" x14ac:dyDescent="0.25">
      <c r="A161">
        <v>282</v>
      </c>
      <c r="B161">
        <f t="shared" si="12"/>
        <v>0.79142857142857159</v>
      </c>
      <c r="C161">
        <f t="shared" si="13"/>
        <v>0.73103448275862071</v>
      </c>
      <c r="D161" s="10">
        <f t="shared" si="15"/>
        <v>1227</v>
      </c>
      <c r="E161" s="10">
        <f t="shared" si="16"/>
        <v>1157</v>
      </c>
      <c r="F161" s="3">
        <v>82</v>
      </c>
      <c r="G161" s="1">
        <f t="shared" si="14"/>
        <v>1</v>
      </c>
    </row>
    <row r="162" spans="1:7" x14ac:dyDescent="0.25">
      <c r="A162">
        <v>284</v>
      </c>
      <c r="B162">
        <f t="shared" si="12"/>
        <v>0.79714285714285715</v>
      </c>
      <c r="C162">
        <f t="shared" si="13"/>
        <v>0.73793103448275865</v>
      </c>
      <c r="D162" s="10">
        <f t="shared" si="15"/>
        <v>1229</v>
      </c>
      <c r="E162" s="10">
        <f t="shared" si="16"/>
        <v>1159</v>
      </c>
      <c r="F162" s="3">
        <v>84</v>
      </c>
      <c r="G162" s="1">
        <f t="shared" si="14"/>
        <v>1</v>
      </c>
    </row>
    <row r="163" spans="1:7" x14ac:dyDescent="0.25">
      <c r="A163">
        <v>286</v>
      </c>
      <c r="B163">
        <f t="shared" si="12"/>
        <v>0.80285714285714294</v>
      </c>
      <c r="C163">
        <f t="shared" si="13"/>
        <v>0.7448275862068966</v>
      </c>
      <c r="D163" s="10">
        <f t="shared" si="15"/>
        <v>1231</v>
      </c>
      <c r="E163" s="10">
        <f t="shared" si="16"/>
        <v>1161</v>
      </c>
      <c r="F163" s="3">
        <v>86</v>
      </c>
      <c r="G163" s="1">
        <f t="shared" si="14"/>
        <v>1</v>
      </c>
    </row>
    <row r="164" spans="1:7" x14ac:dyDescent="0.25">
      <c r="A164">
        <v>288</v>
      </c>
      <c r="B164">
        <f t="shared" si="12"/>
        <v>0.8085714285714285</v>
      </c>
      <c r="C164">
        <f t="shared" si="13"/>
        <v>0.75172413793103443</v>
      </c>
      <c r="D164" s="10">
        <f t="shared" si="15"/>
        <v>1233</v>
      </c>
      <c r="E164" s="10">
        <f t="shared" si="16"/>
        <v>1163</v>
      </c>
      <c r="F164" s="3">
        <v>88</v>
      </c>
      <c r="G164" s="1">
        <f t="shared" si="14"/>
        <v>1</v>
      </c>
    </row>
    <row r="165" spans="1:7" x14ac:dyDescent="0.25">
      <c r="A165">
        <v>290</v>
      </c>
      <c r="B165">
        <f t="shared" si="12"/>
        <v>0.81428571428571428</v>
      </c>
      <c r="C165">
        <f t="shared" si="13"/>
        <v>0.75862068965517238</v>
      </c>
      <c r="D165" s="10">
        <f t="shared" si="15"/>
        <v>1235</v>
      </c>
      <c r="E165" s="10">
        <f t="shared" si="16"/>
        <v>1165</v>
      </c>
      <c r="F165" s="3">
        <v>90</v>
      </c>
      <c r="G165" s="1">
        <f t="shared" si="14"/>
        <v>1</v>
      </c>
    </row>
    <row r="166" spans="1:7" x14ac:dyDescent="0.25">
      <c r="A166">
        <v>292</v>
      </c>
      <c r="B166">
        <f t="shared" si="12"/>
        <v>0.82000000000000006</v>
      </c>
      <c r="C166">
        <f t="shared" si="13"/>
        <v>0.76551724137931032</v>
      </c>
      <c r="D166" s="10">
        <f t="shared" si="15"/>
        <v>1237</v>
      </c>
      <c r="E166" s="10">
        <f t="shared" si="16"/>
        <v>1167</v>
      </c>
      <c r="F166" s="3">
        <v>92</v>
      </c>
      <c r="G166" s="1">
        <f t="shared" si="14"/>
        <v>1</v>
      </c>
    </row>
    <row r="167" spans="1:7" x14ac:dyDescent="0.25">
      <c r="A167">
        <v>294</v>
      </c>
      <c r="B167">
        <f t="shared" si="12"/>
        <v>0.82571428571428584</v>
      </c>
      <c r="C167">
        <f t="shared" si="13"/>
        <v>0.77241379310344827</v>
      </c>
      <c r="D167" s="10">
        <f t="shared" si="15"/>
        <v>1239</v>
      </c>
      <c r="E167" s="10">
        <f t="shared" si="16"/>
        <v>1169</v>
      </c>
      <c r="F167" s="3">
        <v>94</v>
      </c>
      <c r="G167" s="1">
        <f t="shared" si="14"/>
        <v>1</v>
      </c>
    </row>
    <row r="168" spans="1:7" x14ac:dyDescent="0.25">
      <c r="A168">
        <v>296</v>
      </c>
      <c r="B168">
        <f t="shared" si="12"/>
        <v>0.83142857142857141</v>
      </c>
      <c r="C168">
        <f t="shared" si="13"/>
        <v>0.77931034482758621</v>
      </c>
      <c r="D168" s="10">
        <f t="shared" si="15"/>
        <v>1241</v>
      </c>
      <c r="E168" s="10">
        <f t="shared" si="16"/>
        <v>1171</v>
      </c>
      <c r="F168" s="3">
        <v>96</v>
      </c>
      <c r="G168" s="1">
        <f t="shared" si="14"/>
        <v>1</v>
      </c>
    </row>
    <row r="169" spans="1:7" x14ac:dyDescent="0.25">
      <c r="A169">
        <v>298</v>
      </c>
      <c r="B169">
        <f t="shared" si="12"/>
        <v>0.83714285714285719</v>
      </c>
      <c r="C169">
        <f t="shared" si="13"/>
        <v>0.78620689655172415</v>
      </c>
      <c r="D169" s="10">
        <f t="shared" si="15"/>
        <v>1243</v>
      </c>
      <c r="E169" s="10">
        <f t="shared" si="16"/>
        <v>1173</v>
      </c>
      <c r="F169" s="3">
        <v>98</v>
      </c>
      <c r="G169" s="1">
        <f t="shared" si="14"/>
        <v>1</v>
      </c>
    </row>
    <row r="170" spans="1:7" x14ac:dyDescent="0.25">
      <c r="A170">
        <v>300</v>
      </c>
      <c r="B170">
        <f t="shared" si="12"/>
        <v>0.84285714285714297</v>
      </c>
      <c r="C170">
        <f t="shared" si="13"/>
        <v>0.7931034482758621</v>
      </c>
      <c r="D170" s="10">
        <f t="shared" si="15"/>
        <v>1245</v>
      </c>
      <c r="E170" s="10">
        <f t="shared" si="16"/>
        <v>1175</v>
      </c>
      <c r="F170" s="3">
        <v>100</v>
      </c>
      <c r="G170" s="1">
        <f t="shared" si="14"/>
        <v>1</v>
      </c>
    </row>
    <row r="171" spans="1:7" x14ac:dyDescent="0.25">
      <c r="A171">
        <v>302</v>
      </c>
      <c r="B171">
        <f t="shared" si="12"/>
        <v>0.84857142857142853</v>
      </c>
      <c r="C171">
        <f t="shared" si="13"/>
        <v>0.8</v>
      </c>
      <c r="D171" s="10">
        <f t="shared" si="15"/>
        <v>1247</v>
      </c>
      <c r="E171" s="10">
        <f t="shared" si="16"/>
        <v>1177</v>
      </c>
      <c r="F171" s="3">
        <v>102</v>
      </c>
      <c r="G171" s="1">
        <f t="shared" si="14"/>
        <v>0.99952941176470589</v>
      </c>
    </row>
    <row r="172" spans="1:7" x14ac:dyDescent="0.25">
      <c r="A172">
        <v>304</v>
      </c>
      <c r="B172">
        <f t="shared" si="12"/>
        <v>0.85428571428571431</v>
      </c>
      <c r="C172">
        <f t="shared" si="13"/>
        <v>0.80689655172413788</v>
      </c>
      <c r="D172" s="10">
        <f t="shared" si="15"/>
        <v>1249</v>
      </c>
      <c r="E172" s="10">
        <f t="shared" si="16"/>
        <v>1179</v>
      </c>
      <c r="F172" s="3">
        <v>104</v>
      </c>
      <c r="G172" s="1">
        <f t="shared" si="14"/>
        <v>0.99905882352941178</v>
      </c>
    </row>
    <row r="173" spans="1:7" x14ac:dyDescent="0.25">
      <c r="A173">
        <v>306</v>
      </c>
      <c r="B173">
        <f t="shared" si="12"/>
        <v>0.8600000000000001</v>
      </c>
      <c r="C173">
        <f t="shared" si="13"/>
        <v>0.81379310344827582</v>
      </c>
      <c r="D173" s="10">
        <f t="shared" si="15"/>
        <v>1251</v>
      </c>
      <c r="E173" s="10">
        <f t="shared" si="16"/>
        <v>1181</v>
      </c>
      <c r="F173" s="3">
        <v>106</v>
      </c>
      <c r="G173" s="1">
        <f t="shared" si="14"/>
        <v>0.99858823529411767</v>
      </c>
    </row>
    <row r="174" spans="1:7" x14ac:dyDescent="0.25">
      <c r="A174">
        <v>308</v>
      </c>
      <c r="B174">
        <f t="shared" si="12"/>
        <v>0.86571428571428588</v>
      </c>
      <c r="C174">
        <f t="shared" si="13"/>
        <v>0.82068965517241377</v>
      </c>
      <c r="D174" s="10">
        <f t="shared" si="15"/>
        <v>1253</v>
      </c>
      <c r="E174" s="10">
        <f t="shared" si="16"/>
        <v>1183</v>
      </c>
      <c r="F174" s="3">
        <v>108</v>
      </c>
      <c r="G174" s="1">
        <f t="shared" si="14"/>
        <v>0.99811764705882355</v>
      </c>
    </row>
    <row r="175" spans="1:7" x14ac:dyDescent="0.25">
      <c r="A175">
        <v>310</v>
      </c>
      <c r="B175">
        <f t="shared" si="12"/>
        <v>0.87142857142857144</v>
      </c>
      <c r="C175">
        <f t="shared" si="13"/>
        <v>0.82758620689655171</v>
      </c>
      <c r="D175" s="10">
        <f t="shared" si="15"/>
        <v>1255</v>
      </c>
      <c r="E175" s="10">
        <f t="shared" si="16"/>
        <v>1185</v>
      </c>
      <c r="F175" s="3">
        <v>110</v>
      </c>
      <c r="G175" s="1">
        <f t="shared" si="14"/>
        <v>0.99764705882352944</v>
      </c>
    </row>
    <row r="176" spans="1:7" x14ac:dyDescent="0.25">
      <c r="A176">
        <v>312</v>
      </c>
      <c r="B176">
        <f t="shared" si="12"/>
        <v>0.87714285714285722</v>
      </c>
      <c r="C176">
        <f t="shared" si="13"/>
        <v>0.83448275862068966</v>
      </c>
      <c r="D176" s="10">
        <f t="shared" si="15"/>
        <v>1257</v>
      </c>
      <c r="E176" s="10">
        <f t="shared" si="16"/>
        <v>1187</v>
      </c>
      <c r="F176" s="3">
        <v>112</v>
      </c>
      <c r="G176" s="1">
        <f t="shared" si="14"/>
        <v>0.99717647058823533</v>
      </c>
    </row>
    <row r="177" spans="1:7" x14ac:dyDescent="0.25">
      <c r="A177">
        <v>314</v>
      </c>
      <c r="B177">
        <f t="shared" si="12"/>
        <v>0.88285714285714278</v>
      </c>
      <c r="C177">
        <f t="shared" si="13"/>
        <v>0.8413793103448276</v>
      </c>
      <c r="D177" s="10">
        <f t="shared" si="15"/>
        <v>1259</v>
      </c>
      <c r="E177" s="10">
        <f t="shared" si="16"/>
        <v>1189</v>
      </c>
      <c r="F177" s="3">
        <v>114</v>
      </c>
      <c r="G177" s="1">
        <f t="shared" si="14"/>
        <v>0.99670588235294122</v>
      </c>
    </row>
    <row r="178" spans="1:7" x14ac:dyDescent="0.25">
      <c r="A178">
        <v>316</v>
      </c>
      <c r="B178">
        <f t="shared" si="12"/>
        <v>0.88857142857142857</v>
      </c>
      <c r="C178">
        <f t="shared" si="13"/>
        <v>0.84827586206896555</v>
      </c>
      <c r="D178" s="10">
        <f t="shared" si="15"/>
        <v>1261</v>
      </c>
      <c r="E178" s="10">
        <f t="shared" si="16"/>
        <v>1191</v>
      </c>
      <c r="F178" s="3">
        <v>116</v>
      </c>
      <c r="G178" s="1">
        <f t="shared" si="14"/>
        <v>0.99623529411764711</v>
      </c>
    </row>
    <row r="179" spans="1:7" x14ac:dyDescent="0.25">
      <c r="A179">
        <v>318</v>
      </c>
      <c r="B179">
        <f t="shared" si="12"/>
        <v>0.89428571428571435</v>
      </c>
      <c r="C179">
        <f t="shared" si="13"/>
        <v>0.85517241379310349</v>
      </c>
      <c r="D179" s="10">
        <f t="shared" si="15"/>
        <v>1263</v>
      </c>
      <c r="E179" s="10">
        <f t="shared" si="16"/>
        <v>1193</v>
      </c>
      <c r="F179" s="3">
        <v>118</v>
      </c>
      <c r="G179" s="1">
        <f t="shared" si="14"/>
        <v>0.99576470588235289</v>
      </c>
    </row>
    <row r="180" spans="1:7" x14ac:dyDescent="0.25">
      <c r="A180">
        <v>320</v>
      </c>
      <c r="B180">
        <f t="shared" si="12"/>
        <v>0.90000000000000013</v>
      </c>
      <c r="C180">
        <f t="shared" si="13"/>
        <v>0.86206896551724133</v>
      </c>
      <c r="D180" s="10">
        <f t="shared" si="15"/>
        <v>1265</v>
      </c>
      <c r="E180" s="10">
        <f t="shared" si="16"/>
        <v>1195</v>
      </c>
      <c r="F180" s="3">
        <v>120</v>
      </c>
      <c r="G180" s="1">
        <f t="shared" si="14"/>
        <v>0.99529411764705877</v>
      </c>
    </row>
    <row r="181" spans="1:7" x14ac:dyDescent="0.25">
      <c r="A181">
        <v>322</v>
      </c>
      <c r="B181">
        <f t="shared" si="12"/>
        <v>0.90571428571428569</v>
      </c>
      <c r="C181">
        <f t="shared" si="13"/>
        <v>0.86896551724137927</v>
      </c>
      <c r="D181" s="10">
        <f t="shared" si="15"/>
        <v>1267</v>
      </c>
      <c r="E181" s="10">
        <f t="shared" si="16"/>
        <v>1197</v>
      </c>
      <c r="F181" s="3">
        <v>122</v>
      </c>
      <c r="G181" s="1">
        <f t="shared" si="14"/>
        <v>0.99482352941176466</v>
      </c>
    </row>
    <row r="182" spans="1:7" x14ac:dyDescent="0.25">
      <c r="A182">
        <v>324</v>
      </c>
      <c r="B182">
        <f t="shared" si="12"/>
        <v>0.91142857142857148</v>
      </c>
      <c r="C182">
        <f t="shared" si="13"/>
        <v>0.87586206896551722</v>
      </c>
      <c r="D182" s="10">
        <f t="shared" si="15"/>
        <v>1269</v>
      </c>
      <c r="E182" s="10">
        <f t="shared" si="16"/>
        <v>1199</v>
      </c>
      <c r="F182" s="3">
        <v>124</v>
      </c>
      <c r="G182" s="1">
        <f t="shared" si="14"/>
        <v>0.99435294117647055</v>
      </c>
    </row>
    <row r="183" spans="1:7" x14ac:dyDescent="0.25">
      <c r="A183">
        <v>326</v>
      </c>
      <c r="B183">
        <f t="shared" si="12"/>
        <v>0.91714285714285726</v>
      </c>
      <c r="C183">
        <f t="shared" si="13"/>
        <v>0.88275862068965516</v>
      </c>
      <c r="D183" s="10">
        <f t="shared" si="15"/>
        <v>1271</v>
      </c>
      <c r="E183" s="10">
        <f t="shared" si="16"/>
        <v>1201</v>
      </c>
      <c r="F183" s="3">
        <v>126</v>
      </c>
      <c r="G183" s="1">
        <f t="shared" si="14"/>
        <v>0.99388235294117644</v>
      </c>
    </row>
    <row r="184" spans="1:7" x14ac:dyDescent="0.25">
      <c r="A184">
        <v>328</v>
      </c>
      <c r="B184">
        <f t="shared" si="12"/>
        <v>0.92285714285714282</v>
      </c>
      <c r="C184">
        <f t="shared" si="13"/>
        <v>0.8896551724137931</v>
      </c>
      <c r="D184" s="10">
        <f t="shared" si="15"/>
        <v>1273</v>
      </c>
      <c r="E184" s="10">
        <f t="shared" si="16"/>
        <v>1203</v>
      </c>
      <c r="F184" s="3">
        <v>128</v>
      </c>
      <c r="G184" s="1">
        <f t="shared" si="14"/>
        <v>0.99341176470588233</v>
      </c>
    </row>
    <row r="185" spans="1:7" x14ac:dyDescent="0.25">
      <c r="A185">
        <v>330</v>
      </c>
      <c r="B185">
        <f t="shared" si="12"/>
        <v>0.9285714285714286</v>
      </c>
      <c r="C185">
        <f t="shared" si="13"/>
        <v>0.89655172413793105</v>
      </c>
      <c r="D185" s="10">
        <f t="shared" si="15"/>
        <v>1275</v>
      </c>
      <c r="E185" s="10">
        <f t="shared" si="16"/>
        <v>1205</v>
      </c>
      <c r="F185" s="3">
        <v>130</v>
      </c>
      <c r="G185" s="1">
        <f t="shared" si="14"/>
        <v>0.99294117647058822</v>
      </c>
    </row>
    <row r="186" spans="1:7" x14ac:dyDescent="0.25">
      <c r="A186">
        <v>332</v>
      </c>
      <c r="B186">
        <f t="shared" si="12"/>
        <v>0.93428571428571439</v>
      </c>
      <c r="C186">
        <f t="shared" si="13"/>
        <v>0.90344827586206899</v>
      </c>
      <c r="D186" s="10">
        <f t="shared" si="15"/>
        <v>1277</v>
      </c>
      <c r="E186" s="10">
        <f t="shared" si="16"/>
        <v>1207</v>
      </c>
      <c r="F186" s="3">
        <v>132</v>
      </c>
      <c r="G186" s="1">
        <f t="shared" si="14"/>
        <v>0.9924705882352941</v>
      </c>
    </row>
    <row r="187" spans="1:7" x14ac:dyDescent="0.25">
      <c r="A187">
        <v>334</v>
      </c>
      <c r="B187">
        <f t="shared" si="12"/>
        <v>0.94000000000000017</v>
      </c>
      <c r="C187">
        <f t="shared" si="13"/>
        <v>0.91034482758620694</v>
      </c>
      <c r="D187" s="10">
        <f t="shared" si="15"/>
        <v>1279</v>
      </c>
      <c r="E187" s="10">
        <f t="shared" si="16"/>
        <v>1209</v>
      </c>
      <c r="F187" s="3">
        <v>134</v>
      </c>
      <c r="G187" s="1">
        <f t="shared" si="14"/>
        <v>0.99199999999999999</v>
      </c>
    </row>
    <row r="188" spans="1:7" x14ac:dyDescent="0.25">
      <c r="A188">
        <v>336</v>
      </c>
      <c r="B188">
        <f t="shared" si="12"/>
        <v>0.94571428571428573</v>
      </c>
      <c r="C188">
        <f t="shared" si="13"/>
        <v>0.91724137931034477</v>
      </c>
      <c r="D188" s="10">
        <f t="shared" si="15"/>
        <v>1281</v>
      </c>
      <c r="E188" s="10">
        <f t="shared" si="16"/>
        <v>1211</v>
      </c>
      <c r="F188" s="3">
        <v>136</v>
      </c>
      <c r="G188" s="1">
        <f t="shared" si="14"/>
        <v>0.99152941176470588</v>
      </c>
    </row>
    <row r="189" spans="1:7" x14ac:dyDescent="0.25">
      <c r="A189">
        <v>338</v>
      </c>
      <c r="B189">
        <f t="shared" si="12"/>
        <v>0.95142857142857151</v>
      </c>
      <c r="C189">
        <f t="shared" si="13"/>
        <v>0.92413793103448272</v>
      </c>
      <c r="D189" s="10">
        <f t="shared" si="15"/>
        <v>1283</v>
      </c>
      <c r="E189" s="10">
        <f t="shared" si="16"/>
        <v>1213</v>
      </c>
      <c r="F189" s="3">
        <v>138</v>
      </c>
      <c r="G189" s="1">
        <f t="shared" si="14"/>
        <v>0.99105882352941177</v>
      </c>
    </row>
    <row r="190" spans="1:7" x14ac:dyDescent="0.25">
      <c r="A190">
        <v>340</v>
      </c>
      <c r="B190">
        <f t="shared" si="12"/>
        <v>0.95714285714285707</v>
      </c>
      <c r="C190">
        <f t="shared" si="13"/>
        <v>0.93103448275862066</v>
      </c>
      <c r="D190" s="10">
        <f t="shared" si="15"/>
        <v>1285</v>
      </c>
      <c r="E190" s="10">
        <f t="shared" si="16"/>
        <v>1215</v>
      </c>
      <c r="F190" s="3">
        <v>140</v>
      </c>
      <c r="G190" s="1">
        <f t="shared" si="14"/>
        <v>0.99058823529411766</v>
      </c>
    </row>
    <row r="191" spans="1:7" x14ac:dyDescent="0.25">
      <c r="A191">
        <v>342</v>
      </c>
      <c r="B191">
        <f t="shared" si="12"/>
        <v>0.96285714285714286</v>
      </c>
      <c r="C191">
        <f t="shared" si="13"/>
        <v>0.93793103448275861</v>
      </c>
      <c r="D191" s="10">
        <f t="shared" si="15"/>
        <v>1287</v>
      </c>
      <c r="E191" s="10">
        <f t="shared" si="16"/>
        <v>1217</v>
      </c>
      <c r="F191" s="3">
        <v>142</v>
      </c>
      <c r="G191" s="1">
        <f t="shared" si="14"/>
        <v>0.99011764705882355</v>
      </c>
    </row>
    <row r="192" spans="1:7" x14ac:dyDescent="0.25">
      <c r="A192">
        <v>344</v>
      </c>
      <c r="B192">
        <f t="shared" si="12"/>
        <v>0.96857142857142864</v>
      </c>
      <c r="C192">
        <f t="shared" si="13"/>
        <v>0.94482758620689655</v>
      </c>
      <c r="D192" s="10">
        <f t="shared" si="15"/>
        <v>1289</v>
      </c>
      <c r="E192" s="10">
        <f t="shared" si="16"/>
        <v>1219</v>
      </c>
      <c r="F192" s="3">
        <v>144</v>
      </c>
      <c r="G192" s="1">
        <f t="shared" si="14"/>
        <v>0.98964705882352944</v>
      </c>
    </row>
    <row r="193" spans="1:7" x14ac:dyDescent="0.25">
      <c r="A193">
        <v>346</v>
      </c>
      <c r="B193">
        <f t="shared" si="12"/>
        <v>0.97428571428571442</v>
      </c>
      <c r="C193">
        <f t="shared" si="13"/>
        <v>0.9517241379310345</v>
      </c>
      <c r="D193" s="10">
        <f t="shared" si="15"/>
        <v>1291</v>
      </c>
      <c r="E193" s="10">
        <f t="shared" si="16"/>
        <v>1221</v>
      </c>
      <c r="F193" s="3">
        <v>146</v>
      </c>
      <c r="G193" s="1">
        <f t="shared" si="14"/>
        <v>0.98917647058823532</v>
      </c>
    </row>
    <row r="194" spans="1:7" x14ac:dyDescent="0.25">
      <c r="A194">
        <v>348</v>
      </c>
      <c r="B194">
        <f t="shared" si="12"/>
        <v>0.98</v>
      </c>
      <c r="C194">
        <f t="shared" si="13"/>
        <v>0.95862068965517244</v>
      </c>
      <c r="D194" s="10">
        <f t="shared" si="15"/>
        <v>1293</v>
      </c>
      <c r="E194" s="10">
        <f t="shared" si="16"/>
        <v>1223</v>
      </c>
      <c r="F194" s="3">
        <v>148</v>
      </c>
      <c r="G194" s="1">
        <f t="shared" si="14"/>
        <v>0.98870588235294121</v>
      </c>
    </row>
    <row r="195" spans="1:7" x14ac:dyDescent="0.25">
      <c r="A195">
        <v>350</v>
      </c>
      <c r="B195">
        <f t="shared" si="12"/>
        <v>0.98571428571428577</v>
      </c>
      <c r="C195">
        <f t="shared" si="13"/>
        <v>0.96551724137931039</v>
      </c>
      <c r="D195" s="10">
        <f t="shared" si="15"/>
        <v>1295</v>
      </c>
      <c r="E195" s="10">
        <f t="shared" si="16"/>
        <v>1225</v>
      </c>
      <c r="F195" s="3">
        <v>150</v>
      </c>
      <c r="G195" s="1">
        <f t="shared" si="14"/>
        <v>0.9882352941176471</v>
      </c>
    </row>
    <row r="196" spans="1:7" x14ac:dyDescent="0.25">
      <c r="A196">
        <v>352</v>
      </c>
      <c r="B196">
        <f t="shared" si="12"/>
        <v>0.99142857142857155</v>
      </c>
      <c r="C196">
        <f t="shared" si="13"/>
        <v>0.97241379310344822</v>
      </c>
      <c r="D196" s="10">
        <f t="shared" si="15"/>
        <v>1297</v>
      </c>
      <c r="E196" s="10">
        <f t="shared" si="16"/>
        <v>1227</v>
      </c>
      <c r="F196" s="3">
        <v>152</v>
      </c>
      <c r="G196" s="1">
        <f t="shared" si="14"/>
        <v>0.98776470588235299</v>
      </c>
    </row>
    <row r="197" spans="1:7" x14ac:dyDescent="0.25">
      <c r="A197">
        <v>354</v>
      </c>
      <c r="B197">
        <f t="shared" si="12"/>
        <v>0.99714285714285711</v>
      </c>
      <c r="C197">
        <f t="shared" si="13"/>
        <v>0.97931034482758617</v>
      </c>
      <c r="D197" s="10">
        <f t="shared" si="15"/>
        <v>1299</v>
      </c>
      <c r="E197" s="10">
        <f t="shared" si="16"/>
        <v>1229</v>
      </c>
      <c r="F197" s="3">
        <v>154</v>
      </c>
      <c r="G197" s="1">
        <f t="shared" si="14"/>
        <v>0.98729411764705888</v>
      </c>
    </row>
    <row r="198" spans="1:7" x14ac:dyDescent="0.25">
      <c r="A198">
        <v>356</v>
      </c>
      <c r="B198">
        <f t="shared" si="12"/>
        <v>1</v>
      </c>
      <c r="C198">
        <f t="shared" si="13"/>
        <v>0.98620689655172411</v>
      </c>
      <c r="D198" s="10">
        <f t="shared" si="15"/>
        <v>1301</v>
      </c>
      <c r="E198" s="10">
        <f t="shared" si="16"/>
        <v>1231</v>
      </c>
      <c r="F198" s="3">
        <v>156</v>
      </c>
      <c r="G198" s="1">
        <f t="shared" si="14"/>
        <v>0.98682352941176465</v>
      </c>
    </row>
    <row r="199" spans="1:7" x14ac:dyDescent="0.25">
      <c r="A199">
        <v>358</v>
      </c>
      <c r="B199">
        <f t="shared" si="12"/>
        <v>1</v>
      </c>
      <c r="C199">
        <f t="shared" si="13"/>
        <v>0.99310344827586206</v>
      </c>
      <c r="D199" s="10">
        <f t="shared" si="15"/>
        <v>1303</v>
      </c>
      <c r="E199" s="10">
        <f t="shared" si="16"/>
        <v>1233</v>
      </c>
      <c r="F199" s="3">
        <v>158</v>
      </c>
      <c r="G199" s="1">
        <f t="shared" si="14"/>
        <v>0.98635294117647054</v>
      </c>
    </row>
    <row r="200" spans="1:7" x14ac:dyDescent="0.25">
      <c r="A200">
        <v>360</v>
      </c>
      <c r="B200">
        <f t="shared" si="12"/>
        <v>1</v>
      </c>
      <c r="C200">
        <f t="shared" si="13"/>
        <v>1</v>
      </c>
      <c r="D200" s="10">
        <f t="shared" si="15"/>
        <v>1305</v>
      </c>
      <c r="E200" s="10">
        <f t="shared" si="16"/>
        <v>1235</v>
      </c>
      <c r="F200" s="3">
        <v>160</v>
      </c>
      <c r="G200" s="1">
        <f t="shared" si="14"/>
        <v>0.98588235294117643</v>
      </c>
    </row>
    <row r="201" spans="1:7" x14ac:dyDescent="0.25">
      <c r="A201">
        <v>362</v>
      </c>
      <c r="B201">
        <f t="shared" si="12"/>
        <v>1</v>
      </c>
      <c r="C201">
        <f t="shared" si="13"/>
        <v>1</v>
      </c>
      <c r="D201" s="10">
        <f t="shared" si="15"/>
        <v>1307</v>
      </c>
      <c r="E201" s="10">
        <f t="shared" si="16"/>
        <v>1237</v>
      </c>
      <c r="F201" s="3">
        <v>162</v>
      </c>
      <c r="G201" s="1">
        <f t="shared" si="14"/>
        <v>0.98541176470588232</v>
      </c>
    </row>
    <row r="202" spans="1:7" x14ac:dyDescent="0.25">
      <c r="A202">
        <v>364</v>
      </c>
      <c r="B202">
        <f t="shared" si="12"/>
        <v>1</v>
      </c>
      <c r="C202">
        <f t="shared" si="13"/>
        <v>1</v>
      </c>
      <c r="D202" s="10">
        <f t="shared" si="15"/>
        <v>1309</v>
      </c>
      <c r="E202" s="10">
        <f t="shared" si="16"/>
        <v>1239</v>
      </c>
      <c r="F202" s="3">
        <v>164</v>
      </c>
      <c r="G202" s="1">
        <f t="shared" si="14"/>
        <v>0.98494117647058821</v>
      </c>
    </row>
    <row r="203" spans="1:7" x14ac:dyDescent="0.25">
      <c r="A203">
        <v>366</v>
      </c>
      <c r="B203">
        <f t="shared" si="12"/>
        <v>1</v>
      </c>
      <c r="C203">
        <f t="shared" si="13"/>
        <v>1</v>
      </c>
      <c r="D203" s="10">
        <f t="shared" si="15"/>
        <v>1311</v>
      </c>
      <c r="E203" s="10">
        <f t="shared" si="16"/>
        <v>1241</v>
      </c>
      <c r="F203" s="3">
        <v>166</v>
      </c>
      <c r="G203" s="1">
        <f t="shared" si="14"/>
        <v>0.9844705882352941</v>
      </c>
    </row>
    <row r="204" spans="1:7" x14ac:dyDescent="0.25">
      <c r="A204">
        <v>368</v>
      </c>
      <c r="B204">
        <f t="shared" si="12"/>
        <v>1</v>
      </c>
      <c r="C204">
        <f t="shared" si="13"/>
        <v>1</v>
      </c>
      <c r="D204" s="10">
        <f t="shared" si="15"/>
        <v>1313</v>
      </c>
      <c r="E204" s="10">
        <f t="shared" si="16"/>
        <v>1243</v>
      </c>
      <c r="F204" s="3">
        <v>168</v>
      </c>
      <c r="G204" s="1">
        <f t="shared" si="14"/>
        <v>0.98399999999999999</v>
      </c>
    </row>
    <row r="205" spans="1:7" x14ac:dyDescent="0.25">
      <c r="A205">
        <v>370</v>
      </c>
      <c r="B205">
        <f t="shared" si="12"/>
        <v>1</v>
      </c>
      <c r="C205">
        <f t="shared" si="13"/>
        <v>1</v>
      </c>
      <c r="D205" s="10">
        <f t="shared" si="15"/>
        <v>1315</v>
      </c>
      <c r="E205" s="10">
        <f t="shared" si="16"/>
        <v>1245</v>
      </c>
      <c r="F205" s="3">
        <v>170</v>
      </c>
      <c r="G205" s="1">
        <f t="shared" si="14"/>
        <v>0.98352941176470587</v>
      </c>
    </row>
    <row r="206" spans="1:7" x14ac:dyDescent="0.25">
      <c r="A206">
        <v>372</v>
      </c>
      <c r="B206">
        <f t="shared" si="12"/>
        <v>1</v>
      </c>
      <c r="C206">
        <f t="shared" si="13"/>
        <v>1</v>
      </c>
      <c r="D206" s="10">
        <f t="shared" si="15"/>
        <v>1317</v>
      </c>
      <c r="E206" s="10">
        <f t="shared" si="16"/>
        <v>1247</v>
      </c>
      <c r="F206" s="3">
        <v>172</v>
      </c>
      <c r="G206" s="1">
        <f t="shared" si="14"/>
        <v>0.98305882352941176</v>
      </c>
    </row>
    <row r="207" spans="1:7" x14ac:dyDescent="0.25">
      <c r="A207">
        <v>374</v>
      </c>
      <c r="B207">
        <f t="shared" si="12"/>
        <v>1</v>
      </c>
      <c r="C207">
        <f t="shared" si="13"/>
        <v>1</v>
      </c>
      <c r="D207" s="10">
        <f t="shared" si="15"/>
        <v>1319</v>
      </c>
      <c r="E207" s="10">
        <f t="shared" si="16"/>
        <v>1249</v>
      </c>
      <c r="F207" s="3">
        <v>174</v>
      </c>
      <c r="G207" s="1">
        <f t="shared" si="14"/>
        <v>0.98258823529411765</v>
      </c>
    </row>
    <row r="208" spans="1:7" x14ac:dyDescent="0.25">
      <c r="A208">
        <v>376</v>
      </c>
      <c r="B208">
        <f t="shared" si="12"/>
        <v>1</v>
      </c>
      <c r="C208">
        <f t="shared" si="13"/>
        <v>1</v>
      </c>
      <c r="D208" s="10">
        <f t="shared" si="15"/>
        <v>1321</v>
      </c>
      <c r="E208" s="10">
        <f t="shared" si="16"/>
        <v>1251</v>
      </c>
      <c r="F208" s="3">
        <v>176</v>
      </c>
      <c r="G208" s="1">
        <f t="shared" si="14"/>
        <v>0.98211764705882354</v>
      </c>
    </row>
    <row r="209" spans="1:7" x14ac:dyDescent="0.25">
      <c r="A209">
        <v>378</v>
      </c>
      <c r="B209">
        <f t="shared" si="12"/>
        <v>1</v>
      </c>
      <c r="C209">
        <f t="shared" si="13"/>
        <v>1</v>
      </c>
      <c r="D209" s="10">
        <f t="shared" si="15"/>
        <v>1323</v>
      </c>
      <c r="E209" s="10">
        <f t="shared" si="16"/>
        <v>1253</v>
      </c>
      <c r="F209" s="3">
        <v>178</v>
      </c>
      <c r="G209" s="1">
        <f t="shared" si="14"/>
        <v>0.98164705882352943</v>
      </c>
    </row>
    <row r="210" spans="1:7" x14ac:dyDescent="0.25">
      <c r="A210">
        <v>380</v>
      </c>
      <c r="B210">
        <f t="shared" si="12"/>
        <v>1</v>
      </c>
      <c r="C210">
        <f t="shared" si="13"/>
        <v>1</v>
      </c>
      <c r="D210" s="10">
        <f t="shared" si="15"/>
        <v>1325</v>
      </c>
      <c r="E210" s="10">
        <f t="shared" si="16"/>
        <v>1255</v>
      </c>
      <c r="F210" s="3">
        <v>180</v>
      </c>
      <c r="G210" s="1">
        <f t="shared" si="14"/>
        <v>0.98117647058823532</v>
      </c>
    </row>
    <row r="211" spans="1:7" x14ac:dyDescent="0.25">
      <c r="A211">
        <v>382</v>
      </c>
      <c r="B211">
        <f t="shared" si="12"/>
        <v>1</v>
      </c>
      <c r="C211">
        <f t="shared" si="13"/>
        <v>1</v>
      </c>
      <c r="D211" s="10">
        <f t="shared" si="15"/>
        <v>1327</v>
      </c>
      <c r="E211" s="10">
        <f t="shared" si="16"/>
        <v>1257</v>
      </c>
      <c r="F211" s="3">
        <v>182</v>
      </c>
      <c r="G211" s="1">
        <f t="shared" si="14"/>
        <v>0.98070588235294121</v>
      </c>
    </row>
    <row r="212" spans="1:7" x14ac:dyDescent="0.25">
      <c r="A212">
        <v>384</v>
      </c>
      <c r="B212">
        <f t="shared" ref="B212:B275" si="17">IF(A212&lt;$F$8,$F$12,IF(A212=$F$8,$F$12,IF(A212&lt;$F$9,(1-$F$12)*((A212-$F$8)/($F$9-$F$8))+$F$12,IF(A212=$F$9,1,IF(A212&lt;$F$10,1,IF(A212&lt;$F$11,(1-$F$12)*($F$11-A212)/($F$11-$F$10)+$F$12, IF(A212=$F$11, 0, IF(A212&gt;$F$11, 0))))))))</f>
        <v>1</v>
      </c>
      <c r="C212">
        <f t="shared" ref="C212:C275" si="18">IF(A212&lt;$G$8,$G$12,IF(A212=$G$8,$G$12,IF(A212&lt;$G$9,(1-$G$12)*((A212-$G$8)/($G$9-$G$8))+$G$12,IF(A212=$G$9,1,IF(A212&lt;$G$10,1,IF(A212&lt;$G$11,(1-$G$12)*($G$11-A212)/($G$11-$G$10)+$G$12, IF(A212=$G$11, 0, IF(A212&gt;$G$11, 0))))))))</f>
        <v>1</v>
      </c>
      <c r="D212" s="10">
        <f t="shared" si="15"/>
        <v>1329</v>
      </c>
      <c r="E212" s="10">
        <f t="shared" si="16"/>
        <v>1259</v>
      </c>
      <c r="F212" s="3">
        <v>184</v>
      </c>
      <c r="G212" s="1">
        <f t="shared" ref="G212:G275" si="19">IF(F212&lt;=$M$12,1,IF(AND(F212&gt;$M$12,F212&lt;=$M$13),1-$M$8/($M$13-$M$12)*(F212-$M$12),IF(AND(F212&gt;$M$13,F212&lt;=$M$15),$M$9-$M$9/($M$15-$M$13)*(F212-$M$13),0)))</f>
        <v>0.98023529411764709</v>
      </c>
    </row>
    <row r="213" spans="1:7" x14ac:dyDescent="0.25">
      <c r="A213">
        <v>386</v>
      </c>
      <c r="B213">
        <f t="shared" si="17"/>
        <v>1</v>
      </c>
      <c r="C213">
        <f t="shared" si="18"/>
        <v>1</v>
      </c>
      <c r="D213" s="10">
        <f t="shared" ref="D213:D276" si="20">1145+F213</f>
        <v>1331</v>
      </c>
      <c r="E213" s="10">
        <f t="shared" ref="E213:E276" si="21">1075+F213</f>
        <v>1261</v>
      </c>
      <c r="F213" s="3">
        <v>186</v>
      </c>
      <c r="G213" s="1">
        <f t="shared" si="19"/>
        <v>0.97976470588235298</v>
      </c>
    </row>
    <row r="214" spans="1:7" x14ac:dyDescent="0.25">
      <c r="A214">
        <v>388</v>
      </c>
      <c r="B214">
        <f t="shared" si="17"/>
        <v>1</v>
      </c>
      <c r="C214">
        <f t="shared" si="18"/>
        <v>1</v>
      </c>
      <c r="D214" s="10">
        <f t="shared" si="20"/>
        <v>1333</v>
      </c>
      <c r="E214" s="10">
        <f t="shared" si="21"/>
        <v>1263</v>
      </c>
      <c r="F214" s="3">
        <v>188</v>
      </c>
      <c r="G214" s="1">
        <f t="shared" si="19"/>
        <v>0.97929411764705887</v>
      </c>
    </row>
    <row r="215" spans="1:7" x14ac:dyDescent="0.25">
      <c r="A215">
        <v>390</v>
      </c>
      <c r="B215">
        <f t="shared" si="17"/>
        <v>1</v>
      </c>
      <c r="C215">
        <f t="shared" si="18"/>
        <v>1</v>
      </c>
      <c r="D215" s="10">
        <f t="shared" si="20"/>
        <v>1335</v>
      </c>
      <c r="E215" s="10">
        <f t="shared" si="21"/>
        <v>1265</v>
      </c>
      <c r="F215" s="3">
        <v>190</v>
      </c>
      <c r="G215" s="1">
        <f t="shared" si="19"/>
        <v>0.97882352941176476</v>
      </c>
    </row>
    <row r="216" spans="1:7" x14ac:dyDescent="0.25">
      <c r="A216">
        <v>392</v>
      </c>
      <c r="B216">
        <f t="shared" si="17"/>
        <v>1</v>
      </c>
      <c r="C216">
        <f t="shared" si="18"/>
        <v>1</v>
      </c>
      <c r="D216" s="10">
        <f t="shared" si="20"/>
        <v>1337</v>
      </c>
      <c r="E216" s="10">
        <f t="shared" si="21"/>
        <v>1267</v>
      </c>
      <c r="F216" s="3">
        <v>192</v>
      </c>
      <c r="G216" s="1">
        <f t="shared" si="19"/>
        <v>0.97835294117647054</v>
      </c>
    </row>
    <row r="217" spans="1:7" x14ac:dyDescent="0.25">
      <c r="A217">
        <v>394</v>
      </c>
      <c r="B217">
        <f t="shared" si="17"/>
        <v>1</v>
      </c>
      <c r="C217">
        <f t="shared" si="18"/>
        <v>1</v>
      </c>
      <c r="D217" s="10">
        <f t="shared" si="20"/>
        <v>1339</v>
      </c>
      <c r="E217" s="10">
        <f t="shared" si="21"/>
        <v>1269</v>
      </c>
      <c r="F217" s="3">
        <v>194</v>
      </c>
      <c r="G217" s="1">
        <f t="shared" si="19"/>
        <v>0.97788235294117642</v>
      </c>
    </row>
    <row r="218" spans="1:7" x14ac:dyDescent="0.25">
      <c r="A218">
        <v>396</v>
      </c>
      <c r="B218">
        <f t="shared" si="17"/>
        <v>1</v>
      </c>
      <c r="C218">
        <f t="shared" si="18"/>
        <v>1</v>
      </c>
      <c r="D218" s="10">
        <f t="shared" si="20"/>
        <v>1341</v>
      </c>
      <c r="E218" s="10">
        <f t="shared" si="21"/>
        <v>1271</v>
      </c>
      <c r="F218" s="3">
        <v>196</v>
      </c>
      <c r="G218" s="1">
        <f t="shared" si="19"/>
        <v>0.97741176470588231</v>
      </c>
    </row>
    <row r="219" spans="1:7" x14ac:dyDescent="0.25">
      <c r="A219">
        <v>398</v>
      </c>
      <c r="B219">
        <f t="shared" si="17"/>
        <v>1</v>
      </c>
      <c r="C219">
        <f t="shared" si="18"/>
        <v>1</v>
      </c>
      <c r="D219" s="10">
        <f t="shared" si="20"/>
        <v>1343</v>
      </c>
      <c r="E219" s="10">
        <f t="shared" si="21"/>
        <v>1273</v>
      </c>
      <c r="F219" s="3">
        <v>198</v>
      </c>
      <c r="G219" s="1">
        <f t="shared" si="19"/>
        <v>0.9769411764705882</v>
      </c>
    </row>
    <row r="220" spans="1:7" x14ac:dyDescent="0.25">
      <c r="A220">
        <v>400</v>
      </c>
      <c r="B220">
        <f t="shared" si="17"/>
        <v>1</v>
      </c>
      <c r="C220">
        <f t="shared" si="18"/>
        <v>1</v>
      </c>
      <c r="D220" s="10">
        <f t="shared" si="20"/>
        <v>1345</v>
      </c>
      <c r="E220" s="10">
        <f t="shared" si="21"/>
        <v>1275</v>
      </c>
      <c r="F220" s="3">
        <v>200</v>
      </c>
      <c r="G220" s="1">
        <f t="shared" si="19"/>
        <v>0.97647058823529409</v>
      </c>
    </row>
    <row r="221" spans="1:7" x14ac:dyDescent="0.25">
      <c r="A221">
        <v>402</v>
      </c>
      <c r="B221">
        <f t="shared" si="17"/>
        <v>1</v>
      </c>
      <c r="C221">
        <f t="shared" si="18"/>
        <v>1</v>
      </c>
      <c r="D221" s="10">
        <f t="shared" si="20"/>
        <v>1347</v>
      </c>
      <c r="E221" s="10">
        <f t="shared" si="21"/>
        <v>1277</v>
      </c>
      <c r="F221" s="3">
        <v>202</v>
      </c>
      <c r="G221" s="1">
        <f t="shared" si="19"/>
        <v>0.97599999999999998</v>
      </c>
    </row>
    <row r="222" spans="1:7" x14ac:dyDescent="0.25">
      <c r="A222">
        <v>404</v>
      </c>
      <c r="B222">
        <f t="shared" si="17"/>
        <v>1</v>
      </c>
      <c r="C222">
        <f t="shared" si="18"/>
        <v>1</v>
      </c>
      <c r="D222" s="10">
        <f t="shared" si="20"/>
        <v>1349</v>
      </c>
      <c r="E222" s="10">
        <f t="shared" si="21"/>
        <v>1279</v>
      </c>
      <c r="F222" s="3">
        <v>204</v>
      </c>
      <c r="G222" s="1">
        <f t="shared" si="19"/>
        <v>0.97552941176470587</v>
      </c>
    </row>
    <row r="223" spans="1:7" x14ac:dyDescent="0.25">
      <c r="A223">
        <v>406</v>
      </c>
      <c r="B223">
        <f t="shared" si="17"/>
        <v>1</v>
      </c>
      <c r="C223">
        <f t="shared" si="18"/>
        <v>1</v>
      </c>
      <c r="D223" s="10">
        <f t="shared" si="20"/>
        <v>1351</v>
      </c>
      <c r="E223" s="10">
        <f t="shared" si="21"/>
        <v>1281</v>
      </c>
      <c r="F223" s="3">
        <v>206</v>
      </c>
      <c r="G223" s="1">
        <f t="shared" si="19"/>
        <v>0.97505882352941176</v>
      </c>
    </row>
    <row r="224" spans="1:7" x14ac:dyDescent="0.25">
      <c r="A224">
        <v>408</v>
      </c>
      <c r="B224">
        <f t="shared" si="17"/>
        <v>1</v>
      </c>
      <c r="C224">
        <f t="shared" si="18"/>
        <v>1</v>
      </c>
      <c r="D224" s="10">
        <f t="shared" si="20"/>
        <v>1353</v>
      </c>
      <c r="E224" s="10">
        <f t="shared" si="21"/>
        <v>1283</v>
      </c>
      <c r="F224" s="3">
        <v>208</v>
      </c>
      <c r="G224" s="1">
        <f t="shared" si="19"/>
        <v>0.97458823529411764</v>
      </c>
    </row>
    <row r="225" spans="1:7" x14ac:dyDescent="0.25">
      <c r="A225">
        <v>410</v>
      </c>
      <c r="B225">
        <f t="shared" si="17"/>
        <v>1</v>
      </c>
      <c r="C225">
        <f t="shared" si="18"/>
        <v>1</v>
      </c>
      <c r="D225" s="10">
        <f t="shared" si="20"/>
        <v>1355</v>
      </c>
      <c r="E225" s="10">
        <f t="shared" si="21"/>
        <v>1285</v>
      </c>
      <c r="F225" s="3">
        <v>210</v>
      </c>
      <c r="G225" s="1">
        <f t="shared" si="19"/>
        <v>0.97411764705882353</v>
      </c>
    </row>
    <row r="226" spans="1:7" x14ac:dyDescent="0.25">
      <c r="A226">
        <v>412</v>
      </c>
      <c r="B226">
        <f t="shared" si="17"/>
        <v>1</v>
      </c>
      <c r="C226">
        <f t="shared" si="18"/>
        <v>1</v>
      </c>
      <c r="D226" s="10">
        <f t="shared" si="20"/>
        <v>1357</v>
      </c>
      <c r="E226" s="10">
        <f t="shared" si="21"/>
        <v>1287</v>
      </c>
      <c r="F226" s="3">
        <v>212</v>
      </c>
      <c r="G226" s="1">
        <f t="shared" si="19"/>
        <v>0.97364705882352942</v>
      </c>
    </row>
    <row r="227" spans="1:7" x14ac:dyDescent="0.25">
      <c r="A227">
        <v>414</v>
      </c>
      <c r="B227">
        <f t="shared" si="17"/>
        <v>1</v>
      </c>
      <c r="C227">
        <f t="shared" si="18"/>
        <v>1</v>
      </c>
      <c r="D227" s="10">
        <f t="shared" si="20"/>
        <v>1359</v>
      </c>
      <c r="E227" s="10">
        <f t="shared" si="21"/>
        <v>1289</v>
      </c>
      <c r="F227" s="3">
        <v>214</v>
      </c>
      <c r="G227" s="1">
        <f t="shared" si="19"/>
        <v>0.97317647058823531</v>
      </c>
    </row>
    <row r="228" spans="1:7" x14ac:dyDescent="0.25">
      <c r="A228">
        <v>416</v>
      </c>
      <c r="B228">
        <f t="shared" si="17"/>
        <v>1</v>
      </c>
      <c r="C228">
        <f t="shared" si="18"/>
        <v>1</v>
      </c>
      <c r="D228" s="10">
        <f t="shared" si="20"/>
        <v>1361</v>
      </c>
      <c r="E228" s="10">
        <f t="shared" si="21"/>
        <v>1291</v>
      </c>
      <c r="F228" s="3">
        <v>216</v>
      </c>
      <c r="G228" s="1">
        <f t="shared" si="19"/>
        <v>0.9727058823529412</v>
      </c>
    </row>
    <row r="229" spans="1:7" x14ac:dyDescent="0.25">
      <c r="A229">
        <v>418</v>
      </c>
      <c r="B229">
        <f t="shared" si="17"/>
        <v>1</v>
      </c>
      <c r="C229">
        <f t="shared" si="18"/>
        <v>1</v>
      </c>
      <c r="D229" s="10">
        <f t="shared" si="20"/>
        <v>1363</v>
      </c>
      <c r="E229" s="10">
        <f t="shared" si="21"/>
        <v>1293</v>
      </c>
      <c r="F229" s="3">
        <v>218</v>
      </c>
      <c r="G229" s="1">
        <f t="shared" si="19"/>
        <v>0.97223529411764709</v>
      </c>
    </row>
    <row r="230" spans="1:7" x14ac:dyDescent="0.25">
      <c r="A230">
        <v>420</v>
      </c>
      <c r="B230">
        <f t="shared" si="17"/>
        <v>1</v>
      </c>
      <c r="C230">
        <f t="shared" si="18"/>
        <v>1</v>
      </c>
      <c r="D230" s="10">
        <f t="shared" si="20"/>
        <v>1365</v>
      </c>
      <c r="E230" s="10">
        <f t="shared" si="21"/>
        <v>1295</v>
      </c>
      <c r="F230" s="3">
        <v>220</v>
      </c>
      <c r="G230" s="1">
        <f t="shared" si="19"/>
        <v>0.97176470588235297</v>
      </c>
    </row>
    <row r="231" spans="1:7" x14ac:dyDescent="0.25">
      <c r="A231">
        <v>422</v>
      </c>
      <c r="B231">
        <f t="shared" si="17"/>
        <v>1</v>
      </c>
      <c r="C231">
        <f t="shared" si="18"/>
        <v>1</v>
      </c>
      <c r="D231" s="10">
        <f t="shared" si="20"/>
        <v>1367</v>
      </c>
      <c r="E231" s="10">
        <f t="shared" si="21"/>
        <v>1297</v>
      </c>
      <c r="F231" s="3">
        <v>222</v>
      </c>
      <c r="G231" s="1">
        <f t="shared" si="19"/>
        <v>0.97129411764705886</v>
      </c>
    </row>
    <row r="232" spans="1:7" x14ac:dyDescent="0.25">
      <c r="A232">
        <v>424</v>
      </c>
      <c r="B232">
        <f t="shared" si="17"/>
        <v>1</v>
      </c>
      <c r="C232">
        <f t="shared" si="18"/>
        <v>1</v>
      </c>
      <c r="D232" s="10">
        <f t="shared" si="20"/>
        <v>1369</v>
      </c>
      <c r="E232" s="10">
        <f t="shared" si="21"/>
        <v>1299</v>
      </c>
      <c r="F232" s="3">
        <v>224</v>
      </c>
      <c r="G232" s="1">
        <f t="shared" si="19"/>
        <v>0.97082352941176475</v>
      </c>
    </row>
    <row r="233" spans="1:7" x14ac:dyDescent="0.25">
      <c r="A233">
        <v>426</v>
      </c>
      <c r="B233">
        <f t="shared" si="17"/>
        <v>1</v>
      </c>
      <c r="C233">
        <f t="shared" si="18"/>
        <v>1</v>
      </c>
      <c r="D233" s="10">
        <f t="shared" si="20"/>
        <v>1371</v>
      </c>
      <c r="E233" s="10">
        <f t="shared" si="21"/>
        <v>1301</v>
      </c>
      <c r="F233" s="3">
        <v>226</v>
      </c>
      <c r="G233" s="1">
        <f t="shared" si="19"/>
        <v>0.97035294117647064</v>
      </c>
    </row>
    <row r="234" spans="1:7" x14ac:dyDescent="0.25">
      <c r="A234">
        <v>428</v>
      </c>
      <c r="B234">
        <f t="shared" si="17"/>
        <v>1</v>
      </c>
      <c r="C234">
        <f t="shared" si="18"/>
        <v>1</v>
      </c>
      <c r="D234" s="10">
        <f t="shared" si="20"/>
        <v>1373</v>
      </c>
      <c r="E234" s="10">
        <f t="shared" si="21"/>
        <v>1303</v>
      </c>
      <c r="F234" s="3">
        <v>228</v>
      </c>
      <c r="G234" s="1">
        <f t="shared" si="19"/>
        <v>0.96988235294117642</v>
      </c>
    </row>
    <row r="235" spans="1:7" x14ac:dyDescent="0.25">
      <c r="A235">
        <v>430</v>
      </c>
      <c r="B235">
        <f t="shared" si="17"/>
        <v>1</v>
      </c>
      <c r="C235">
        <f t="shared" si="18"/>
        <v>1</v>
      </c>
      <c r="D235" s="10">
        <f t="shared" si="20"/>
        <v>1375</v>
      </c>
      <c r="E235" s="10">
        <f t="shared" si="21"/>
        <v>1305</v>
      </c>
      <c r="F235" s="3">
        <v>230</v>
      </c>
      <c r="G235" s="1">
        <f t="shared" si="19"/>
        <v>0.96941176470588231</v>
      </c>
    </row>
    <row r="236" spans="1:7" x14ac:dyDescent="0.25">
      <c r="A236">
        <v>432</v>
      </c>
      <c r="B236">
        <f t="shared" si="17"/>
        <v>1</v>
      </c>
      <c r="C236">
        <f t="shared" si="18"/>
        <v>1</v>
      </c>
      <c r="D236" s="10">
        <f t="shared" si="20"/>
        <v>1377</v>
      </c>
      <c r="E236" s="10">
        <f t="shared" si="21"/>
        <v>1307</v>
      </c>
      <c r="F236" s="3">
        <v>232</v>
      </c>
      <c r="G236" s="1">
        <f t="shared" si="19"/>
        <v>0.96894117647058819</v>
      </c>
    </row>
    <row r="237" spans="1:7" x14ac:dyDescent="0.25">
      <c r="A237">
        <v>434</v>
      </c>
      <c r="B237">
        <f t="shared" si="17"/>
        <v>1</v>
      </c>
      <c r="C237">
        <f t="shared" si="18"/>
        <v>1</v>
      </c>
      <c r="D237" s="10">
        <f t="shared" si="20"/>
        <v>1379</v>
      </c>
      <c r="E237" s="10">
        <f t="shared" si="21"/>
        <v>1309</v>
      </c>
      <c r="F237" s="3">
        <v>234</v>
      </c>
      <c r="G237" s="1">
        <f t="shared" si="19"/>
        <v>0.96847058823529408</v>
      </c>
    </row>
    <row r="238" spans="1:7" x14ac:dyDescent="0.25">
      <c r="A238">
        <v>436</v>
      </c>
      <c r="B238">
        <f t="shared" si="17"/>
        <v>1</v>
      </c>
      <c r="C238">
        <f t="shared" si="18"/>
        <v>1</v>
      </c>
      <c r="D238" s="10">
        <f t="shared" si="20"/>
        <v>1381</v>
      </c>
      <c r="E238" s="10">
        <f t="shared" si="21"/>
        <v>1311</v>
      </c>
      <c r="F238" s="3">
        <v>236</v>
      </c>
      <c r="G238" s="1">
        <f t="shared" si="19"/>
        <v>0.96799999999999997</v>
      </c>
    </row>
    <row r="239" spans="1:7" x14ac:dyDescent="0.25">
      <c r="A239">
        <v>438</v>
      </c>
      <c r="B239">
        <f t="shared" si="17"/>
        <v>1</v>
      </c>
      <c r="C239">
        <f t="shared" si="18"/>
        <v>1</v>
      </c>
      <c r="D239" s="10">
        <f t="shared" si="20"/>
        <v>1383</v>
      </c>
      <c r="E239" s="10">
        <f t="shared" si="21"/>
        <v>1313</v>
      </c>
      <c r="F239" s="3">
        <v>238</v>
      </c>
      <c r="G239" s="1">
        <f t="shared" si="19"/>
        <v>0.96752941176470586</v>
      </c>
    </row>
    <row r="240" spans="1:7" x14ac:dyDescent="0.25">
      <c r="A240">
        <v>440</v>
      </c>
      <c r="B240">
        <f t="shared" si="17"/>
        <v>1</v>
      </c>
      <c r="C240">
        <f t="shared" si="18"/>
        <v>1</v>
      </c>
      <c r="D240" s="10">
        <f t="shared" si="20"/>
        <v>1385</v>
      </c>
      <c r="E240" s="10">
        <f t="shared" si="21"/>
        <v>1315</v>
      </c>
      <c r="F240" s="3">
        <v>240</v>
      </c>
      <c r="G240" s="1">
        <f t="shared" si="19"/>
        <v>0.96705882352941175</v>
      </c>
    </row>
    <row r="241" spans="1:7" x14ac:dyDescent="0.25">
      <c r="A241">
        <v>442</v>
      </c>
      <c r="B241">
        <f t="shared" si="17"/>
        <v>1</v>
      </c>
      <c r="C241">
        <f t="shared" si="18"/>
        <v>1</v>
      </c>
      <c r="D241" s="10">
        <f t="shared" si="20"/>
        <v>1387</v>
      </c>
      <c r="E241" s="10">
        <f t="shared" si="21"/>
        <v>1317</v>
      </c>
      <c r="F241" s="3">
        <v>242</v>
      </c>
      <c r="G241" s="1">
        <f t="shared" si="19"/>
        <v>0.96658823529411764</v>
      </c>
    </row>
    <row r="242" spans="1:7" x14ac:dyDescent="0.25">
      <c r="A242">
        <v>444</v>
      </c>
      <c r="B242">
        <f t="shared" si="17"/>
        <v>1</v>
      </c>
      <c r="C242">
        <f t="shared" si="18"/>
        <v>1</v>
      </c>
      <c r="D242" s="10">
        <f t="shared" si="20"/>
        <v>1389</v>
      </c>
      <c r="E242" s="10">
        <f t="shared" si="21"/>
        <v>1319</v>
      </c>
      <c r="F242" s="3">
        <v>244</v>
      </c>
      <c r="G242" s="1">
        <f t="shared" si="19"/>
        <v>0.96611764705882353</v>
      </c>
    </row>
    <row r="243" spans="1:7" x14ac:dyDescent="0.25">
      <c r="A243">
        <v>446</v>
      </c>
      <c r="B243">
        <f t="shared" si="17"/>
        <v>1</v>
      </c>
      <c r="C243">
        <f t="shared" si="18"/>
        <v>1</v>
      </c>
      <c r="D243" s="10">
        <f t="shared" si="20"/>
        <v>1391</v>
      </c>
      <c r="E243" s="10">
        <f t="shared" si="21"/>
        <v>1321</v>
      </c>
      <c r="F243" s="3">
        <v>246</v>
      </c>
      <c r="G243" s="1">
        <f t="shared" si="19"/>
        <v>0.96564705882352941</v>
      </c>
    </row>
    <row r="244" spans="1:7" x14ac:dyDescent="0.25">
      <c r="A244">
        <v>448</v>
      </c>
      <c r="B244">
        <f t="shared" si="17"/>
        <v>1</v>
      </c>
      <c r="C244">
        <f t="shared" si="18"/>
        <v>1</v>
      </c>
      <c r="D244" s="10">
        <f t="shared" si="20"/>
        <v>1393</v>
      </c>
      <c r="E244" s="10">
        <f t="shared" si="21"/>
        <v>1323</v>
      </c>
      <c r="F244" s="3">
        <v>248</v>
      </c>
      <c r="G244" s="1">
        <f t="shared" si="19"/>
        <v>0.9651764705882353</v>
      </c>
    </row>
    <row r="245" spans="1:7" x14ac:dyDescent="0.25">
      <c r="A245">
        <v>450</v>
      </c>
      <c r="B245">
        <f t="shared" si="17"/>
        <v>1</v>
      </c>
      <c r="C245">
        <f t="shared" si="18"/>
        <v>1</v>
      </c>
      <c r="D245" s="10">
        <f t="shared" si="20"/>
        <v>1395</v>
      </c>
      <c r="E245" s="10">
        <f t="shared" si="21"/>
        <v>1325</v>
      </c>
      <c r="F245" s="3">
        <v>250</v>
      </c>
      <c r="G245" s="1">
        <f t="shared" si="19"/>
        <v>0.96470588235294119</v>
      </c>
    </row>
    <row r="246" spans="1:7" x14ac:dyDescent="0.25">
      <c r="A246">
        <v>452</v>
      </c>
      <c r="B246">
        <f t="shared" si="17"/>
        <v>1</v>
      </c>
      <c r="C246">
        <f t="shared" si="18"/>
        <v>1</v>
      </c>
      <c r="D246" s="10">
        <f t="shared" si="20"/>
        <v>1397</v>
      </c>
      <c r="E246" s="10">
        <f t="shared" si="21"/>
        <v>1327</v>
      </c>
      <c r="F246" s="3">
        <v>252</v>
      </c>
      <c r="G246" s="1">
        <f t="shared" si="19"/>
        <v>0.96423529411764708</v>
      </c>
    </row>
    <row r="247" spans="1:7" x14ac:dyDescent="0.25">
      <c r="A247">
        <v>454</v>
      </c>
      <c r="B247">
        <f t="shared" si="17"/>
        <v>1</v>
      </c>
      <c r="C247">
        <f t="shared" si="18"/>
        <v>1</v>
      </c>
      <c r="D247" s="10">
        <f t="shared" si="20"/>
        <v>1399</v>
      </c>
      <c r="E247" s="10">
        <f t="shared" si="21"/>
        <v>1329</v>
      </c>
      <c r="F247" s="3">
        <v>254</v>
      </c>
      <c r="G247" s="1">
        <f t="shared" si="19"/>
        <v>0.96376470588235297</v>
      </c>
    </row>
    <row r="248" spans="1:7" x14ac:dyDescent="0.25">
      <c r="A248">
        <v>456</v>
      </c>
      <c r="B248">
        <f t="shared" si="17"/>
        <v>1</v>
      </c>
      <c r="C248">
        <f t="shared" si="18"/>
        <v>1</v>
      </c>
      <c r="D248" s="10">
        <f t="shared" si="20"/>
        <v>1401</v>
      </c>
      <c r="E248" s="10">
        <f t="shared" si="21"/>
        <v>1331</v>
      </c>
      <c r="F248" s="3">
        <v>256</v>
      </c>
      <c r="G248" s="1">
        <f t="shared" si="19"/>
        <v>0.96329411764705886</v>
      </c>
    </row>
    <row r="249" spans="1:7" x14ac:dyDescent="0.25">
      <c r="A249">
        <v>458</v>
      </c>
      <c r="B249">
        <f t="shared" si="17"/>
        <v>1</v>
      </c>
      <c r="C249">
        <f t="shared" si="18"/>
        <v>1</v>
      </c>
      <c r="D249" s="10">
        <f t="shared" si="20"/>
        <v>1403</v>
      </c>
      <c r="E249" s="10">
        <f t="shared" si="21"/>
        <v>1333</v>
      </c>
      <c r="F249" s="3">
        <v>258</v>
      </c>
      <c r="G249" s="1">
        <f t="shared" si="19"/>
        <v>0.96282352941176474</v>
      </c>
    </row>
    <row r="250" spans="1:7" x14ac:dyDescent="0.25">
      <c r="A250">
        <v>460</v>
      </c>
      <c r="B250">
        <f t="shared" si="17"/>
        <v>1</v>
      </c>
      <c r="C250">
        <f t="shared" si="18"/>
        <v>1</v>
      </c>
      <c r="D250" s="10">
        <f t="shared" si="20"/>
        <v>1405</v>
      </c>
      <c r="E250" s="10">
        <f t="shared" si="21"/>
        <v>1335</v>
      </c>
      <c r="F250" s="3">
        <v>260</v>
      </c>
      <c r="G250" s="1">
        <f t="shared" si="19"/>
        <v>0.96235294117647063</v>
      </c>
    </row>
    <row r="251" spans="1:7" x14ac:dyDescent="0.25">
      <c r="A251">
        <v>462</v>
      </c>
      <c r="B251">
        <f t="shared" si="17"/>
        <v>1</v>
      </c>
      <c r="C251">
        <f t="shared" si="18"/>
        <v>1</v>
      </c>
      <c r="D251" s="10">
        <f t="shared" si="20"/>
        <v>1407</v>
      </c>
      <c r="E251" s="10">
        <f t="shared" si="21"/>
        <v>1337</v>
      </c>
      <c r="F251" s="3">
        <v>262</v>
      </c>
      <c r="G251" s="1">
        <f t="shared" si="19"/>
        <v>0.96188235294117641</v>
      </c>
    </row>
    <row r="252" spans="1:7" x14ac:dyDescent="0.25">
      <c r="A252">
        <v>464</v>
      </c>
      <c r="B252">
        <f t="shared" si="17"/>
        <v>1</v>
      </c>
      <c r="C252">
        <f t="shared" si="18"/>
        <v>1</v>
      </c>
      <c r="D252" s="10">
        <f t="shared" si="20"/>
        <v>1409</v>
      </c>
      <c r="E252" s="10">
        <f t="shared" si="21"/>
        <v>1339</v>
      </c>
      <c r="F252" s="3">
        <v>264</v>
      </c>
      <c r="G252" s="1">
        <f t="shared" si="19"/>
        <v>0.96141176470588241</v>
      </c>
    </row>
    <row r="253" spans="1:7" x14ac:dyDescent="0.25">
      <c r="A253">
        <v>466</v>
      </c>
      <c r="B253">
        <f t="shared" si="17"/>
        <v>1</v>
      </c>
      <c r="C253">
        <f t="shared" si="18"/>
        <v>1</v>
      </c>
      <c r="D253" s="10">
        <f t="shared" si="20"/>
        <v>1411</v>
      </c>
      <c r="E253" s="10">
        <f t="shared" si="21"/>
        <v>1341</v>
      </c>
      <c r="F253" s="3">
        <v>266</v>
      </c>
      <c r="G253" s="1">
        <f t="shared" si="19"/>
        <v>0.96094117647058819</v>
      </c>
    </row>
    <row r="254" spans="1:7" x14ac:dyDescent="0.25">
      <c r="A254">
        <v>468</v>
      </c>
      <c r="B254">
        <f t="shared" si="17"/>
        <v>1</v>
      </c>
      <c r="C254">
        <f t="shared" si="18"/>
        <v>1</v>
      </c>
      <c r="D254" s="10">
        <f t="shared" si="20"/>
        <v>1413</v>
      </c>
      <c r="E254" s="10">
        <f t="shared" si="21"/>
        <v>1343</v>
      </c>
      <c r="F254" s="3">
        <v>268</v>
      </c>
      <c r="G254" s="1">
        <f t="shared" si="19"/>
        <v>0.96047058823529408</v>
      </c>
    </row>
    <row r="255" spans="1:7" x14ac:dyDescent="0.25">
      <c r="A255">
        <v>470</v>
      </c>
      <c r="B255">
        <f t="shared" si="17"/>
        <v>1</v>
      </c>
      <c r="C255">
        <f t="shared" si="18"/>
        <v>1</v>
      </c>
      <c r="D255" s="10">
        <f t="shared" si="20"/>
        <v>1415</v>
      </c>
      <c r="E255" s="10">
        <f t="shared" si="21"/>
        <v>1345</v>
      </c>
      <c r="F255" s="3">
        <v>270</v>
      </c>
      <c r="G255" s="1">
        <f t="shared" si="19"/>
        <v>0.96</v>
      </c>
    </row>
    <row r="256" spans="1:7" x14ac:dyDescent="0.25">
      <c r="A256">
        <v>472</v>
      </c>
      <c r="B256">
        <f t="shared" si="17"/>
        <v>1</v>
      </c>
      <c r="C256">
        <f t="shared" si="18"/>
        <v>1</v>
      </c>
      <c r="D256" s="10">
        <f t="shared" si="20"/>
        <v>1417</v>
      </c>
      <c r="E256" s="10">
        <f t="shared" si="21"/>
        <v>1347</v>
      </c>
      <c r="F256" s="3">
        <v>272</v>
      </c>
      <c r="G256" s="1">
        <f t="shared" si="19"/>
        <v>0.95952941176470585</v>
      </c>
    </row>
    <row r="257" spans="1:7" x14ac:dyDescent="0.25">
      <c r="A257">
        <v>474</v>
      </c>
      <c r="B257">
        <f t="shared" si="17"/>
        <v>1</v>
      </c>
      <c r="C257">
        <f t="shared" si="18"/>
        <v>1</v>
      </c>
      <c r="D257" s="10">
        <f t="shared" si="20"/>
        <v>1419</v>
      </c>
      <c r="E257" s="10">
        <f t="shared" si="21"/>
        <v>1349</v>
      </c>
      <c r="F257" s="3">
        <v>274</v>
      </c>
      <c r="G257" s="1">
        <f t="shared" si="19"/>
        <v>0.95905882352941174</v>
      </c>
    </row>
    <row r="258" spans="1:7" x14ac:dyDescent="0.25">
      <c r="A258">
        <v>476</v>
      </c>
      <c r="B258">
        <f t="shared" si="17"/>
        <v>1</v>
      </c>
      <c r="C258">
        <f t="shared" si="18"/>
        <v>1</v>
      </c>
      <c r="D258" s="10">
        <f t="shared" si="20"/>
        <v>1421</v>
      </c>
      <c r="E258" s="10">
        <f t="shared" si="21"/>
        <v>1351</v>
      </c>
      <c r="F258" s="3">
        <v>276</v>
      </c>
      <c r="G258" s="1">
        <f t="shared" si="19"/>
        <v>0.95858823529411763</v>
      </c>
    </row>
    <row r="259" spans="1:7" x14ac:dyDescent="0.25">
      <c r="A259">
        <v>478</v>
      </c>
      <c r="B259">
        <f t="shared" si="17"/>
        <v>1</v>
      </c>
      <c r="C259">
        <f t="shared" si="18"/>
        <v>1</v>
      </c>
      <c r="D259" s="10">
        <f t="shared" si="20"/>
        <v>1423</v>
      </c>
      <c r="E259" s="10">
        <f t="shared" si="21"/>
        <v>1353</v>
      </c>
      <c r="F259" s="3">
        <v>278</v>
      </c>
      <c r="G259" s="1">
        <f t="shared" si="19"/>
        <v>0.95811764705882352</v>
      </c>
    </row>
    <row r="260" spans="1:7" x14ac:dyDescent="0.25">
      <c r="A260">
        <v>480</v>
      </c>
      <c r="B260">
        <f t="shared" si="17"/>
        <v>1</v>
      </c>
      <c r="C260">
        <f t="shared" si="18"/>
        <v>1</v>
      </c>
      <c r="D260" s="10">
        <f t="shared" si="20"/>
        <v>1425</v>
      </c>
      <c r="E260" s="10">
        <f t="shared" si="21"/>
        <v>1355</v>
      </c>
      <c r="F260" s="3">
        <v>280</v>
      </c>
      <c r="G260" s="1">
        <f t="shared" si="19"/>
        <v>0.95764705882352941</v>
      </c>
    </row>
    <row r="261" spans="1:7" x14ac:dyDescent="0.25">
      <c r="A261">
        <v>482</v>
      </c>
      <c r="B261">
        <f t="shared" si="17"/>
        <v>1</v>
      </c>
      <c r="C261">
        <f t="shared" si="18"/>
        <v>1</v>
      </c>
      <c r="D261" s="10">
        <f t="shared" si="20"/>
        <v>1427</v>
      </c>
      <c r="E261" s="10">
        <f t="shared" si="21"/>
        <v>1357</v>
      </c>
      <c r="F261" s="3">
        <v>282</v>
      </c>
      <c r="G261" s="1">
        <f t="shared" si="19"/>
        <v>0.9571764705882353</v>
      </c>
    </row>
    <row r="262" spans="1:7" x14ac:dyDescent="0.25">
      <c r="A262">
        <v>484</v>
      </c>
      <c r="B262">
        <f t="shared" si="17"/>
        <v>1</v>
      </c>
      <c r="C262">
        <f t="shared" si="18"/>
        <v>1</v>
      </c>
      <c r="D262" s="10">
        <f t="shared" si="20"/>
        <v>1429</v>
      </c>
      <c r="E262" s="10">
        <f t="shared" si="21"/>
        <v>1359</v>
      </c>
      <c r="F262" s="3">
        <v>284</v>
      </c>
      <c r="G262" s="1">
        <f t="shared" si="19"/>
        <v>0.95670588235294118</v>
      </c>
    </row>
    <row r="263" spans="1:7" x14ac:dyDescent="0.25">
      <c r="A263">
        <v>486</v>
      </c>
      <c r="B263">
        <f t="shared" si="17"/>
        <v>1</v>
      </c>
      <c r="C263">
        <f t="shared" si="18"/>
        <v>1</v>
      </c>
      <c r="D263" s="10">
        <f t="shared" si="20"/>
        <v>1431</v>
      </c>
      <c r="E263" s="10">
        <f t="shared" si="21"/>
        <v>1361</v>
      </c>
      <c r="F263" s="3">
        <v>286</v>
      </c>
      <c r="G263" s="1">
        <f t="shared" si="19"/>
        <v>0.95623529411764707</v>
      </c>
    </row>
    <row r="264" spans="1:7" x14ac:dyDescent="0.25">
      <c r="A264">
        <v>488</v>
      </c>
      <c r="B264">
        <f t="shared" si="17"/>
        <v>1</v>
      </c>
      <c r="C264">
        <f t="shared" si="18"/>
        <v>1</v>
      </c>
      <c r="D264" s="10">
        <f t="shared" si="20"/>
        <v>1433</v>
      </c>
      <c r="E264" s="10">
        <f t="shared" si="21"/>
        <v>1363</v>
      </c>
      <c r="F264" s="3">
        <v>288</v>
      </c>
      <c r="G264" s="1">
        <f t="shared" si="19"/>
        <v>0.95576470588235296</v>
      </c>
    </row>
    <row r="265" spans="1:7" x14ac:dyDescent="0.25">
      <c r="A265">
        <v>490</v>
      </c>
      <c r="B265">
        <f t="shared" si="17"/>
        <v>1</v>
      </c>
      <c r="C265">
        <f t="shared" si="18"/>
        <v>1</v>
      </c>
      <c r="D265" s="10">
        <f t="shared" si="20"/>
        <v>1435</v>
      </c>
      <c r="E265" s="10">
        <f t="shared" si="21"/>
        <v>1365</v>
      </c>
      <c r="F265" s="3">
        <v>290</v>
      </c>
      <c r="G265" s="1">
        <f t="shared" si="19"/>
        <v>0.95529411764705885</v>
      </c>
    </row>
    <row r="266" spans="1:7" x14ac:dyDescent="0.25">
      <c r="A266">
        <v>492</v>
      </c>
      <c r="B266">
        <f t="shared" si="17"/>
        <v>1</v>
      </c>
      <c r="C266">
        <f t="shared" si="18"/>
        <v>1</v>
      </c>
      <c r="D266" s="10">
        <f t="shared" si="20"/>
        <v>1437</v>
      </c>
      <c r="E266" s="10">
        <f t="shared" si="21"/>
        <v>1367</v>
      </c>
      <c r="F266" s="3">
        <v>292</v>
      </c>
      <c r="G266" s="1">
        <f t="shared" si="19"/>
        <v>0.95482352941176474</v>
      </c>
    </row>
    <row r="267" spans="1:7" x14ac:dyDescent="0.25">
      <c r="A267">
        <v>494</v>
      </c>
      <c r="B267">
        <f t="shared" si="17"/>
        <v>1</v>
      </c>
      <c r="C267">
        <f t="shared" si="18"/>
        <v>1</v>
      </c>
      <c r="D267" s="10">
        <f t="shared" si="20"/>
        <v>1439</v>
      </c>
      <c r="E267" s="10">
        <f t="shared" si="21"/>
        <v>1369</v>
      </c>
      <c r="F267" s="3">
        <v>294</v>
      </c>
      <c r="G267" s="1">
        <f t="shared" si="19"/>
        <v>0.95435294117647063</v>
      </c>
    </row>
    <row r="268" spans="1:7" x14ac:dyDescent="0.25">
      <c r="A268">
        <v>496</v>
      </c>
      <c r="B268">
        <f t="shared" si="17"/>
        <v>1</v>
      </c>
      <c r="C268">
        <f t="shared" si="18"/>
        <v>1</v>
      </c>
      <c r="D268" s="10">
        <f t="shared" si="20"/>
        <v>1441</v>
      </c>
      <c r="E268" s="10">
        <f t="shared" si="21"/>
        <v>1371</v>
      </c>
      <c r="F268" s="3">
        <v>296</v>
      </c>
      <c r="G268" s="1">
        <f t="shared" si="19"/>
        <v>0.95388235294117651</v>
      </c>
    </row>
    <row r="269" spans="1:7" x14ac:dyDescent="0.25">
      <c r="A269">
        <v>498</v>
      </c>
      <c r="B269">
        <f t="shared" si="17"/>
        <v>1</v>
      </c>
      <c r="C269">
        <f t="shared" si="18"/>
        <v>1</v>
      </c>
      <c r="D269" s="10">
        <f t="shared" si="20"/>
        <v>1443</v>
      </c>
      <c r="E269" s="10">
        <f t="shared" si="21"/>
        <v>1373</v>
      </c>
      <c r="F269" s="3">
        <v>298</v>
      </c>
      <c r="G269" s="1">
        <f t="shared" si="19"/>
        <v>0.9534117647058824</v>
      </c>
    </row>
    <row r="270" spans="1:7" x14ac:dyDescent="0.25">
      <c r="A270">
        <v>500</v>
      </c>
      <c r="B270">
        <f t="shared" si="17"/>
        <v>1</v>
      </c>
      <c r="C270">
        <f t="shared" si="18"/>
        <v>1</v>
      </c>
      <c r="D270" s="10">
        <f t="shared" si="20"/>
        <v>1445</v>
      </c>
      <c r="E270" s="10">
        <f t="shared" si="21"/>
        <v>1375</v>
      </c>
      <c r="F270" s="3">
        <v>300</v>
      </c>
      <c r="G270" s="1">
        <f t="shared" si="19"/>
        <v>0.95294117647058818</v>
      </c>
    </row>
    <row r="271" spans="1:7" x14ac:dyDescent="0.25">
      <c r="A271">
        <v>502</v>
      </c>
      <c r="B271">
        <f t="shared" si="17"/>
        <v>1</v>
      </c>
      <c r="C271">
        <f t="shared" si="18"/>
        <v>1</v>
      </c>
      <c r="D271" s="10">
        <f t="shared" si="20"/>
        <v>1447</v>
      </c>
      <c r="E271" s="10">
        <f t="shared" si="21"/>
        <v>1377</v>
      </c>
      <c r="F271" s="3">
        <v>302</v>
      </c>
      <c r="G271" s="1">
        <f t="shared" si="19"/>
        <v>0.95247058823529407</v>
      </c>
    </row>
    <row r="272" spans="1:7" x14ac:dyDescent="0.25">
      <c r="A272">
        <v>504</v>
      </c>
      <c r="B272">
        <f t="shared" si="17"/>
        <v>1</v>
      </c>
      <c r="C272">
        <f t="shared" si="18"/>
        <v>1</v>
      </c>
      <c r="D272" s="10">
        <f t="shared" si="20"/>
        <v>1449</v>
      </c>
      <c r="E272" s="10">
        <f t="shared" si="21"/>
        <v>1379</v>
      </c>
      <c r="F272" s="3">
        <v>304</v>
      </c>
      <c r="G272" s="1">
        <f t="shared" si="19"/>
        <v>0.95199999999999996</v>
      </c>
    </row>
    <row r="273" spans="1:7" x14ac:dyDescent="0.25">
      <c r="A273">
        <v>506</v>
      </c>
      <c r="B273">
        <f t="shared" si="17"/>
        <v>1</v>
      </c>
      <c r="C273">
        <f t="shared" si="18"/>
        <v>1</v>
      </c>
      <c r="D273" s="10">
        <f t="shared" si="20"/>
        <v>1451</v>
      </c>
      <c r="E273" s="10">
        <f t="shared" si="21"/>
        <v>1381</v>
      </c>
      <c r="F273" s="3">
        <v>306</v>
      </c>
      <c r="G273" s="1">
        <f t="shared" si="19"/>
        <v>0.95152941176470585</v>
      </c>
    </row>
    <row r="274" spans="1:7" x14ac:dyDescent="0.25">
      <c r="A274">
        <v>508</v>
      </c>
      <c r="B274">
        <f t="shared" si="17"/>
        <v>1</v>
      </c>
      <c r="C274">
        <f t="shared" si="18"/>
        <v>1</v>
      </c>
      <c r="D274" s="10">
        <f t="shared" si="20"/>
        <v>1453</v>
      </c>
      <c r="E274" s="10">
        <f t="shared" si="21"/>
        <v>1383</v>
      </c>
      <c r="F274" s="3">
        <v>308</v>
      </c>
      <c r="G274" s="1">
        <f t="shared" si="19"/>
        <v>0.95105882352941173</v>
      </c>
    </row>
    <row r="275" spans="1:7" x14ac:dyDescent="0.25">
      <c r="A275">
        <v>510</v>
      </c>
      <c r="B275">
        <f t="shared" si="17"/>
        <v>1</v>
      </c>
      <c r="C275">
        <f t="shared" si="18"/>
        <v>1</v>
      </c>
      <c r="D275" s="10">
        <f t="shared" si="20"/>
        <v>1455</v>
      </c>
      <c r="E275" s="10">
        <f t="shared" si="21"/>
        <v>1385</v>
      </c>
      <c r="F275" s="3">
        <v>310</v>
      </c>
      <c r="G275" s="1">
        <f t="shared" si="19"/>
        <v>0.95058823529411762</v>
      </c>
    </row>
    <row r="276" spans="1:7" x14ac:dyDescent="0.25">
      <c r="A276">
        <v>512</v>
      </c>
      <c r="B276">
        <f t="shared" ref="B276:B339" si="22">IF(A276&lt;$F$8,$F$12,IF(A276=$F$8,$F$12,IF(A276&lt;$F$9,(1-$F$12)*((A276-$F$8)/($F$9-$F$8))+$F$12,IF(A276=$F$9,1,IF(A276&lt;$F$10,1,IF(A276&lt;$F$11,(1-$F$12)*($F$11-A276)/($F$11-$F$10)+$F$12, IF(A276=$F$11, 0, IF(A276&gt;$F$11, 0))))))))</f>
        <v>1</v>
      </c>
      <c r="C276">
        <f t="shared" ref="C276:C339" si="23">IF(A276&lt;$G$8,$G$12,IF(A276=$G$8,$G$12,IF(A276&lt;$G$9,(1-$G$12)*((A276-$G$8)/($G$9-$G$8))+$G$12,IF(A276=$G$9,1,IF(A276&lt;$G$10,1,IF(A276&lt;$G$11,(1-$G$12)*($G$11-A276)/($G$11-$G$10)+$G$12, IF(A276=$G$11, 0, IF(A276&gt;$G$11, 0))))))))</f>
        <v>1</v>
      </c>
      <c r="D276" s="10">
        <f t="shared" si="20"/>
        <v>1457</v>
      </c>
      <c r="E276" s="10">
        <f t="shared" si="21"/>
        <v>1387</v>
      </c>
      <c r="F276" s="3">
        <v>312</v>
      </c>
      <c r="G276" s="1">
        <f t="shared" ref="G276:G339" si="24">IF(F276&lt;=$M$12,1,IF(AND(F276&gt;$M$12,F276&lt;=$M$13),1-$M$8/($M$13-$M$12)*(F276-$M$12),IF(AND(F276&gt;$M$13,F276&lt;=$M$15),$M$9-$M$9/($M$15-$M$13)*(F276-$M$13),0)))</f>
        <v>0.95011764705882351</v>
      </c>
    </row>
    <row r="277" spans="1:7" x14ac:dyDescent="0.25">
      <c r="A277">
        <v>514</v>
      </c>
      <c r="B277">
        <f t="shared" si="22"/>
        <v>1</v>
      </c>
      <c r="C277">
        <f t="shared" si="23"/>
        <v>1</v>
      </c>
      <c r="D277" s="10">
        <f t="shared" ref="D277:D340" si="25">1145+F277</f>
        <v>1459</v>
      </c>
      <c r="E277" s="10">
        <f t="shared" ref="E277:E340" si="26">1075+F277</f>
        <v>1389</v>
      </c>
      <c r="F277" s="3">
        <v>314</v>
      </c>
      <c r="G277" s="1">
        <f t="shared" si="24"/>
        <v>0.9496470588235294</v>
      </c>
    </row>
    <row r="278" spans="1:7" x14ac:dyDescent="0.25">
      <c r="A278">
        <v>516</v>
      </c>
      <c r="B278">
        <f t="shared" si="22"/>
        <v>1</v>
      </c>
      <c r="C278">
        <f t="shared" si="23"/>
        <v>1</v>
      </c>
      <c r="D278" s="10">
        <f t="shared" si="25"/>
        <v>1461</v>
      </c>
      <c r="E278" s="10">
        <f t="shared" si="26"/>
        <v>1391</v>
      </c>
      <c r="F278" s="3">
        <v>316</v>
      </c>
      <c r="G278" s="1">
        <f t="shared" si="24"/>
        <v>0.94917647058823529</v>
      </c>
    </row>
    <row r="279" spans="1:7" x14ac:dyDescent="0.25">
      <c r="A279">
        <v>518</v>
      </c>
      <c r="B279">
        <f t="shared" si="22"/>
        <v>1</v>
      </c>
      <c r="C279">
        <f t="shared" si="23"/>
        <v>1</v>
      </c>
      <c r="D279" s="10">
        <f t="shared" si="25"/>
        <v>1463</v>
      </c>
      <c r="E279" s="10">
        <f t="shared" si="26"/>
        <v>1393</v>
      </c>
      <c r="F279" s="3">
        <v>318</v>
      </c>
      <c r="G279" s="1">
        <f t="shared" si="24"/>
        <v>0.94870588235294118</v>
      </c>
    </row>
    <row r="280" spans="1:7" x14ac:dyDescent="0.25">
      <c r="A280">
        <v>520</v>
      </c>
      <c r="B280">
        <f t="shared" si="22"/>
        <v>1</v>
      </c>
      <c r="C280">
        <f t="shared" si="23"/>
        <v>1</v>
      </c>
      <c r="D280" s="10">
        <f t="shared" si="25"/>
        <v>1465</v>
      </c>
      <c r="E280" s="10">
        <f t="shared" si="26"/>
        <v>1395</v>
      </c>
      <c r="F280" s="3">
        <v>320</v>
      </c>
      <c r="G280" s="1">
        <f t="shared" si="24"/>
        <v>0.94823529411764707</v>
      </c>
    </row>
    <row r="281" spans="1:7" x14ac:dyDescent="0.25">
      <c r="A281">
        <v>522</v>
      </c>
      <c r="B281">
        <f t="shared" si="22"/>
        <v>1</v>
      </c>
      <c r="C281">
        <f t="shared" si="23"/>
        <v>1</v>
      </c>
      <c r="D281" s="10">
        <f t="shared" si="25"/>
        <v>1467</v>
      </c>
      <c r="E281" s="10">
        <f t="shared" si="26"/>
        <v>1397</v>
      </c>
      <c r="F281" s="3">
        <v>322</v>
      </c>
      <c r="G281" s="1">
        <f t="shared" si="24"/>
        <v>0.94776470588235295</v>
      </c>
    </row>
    <row r="282" spans="1:7" x14ac:dyDescent="0.25">
      <c r="A282">
        <v>524</v>
      </c>
      <c r="B282">
        <f t="shared" si="22"/>
        <v>1</v>
      </c>
      <c r="C282">
        <f t="shared" si="23"/>
        <v>1</v>
      </c>
      <c r="D282" s="10">
        <f t="shared" si="25"/>
        <v>1469</v>
      </c>
      <c r="E282" s="10">
        <f t="shared" si="26"/>
        <v>1399</v>
      </c>
      <c r="F282" s="3">
        <v>324</v>
      </c>
      <c r="G282" s="1">
        <f t="shared" si="24"/>
        <v>0.94729411764705884</v>
      </c>
    </row>
    <row r="283" spans="1:7" x14ac:dyDescent="0.25">
      <c r="A283">
        <v>526</v>
      </c>
      <c r="B283">
        <f t="shared" si="22"/>
        <v>1</v>
      </c>
      <c r="C283">
        <f t="shared" si="23"/>
        <v>1</v>
      </c>
      <c r="D283" s="10">
        <f t="shared" si="25"/>
        <v>1471</v>
      </c>
      <c r="E283" s="10">
        <f t="shared" si="26"/>
        <v>1401</v>
      </c>
      <c r="F283" s="3">
        <v>326</v>
      </c>
      <c r="G283" s="1">
        <f t="shared" si="24"/>
        <v>0.94682352941176473</v>
      </c>
    </row>
    <row r="284" spans="1:7" x14ac:dyDescent="0.25">
      <c r="A284">
        <v>528</v>
      </c>
      <c r="B284">
        <f t="shared" si="22"/>
        <v>1</v>
      </c>
      <c r="C284">
        <f t="shared" si="23"/>
        <v>1</v>
      </c>
      <c r="D284" s="10">
        <f t="shared" si="25"/>
        <v>1473</v>
      </c>
      <c r="E284" s="10">
        <f t="shared" si="26"/>
        <v>1403</v>
      </c>
      <c r="F284" s="3">
        <v>328</v>
      </c>
      <c r="G284" s="1">
        <f t="shared" si="24"/>
        <v>0.94635294117647062</v>
      </c>
    </row>
    <row r="285" spans="1:7" x14ac:dyDescent="0.25">
      <c r="A285">
        <v>530</v>
      </c>
      <c r="B285">
        <f t="shared" si="22"/>
        <v>1</v>
      </c>
      <c r="C285">
        <f t="shared" si="23"/>
        <v>1</v>
      </c>
      <c r="D285" s="10">
        <f t="shared" si="25"/>
        <v>1475</v>
      </c>
      <c r="E285" s="10">
        <f t="shared" si="26"/>
        <v>1405</v>
      </c>
      <c r="F285" s="3">
        <v>330</v>
      </c>
      <c r="G285" s="1">
        <f t="shared" si="24"/>
        <v>0.94588235294117651</v>
      </c>
    </row>
    <row r="286" spans="1:7" x14ac:dyDescent="0.25">
      <c r="A286">
        <v>532</v>
      </c>
      <c r="B286">
        <f t="shared" si="22"/>
        <v>1</v>
      </c>
      <c r="C286">
        <f t="shared" si="23"/>
        <v>1</v>
      </c>
      <c r="D286" s="10">
        <f t="shared" si="25"/>
        <v>1477</v>
      </c>
      <c r="E286" s="10">
        <f t="shared" si="26"/>
        <v>1407</v>
      </c>
      <c r="F286" s="3">
        <v>332</v>
      </c>
      <c r="G286" s="1">
        <f t="shared" si="24"/>
        <v>0.9454117647058824</v>
      </c>
    </row>
    <row r="287" spans="1:7" x14ac:dyDescent="0.25">
      <c r="A287">
        <v>534</v>
      </c>
      <c r="B287">
        <f t="shared" si="22"/>
        <v>1</v>
      </c>
      <c r="C287">
        <f t="shared" si="23"/>
        <v>1</v>
      </c>
      <c r="D287" s="10">
        <f t="shared" si="25"/>
        <v>1479</v>
      </c>
      <c r="E287" s="10">
        <f t="shared" si="26"/>
        <v>1409</v>
      </c>
      <c r="F287" s="3">
        <v>334</v>
      </c>
      <c r="G287" s="1">
        <f t="shared" si="24"/>
        <v>0.94494117647058828</v>
      </c>
    </row>
    <row r="288" spans="1:7" x14ac:dyDescent="0.25">
      <c r="A288">
        <v>536</v>
      </c>
      <c r="B288">
        <f t="shared" si="22"/>
        <v>1</v>
      </c>
      <c r="C288">
        <f t="shared" si="23"/>
        <v>1</v>
      </c>
      <c r="D288" s="10">
        <f t="shared" si="25"/>
        <v>1481</v>
      </c>
      <c r="E288" s="10">
        <f t="shared" si="26"/>
        <v>1411</v>
      </c>
      <c r="F288" s="3">
        <v>336</v>
      </c>
      <c r="G288" s="1">
        <f t="shared" si="24"/>
        <v>0.94447058823529417</v>
      </c>
    </row>
    <row r="289" spans="1:7" x14ac:dyDescent="0.25">
      <c r="A289">
        <v>538</v>
      </c>
      <c r="B289">
        <f t="shared" si="22"/>
        <v>1</v>
      </c>
      <c r="C289">
        <f t="shared" si="23"/>
        <v>1</v>
      </c>
      <c r="D289" s="10">
        <f t="shared" si="25"/>
        <v>1483</v>
      </c>
      <c r="E289" s="10">
        <f t="shared" si="26"/>
        <v>1413</v>
      </c>
      <c r="F289" s="3">
        <v>338</v>
      </c>
      <c r="G289" s="1">
        <f t="shared" si="24"/>
        <v>0.94399999999999995</v>
      </c>
    </row>
    <row r="290" spans="1:7" x14ac:dyDescent="0.25">
      <c r="A290">
        <v>540</v>
      </c>
      <c r="B290">
        <f t="shared" si="22"/>
        <v>1</v>
      </c>
      <c r="C290">
        <f t="shared" si="23"/>
        <v>1</v>
      </c>
      <c r="D290" s="10">
        <f t="shared" si="25"/>
        <v>1485</v>
      </c>
      <c r="E290" s="10">
        <f t="shared" si="26"/>
        <v>1415</v>
      </c>
      <c r="F290" s="3">
        <v>340</v>
      </c>
      <c r="G290" s="1">
        <f t="shared" si="24"/>
        <v>0.94352941176470584</v>
      </c>
    </row>
    <row r="291" spans="1:7" x14ac:dyDescent="0.25">
      <c r="A291">
        <v>542</v>
      </c>
      <c r="B291">
        <f t="shared" si="22"/>
        <v>1</v>
      </c>
      <c r="C291">
        <f t="shared" si="23"/>
        <v>1</v>
      </c>
      <c r="D291" s="10">
        <f t="shared" si="25"/>
        <v>1487</v>
      </c>
      <c r="E291" s="10">
        <f t="shared" si="26"/>
        <v>1417</v>
      </c>
      <c r="F291" s="3">
        <v>342</v>
      </c>
      <c r="G291" s="1">
        <f t="shared" si="24"/>
        <v>0.94305882352941173</v>
      </c>
    </row>
    <row r="292" spans="1:7" x14ac:dyDescent="0.25">
      <c r="A292">
        <v>544</v>
      </c>
      <c r="B292">
        <f t="shared" si="22"/>
        <v>1</v>
      </c>
      <c r="C292">
        <f t="shared" si="23"/>
        <v>1</v>
      </c>
      <c r="D292" s="10">
        <f t="shared" si="25"/>
        <v>1489</v>
      </c>
      <c r="E292" s="10">
        <f t="shared" si="26"/>
        <v>1419</v>
      </c>
      <c r="F292" s="3">
        <v>344</v>
      </c>
      <c r="G292" s="1">
        <f t="shared" si="24"/>
        <v>0.94258823529411762</v>
      </c>
    </row>
    <row r="293" spans="1:7" x14ac:dyDescent="0.25">
      <c r="A293">
        <v>546</v>
      </c>
      <c r="B293">
        <f t="shared" si="22"/>
        <v>1</v>
      </c>
      <c r="C293">
        <f t="shared" si="23"/>
        <v>1</v>
      </c>
      <c r="D293" s="10">
        <f t="shared" si="25"/>
        <v>1491</v>
      </c>
      <c r="E293" s="10">
        <f t="shared" si="26"/>
        <v>1421</v>
      </c>
      <c r="F293" s="3">
        <v>346</v>
      </c>
      <c r="G293" s="1">
        <f t="shared" si="24"/>
        <v>0.9421176470588235</v>
      </c>
    </row>
    <row r="294" spans="1:7" x14ac:dyDescent="0.25">
      <c r="A294">
        <v>548</v>
      </c>
      <c r="B294">
        <f t="shared" si="22"/>
        <v>1</v>
      </c>
      <c r="C294">
        <f t="shared" si="23"/>
        <v>1</v>
      </c>
      <c r="D294" s="10">
        <f t="shared" si="25"/>
        <v>1493</v>
      </c>
      <c r="E294" s="10">
        <f t="shared" si="26"/>
        <v>1423</v>
      </c>
      <c r="F294" s="3">
        <v>348</v>
      </c>
      <c r="G294" s="1">
        <f t="shared" si="24"/>
        <v>0.94164705882352939</v>
      </c>
    </row>
    <row r="295" spans="1:7" x14ac:dyDescent="0.25">
      <c r="A295">
        <v>550</v>
      </c>
      <c r="B295">
        <f t="shared" si="22"/>
        <v>1</v>
      </c>
      <c r="C295">
        <f t="shared" si="23"/>
        <v>1</v>
      </c>
      <c r="D295" s="10">
        <f t="shared" si="25"/>
        <v>1495</v>
      </c>
      <c r="E295" s="10">
        <f t="shared" si="26"/>
        <v>1425</v>
      </c>
      <c r="F295" s="3">
        <v>350</v>
      </c>
      <c r="G295" s="1">
        <f t="shared" si="24"/>
        <v>0.94117647058823528</v>
      </c>
    </row>
    <row r="296" spans="1:7" x14ac:dyDescent="0.25">
      <c r="A296">
        <v>552</v>
      </c>
      <c r="B296">
        <f t="shared" si="22"/>
        <v>1</v>
      </c>
      <c r="C296">
        <f t="shared" si="23"/>
        <v>1</v>
      </c>
      <c r="D296" s="10">
        <f t="shared" si="25"/>
        <v>1497</v>
      </c>
      <c r="E296" s="10">
        <f t="shared" si="26"/>
        <v>1427</v>
      </c>
      <c r="F296" s="3">
        <v>352</v>
      </c>
      <c r="G296" s="1">
        <f t="shared" si="24"/>
        <v>0.94070588235294117</v>
      </c>
    </row>
    <row r="297" spans="1:7" x14ac:dyDescent="0.25">
      <c r="A297">
        <v>554</v>
      </c>
      <c r="B297">
        <f t="shared" si="22"/>
        <v>1</v>
      </c>
      <c r="C297">
        <f t="shared" si="23"/>
        <v>1</v>
      </c>
      <c r="D297" s="10">
        <f t="shared" si="25"/>
        <v>1499</v>
      </c>
      <c r="E297" s="10">
        <f t="shared" si="26"/>
        <v>1429</v>
      </c>
      <c r="F297" s="3">
        <v>354</v>
      </c>
      <c r="G297" s="1">
        <f t="shared" si="24"/>
        <v>0.94023529411764706</v>
      </c>
    </row>
    <row r="298" spans="1:7" x14ac:dyDescent="0.25">
      <c r="A298">
        <v>556</v>
      </c>
      <c r="B298">
        <f t="shared" si="22"/>
        <v>1</v>
      </c>
      <c r="C298">
        <f t="shared" si="23"/>
        <v>1</v>
      </c>
      <c r="D298" s="10">
        <f t="shared" si="25"/>
        <v>1501</v>
      </c>
      <c r="E298" s="10">
        <f t="shared" si="26"/>
        <v>1431</v>
      </c>
      <c r="F298" s="3">
        <v>356</v>
      </c>
      <c r="G298" s="1">
        <f t="shared" si="24"/>
        <v>0.93976470588235295</v>
      </c>
    </row>
    <row r="299" spans="1:7" x14ac:dyDescent="0.25">
      <c r="A299">
        <v>558</v>
      </c>
      <c r="B299">
        <f t="shared" si="22"/>
        <v>1</v>
      </c>
      <c r="C299">
        <f t="shared" si="23"/>
        <v>1</v>
      </c>
      <c r="D299" s="10">
        <f t="shared" si="25"/>
        <v>1503</v>
      </c>
      <c r="E299" s="10">
        <f t="shared" si="26"/>
        <v>1433</v>
      </c>
      <c r="F299" s="3">
        <v>358</v>
      </c>
      <c r="G299" s="1">
        <f t="shared" si="24"/>
        <v>0.93929411764705883</v>
      </c>
    </row>
    <row r="300" spans="1:7" x14ac:dyDescent="0.25">
      <c r="A300">
        <v>560</v>
      </c>
      <c r="B300">
        <f t="shared" si="22"/>
        <v>1</v>
      </c>
      <c r="C300">
        <f t="shared" si="23"/>
        <v>1</v>
      </c>
      <c r="D300" s="10">
        <f t="shared" si="25"/>
        <v>1505</v>
      </c>
      <c r="E300" s="10">
        <f t="shared" si="26"/>
        <v>1435</v>
      </c>
      <c r="F300" s="3">
        <v>360</v>
      </c>
      <c r="G300" s="1">
        <f t="shared" si="24"/>
        <v>0.93882352941176472</v>
      </c>
    </row>
    <row r="301" spans="1:7" x14ac:dyDescent="0.25">
      <c r="A301">
        <v>562</v>
      </c>
      <c r="B301">
        <f t="shared" si="22"/>
        <v>1</v>
      </c>
      <c r="C301">
        <f t="shared" si="23"/>
        <v>1</v>
      </c>
      <c r="D301" s="10">
        <f t="shared" si="25"/>
        <v>1507</v>
      </c>
      <c r="E301" s="10">
        <f t="shared" si="26"/>
        <v>1437</v>
      </c>
      <c r="F301" s="3">
        <v>362</v>
      </c>
      <c r="G301" s="1">
        <f t="shared" si="24"/>
        <v>0.93835294117647061</v>
      </c>
    </row>
    <row r="302" spans="1:7" x14ac:dyDescent="0.25">
      <c r="A302">
        <v>564</v>
      </c>
      <c r="B302">
        <f t="shared" si="22"/>
        <v>1</v>
      </c>
      <c r="C302">
        <f t="shared" si="23"/>
        <v>1</v>
      </c>
      <c r="D302" s="10">
        <f t="shared" si="25"/>
        <v>1509</v>
      </c>
      <c r="E302" s="10">
        <f t="shared" si="26"/>
        <v>1439</v>
      </c>
      <c r="F302" s="3">
        <v>364</v>
      </c>
      <c r="G302" s="1">
        <f t="shared" si="24"/>
        <v>0.9378823529411765</v>
      </c>
    </row>
    <row r="303" spans="1:7" x14ac:dyDescent="0.25">
      <c r="A303">
        <v>566</v>
      </c>
      <c r="B303">
        <f t="shared" si="22"/>
        <v>1</v>
      </c>
      <c r="C303">
        <f t="shared" si="23"/>
        <v>1</v>
      </c>
      <c r="D303" s="10">
        <f t="shared" si="25"/>
        <v>1511</v>
      </c>
      <c r="E303" s="10">
        <f t="shared" si="26"/>
        <v>1441</v>
      </c>
      <c r="F303" s="3">
        <v>366</v>
      </c>
      <c r="G303" s="1">
        <f t="shared" si="24"/>
        <v>0.93741176470588239</v>
      </c>
    </row>
    <row r="304" spans="1:7" x14ac:dyDescent="0.25">
      <c r="A304">
        <v>568</v>
      </c>
      <c r="B304">
        <f t="shared" si="22"/>
        <v>1</v>
      </c>
      <c r="C304">
        <f t="shared" si="23"/>
        <v>1</v>
      </c>
      <c r="D304" s="10">
        <f t="shared" si="25"/>
        <v>1513</v>
      </c>
      <c r="E304" s="10">
        <f t="shared" si="26"/>
        <v>1443</v>
      </c>
      <c r="F304" s="3">
        <v>368</v>
      </c>
      <c r="G304" s="1">
        <f t="shared" si="24"/>
        <v>0.93694117647058828</v>
      </c>
    </row>
    <row r="305" spans="1:7" x14ac:dyDescent="0.25">
      <c r="A305">
        <v>570</v>
      </c>
      <c r="B305">
        <f t="shared" si="22"/>
        <v>1</v>
      </c>
      <c r="C305">
        <f t="shared" si="23"/>
        <v>1</v>
      </c>
      <c r="D305" s="10">
        <f t="shared" si="25"/>
        <v>1515</v>
      </c>
      <c r="E305" s="10">
        <f t="shared" si="26"/>
        <v>1445</v>
      </c>
      <c r="F305" s="3">
        <v>370</v>
      </c>
      <c r="G305" s="1">
        <f t="shared" si="24"/>
        <v>0.93647058823529417</v>
      </c>
    </row>
    <row r="306" spans="1:7" x14ac:dyDescent="0.25">
      <c r="A306">
        <v>572</v>
      </c>
      <c r="B306">
        <f t="shared" si="22"/>
        <v>1</v>
      </c>
      <c r="C306">
        <f t="shared" si="23"/>
        <v>1</v>
      </c>
      <c r="D306" s="10">
        <f t="shared" si="25"/>
        <v>1517</v>
      </c>
      <c r="E306" s="10">
        <f t="shared" si="26"/>
        <v>1447</v>
      </c>
      <c r="F306" s="3">
        <v>372</v>
      </c>
      <c r="G306" s="1">
        <f t="shared" si="24"/>
        <v>0.93599999999999994</v>
      </c>
    </row>
    <row r="307" spans="1:7" x14ac:dyDescent="0.25">
      <c r="A307">
        <v>574</v>
      </c>
      <c r="B307">
        <f t="shared" si="22"/>
        <v>1</v>
      </c>
      <c r="C307">
        <f t="shared" si="23"/>
        <v>1</v>
      </c>
      <c r="D307" s="10">
        <f t="shared" si="25"/>
        <v>1519</v>
      </c>
      <c r="E307" s="10">
        <f t="shared" si="26"/>
        <v>1449</v>
      </c>
      <c r="F307" s="3">
        <v>374</v>
      </c>
      <c r="G307" s="1">
        <f t="shared" si="24"/>
        <v>0.93552941176470594</v>
      </c>
    </row>
    <row r="308" spans="1:7" x14ac:dyDescent="0.25">
      <c r="A308">
        <v>576</v>
      </c>
      <c r="B308">
        <f t="shared" si="22"/>
        <v>1</v>
      </c>
      <c r="C308">
        <f t="shared" si="23"/>
        <v>1</v>
      </c>
      <c r="D308" s="10">
        <f t="shared" si="25"/>
        <v>1521</v>
      </c>
      <c r="E308" s="10">
        <f t="shared" si="26"/>
        <v>1451</v>
      </c>
      <c r="F308" s="3">
        <v>376</v>
      </c>
      <c r="G308" s="1">
        <f t="shared" si="24"/>
        <v>0.93505882352941172</v>
      </c>
    </row>
    <row r="309" spans="1:7" x14ac:dyDescent="0.25">
      <c r="A309">
        <v>578</v>
      </c>
      <c r="B309">
        <f t="shared" si="22"/>
        <v>1</v>
      </c>
      <c r="C309">
        <f t="shared" si="23"/>
        <v>1</v>
      </c>
      <c r="D309" s="10">
        <f t="shared" si="25"/>
        <v>1523</v>
      </c>
      <c r="E309" s="10">
        <f t="shared" si="26"/>
        <v>1453</v>
      </c>
      <c r="F309" s="3">
        <v>378</v>
      </c>
      <c r="G309" s="1">
        <f t="shared" si="24"/>
        <v>0.93458823529411761</v>
      </c>
    </row>
    <row r="310" spans="1:7" x14ac:dyDescent="0.25">
      <c r="A310">
        <v>580</v>
      </c>
      <c r="B310">
        <f t="shared" si="22"/>
        <v>1</v>
      </c>
      <c r="C310">
        <f t="shared" si="23"/>
        <v>1</v>
      </c>
      <c r="D310" s="10">
        <f t="shared" si="25"/>
        <v>1525</v>
      </c>
      <c r="E310" s="10">
        <f t="shared" si="26"/>
        <v>1455</v>
      </c>
      <c r="F310" s="3">
        <v>380</v>
      </c>
      <c r="G310" s="1">
        <f t="shared" si="24"/>
        <v>0.9341176470588235</v>
      </c>
    </row>
    <row r="311" spans="1:7" x14ac:dyDescent="0.25">
      <c r="A311">
        <v>582</v>
      </c>
      <c r="B311">
        <f t="shared" si="22"/>
        <v>1</v>
      </c>
      <c r="C311">
        <f t="shared" si="23"/>
        <v>1</v>
      </c>
      <c r="D311" s="10">
        <f t="shared" si="25"/>
        <v>1527</v>
      </c>
      <c r="E311" s="10">
        <f t="shared" si="26"/>
        <v>1457</v>
      </c>
      <c r="F311" s="3">
        <v>382</v>
      </c>
      <c r="G311" s="1">
        <f t="shared" si="24"/>
        <v>0.93364705882352939</v>
      </c>
    </row>
    <row r="312" spans="1:7" x14ac:dyDescent="0.25">
      <c r="A312">
        <v>584</v>
      </c>
      <c r="B312">
        <f t="shared" si="22"/>
        <v>1</v>
      </c>
      <c r="C312">
        <f t="shared" si="23"/>
        <v>1</v>
      </c>
      <c r="D312" s="10">
        <f t="shared" si="25"/>
        <v>1529</v>
      </c>
      <c r="E312" s="10">
        <f t="shared" si="26"/>
        <v>1459</v>
      </c>
      <c r="F312" s="3">
        <v>384</v>
      </c>
      <c r="G312" s="1">
        <f t="shared" si="24"/>
        <v>0.93317647058823527</v>
      </c>
    </row>
    <row r="313" spans="1:7" x14ac:dyDescent="0.25">
      <c r="A313">
        <v>586</v>
      </c>
      <c r="B313">
        <f t="shared" si="22"/>
        <v>1</v>
      </c>
      <c r="C313">
        <f t="shared" si="23"/>
        <v>1</v>
      </c>
      <c r="D313" s="10">
        <f t="shared" si="25"/>
        <v>1531</v>
      </c>
      <c r="E313" s="10">
        <f t="shared" si="26"/>
        <v>1461</v>
      </c>
      <c r="F313" s="3">
        <v>386</v>
      </c>
      <c r="G313" s="1">
        <f t="shared" si="24"/>
        <v>0.93270588235294116</v>
      </c>
    </row>
    <row r="314" spans="1:7" x14ac:dyDescent="0.25">
      <c r="A314">
        <v>588</v>
      </c>
      <c r="B314">
        <f t="shared" si="22"/>
        <v>1</v>
      </c>
      <c r="C314">
        <f t="shared" si="23"/>
        <v>1</v>
      </c>
      <c r="D314" s="10">
        <f t="shared" si="25"/>
        <v>1533</v>
      </c>
      <c r="E314" s="10">
        <f t="shared" si="26"/>
        <v>1463</v>
      </c>
      <c r="F314" s="3">
        <v>388</v>
      </c>
      <c r="G314" s="1">
        <f t="shared" si="24"/>
        <v>0.93223529411764705</v>
      </c>
    </row>
    <row r="315" spans="1:7" x14ac:dyDescent="0.25">
      <c r="A315">
        <v>590</v>
      </c>
      <c r="B315">
        <f t="shared" si="22"/>
        <v>1</v>
      </c>
      <c r="C315">
        <f t="shared" si="23"/>
        <v>1</v>
      </c>
      <c r="D315" s="10">
        <f t="shared" si="25"/>
        <v>1535</v>
      </c>
      <c r="E315" s="10">
        <f t="shared" si="26"/>
        <v>1465</v>
      </c>
      <c r="F315" s="3">
        <v>390</v>
      </c>
      <c r="G315" s="1">
        <f t="shared" si="24"/>
        <v>0.93176470588235294</v>
      </c>
    </row>
    <row r="316" spans="1:7" x14ac:dyDescent="0.25">
      <c r="A316">
        <v>592</v>
      </c>
      <c r="B316">
        <f t="shared" si="22"/>
        <v>1</v>
      </c>
      <c r="C316">
        <f t="shared" si="23"/>
        <v>1</v>
      </c>
      <c r="D316" s="10">
        <f t="shared" si="25"/>
        <v>1537</v>
      </c>
      <c r="E316" s="10">
        <f t="shared" si="26"/>
        <v>1467</v>
      </c>
      <c r="F316" s="3">
        <v>392</v>
      </c>
      <c r="G316" s="1">
        <f t="shared" si="24"/>
        <v>0.93129411764705883</v>
      </c>
    </row>
    <row r="317" spans="1:7" x14ac:dyDescent="0.25">
      <c r="A317">
        <v>594</v>
      </c>
      <c r="B317">
        <f t="shared" si="22"/>
        <v>1</v>
      </c>
      <c r="C317">
        <f t="shared" si="23"/>
        <v>1</v>
      </c>
      <c r="D317" s="10">
        <f t="shared" si="25"/>
        <v>1539</v>
      </c>
      <c r="E317" s="10">
        <f t="shared" si="26"/>
        <v>1469</v>
      </c>
      <c r="F317" s="3">
        <v>394</v>
      </c>
      <c r="G317" s="1">
        <f t="shared" si="24"/>
        <v>0.93082352941176472</v>
      </c>
    </row>
    <row r="318" spans="1:7" x14ac:dyDescent="0.25">
      <c r="A318">
        <v>596</v>
      </c>
      <c r="B318">
        <f t="shared" si="22"/>
        <v>1</v>
      </c>
      <c r="C318">
        <f t="shared" si="23"/>
        <v>1</v>
      </c>
      <c r="D318" s="10">
        <f t="shared" si="25"/>
        <v>1541</v>
      </c>
      <c r="E318" s="10">
        <f t="shared" si="26"/>
        <v>1471</v>
      </c>
      <c r="F318" s="3">
        <v>396</v>
      </c>
      <c r="G318" s="1">
        <f t="shared" si="24"/>
        <v>0.9303529411764706</v>
      </c>
    </row>
    <row r="319" spans="1:7" x14ac:dyDescent="0.25">
      <c r="A319">
        <v>598</v>
      </c>
      <c r="B319">
        <f t="shared" si="22"/>
        <v>1</v>
      </c>
      <c r="C319">
        <f t="shared" si="23"/>
        <v>1</v>
      </c>
      <c r="D319" s="10">
        <f t="shared" si="25"/>
        <v>1543</v>
      </c>
      <c r="E319" s="10">
        <f t="shared" si="26"/>
        <v>1473</v>
      </c>
      <c r="F319" s="3">
        <v>398</v>
      </c>
      <c r="G319" s="1">
        <f t="shared" si="24"/>
        <v>0.92988235294117649</v>
      </c>
    </row>
    <row r="320" spans="1:7" x14ac:dyDescent="0.25">
      <c r="A320">
        <v>600</v>
      </c>
      <c r="B320">
        <f t="shared" si="22"/>
        <v>1</v>
      </c>
      <c r="C320">
        <f t="shared" si="23"/>
        <v>1</v>
      </c>
      <c r="D320" s="10">
        <f t="shared" si="25"/>
        <v>1545</v>
      </c>
      <c r="E320" s="10">
        <f t="shared" si="26"/>
        <v>1475</v>
      </c>
      <c r="F320" s="3">
        <v>400</v>
      </c>
      <c r="G320" s="1">
        <f t="shared" si="24"/>
        <v>0.92941176470588238</v>
      </c>
    </row>
    <row r="321" spans="1:7" x14ac:dyDescent="0.25">
      <c r="A321">
        <v>602</v>
      </c>
      <c r="B321">
        <f t="shared" si="22"/>
        <v>1</v>
      </c>
      <c r="C321">
        <f t="shared" si="23"/>
        <v>1</v>
      </c>
      <c r="D321" s="10">
        <f t="shared" si="25"/>
        <v>1547</v>
      </c>
      <c r="E321" s="10">
        <f t="shared" si="26"/>
        <v>1477</v>
      </c>
      <c r="F321" s="3">
        <v>402</v>
      </c>
      <c r="G321" s="1">
        <f t="shared" si="24"/>
        <v>0.92894117647058827</v>
      </c>
    </row>
    <row r="322" spans="1:7" x14ac:dyDescent="0.25">
      <c r="A322">
        <v>604</v>
      </c>
      <c r="B322">
        <f t="shared" si="22"/>
        <v>1</v>
      </c>
      <c r="C322">
        <f t="shared" si="23"/>
        <v>1</v>
      </c>
      <c r="D322" s="10">
        <f t="shared" si="25"/>
        <v>1549</v>
      </c>
      <c r="E322" s="10">
        <f t="shared" si="26"/>
        <v>1479</v>
      </c>
      <c r="F322" s="3">
        <v>404</v>
      </c>
      <c r="G322" s="1">
        <f t="shared" si="24"/>
        <v>0.92847058823529416</v>
      </c>
    </row>
    <row r="323" spans="1:7" x14ac:dyDescent="0.25">
      <c r="A323">
        <v>606</v>
      </c>
      <c r="B323">
        <f t="shared" si="22"/>
        <v>1</v>
      </c>
      <c r="C323">
        <f t="shared" si="23"/>
        <v>1</v>
      </c>
      <c r="D323" s="10">
        <f t="shared" si="25"/>
        <v>1551</v>
      </c>
      <c r="E323" s="10">
        <f t="shared" si="26"/>
        <v>1481</v>
      </c>
      <c r="F323" s="3">
        <v>406</v>
      </c>
      <c r="G323" s="1">
        <f t="shared" si="24"/>
        <v>0.92799999999999994</v>
      </c>
    </row>
    <row r="324" spans="1:7" x14ac:dyDescent="0.25">
      <c r="A324">
        <v>608</v>
      </c>
      <c r="B324">
        <f t="shared" si="22"/>
        <v>1</v>
      </c>
      <c r="C324">
        <f t="shared" si="23"/>
        <v>1</v>
      </c>
      <c r="D324" s="10">
        <f t="shared" si="25"/>
        <v>1553</v>
      </c>
      <c r="E324" s="10">
        <f t="shared" si="26"/>
        <v>1483</v>
      </c>
      <c r="F324" s="3">
        <v>408</v>
      </c>
      <c r="G324" s="1">
        <f t="shared" si="24"/>
        <v>0.92752941176470594</v>
      </c>
    </row>
    <row r="325" spans="1:7" x14ac:dyDescent="0.25">
      <c r="A325">
        <v>610</v>
      </c>
      <c r="B325">
        <f t="shared" si="22"/>
        <v>1</v>
      </c>
      <c r="C325">
        <f t="shared" si="23"/>
        <v>1</v>
      </c>
      <c r="D325" s="10">
        <f t="shared" si="25"/>
        <v>1555</v>
      </c>
      <c r="E325" s="10">
        <f t="shared" si="26"/>
        <v>1485</v>
      </c>
      <c r="F325" s="3">
        <v>410</v>
      </c>
      <c r="G325" s="1">
        <f t="shared" si="24"/>
        <v>0.92705882352941171</v>
      </c>
    </row>
    <row r="326" spans="1:7" x14ac:dyDescent="0.25">
      <c r="A326">
        <v>612</v>
      </c>
      <c r="B326">
        <f t="shared" si="22"/>
        <v>1</v>
      </c>
      <c r="C326">
        <f t="shared" si="23"/>
        <v>1</v>
      </c>
      <c r="D326" s="10">
        <f t="shared" si="25"/>
        <v>1557</v>
      </c>
      <c r="E326" s="10">
        <f t="shared" si="26"/>
        <v>1487</v>
      </c>
      <c r="F326" s="3">
        <v>412</v>
      </c>
      <c r="G326" s="1">
        <f t="shared" si="24"/>
        <v>0.9265882352941176</v>
      </c>
    </row>
    <row r="327" spans="1:7" x14ac:dyDescent="0.25">
      <c r="A327">
        <v>614</v>
      </c>
      <c r="B327">
        <f t="shared" si="22"/>
        <v>1</v>
      </c>
      <c r="C327">
        <f t="shared" si="23"/>
        <v>1</v>
      </c>
      <c r="D327" s="10">
        <f t="shared" si="25"/>
        <v>1559</v>
      </c>
      <c r="E327" s="10">
        <f t="shared" si="26"/>
        <v>1489</v>
      </c>
      <c r="F327" s="3">
        <v>414</v>
      </c>
      <c r="G327" s="1">
        <f t="shared" si="24"/>
        <v>0.92611764705882349</v>
      </c>
    </row>
    <row r="328" spans="1:7" x14ac:dyDescent="0.25">
      <c r="A328">
        <v>616</v>
      </c>
      <c r="B328">
        <f t="shared" si="22"/>
        <v>1</v>
      </c>
      <c r="C328">
        <f t="shared" si="23"/>
        <v>1</v>
      </c>
      <c r="D328" s="10">
        <f t="shared" si="25"/>
        <v>1561</v>
      </c>
      <c r="E328" s="10">
        <f t="shared" si="26"/>
        <v>1491</v>
      </c>
      <c r="F328" s="3">
        <v>416</v>
      </c>
      <c r="G328" s="1">
        <f t="shared" si="24"/>
        <v>0.92564705882352938</v>
      </c>
    </row>
    <row r="329" spans="1:7" x14ac:dyDescent="0.25">
      <c r="A329">
        <v>618</v>
      </c>
      <c r="B329">
        <f t="shared" si="22"/>
        <v>1</v>
      </c>
      <c r="C329">
        <f t="shared" si="23"/>
        <v>1</v>
      </c>
      <c r="D329" s="10">
        <f t="shared" si="25"/>
        <v>1563</v>
      </c>
      <c r="E329" s="10">
        <f t="shared" si="26"/>
        <v>1493</v>
      </c>
      <c r="F329" s="3">
        <v>418</v>
      </c>
      <c r="G329" s="1">
        <f t="shared" si="24"/>
        <v>0.92517647058823527</v>
      </c>
    </row>
    <row r="330" spans="1:7" x14ac:dyDescent="0.25">
      <c r="A330">
        <v>620</v>
      </c>
      <c r="B330">
        <f t="shared" si="22"/>
        <v>1</v>
      </c>
      <c r="C330">
        <f t="shared" si="23"/>
        <v>1</v>
      </c>
      <c r="D330" s="10">
        <f t="shared" si="25"/>
        <v>1565</v>
      </c>
      <c r="E330" s="10">
        <f t="shared" si="26"/>
        <v>1495</v>
      </c>
      <c r="F330" s="3">
        <v>420</v>
      </c>
      <c r="G330" s="1">
        <f t="shared" si="24"/>
        <v>0.92470588235294116</v>
      </c>
    </row>
    <row r="331" spans="1:7" x14ac:dyDescent="0.25">
      <c r="A331">
        <v>622</v>
      </c>
      <c r="B331">
        <f t="shared" si="22"/>
        <v>1</v>
      </c>
      <c r="C331">
        <f t="shared" si="23"/>
        <v>1</v>
      </c>
      <c r="D331" s="10">
        <f t="shared" si="25"/>
        <v>1567</v>
      </c>
      <c r="E331" s="10">
        <f t="shared" si="26"/>
        <v>1497</v>
      </c>
      <c r="F331" s="3">
        <v>422</v>
      </c>
      <c r="G331" s="1">
        <f t="shared" si="24"/>
        <v>0.92423529411764704</v>
      </c>
    </row>
    <row r="332" spans="1:7" x14ac:dyDescent="0.25">
      <c r="A332">
        <v>624</v>
      </c>
      <c r="B332">
        <f t="shared" si="22"/>
        <v>1</v>
      </c>
      <c r="C332">
        <f t="shared" si="23"/>
        <v>1</v>
      </c>
      <c r="D332" s="10">
        <f t="shared" si="25"/>
        <v>1569</v>
      </c>
      <c r="E332" s="10">
        <f t="shared" si="26"/>
        <v>1499</v>
      </c>
      <c r="F332" s="3">
        <v>424</v>
      </c>
      <c r="G332" s="1">
        <f t="shared" si="24"/>
        <v>0.92376470588235293</v>
      </c>
    </row>
    <row r="333" spans="1:7" x14ac:dyDescent="0.25">
      <c r="A333">
        <v>626</v>
      </c>
      <c r="B333">
        <f t="shared" si="22"/>
        <v>1</v>
      </c>
      <c r="C333">
        <f t="shared" si="23"/>
        <v>1</v>
      </c>
      <c r="D333" s="10">
        <f t="shared" si="25"/>
        <v>1571</v>
      </c>
      <c r="E333" s="10">
        <f t="shared" si="26"/>
        <v>1501</v>
      </c>
      <c r="F333" s="3">
        <v>426</v>
      </c>
      <c r="G333" s="1">
        <f t="shared" si="24"/>
        <v>0.92329411764705882</v>
      </c>
    </row>
    <row r="334" spans="1:7" x14ac:dyDescent="0.25">
      <c r="A334">
        <v>628</v>
      </c>
      <c r="B334">
        <f t="shared" si="22"/>
        <v>1</v>
      </c>
      <c r="C334">
        <f t="shared" si="23"/>
        <v>1</v>
      </c>
      <c r="D334" s="10">
        <f t="shared" si="25"/>
        <v>1573</v>
      </c>
      <c r="E334" s="10">
        <f t="shared" si="26"/>
        <v>1503</v>
      </c>
      <c r="F334" s="3">
        <v>428</v>
      </c>
      <c r="G334" s="1">
        <f t="shared" si="24"/>
        <v>0.92282352941176471</v>
      </c>
    </row>
    <row r="335" spans="1:7" x14ac:dyDescent="0.25">
      <c r="A335">
        <v>630</v>
      </c>
      <c r="B335">
        <f t="shared" si="22"/>
        <v>1</v>
      </c>
      <c r="C335">
        <f t="shared" si="23"/>
        <v>1</v>
      </c>
      <c r="D335" s="10">
        <f t="shared" si="25"/>
        <v>1575</v>
      </c>
      <c r="E335" s="10">
        <f t="shared" si="26"/>
        <v>1505</v>
      </c>
      <c r="F335" s="3">
        <v>430</v>
      </c>
      <c r="G335" s="1">
        <f t="shared" si="24"/>
        <v>0.9223529411764706</v>
      </c>
    </row>
    <row r="336" spans="1:7" x14ac:dyDescent="0.25">
      <c r="A336">
        <v>632</v>
      </c>
      <c r="B336">
        <f t="shared" si="22"/>
        <v>1</v>
      </c>
      <c r="C336">
        <f t="shared" si="23"/>
        <v>1</v>
      </c>
      <c r="D336" s="10">
        <f t="shared" si="25"/>
        <v>1577</v>
      </c>
      <c r="E336" s="10">
        <f t="shared" si="26"/>
        <v>1507</v>
      </c>
      <c r="F336" s="3">
        <v>432</v>
      </c>
      <c r="G336" s="1">
        <f t="shared" si="24"/>
        <v>0.92188235294117649</v>
      </c>
    </row>
    <row r="337" spans="1:7" x14ac:dyDescent="0.25">
      <c r="A337">
        <v>634</v>
      </c>
      <c r="B337">
        <f t="shared" si="22"/>
        <v>1</v>
      </c>
      <c r="C337">
        <f t="shared" si="23"/>
        <v>1</v>
      </c>
      <c r="D337" s="10">
        <f t="shared" si="25"/>
        <v>1579</v>
      </c>
      <c r="E337" s="10">
        <f t="shared" si="26"/>
        <v>1509</v>
      </c>
      <c r="F337" s="3">
        <v>434</v>
      </c>
      <c r="G337" s="1">
        <f t="shared" si="24"/>
        <v>0.92141176470588237</v>
      </c>
    </row>
    <row r="338" spans="1:7" x14ac:dyDescent="0.25">
      <c r="A338">
        <v>636</v>
      </c>
      <c r="B338">
        <f t="shared" si="22"/>
        <v>1</v>
      </c>
      <c r="C338">
        <f t="shared" si="23"/>
        <v>1</v>
      </c>
      <c r="D338" s="10">
        <f t="shared" si="25"/>
        <v>1581</v>
      </c>
      <c r="E338" s="10">
        <f t="shared" si="26"/>
        <v>1511</v>
      </c>
      <c r="F338" s="3">
        <v>436</v>
      </c>
      <c r="G338" s="1">
        <f t="shared" si="24"/>
        <v>0.92094117647058826</v>
      </c>
    </row>
    <row r="339" spans="1:7" x14ac:dyDescent="0.25">
      <c r="A339">
        <v>638</v>
      </c>
      <c r="B339">
        <f t="shared" si="22"/>
        <v>1</v>
      </c>
      <c r="C339">
        <f t="shared" si="23"/>
        <v>1</v>
      </c>
      <c r="D339" s="10">
        <f t="shared" si="25"/>
        <v>1583</v>
      </c>
      <c r="E339" s="10">
        <f t="shared" si="26"/>
        <v>1513</v>
      </c>
      <c r="F339" s="3">
        <v>438</v>
      </c>
      <c r="G339" s="1">
        <f t="shared" si="24"/>
        <v>0.92047058823529415</v>
      </c>
    </row>
    <row r="340" spans="1:7" x14ac:dyDescent="0.25">
      <c r="A340">
        <v>640</v>
      </c>
      <c r="B340">
        <f t="shared" ref="B340:B403" si="27">IF(A340&lt;$F$8,$F$12,IF(A340=$F$8,$F$12,IF(A340&lt;$F$9,(1-$F$12)*((A340-$F$8)/($F$9-$F$8))+$F$12,IF(A340=$F$9,1,IF(A340&lt;$F$10,1,IF(A340&lt;$F$11,(1-$F$12)*($F$11-A340)/($F$11-$F$10)+$F$12, IF(A340=$F$11, 0, IF(A340&gt;$F$11, 0))))))))</f>
        <v>1</v>
      </c>
      <c r="C340">
        <f t="shared" ref="C340:C403" si="28">IF(A340&lt;$G$8,$G$12,IF(A340=$G$8,$G$12,IF(A340&lt;$G$9,(1-$G$12)*((A340-$G$8)/($G$9-$G$8))+$G$12,IF(A340=$G$9,1,IF(A340&lt;$G$10,1,IF(A340&lt;$G$11,(1-$G$12)*($G$11-A340)/($G$11-$G$10)+$G$12, IF(A340=$G$11, 0, IF(A340&gt;$G$11, 0))))))))</f>
        <v>1</v>
      </c>
      <c r="D340" s="10">
        <f t="shared" si="25"/>
        <v>1585</v>
      </c>
      <c r="E340" s="10">
        <f t="shared" si="26"/>
        <v>1515</v>
      </c>
      <c r="F340" s="3">
        <v>440</v>
      </c>
      <c r="G340" s="1">
        <f t="shared" ref="G340:G403" si="29">IF(F340&lt;=$M$12,1,IF(AND(F340&gt;$M$12,F340&lt;=$M$13),1-$M$8/($M$13-$M$12)*(F340-$M$12),IF(AND(F340&gt;$M$13,F340&lt;=$M$15),$M$9-$M$9/($M$15-$M$13)*(F340-$M$13),0)))</f>
        <v>0.92</v>
      </c>
    </row>
    <row r="341" spans="1:7" x14ac:dyDescent="0.25">
      <c r="A341">
        <v>642</v>
      </c>
      <c r="B341">
        <f t="shared" si="27"/>
        <v>1</v>
      </c>
      <c r="C341">
        <f t="shared" si="28"/>
        <v>1</v>
      </c>
      <c r="D341" s="10">
        <f t="shared" ref="D341:D404" si="30">1145+F341</f>
        <v>1587</v>
      </c>
      <c r="E341" s="10">
        <f t="shared" ref="E341:E404" si="31">1075+F341</f>
        <v>1517</v>
      </c>
      <c r="F341" s="3">
        <v>442</v>
      </c>
      <c r="G341" s="1">
        <f t="shared" si="29"/>
        <v>0.91952941176470593</v>
      </c>
    </row>
    <row r="342" spans="1:7" x14ac:dyDescent="0.25">
      <c r="A342">
        <v>644</v>
      </c>
      <c r="B342">
        <f t="shared" si="27"/>
        <v>1</v>
      </c>
      <c r="C342">
        <f t="shared" si="28"/>
        <v>1</v>
      </c>
      <c r="D342" s="10">
        <f t="shared" si="30"/>
        <v>1589</v>
      </c>
      <c r="E342" s="10">
        <f t="shared" si="31"/>
        <v>1519</v>
      </c>
      <c r="F342" s="3">
        <v>444</v>
      </c>
      <c r="G342" s="1">
        <f t="shared" si="29"/>
        <v>0.91905882352941171</v>
      </c>
    </row>
    <row r="343" spans="1:7" x14ac:dyDescent="0.25">
      <c r="A343">
        <v>646</v>
      </c>
      <c r="B343">
        <f t="shared" si="27"/>
        <v>1</v>
      </c>
      <c r="C343">
        <f t="shared" si="28"/>
        <v>1</v>
      </c>
      <c r="D343" s="10">
        <f t="shared" si="30"/>
        <v>1591</v>
      </c>
      <c r="E343" s="10">
        <f t="shared" si="31"/>
        <v>1521</v>
      </c>
      <c r="F343" s="3">
        <v>446</v>
      </c>
      <c r="G343" s="1">
        <f t="shared" si="29"/>
        <v>0.91858823529411771</v>
      </c>
    </row>
    <row r="344" spans="1:7" x14ac:dyDescent="0.25">
      <c r="A344">
        <v>648</v>
      </c>
      <c r="B344">
        <f t="shared" si="27"/>
        <v>1</v>
      </c>
      <c r="C344">
        <f t="shared" si="28"/>
        <v>1</v>
      </c>
      <c r="D344" s="10">
        <f t="shared" si="30"/>
        <v>1593</v>
      </c>
      <c r="E344" s="10">
        <f t="shared" si="31"/>
        <v>1523</v>
      </c>
      <c r="F344" s="3">
        <v>448</v>
      </c>
      <c r="G344" s="1">
        <f t="shared" si="29"/>
        <v>0.91811764705882348</v>
      </c>
    </row>
    <row r="345" spans="1:7" x14ac:dyDescent="0.25">
      <c r="A345">
        <v>650</v>
      </c>
      <c r="B345">
        <f t="shared" si="27"/>
        <v>1</v>
      </c>
      <c r="C345">
        <f t="shared" si="28"/>
        <v>1</v>
      </c>
      <c r="D345" s="10">
        <f t="shared" si="30"/>
        <v>1595</v>
      </c>
      <c r="E345" s="10">
        <f t="shared" si="31"/>
        <v>1525</v>
      </c>
      <c r="F345" s="3">
        <v>450</v>
      </c>
      <c r="G345" s="1">
        <f t="shared" si="29"/>
        <v>0.91764705882352937</v>
      </c>
    </row>
    <row r="346" spans="1:7" x14ac:dyDescent="0.25">
      <c r="A346">
        <v>652</v>
      </c>
      <c r="B346">
        <f t="shared" si="27"/>
        <v>1</v>
      </c>
      <c r="C346">
        <f t="shared" si="28"/>
        <v>1</v>
      </c>
      <c r="D346" s="10">
        <f t="shared" si="30"/>
        <v>1597</v>
      </c>
      <c r="E346" s="10">
        <f t="shared" si="31"/>
        <v>1527</v>
      </c>
      <c r="F346" s="3">
        <v>452</v>
      </c>
      <c r="G346" s="1">
        <f t="shared" si="29"/>
        <v>0.91717647058823526</v>
      </c>
    </row>
    <row r="347" spans="1:7" x14ac:dyDescent="0.25">
      <c r="A347">
        <v>654</v>
      </c>
      <c r="B347">
        <f t="shared" si="27"/>
        <v>1</v>
      </c>
      <c r="C347">
        <f t="shared" si="28"/>
        <v>1</v>
      </c>
      <c r="D347" s="10">
        <f t="shared" si="30"/>
        <v>1599</v>
      </c>
      <c r="E347" s="10">
        <f t="shared" si="31"/>
        <v>1529</v>
      </c>
      <c r="F347" s="3">
        <v>454</v>
      </c>
      <c r="G347" s="1">
        <f t="shared" si="29"/>
        <v>0.91670588235294115</v>
      </c>
    </row>
    <row r="348" spans="1:7" x14ac:dyDescent="0.25">
      <c r="A348">
        <v>656</v>
      </c>
      <c r="B348">
        <f t="shared" si="27"/>
        <v>1</v>
      </c>
      <c r="C348">
        <f t="shared" si="28"/>
        <v>1</v>
      </c>
      <c r="D348" s="10">
        <f t="shared" si="30"/>
        <v>1601</v>
      </c>
      <c r="E348" s="10">
        <f t="shared" si="31"/>
        <v>1531</v>
      </c>
      <c r="F348" s="3">
        <v>456</v>
      </c>
      <c r="G348" s="1">
        <f t="shared" si="29"/>
        <v>0.91623529411764704</v>
      </c>
    </row>
    <row r="349" spans="1:7" x14ac:dyDescent="0.25">
      <c r="A349">
        <v>658</v>
      </c>
      <c r="B349">
        <f t="shared" si="27"/>
        <v>1</v>
      </c>
      <c r="C349">
        <f t="shared" si="28"/>
        <v>1</v>
      </c>
      <c r="D349" s="10">
        <f t="shared" si="30"/>
        <v>1603</v>
      </c>
      <c r="E349" s="10">
        <f t="shared" si="31"/>
        <v>1533</v>
      </c>
      <c r="F349" s="3">
        <v>458</v>
      </c>
      <c r="G349" s="1">
        <f t="shared" si="29"/>
        <v>0.91576470588235293</v>
      </c>
    </row>
    <row r="350" spans="1:7" x14ac:dyDescent="0.25">
      <c r="A350">
        <v>660</v>
      </c>
      <c r="B350">
        <f t="shared" si="27"/>
        <v>1</v>
      </c>
      <c r="C350">
        <f t="shared" si="28"/>
        <v>1</v>
      </c>
      <c r="D350" s="10">
        <f t="shared" si="30"/>
        <v>1605</v>
      </c>
      <c r="E350" s="10">
        <f t="shared" si="31"/>
        <v>1535</v>
      </c>
      <c r="F350" s="3">
        <v>460</v>
      </c>
      <c r="G350" s="1">
        <f t="shared" si="29"/>
        <v>0.91529411764705881</v>
      </c>
    </row>
    <row r="351" spans="1:7" x14ac:dyDescent="0.25">
      <c r="A351">
        <v>662</v>
      </c>
      <c r="B351">
        <f t="shared" si="27"/>
        <v>1</v>
      </c>
      <c r="C351">
        <f t="shared" si="28"/>
        <v>1</v>
      </c>
      <c r="D351" s="10">
        <f t="shared" si="30"/>
        <v>1607</v>
      </c>
      <c r="E351" s="10">
        <f t="shared" si="31"/>
        <v>1537</v>
      </c>
      <c r="F351" s="3">
        <v>462</v>
      </c>
      <c r="G351" s="1">
        <f t="shared" si="29"/>
        <v>0.9148235294117647</v>
      </c>
    </row>
    <row r="352" spans="1:7" x14ac:dyDescent="0.25">
      <c r="A352">
        <v>664</v>
      </c>
      <c r="B352">
        <f t="shared" si="27"/>
        <v>1</v>
      </c>
      <c r="C352">
        <f t="shared" si="28"/>
        <v>1</v>
      </c>
      <c r="D352" s="10">
        <f t="shared" si="30"/>
        <v>1609</v>
      </c>
      <c r="E352" s="10">
        <f t="shared" si="31"/>
        <v>1539</v>
      </c>
      <c r="F352" s="3">
        <v>464</v>
      </c>
      <c r="G352" s="1">
        <f t="shared" si="29"/>
        <v>0.91435294117647059</v>
      </c>
    </row>
    <row r="353" spans="1:7" x14ac:dyDescent="0.25">
      <c r="A353">
        <v>666</v>
      </c>
      <c r="B353">
        <f t="shared" si="27"/>
        <v>1</v>
      </c>
      <c r="C353">
        <f t="shared" si="28"/>
        <v>1</v>
      </c>
      <c r="D353" s="10">
        <f t="shared" si="30"/>
        <v>1611</v>
      </c>
      <c r="E353" s="10">
        <f t="shared" si="31"/>
        <v>1541</v>
      </c>
      <c r="F353" s="3">
        <v>466</v>
      </c>
      <c r="G353" s="1">
        <f t="shared" si="29"/>
        <v>0.91388235294117648</v>
      </c>
    </row>
    <row r="354" spans="1:7" x14ac:dyDescent="0.25">
      <c r="A354">
        <v>668</v>
      </c>
      <c r="B354">
        <f t="shared" si="27"/>
        <v>1</v>
      </c>
      <c r="C354">
        <f t="shared" si="28"/>
        <v>1</v>
      </c>
      <c r="D354" s="10">
        <f t="shared" si="30"/>
        <v>1613</v>
      </c>
      <c r="E354" s="10">
        <f t="shared" si="31"/>
        <v>1543</v>
      </c>
      <c r="F354" s="3">
        <v>468</v>
      </c>
      <c r="G354" s="1">
        <f t="shared" si="29"/>
        <v>0.91341176470588237</v>
      </c>
    </row>
    <row r="355" spans="1:7" x14ac:dyDescent="0.25">
      <c r="A355">
        <v>670</v>
      </c>
      <c r="B355">
        <f t="shared" si="27"/>
        <v>1</v>
      </c>
      <c r="C355">
        <f t="shared" si="28"/>
        <v>1</v>
      </c>
      <c r="D355" s="10">
        <f t="shared" si="30"/>
        <v>1615</v>
      </c>
      <c r="E355" s="10">
        <f t="shared" si="31"/>
        <v>1545</v>
      </c>
      <c r="F355" s="3">
        <v>470</v>
      </c>
      <c r="G355" s="1">
        <f t="shared" si="29"/>
        <v>0.91294117647058826</v>
      </c>
    </row>
    <row r="356" spans="1:7" x14ac:dyDescent="0.25">
      <c r="A356">
        <v>672</v>
      </c>
      <c r="B356">
        <f t="shared" si="27"/>
        <v>1</v>
      </c>
      <c r="C356">
        <f t="shared" si="28"/>
        <v>1</v>
      </c>
      <c r="D356" s="10">
        <f t="shared" si="30"/>
        <v>1617</v>
      </c>
      <c r="E356" s="10">
        <f t="shared" si="31"/>
        <v>1547</v>
      </c>
      <c r="F356" s="3">
        <v>472</v>
      </c>
      <c r="G356" s="1">
        <f t="shared" si="29"/>
        <v>0.91247058823529414</v>
      </c>
    </row>
    <row r="357" spans="1:7" x14ac:dyDescent="0.25">
      <c r="A357">
        <v>674</v>
      </c>
      <c r="B357">
        <f t="shared" si="27"/>
        <v>1</v>
      </c>
      <c r="C357">
        <f t="shared" si="28"/>
        <v>1</v>
      </c>
      <c r="D357" s="10">
        <f t="shared" si="30"/>
        <v>1619</v>
      </c>
      <c r="E357" s="10">
        <f t="shared" si="31"/>
        <v>1549</v>
      </c>
      <c r="F357" s="3">
        <v>474</v>
      </c>
      <c r="G357" s="1">
        <f t="shared" si="29"/>
        <v>0.91200000000000003</v>
      </c>
    </row>
    <row r="358" spans="1:7" x14ac:dyDescent="0.25">
      <c r="A358">
        <v>676</v>
      </c>
      <c r="B358">
        <f t="shared" si="27"/>
        <v>1</v>
      </c>
      <c r="C358">
        <f t="shared" si="28"/>
        <v>1</v>
      </c>
      <c r="D358" s="10">
        <f t="shared" si="30"/>
        <v>1621</v>
      </c>
      <c r="E358" s="10">
        <f t="shared" si="31"/>
        <v>1551</v>
      </c>
      <c r="F358" s="3">
        <v>476</v>
      </c>
      <c r="G358" s="1">
        <f t="shared" si="29"/>
        <v>0.91152941176470592</v>
      </c>
    </row>
    <row r="359" spans="1:7" x14ac:dyDescent="0.25">
      <c r="A359">
        <v>678</v>
      </c>
      <c r="B359">
        <f t="shared" si="27"/>
        <v>1</v>
      </c>
      <c r="C359">
        <f t="shared" si="28"/>
        <v>1</v>
      </c>
      <c r="D359" s="10">
        <f t="shared" si="30"/>
        <v>1623</v>
      </c>
      <c r="E359" s="10">
        <f t="shared" si="31"/>
        <v>1553</v>
      </c>
      <c r="F359" s="3">
        <v>478</v>
      </c>
      <c r="G359" s="1">
        <f t="shared" si="29"/>
        <v>0.91105882352941181</v>
      </c>
    </row>
    <row r="360" spans="1:7" x14ac:dyDescent="0.25">
      <c r="A360">
        <v>680</v>
      </c>
      <c r="B360">
        <f t="shared" si="27"/>
        <v>1</v>
      </c>
      <c r="C360">
        <f t="shared" si="28"/>
        <v>1</v>
      </c>
      <c r="D360" s="10">
        <f t="shared" si="30"/>
        <v>1625</v>
      </c>
      <c r="E360" s="10">
        <f t="shared" si="31"/>
        <v>1555</v>
      </c>
      <c r="F360" s="3">
        <v>480</v>
      </c>
      <c r="G360" s="1">
        <f t="shared" si="29"/>
        <v>0.9105882352941177</v>
      </c>
    </row>
    <row r="361" spans="1:7" x14ac:dyDescent="0.25">
      <c r="A361">
        <v>682</v>
      </c>
      <c r="B361">
        <f t="shared" si="27"/>
        <v>1</v>
      </c>
      <c r="C361">
        <f t="shared" si="28"/>
        <v>1</v>
      </c>
      <c r="D361" s="10">
        <f t="shared" si="30"/>
        <v>1627</v>
      </c>
      <c r="E361" s="10">
        <f t="shared" si="31"/>
        <v>1557</v>
      </c>
      <c r="F361" s="3">
        <v>482</v>
      </c>
      <c r="G361" s="1">
        <f t="shared" si="29"/>
        <v>0.91011764705882348</v>
      </c>
    </row>
    <row r="362" spans="1:7" x14ac:dyDescent="0.25">
      <c r="A362">
        <v>684</v>
      </c>
      <c r="B362">
        <f t="shared" si="27"/>
        <v>1</v>
      </c>
      <c r="C362">
        <f t="shared" si="28"/>
        <v>1</v>
      </c>
      <c r="D362" s="10">
        <f t="shared" si="30"/>
        <v>1629</v>
      </c>
      <c r="E362" s="10">
        <f t="shared" si="31"/>
        <v>1559</v>
      </c>
      <c r="F362" s="3">
        <v>484</v>
      </c>
      <c r="G362" s="1">
        <f t="shared" si="29"/>
        <v>0.90964705882352936</v>
      </c>
    </row>
    <row r="363" spans="1:7" x14ac:dyDescent="0.25">
      <c r="A363">
        <v>686</v>
      </c>
      <c r="B363">
        <f t="shared" si="27"/>
        <v>1</v>
      </c>
      <c r="C363">
        <f t="shared" si="28"/>
        <v>1</v>
      </c>
      <c r="D363" s="10">
        <f t="shared" si="30"/>
        <v>1631</v>
      </c>
      <c r="E363" s="10">
        <f t="shared" si="31"/>
        <v>1561</v>
      </c>
      <c r="F363" s="3">
        <v>486</v>
      </c>
      <c r="G363" s="1">
        <f t="shared" si="29"/>
        <v>0.90917647058823525</v>
      </c>
    </row>
    <row r="364" spans="1:7" x14ac:dyDescent="0.25">
      <c r="A364">
        <v>688</v>
      </c>
      <c r="B364">
        <f t="shared" si="27"/>
        <v>1</v>
      </c>
      <c r="C364">
        <f t="shared" si="28"/>
        <v>1</v>
      </c>
      <c r="D364" s="10">
        <f t="shared" si="30"/>
        <v>1633</v>
      </c>
      <c r="E364" s="10">
        <f t="shared" si="31"/>
        <v>1563</v>
      </c>
      <c r="F364" s="3">
        <v>488</v>
      </c>
      <c r="G364" s="1">
        <f t="shared" si="29"/>
        <v>0.90870588235294114</v>
      </c>
    </row>
    <row r="365" spans="1:7" x14ac:dyDescent="0.25">
      <c r="A365">
        <v>690</v>
      </c>
      <c r="B365">
        <f t="shared" si="27"/>
        <v>1</v>
      </c>
      <c r="C365">
        <f t="shared" si="28"/>
        <v>1</v>
      </c>
      <c r="D365" s="10">
        <f t="shared" si="30"/>
        <v>1635</v>
      </c>
      <c r="E365" s="10">
        <f t="shared" si="31"/>
        <v>1565</v>
      </c>
      <c r="F365" s="3">
        <v>490</v>
      </c>
      <c r="G365" s="1">
        <f t="shared" si="29"/>
        <v>0.90823529411764703</v>
      </c>
    </row>
    <row r="366" spans="1:7" x14ac:dyDescent="0.25">
      <c r="A366">
        <v>692</v>
      </c>
      <c r="B366">
        <f t="shared" si="27"/>
        <v>1</v>
      </c>
      <c r="C366">
        <f t="shared" si="28"/>
        <v>1</v>
      </c>
      <c r="D366" s="10">
        <f t="shared" si="30"/>
        <v>1637</v>
      </c>
      <c r="E366" s="10">
        <f t="shared" si="31"/>
        <v>1567</v>
      </c>
      <c r="F366" s="3">
        <v>492</v>
      </c>
      <c r="G366" s="1">
        <f t="shared" si="29"/>
        <v>0.90776470588235292</v>
      </c>
    </row>
    <row r="367" spans="1:7" x14ac:dyDescent="0.25">
      <c r="A367">
        <v>694</v>
      </c>
      <c r="B367">
        <f t="shared" si="27"/>
        <v>1</v>
      </c>
      <c r="C367">
        <f t="shared" si="28"/>
        <v>1</v>
      </c>
      <c r="D367" s="10">
        <f t="shared" si="30"/>
        <v>1639</v>
      </c>
      <c r="E367" s="10">
        <f t="shared" si="31"/>
        <v>1569</v>
      </c>
      <c r="F367" s="3">
        <v>494</v>
      </c>
      <c r="G367" s="1">
        <f t="shared" si="29"/>
        <v>0.90729411764705881</v>
      </c>
    </row>
    <row r="368" spans="1:7" x14ac:dyDescent="0.25">
      <c r="A368">
        <v>696</v>
      </c>
      <c r="B368">
        <f t="shared" si="27"/>
        <v>1</v>
      </c>
      <c r="C368">
        <f t="shared" si="28"/>
        <v>1</v>
      </c>
      <c r="D368" s="10">
        <f t="shared" si="30"/>
        <v>1641</v>
      </c>
      <c r="E368" s="10">
        <f t="shared" si="31"/>
        <v>1571</v>
      </c>
      <c r="F368" s="3">
        <v>496</v>
      </c>
      <c r="G368" s="1">
        <f t="shared" si="29"/>
        <v>0.90682352941176469</v>
      </c>
    </row>
    <row r="369" spans="1:7" x14ac:dyDescent="0.25">
      <c r="A369">
        <v>698</v>
      </c>
      <c r="B369">
        <f t="shared" si="27"/>
        <v>1</v>
      </c>
      <c r="C369">
        <f t="shared" si="28"/>
        <v>1</v>
      </c>
      <c r="D369" s="10">
        <f t="shared" si="30"/>
        <v>1643</v>
      </c>
      <c r="E369" s="10">
        <f t="shared" si="31"/>
        <v>1573</v>
      </c>
      <c r="F369" s="3">
        <v>498</v>
      </c>
      <c r="G369" s="1">
        <f t="shared" si="29"/>
        <v>0.90635294117647058</v>
      </c>
    </row>
    <row r="370" spans="1:7" x14ac:dyDescent="0.25">
      <c r="A370">
        <v>700</v>
      </c>
      <c r="B370">
        <f t="shared" si="27"/>
        <v>1</v>
      </c>
      <c r="C370">
        <f t="shared" si="28"/>
        <v>1</v>
      </c>
      <c r="D370" s="10">
        <f t="shared" si="30"/>
        <v>1645</v>
      </c>
      <c r="E370" s="10">
        <f t="shared" si="31"/>
        <v>1575</v>
      </c>
      <c r="F370" s="3">
        <v>500</v>
      </c>
      <c r="G370" s="1">
        <f t="shared" si="29"/>
        <v>0.90588235294117647</v>
      </c>
    </row>
    <row r="371" spans="1:7" x14ac:dyDescent="0.25">
      <c r="A371">
        <v>702</v>
      </c>
      <c r="B371">
        <f t="shared" si="27"/>
        <v>1</v>
      </c>
      <c r="C371">
        <f t="shared" si="28"/>
        <v>1</v>
      </c>
      <c r="D371" s="10">
        <f t="shared" si="30"/>
        <v>1647</v>
      </c>
      <c r="E371" s="10">
        <f t="shared" si="31"/>
        <v>1577</v>
      </c>
      <c r="F371" s="3">
        <v>502</v>
      </c>
      <c r="G371" s="1">
        <f t="shared" si="29"/>
        <v>0.90541176470588236</v>
      </c>
    </row>
    <row r="372" spans="1:7" x14ac:dyDescent="0.25">
      <c r="A372">
        <v>704</v>
      </c>
      <c r="B372">
        <f t="shared" si="27"/>
        <v>1</v>
      </c>
      <c r="C372">
        <f t="shared" si="28"/>
        <v>1</v>
      </c>
      <c r="D372" s="10">
        <f t="shared" si="30"/>
        <v>1649</v>
      </c>
      <c r="E372" s="10">
        <f t="shared" si="31"/>
        <v>1579</v>
      </c>
      <c r="F372" s="3">
        <v>504</v>
      </c>
      <c r="G372" s="1">
        <f t="shared" si="29"/>
        <v>0.90494117647058825</v>
      </c>
    </row>
    <row r="373" spans="1:7" x14ac:dyDescent="0.25">
      <c r="A373">
        <v>706</v>
      </c>
      <c r="B373">
        <f t="shared" si="27"/>
        <v>1</v>
      </c>
      <c r="C373">
        <f t="shared" si="28"/>
        <v>1</v>
      </c>
      <c r="D373" s="10">
        <f t="shared" si="30"/>
        <v>1651</v>
      </c>
      <c r="E373" s="10">
        <f t="shared" si="31"/>
        <v>1581</v>
      </c>
      <c r="F373" s="3">
        <v>506</v>
      </c>
      <c r="G373" s="1">
        <f t="shared" si="29"/>
        <v>0.90447058823529414</v>
      </c>
    </row>
    <row r="374" spans="1:7" x14ac:dyDescent="0.25">
      <c r="A374">
        <v>708</v>
      </c>
      <c r="B374">
        <f t="shared" si="27"/>
        <v>1</v>
      </c>
      <c r="C374">
        <f t="shared" si="28"/>
        <v>1</v>
      </c>
      <c r="D374" s="10">
        <f t="shared" si="30"/>
        <v>1653</v>
      </c>
      <c r="E374" s="10">
        <f t="shared" si="31"/>
        <v>1583</v>
      </c>
      <c r="F374" s="3">
        <v>508</v>
      </c>
      <c r="G374" s="1">
        <f t="shared" si="29"/>
        <v>0.90400000000000003</v>
      </c>
    </row>
    <row r="375" spans="1:7" x14ac:dyDescent="0.25">
      <c r="A375">
        <v>710</v>
      </c>
      <c r="B375">
        <f t="shared" si="27"/>
        <v>1</v>
      </c>
      <c r="C375">
        <f t="shared" si="28"/>
        <v>1</v>
      </c>
      <c r="D375" s="10">
        <f t="shared" si="30"/>
        <v>1655</v>
      </c>
      <c r="E375" s="10">
        <f t="shared" si="31"/>
        <v>1585</v>
      </c>
      <c r="F375" s="3">
        <v>510</v>
      </c>
      <c r="G375" s="1">
        <f t="shared" si="29"/>
        <v>0.90352941176470591</v>
      </c>
    </row>
    <row r="376" spans="1:7" x14ac:dyDescent="0.25">
      <c r="A376">
        <v>712</v>
      </c>
      <c r="B376">
        <f t="shared" si="27"/>
        <v>1</v>
      </c>
      <c r="C376">
        <f t="shared" si="28"/>
        <v>1</v>
      </c>
      <c r="D376" s="10">
        <f t="shared" si="30"/>
        <v>1657</v>
      </c>
      <c r="E376" s="10">
        <f t="shared" si="31"/>
        <v>1587</v>
      </c>
      <c r="F376" s="3">
        <v>512</v>
      </c>
      <c r="G376" s="1">
        <f t="shared" si="29"/>
        <v>0.9030588235294118</v>
      </c>
    </row>
    <row r="377" spans="1:7" x14ac:dyDescent="0.25">
      <c r="A377">
        <v>714</v>
      </c>
      <c r="B377">
        <f t="shared" si="27"/>
        <v>1</v>
      </c>
      <c r="C377">
        <f t="shared" si="28"/>
        <v>1</v>
      </c>
      <c r="D377" s="10">
        <f t="shared" si="30"/>
        <v>1659</v>
      </c>
      <c r="E377" s="10">
        <f t="shared" si="31"/>
        <v>1589</v>
      </c>
      <c r="F377" s="3">
        <v>514</v>
      </c>
      <c r="G377" s="1">
        <f t="shared" si="29"/>
        <v>0.90258823529411769</v>
      </c>
    </row>
    <row r="378" spans="1:7" x14ac:dyDescent="0.25">
      <c r="A378">
        <v>716</v>
      </c>
      <c r="B378">
        <f t="shared" si="27"/>
        <v>1</v>
      </c>
      <c r="C378">
        <f t="shared" si="28"/>
        <v>1</v>
      </c>
      <c r="D378" s="10">
        <f t="shared" si="30"/>
        <v>1661</v>
      </c>
      <c r="E378" s="10">
        <f t="shared" si="31"/>
        <v>1591</v>
      </c>
      <c r="F378" s="3">
        <v>516</v>
      </c>
      <c r="G378" s="1">
        <f t="shared" si="29"/>
        <v>0.90211764705882347</v>
      </c>
    </row>
    <row r="379" spans="1:7" x14ac:dyDescent="0.25">
      <c r="A379">
        <v>718</v>
      </c>
      <c r="B379">
        <f t="shared" si="27"/>
        <v>1</v>
      </c>
      <c r="C379">
        <f t="shared" si="28"/>
        <v>1</v>
      </c>
      <c r="D379" s="10">
        <f t="shared" si="30"/>
        <v>1663</v>
      </c>
      <c r="E379" s="10">
        <f t="shared" si="31"/>
        <v>1593</v>
      </c>
      <c r="F379" s="3">
        <v>518</v>
      </c>
      <c r="G379" s="1">
        <f t="shared" si="29"/>
        <v>0.90164705882352947</v>
      </c>
    </row>
    <row r="380" spans="1:7" x14ac:dyDescent="0.25">
      <c r="A380">
        <v>720</v>
      </c>
      <c r="B380">
        <f t="shared" si="27"/>
        <v>1</v>
      </c>
      <c r="C380">
        <f t="shared" si="28"/>
        <v>1</v>
      </c>
      <c r="D380" s="10">
        <f t="shared" si="30"/>
        <v>1665</v>
      </c>
      <c r="E380" s="10">
        <f t="shared" si="31"/>
        <v>1595</v>
      </c>
      <c r="F380" s="3">
        <v>520</v>
      </c>
      <c r="G380" s="1">
        <f t="shared" si="29"/>
        <v>0.90117647058823525</v>
      </c>
    </row>
    <row r="381" spans="1:7" x14ac:dyDescent="0.25">
      <c r="A381">
        <v>722</v>
      </c>
      <c r="B381">
        <f t="shared" si="27"/>
        <v>1</v>
      </c>
      <c r="C381">
        <f t="shared" si="28"/>
        <v>1</v>
      </c>
      <c r="D381" s="10">
        <f t="shared" si="30"/>
        <v>1667</v>
      </c>
      <c r="E381" s="10">
        <f t="shared" si="31"/>
        <v>1597</v>
      </c>
      <c r="F381" s="3">
        <v>522</v>
      </c>
      <c r="G381" s="1">
        <f t="shared" si="29"/>
        <v>0.90070588235294113</v>
      </c>
    </row>
    <row r="382" spans="1:7" x14ac:dyDescent="0.25">
      <c r="A382">
        <v>724</v>
      </c>
      <c r="B382">
        <f t="shared" si="27"/>
        <v>1</v>
      </c>
      <c r="C382">
        <f t="shared" si="28"/>
        <v>1</v>
      </c>
      <c r="D382" s="10">
        <f t="shared" si="30"/>
        <v>1669</v>
      </c>
      <c r="E382" s="10">
        <f t="shared" si="31"/>
        <v>1599</v>
      </c>
      <c r="F382" s="3">
        <v>524</v>
      </c>
      <c r="G382" s="1">
        <f t="shared" si="29"/>
        <v>0.90023529411764702</v>
      </c>
    </row>
    <row r="383" spans="1:7" x14ac:dyDescent="0.25">
      <c r="A383">
        <v>726</v>
      </c>
      <c r="B383">
        <f t="shared" si="27"/>
        <v>1</v>
      </c>
      <c r="C383">
        <f t="shared" si="28"/>
        <v>1</v>
      </c>
      <c r="D383" s="10">
        <f t="shared" si="30"/>
        <v>1671</v>
      </c>
      <c r="E383" s="10">
        <f t="shared" si="31"/>
        <v>1601</v>
      </c>
      <c r="F383" s="3">
        <v>526</v>
      </c>
      <c r="G383" s="1">
        <f t="shared" si="29"/>
        <v>0.89485714285714291</v>
      </c>
    </row>
    <row r="384" spans="1:7" x14ac:dyDescent="0.25">
      <c r="A384">
        <v>728</v>
      </c>
      <c r="B384">
        <f t="shared" si="27"/>
        <v>1</v>
      </c>
      <c r="C384">
        <f t="shared" si="28"/>
        <v>1</v>
      </c>
      <c r="D384" s="10">
        <f t="shared" si="30"/>
        <v>1673</v>
      </c>
      <c r="E384" s="10">
        <f t="shared" si="31"/>
        <v>1603</v>
      </c>
      <c r="F384" s="3">
        <v>528</v>
      </c>
      <c r="G384" s="1">
        <f t="shared" si="29"/>
        <v>0.88457142857142856</v>
      </c>
    </row>
    <row r="385" spans="1:7" x14ac:dyDescent="0.25">
      <c r="A385">
        <v>730</v>
      </c>
      <c r="B385">
        <f t="shared" si="27"/>
        <v>1</v>
      </c>
      <c r="C385">
        <f t="shared" si="28"/>
        <v>1</v>
      </c>
      <c r="D385" s="10">
        <f t="shared" si="30"/>
        <v>1675</v>
      </c>
      <c r="E385" s="10">
        <f t="shared" si="31"/>
        <v>1605</v>
      </c>
      <c r="F385" s="3">
        <v>530</v>
      </c>
      <c r="G385" s="1">
        <f t="shared" si="29"/>
        <v>0.87428571428571433</v>
      </c>
    </row>
    <row r="386" spans="1:7" x14ac:dyDescent="0.25">
      <c r="A386">
        <v>732</v>
      </c>
      <c r="B386">
        <f t="shared" si="27"/>
        <v>1</v>
      </c>
      <c r="C386">
        <f t="shared" si="28"/>
        <v>1</v>
      </c>
      <c r="D386" s="10">
        <f t="shared" si="30"/>
        <v>1677</v>
      </c>
      <c r="E386" s="10">
        <f t="shared" si="31"/>
        <v>1607</v>
      </c>
      <c r="F386" s="3">
        <v>532</v>
      </c>
      <c r="G386" s="1">
        <f t="shared" si="29"/>
        <v>0.86399999999999999</v>
      </c>
    </row>
    <row r="387" spans="1:7" x14ac:dyDescent="0.25">
      <c r="A387">
        <v>734</v>
      </c>
      <c r="B387">
        <f t="shared" si="27"/>
        <v>1</v>
      </c>
      <c r="C387">
        <f t="shared" si="28"/>
        <v>1</v>
      </c>
      <c r="D387" s="10">
        <f t="shared" si="30"/>
        <v>1679</v>
      </c>
      <c r="E387" s="10">
        <f t="shared" si="31"/>
        <v>1609</v>
      </c>
      <c r="F387" s="3">
        <v>534</v>
      </c>
      <c r="G387" s="1">
        <f t="shared" si="29"/>
        <v>0.85371428571428576</v>
      </c>
    </row>
    <row r="388" spans="1:7" x14ac:dyDescent="0.25">
      <c r="A388">
        <v>736</v>
      </c>
      <c r="B388">
        <f t="shared" si="27"/>
        <v>1</v>
      </c>
      <c r="C388">
        <f t="shared" si="28"/>
        <v>1</v>
      </c>
      <c r="D388" s="10">
        <f t="shared" si="30"/>
        <v>1681</v>
      </c>
      <c r="E388" s="10">
        <f t="shared" si="31"/>
        <v>1611</v>
      </c>
      <c r="F388" s="3">
        <v>536</v>
      </c>
      <c r="G388" s="1">
        <f t="shared" si="29"/>
        <v>0.84342857142857142</v>
      </c>
    </row>
    <row r="389" spans="1:7" x14ac:dyDescent="0.25">
      <c r="A389">
        <v>738</v>
      </c>
      <c r="B389">
        <f t="shared" si="27"/>
        <v>1</v>
      </c>
      <c r="C389">
        <f t="shared" si="28"/>
        <v>1</v>
      </c>
      <c r="D389" s="10">
        <f t="shared" si="30"/>
        <v>1683</v>
      </c>
      <c r="E389" s="10">
        <f t="shared" si="31"/>
        <v>1613</v>
      </c>
      <c r="F389" s="3">
        <v>538</v>
      </c>
      <c r="G389" s="1">
        <f t="shared" si="29"/>
        <v>0.83314285714285718</v>
      </c>
    </row>
    <row r="390" spans="1:7" x14ac:dyDescent="0.25">
      <c r="A390">
        <v>740</v>
      </c>
      <c r="B390">
        <f t="shared" si="27"/>
        <v>1</v>
      </c>
      <c r="C390">
        <f t="shared" si="28"/>
        <v>1</v>
      </c>
      <c r="D390" s="10">
        <f t="shared" si="30"/>
        <v>1685</v>
      </c>
      <c r="E390" s="10">
        <f t="shared" si="31"/>
        <v>1615</v>
      </c>
      <c r="F390" s="3">
        <v>540</v>
      </c>
      <c r="G390" s="1">
        <f t="shared" si="29"/>
        <v>0.82285714285714284</v>
      </c>
    </row>
    <row r="391" spans="1:7" x14ac:dyDescent="0.25">
      <c r="A391">
        <v>742</v>
      </c>
      <c r="B391">
        <f t="shared" si="27"/>
        <v>1</v>
      </c>
      <c r="C391">
        <f t="shared" si="28"/>
        <v>1</v>
      </c>
      <c r="D391" s="10">
        <f t="shared" si="30"/>
        <v>1687</v>
      </c>
      <c r="E391" s="10">
        <f t="shared" si="31"/>
        <v>1617</v>
      </c>
      <c r="F391" s="3">
        <v>542</v>
      </c>
      <c r="G391" s="1">
        <f t="shared" si="29"/>
        <v>0.81257142857142861</v>
      </c>
    </row>
    <row r="392" spans="1:7" x14ac:dyDescent="0.25">
      <c r="A392">
        <v>744</v>
      </c>
      <c r="B392">
        <f t="shared" si="27"/>
        <v>1</v>
      </c>
      <c r="C392">
        <f t="shared" si="28"/>
        <v>1</v>
      </c>
      <c r="D392" s="10">
        <f t="shared" si="30"/>
        <v>1689</v>
      </c>
      <c r="E392" s="10">
        <f t="shared" si="31"/>
        <v>1619</v>
      </c>
      <c r="F392" s="3">
        <v>544</v>
      </c>
      <c r="G392" s="1">
        <f t="shared" si="29"/>
        <v>0.80228571428571427</v>
      </c>
    </row>
    <row r="393" spans="1:7" x14ac:dyDescent="0.25">
      <c r="A393">
        <v>746</v>
      </c>
      <c r="B393">
        <f t="shared" si="27"/>
        <v>1</v>
      </c>
      <c r="C393">
        <f t="shared" si="28"/>
        <v>1</v>
      </c>
      <c r="D393" s="10">
        <f t="shared" si="30"/>
        <v>1691</v>
      </c>
      <c r="E393" s="10">
        <f t="shared" si="31"/>
        <v>1621</v>
      </c>
      <c r="F393" s="3">
        <v>546</v>
      </c>
      <c r="G393" s="1">
        <f t="shared" si="29"/>
        <v>0.79200000000000004</v>
      </c>
    </row>
    <row r="394" spans="1:7" x14ac:dyDescent="0.25">
      <c r="A394">
        <v>748</v>
      </c>
      <c r="B394">
        <f t="shared" si="27"/>
        <v>1</v>
      </c>
      <c r="C394">
        <f t="shared" si="28"/>
        <v>1</v>
      </c>
      <c r="D394" s="10">
        <f t="shared" si="30"/>
        <v>1693</v>
      </c>
      <c r="E394" s="10">
        <f t="shared" si="31"/>
        <v>1623</v>
      </c>
      <c r="F394" s="3">
        <v>548</v>
      </c>
      <c r="G394" s="1">
        <f t="shared" si="29"/>
        <v>0.78171428571428569</v>
      </c>
    </row>
    <row r="395" spans="1:7" x14ac:dyDescent="0.25">
      <c r="A395">
        <v>750</v>
      </c>
      <c r="B395">
        <f t="shared" si="27"/>
        <v>1</v>
      </c>
      <c r="C395">
        <f t="shared" si="28"/>
        <v>1</v>
      </c>
      <c r="D395" s="10">
        <f t="shared" si="30"/>
        <v>1695</v>
      </c>
      <c r="E395" s="10">
        <f t="shared" si="31"/>
        <v>1625</v>
      </c>
      <c r="F395" s="3">
        <v>550</v>
      </c>
      <c r="G395" s="1">
        <f t="shared" si="29"/>
        <v>0.77142857142857146</v>
      </c>
    </row>
    <row r="396" spans="1:7" x14ac:dyDescent="0.25">
      <c r="A396">
        <v>752</v>
      </c>
      <c r="B396">
        <f t="shared" si="27"/>
        <v>1</v>
      </c>
      <c r="C396">
        <f t="shared" si="28"/>
        <v>1</v>
      </c>
      <c r="D396" s="10">
        <f t="shared" si="30"/>
        <v>1697</v>
      </c>
      <c r="E396" s="10">
        <f t="shared" si="31"/>
        <v>1627</v>
      </c>
      <c r="F396" s="3">
        <v>552</v>
      </c>
      <c r="G396" s="1">
        <f t="shared" si="29"/>
        <v>0.76114285714285712</v>
      </c>
    </row>
    <row r="397" spans="1:7" x14ac:dyDescent="0.25">
      <c r="A397">
        <v>754</v>
      </c>
      <c r="B397">
        <f t="shared" si="27"/>
        <v>1</v>
      </c>
      <c r="C397">
        <f t="shared" si="28"/>
        <v>1</v>
      </c>
      <c r="D397" s="10">
        <f t="shared" si="30"/>
        <v>1699</v>
      </c>
      <c r="E397" s="10">
        <f t="shared" si="31"/>
        <v>1629</v>
      </c>
      <c r="F397" s="3">
        <v>554</v>
      </c>
      <c r="G397" s="1">
        <f t="shared" si="29"/>
        <v>0.75085714285714289</v>
      </c>
    </row>
    <row r="398" spans="1:7" x14ac:dyDescent="0.25">
      <c r="A398">
        <v>756</v>
      </c>
      <c r="B398">
        <f t="shared" si="27"/>
        <v>1</v>
      </c>
      <c r="C398">
        <f t="shared" si="28"/>
        <v>1</v>
      </c>
      <c r="D398" s="10">
        <f t="shared" si="30"/>
        <v>1701</v>
      </c>
      <c r="E398" s="10">
        <f t="shared" si="31"/>
        <v>1631</v>
      </c>
      <c r="F398" s="3">
        <v>556</v>
      </c>
      <c r="G398" s="1">
        <f t="shared" si="29"/>
        <v>0.74057142857142866</v>
      </c>
    </row>
    <row r="399" spans="1:7" x14ac:dyDescent="0.25">
      <c r="A399">
        <v>758</v>
      </c>
      <c r="B399">
        <f t="shared" si="27"/>
        <v>1</v>
      </c>
      <c r="C399">
        <f t="shared" si="28"/>
        <v>1</v>
      </c>
      <c r="D399" s="10">
        <f t="shared" si="30"/>
        <v>1703</v>
      </c>
      <c r="E399" s="10">
        <f t="shared" si="31"/>
        <v>1633</v>
      </c>
      <c r="F399" s="3">
        <v>558</v>
      </c>
      <c r="G399" s="1">
        <f t="shared" si="29"/>
        <v>0.73028571428571432</v>
      </c>
    </row>
    <row r="400" spans="1:7" x14ac:dyDescent="0.25">
      <c r="A400">
        <v>760</v>
      </c>
      <c r="B400">
        <f t="shared" si="27"/>
        <v>1</v>
      </c>
      <c r="C400">
        <f t="shared" si="28"/>
        <v>1</v>
      </c>
      <c r="D400" s="10">
        <f t="shared" si="30"/>
        <v>1705</v>
      </c>
      <c r="E400" s="10">
        <f t="shared" si="31"/>
        <v>1635</v>
      </c>
      <c r="F400" s="3">
        <v>560</v>
      </c>
      <c r="G400" s="1">
        <f t="shared" si="29"/>
        <v>0.72</v>
      </c>
    </row>
    <row r="401" spans="1:7" x14ac:dyDescent="0.25">
      <c r="A401">
        <v>762</v>
      </c>
      <c r="B401">
        <f t="shared" si="27"/>
        <v>1</v>
      </c>
      <c r="C401">
        <f t="shared" si="28"/>
        <v>1</v>
      </c>
      <c r="D401" s="10">
        <f t="shared" si="30"/>
        <v>1707</v>
      </c>
      <c r="E401" s="10">
        <f t="shared" si="31"/>
        <v>1637</v>
      </c>
      <c r="F401" s="3">
        <v>562</v>
      </c>
      <c r="G401" s="1">
        <f t="shared" si="29"/>
        <v>0.70971428571428574</v>
      </c>
    </row>
    <row r="402" spans="1:7" x14ac:dyDescent="0.25">
      <c r="A402">
        <v>764</v>
      </c>
      <c r="B402">
        <f t="shared" si="27"/>
        <v>1</v>
      </c>
      <c r="C402">
        <f t="shared" si="28"/>
        <v>1</v>
      </c>
      <c r="D402" s="10">
        <f t="shared" si="30"/>
        <v>1709</v>
      </c>
      <c r="E402" s="10">
        <f t="shared" si="31"/>
        <v>1639</v>
      </c>
      <c r="F402" s="3">
        <v>564</v>
      </c>
      <c r="G402" s="1">
        <f t="shared" si="29"/>
        <v>0.69942857142857151</v>
      </c>
    </row>
    <row r="403" spans="1:7" x14ac:dyDescent="0.25">
      <c r="A403">
        <v>766</v>
      </c>
      <c r="B403">
        <f t="shared" si="27"/>
        <v>1</v>
      </c>
      <c r="C403">
        <f t="shared" si="28"/>
        <v>1</v>
      </c>
      <c r="D403" s="10">
        <f t="shared" si="30"/>
        <v>1711</v>
      </c>
      <c r="E403" s="10">
        <f t="shared" si="31"/>
        <v>1641</v>
      </c>
      <c r="F403" s="3">
        <v>566</v>
      </c>
      <c r="G403" s="1">
        <f t="shared" si="29"/>
        <v>0.68914285714285717</v>
      </c>
    </row>
    <row r="404" spans="1:7" x14ac:dyDescent="0.25">
      <c r="A404">
        <v>768</v>
      </c>
      <c r="B404">
        <f t="shared" ref="B404:B467" si="32">IF(A404&lt;$F$8,$F$12,IF(A404=$F$8,$F$12,IF(A404&lt;$F$9,(1-$F$12)*((A404-$F$8)/($F$9-$F$8))+$F$12,IF(A404=$F$9,1,IF(A404&lt;$F$10,1,IF(A404&lt;$F$11,(1-$F$12)*($F$11-A404)/($F$11-$F$10)+$F$12, IF(A404=$F$11, 0, IF(A404&gt;$F$11, 0))))))))</f>
        <v>1</v>
      </c>
      <c r="C404">
        <f t="shared" ref="C404:C467" si="33">IF(A404&lt;$G$8,$G$12,IF(A404=$G$8,$G$12,IF(A404&lt;$G$9,(1-$G$12)*((A404-$G$8)/($G$9-$G$8))+$G$12,IF(A404=$G$9,1,IF(A404&lt;$G$10,1,IF(A404&lt;$G$11,(1-$G$12)*($G$11-A404)/($G$11-$G$10)+$G$12, IF(A404=$G$11, 0, IF(A404&gt;$G$11, 0))))))))</f>
        <v>1</v>
      </c>
      <c r="D404" s="10">
        <f t="shared" si="30"/>
        <v>1713</v>
      </c>
      <c r="E404" s="10">
        <f t="shared" si="31"/>
        <v>1643</v>
      </c>
      <c r="F404" s="3">
        <v>568</v>
      </c>
      <c r="G404" s="1">
        <f t="shared" ref="G404:G467" si="34">IF(F404&lt;=$M$12,1,IF(AND(F404&gt;$M$12,F404&lt;=$M$13),1-$M$8/($M$13-$M$12)*(F404-$M$12),IF(AND(F404&gt;$M$13,F404&lt;=$M$15),$M$9-$M$9/($M$15-$M$13)*(F404-$M$13),0)))</f>
        <v>0.67885714285714283</v>
      </c>
    </row>
    <row r="405" spans="1:7" x14ac:dyDescent="0.25">
      <c r="A405">
        <v>770</v>
      </c>
      <c r="B405">
        <f t="shared" si="32"/>
        <v>1</v>
      </c>
      <c r="C405">
        <f t="shared" si="33"/>
        <v>1</v>
      </c>
      <c r="D405" s="10">
        <f t="shared" ref="D405:D468" si="35">1145+F405</f>
        <v>1715</v>
      </c>
      <c r="E405" s="10">
        <f t="shared" ref="E405:E468" si="36">1075+F405</f>
        <v>1645</v>
      </c>
      <c r="F405" s="3">
        <v>570</v>
      </c>
      <c r="G405" s="1">
        <f t="shared" si="34"/>
        <v>0.66857142857142859</v>
      </c>
    </row>
    <row r="406" spans="1:7" x14ac:dyDescent="0.25">
      <c r="A406">
        <v>772</v>
      </c>
      <c r="B406">
        <f t="shared" si="32"/>
        <v>1</v>
      </c>
      <c r="C406">
        <f t="shared" si="33"/>
        <v>1</v>
      </c>
      <c r="D406" s="10">
        <f t="shared" si="35"/>
        <v>1717</v>
      </c>
      <c r="E406" s="10">
        <f t="shared" si="36"/>
        <v>1647</v>
      </c>
      <c r="F406" s="3">
        <v>572</v>
      </c>
      <c r="G406" s="1">
        <f t="shared" si="34"/>
        <v>0.65828571428571436</v>
      </c>
    </row>
    <row r="407" spans="1:7" x14ac:dyDescent="0.25">
      <c r="A407">
        <v>774</v>
      </c>
      <c r="B407">
        <f t="shared" si="32"/>
        <v>1</v>
      </c>
      <c r="C407">
        <f t="shared" si="33"/>
        <v>1</v>
      </c>
      <c r="D407" s="10">
        <f t="shared" si="35"/>
        <v>1719</v>
      </c>
      <c r="E407" s="10">
        <f t="shared" si="36"/>
        <v>1649</v>
      </c>
      <c r="F407" s="3">
        <v>574</v>
      </c>
      <c r="G407" s="1">
        <f t="shared" si="34"/>
        <v>0.64800000000000002</v>
      </c>
    </row>
    <row r="408" spans="1:7" x14ac:dyDescent="0.25">
      <c r="A408">
        <v>776</v>
      </c>
      <c r="B408">
        <f t="shared" si="32"/>
        <v>1</v>
      </c>
      <c r="C408">
        <f t="shared" si="33"/>
        <v>1</v>
      </c>
      <c r="D408" s="10">
        <f t="shared" si="35"/>
        <v>1721</v>
      </c>
      <c r="E408" s="10">
        <f t="shared" si="36"/>
        <v>1651</v>
      </c>
      <c r="F408" s="3">
        <v>576</v>
      </c>
      <c r="G408" s="1">
        <f t="shared" si="34"/>
        <v>0.63771428571428568</v>
      </c>
    </row>
    <row r="409" spans="1:7" x14ac:dyDescent="0.25">
      <c r="A409">
        <v>778</v>
      </c>
      <c r="B409">
        <f t="shared" si="32"/>
        <v>1</v>
      </c>
      <c r="C409">
        <f t="shared" si="33"/>
        <v>1</v>
      </c>
      <c r="D409" s="10">
        <f t="shared" si="35"/>
        <v>1723</v>
      </c>
      <c r="E409" s="10">
        <f t="shared" si="36"/>
        <v>1653</v>
      </c>
      <c r="F409" s="3">
        <v>578</v>
      </c>
      <c r="G409" s="1">
        <f t="shared" si="34"/>
        <v>0.62742857142857145</v>
      </c>
    </row>
    <row r="410" spans="1:7" x14ac:dyDescent="0.25">
      <c r="A410">
        <v>780</v>
      </c>
      <c r="B410">
        <f t="shared" si="32"/>
        <v>1</v>
      </c>
      <c r="C410">
        <f t="shared" si="33"/>
        <v>1</v>
      </c>
      <c r="D410" s="10">
        <f t="shared" si="35"/>
        <v>1725</v>
      </c>
      <c r="E410" s="10">
        <f t="shared" si="36"/>
        <v>1655</v>
      </c>
      <c r="F410" s="3">
        <v>580</v>
      </c>
      <c r="G410" s="1">
        <f t="shared" si="34"/>
        <v>0.61714285714285722</v>
      </c>
    </row>
    <row r="411" spans="1:7" x14ac:dyDescent="0.25">
      <c r="A411">
        <v>782</v>
      </c>
      <c r="B411">
        <f t="shared" si="32"/>
        <v>1</v>
      </c>
      <c r="C411">
        <f t="shared" si="33"/>
        <v>1</v>
      </c>
      <c r="D411" s="10">
        <f t="shared" si="35"/>
        <v>1727</v>
      </c>
      <c r="E411" s="10">
        <f t="shared" si="36"/>
        <v>1657</v>
      </c>
      <c r="F411" s="3">
        <v>582</v>
      </c>
      <c r="G411" s="1">
        <f t="shared" si="34"/>
        <v>0.60685714285714287</v>
      </c>
    </row>
    <row r="412" spans="1:7" x14ac:dyDescent="0.25">
      <c r="A412">
        <v>784</v>
      </c>
      <c r="B412">
        <f t="shared" si="32"/>
        <v>1</v>
      </c>
      <c r="C412">
        <f t="shared" si="33"/>
        <v>1</v>
      </c>
      <c r="D412" s="10">
        <f t="shared" si="35"/>
        <v>1729</v>
      </c>
      <c r="E412" s="10">
        <f t="shared" si="36"/>
        <v>1659</v>
      </c>
      <c r="F412" s="3">
        <v>584</v>
      </c>
      <c r="G412" s="1">
        <f t="shared" si="34"/>
        <v>0.59657142857142853</v>
      </c>
    </row>
    <row r="413" spans="1:7" x14ac:dyDescent="0.25">
      <c r="A413">
        <v>786</v>
      </c>
      <c r="B413">
        <f t="shared" si="32"/>
        <v>1</v>
      </c>
      <c r="C413">
        <f t="shared" si="33"/>
        <v>1</v>
      </c>
      <c r="D413" s="10">
        <f t="shared" si="35"/>
        <v>1731</v>
      </c>
      <c r="E413" s="10">
        <f t="shared" si="36"/>
        <v>1661</v>
      </c>
      <c r="F413" s="3">
        <v>586</v>
      </c>
      <c r="G413" s="1">
        <f t="shared" si="34"/>
        <v>0.5862857142857143</v>
      </c>
    </row>
    <row r="414" spans="1:7" x14ac:dyDescent="0.25">
      <c r="A414">
        <v>788</v>
      </c>
      <c r="B414">
        <f t="shared" si="32"/>
        <v>1</v>
      </c>
      <c r="C414">
        <f t="shared" si="33"/>
        <v>1</v>
      </c>
      <c r="D414" s="10">
        <f t="shared" si="35"/>
        <v>1733</v>
      </c>
      <c r="E414" s="10">
        <f t="shared" si="36"/>
        <v>1663</v>
      </c>
      <c r="F414" s="3">
        <v>588</v>
      </c>
      <c r="G414" s="1">
        <f t="shared" si="34"/>
        <v>0.57600000000000007</v>
      </c>
    </row>
    <row r="415" spans="1:7" x14ac:dyDescent="0.25">
      <c r="A415">
        <v>790</v>
      </c>
      <c r="B415">
        <f t="shared" si="32"/>
        <v>1</v>
      </c>
      <c r="C415">
        <f t="shared" si="33"/>
        <v>1</v>
      </c>
      <c r="D415" s="10">
        <f t="shared" si="35"/>
        <v>1735</v>
      </c>
      <c r="E415" s="10">
        <f t="shared" si="36"/>
        <v>1665</v>
      </c>
      <c r="F415" s="3">
        <v>590</v>
      </c>
      <c r="G415" s="1">
        <f t="shared" si="34"/>
        <v>0.56571428571428584</v>
      </c>
    </row>
    <row r="416" spans="1:7" x14ac:dyDescent="0.25">
      <c r="A416">
        <v>792</v>
      </c>
      <c r="B416">
        <f t="shared" si="32"/>
        <v>1</v>
      </c>
      <c r="C416">
        <f t="shared" si="33"/>
        <v>1</v>
      </c>
      <c r="D416" s="10">
        <f t="shared" si="35"/>
        <v>1737</v>
      </c>
      <c r="E416" s="10">
        <f t="shared" si="36"/>
        <v>1667</v>
      </c>
      <c r="F416" s="3">
        <v>592</v>
      </c>
      <c r="G416" s="1">
        <f t="shared" si="34"/>
        <v>0.55542857142857149</v>
      </c>
    </row>
    <row r="417" spans="1:7" x14ac:dyDescent="0.25">
      <c r="A417">
        <v>794</v>
      </c>
      <c r="B417">
        <f t="shared" si="32"/>
        <v>1</v>
      </c>
      <c r="C417">
        <f t="shared" si="33"/>
        <v>1</v>
      </c>
      <c r="D417" s="10">
        <f t="shared" si="35"/>
        <v>1739</v>
      </c>
      <c r="E417" s="10">
        <f t="shared" si="36"/>
        <v>1669</v>
      </c>
      <c r="F417" s="3">
        <v>594</v>
      </c>
      <c r="G417" s="1">
        <f t="shared" si="34"/>
        <v>0.54514285714285715</v>
      </c>
    </row>
    <row r="418" spans="1:7" x14ac:dyDescent="0.25">
      <c r="A418">
        <v>796</v>
      </c>
      <c r="B418">
        <f t="shared" si="32"/>
        <v>1</v>
      </c>
      <c r="C418">
        <f t="shared" si="33"/>
        <v>1</v>
      </c>
      <c r="D418" s="10">
        <f t="shared" si="35"/>
        <v>1741</v>
      </c>
      <c r="E418" s="10">
        <f t="shared" si="36"/>
        <v>1671</v>
      </c>
      <c r="F418" s="3">
        <v>596</v>
      </c>
      <c r="G418" s="1">
        <f t="shared" si="34"/>
        <v>0.53485714285714292</v>
      </c>
    </row>
    <row r="419" spans="1:7" x14ac:dyDescent="0.25">
      <c r="A419">
        <v>798</v>
      </c>
      <c r="B419">
        <f t="shared" si="32"/>
        <v>1</v>
      </c>
      <c r="C419">
        <f t="shared" si="33"/>
        <v>1</v>
      </c>
      <c r="D419" s="10">
        <f t="shared" si="35"/>
        <v>1743</v>
      </c>
      <c r="E419" s="10">
        <f t="shared" si="36"/>
        <v>1673</v>
      </c>
      <c r="F419" s="3">
        <v>598</v>
      </c>
      <c r="G419" s="1">
        <f t="shared" si="34"/>
        <v>0.52457142857142869</v>
      </c>
    </row>
    <row r="420" spans="1:7" x14ac:dyDescent="0.25">
      <c r="A420">
        <v>800</v>
      </c>
      <c r="B420">
        <f t="shared" si="32"/>
        <v>1</v>
      </c>
      <c r="C420">
        <f t="shared" si="33"/>
        <v>1</v>
      </c>
      <c r="D420" s="10">
        <f t="shared" si="35"/>
        <v>1745</v>
      </c>
      <c r="E420" s="10">
        <f t="shared" si="36"/>
        <v>1675</v>
      </c>
      <c r="F420" s="3">
        <v>600</v>
      </c>
      <c r="G420" s="1">
        <f t="shared" si="34"/>
        <v>0.51428571428571435</v>
      </c>
    </row>
    <row r="421" spans="1:7" x14ac:dyDescent="0.25">
      <c r="A421">
        <v>802</v>
      </c>
      <c r="B421">
        <f t="shared" si="32"/>
        <v>1</v>
      </c>
      <c r="C421">
        <f t="shared" si="33"/>
        <v>1</v>
      </c>
      <c r="D421" s="10">
        <f t="shared" si="35"/>
        <v>1747</v>
      </c>
      <c r="E421" s="10">
        <f t="shared" si="36"/>
        <v>1677</v>
      </c>
      <c r="F421" s="3">
        <v>602</v>
      </c>
      <c r="G421" s="1">
        <f t="shared" si="34"/>
        <v>0.504</v>
      </c>
    </row>
    <row r="422" spans="1:7" x14ac:dyDescent="0.25">
      <c r="A422">
        <v>804</v>
      </c>
      <c r="B422">
        <f t="shared" si="32"/>
        <v>1</v>
      </c>
      <c r="C422">
        <f t="shared" si="33"/>
        <v>1</v>
      </c>
      <c r="D422" s="10">
        <f t="shared" si="35"/>
        <v>1749</v>
      </c>
      <c r="E422" s="10">
        <f t="shared" si="36"/>
        <v>1679</v>
      </c>
      <c r="F422" s="3">
        <v>604</v>
      </c>
      <c r="G422" s="1">
        <f t="shared" si="34"/>
        <v>0.49371428571428577</v>
      </c>
    </row>
    <row r="423" spans="1:7" x14ac:dyDescent="0.25">
      <c r="A423">
        <v>806</v>
      </c>
      <c r="B423">
        <f t="shared" si="32"/>
        <v>1</v>
      </c>
      <c r="C423">
        <f t="shared" si="33"/>
        <v>1</v>
      </c>
      <c r="D423" s="10">
        <f t="shared" si="35"/>
        <v>1751</v>
      </c>
      <c r="E423" s="10">
        <f t="shared" si="36"/>
        <v>1681</v>
      </c>
      <c r="F423" s="3">
        <v>606</v>
      </c>
      <c r="G423" s="1">
        <f t="shared" si="34"/>
        <v>0.48342857142857149</v>
      </c>
    </row>
    <row r="424" spans="1:7" x14ac:dyDescent="0.25">
      <c r="A424">
        <v>808</v>
      </c>
      <c r="B424">
        <f t="shared" si="32"/>
        <v>1</v>
      </c>
      <c r="C424">
        <f t="shared" si="33"/>
        <v>1</v>
      </c>
      <c r="D424" s="10">
        <f t="shared" si="35"/>
        <v>1753</v>
      </c>
      <c r="E424" s="10">
        <f t="shared" si="36"/>
        <v>1683</v>
      </c>
      <c r="F424" s="3">
        <v>608</v>
      </c>
      <c r="G424" s="1">
        <f t="shared" si="34"/>
        <v>0.4731428571428572</v>
      </c>
    </row>
    <row r="425" spans="1:7" x14ac:dyDescent="0.25">
      <c r="A425">
        <v>810</v>
      </c>
      <c r="B425">
        <f t="shared" si="32"/>
        <v>1</v>
      </c>
      <c r="C425">
        <f t="shared" si="33"/>
        <v>1</v>
      </c>
      <c r="D425" s="10">
        <f t="shared" si="35"/>
        <v>1755</v>
      </c>
      <c r="E425" s="10">
        <f t="shared" si="36"/>
        <v>1685</v>
      </c>
      <c r="F425" s="3">
        <v>610</v>
      </c>
      <c r="G425" s="1">
        <f t="shared" si="34"/>
        <v>0.46285714285714291</v>
      </c>
    </row>
    <row r="426" spans="1:7" x14ac:dyDescent="0.25">
      <c r="A426">
        <v>812</v>
      </c>
      <c r="B426">
        <f t="shared" si="32"/>
        <v>1</v>
      </c>
      <c r="C426">
        <f t="shared" si="33"/>
        <v>1</v>
      </c>
      <c r="D426" s="10">
        <f t="shared" si="35"/>
        <v>1757</v>
      </c>
      <c r="E426" s="10">
        <f t="shared" si="36"/>
        <v>1687</v>
      </c>
      <c r="F426" s="3">
        <v>612</v>
      </c>
      <c r="G426" s="1">
        <f t="shared" si="34"/>
        <v>0.45257142857142862</v>
      </c>
    </row>
    <row r="427" spans="1:7" x14ac:dyDescent="0.25">
      <c r="A427">
        <v>814</v>
      </c>
      <c r="B427">
        <f t="shared" si="32"/>
        <v>1</v>
      </c>
      <c r="C427">
        <f t="shared" si="33"/>
        <v>1</v>
      </c>
      <c r="D427" s="10">
        <f t="shared" si="35"/>
        <v>1759</v>
      </c>
      <c r="E427" s="10">
        <f t="shared" si="36"/>
        <v>1689</v>
      </c>
      <c r="F427" s="3">
        <v>614</v>
      </c>
      <c r="G427" s="1">
        <f t="shared" si="34"/>
        <v>0.44228571428571434</v>
      </c>
    </row>
    <row r="428" spans="1:7" x14ac:dyDescent="0.25">
      <c r="A428">
        <v>816</v>
      </c>
      <c r="B428">
        <f t="shared" si="32"/>
        <v>1</v>
      </c>
      <c r="C428">
        <f t="shared" si="33"/>
        <v>1</v>
      </c>
      <c r="D428" s="10">
        <f t="shared" si="35"/>
        <v>1761</v>
      </c>
      <c r="E428" s="10">
        <f t="shared" si="36"/>
        <v>1691</v>
      </c>
      <c r="F428" s="3">
        <v>616</v>
      </c>
      <c r="G428" s="1">
        <f t="shared" si="34"/>
        <v>0.43200000000000005</v>
      </c>
    </row>
    <row r="429" spans="1:7" x14ac:dyDescent="0.25">
      <c r="A429">
        <v>818</v>
      </c>
      <c r="B429">
        <f t="shared" si="32"/>
        <v>1</v>
      </c>
      <c r="C429">
        <f t="shared" si="33"/>
        <v>1</v>
      </c>
      <c r="D429" s="10">
        <f t="shared" si="35"/>
        <v>1763</v>
      </c>
      <c r="E429" s="10">
        <f t="shared" si="36"/>
        <v>1693</v>
      </c>
      <c r="F429" s="3">
        <v>618</v>
      </c>
      <c r="G429" s="1">
        <f t="shared" si="34"/>
        <v>0.42171428571428576</v>
      </c>
    </row>
    <row r="430" spans="1:7" x14ac:dyDescent="0.25">
      <c r="A430">
        <v>820</v>
      </c>
      <c r="B430">
        <f t="shared" si="32"/>
        <v>1</v>
      </c>
      <c r="C430">
        <f t="shared" si="33"/>
        <v>1</v>
      </c>
      <c r="D430" s="10">
        <f t="shared" si="35"/>
        <v>1765</v>
      </c>
      <c r="E430" s="10">
        <f t="shared" si="36"/>
        <v>1695</v>
      </c>
      <c r="F430" s="3">
        <v>620</v>
      </c>
      <c r="G430" s="1">
        <f t="shared" si="34"/>
        <v>0.41142857142857148</v>
      </c>
    </row>
    <row r="431" spans="1:7" x14ac:dyDescent="0.25">
      <c r="A431">
        <v>822</v>
      </c>
      <c r="B431">
        <f t="shared" si="32"/>
        <v>1</v>
      </c>
      <c r="C431">
        <f t="shared" si="33"/>
        <v>1</v>
      </c>
      <c r="D431" s="10">
        <f t="shared" si="35"/>
        <v>1767</v>
      </c>
      <c r="E431" s="10">
        <f t="shared" si="36"/>
        <v>1697</v>
      </c>
      <c r="F431" s="3">
        <v>622</v>
      </c>
      <c r="G431" s="1">
        <f t="shared" si="34"/>
        <v>0.40114285714285719</v>
      </c>
    </row>
    <row r="432" spans="1:7" x14ac:dyDescent="0.25">
      <c r="A432">
        <v>824</v>
      </c>
      <c r="B432">
        <f t="shared" si="32"/>
        <v>1</v>
      </c>
      <c r="C432">
        <f t="shared" si="33"/>
        <v>1</v>
      </c>
      <c r="D432" s="10">
        <f t="shared" si="35"/>
        <v>1769</v>
      </c>
      <c r="E432" s="10">
        <f t="shared" si="36"/>
        <v>1699</v>
      </c>
      <c r="F432" s="3">
        <v>624</v>
      </c>
      <c r="G432" s="1">
        <f t="shared" si="34"/>
        <v>0.3908571428571429</v>
      </c>
    </row>
    <row r="433" spans="1:7" x14ac:dyDescent="0.25">
      <c r="A433">
        <v>826</v>
      </c>
      <c r="B433">
        <f t="shared" si="32"/>
        <v>1</v>
      </c>
      <c r="C433">
        <f t="shared" si="33"/>
        <v>1</v>
      </c>
      <c r="D433" s="10">
        <f t="shared" si="35"/>
        <v>1771</v>
      </c>
      <c r="E433" s="10">
        <f t="shared" si="36"/>
        <v>1701</v>
      </c>
      <c r="F433" s="3">
        <v>626</v>
      </c>
      <c r="G433" s="1">
        <f t="shared" si="34"/>
        <v>0.38057142857142867</v>
      </c>
    </row>
    <row r="434" spans="1:7" x14ac:dyDescent="0.25">
      <c r="A434">
        <v>828</v>
      </c>
      <c r="B434">
        <f t="shared" si="32"/>
        <v>1</v>
      </c>
      <c r="C434">
        <f t="shared" si="33"/>
        <v>1</v>
      </c>
      <c r="D434" s="10">
        <f t="shared" si="35"/>
        <v>1773</v>
      </c>
      <c r="E434" s="10">
        <f t="shared" si="36"/>
        <v>1703</v>
      </c>
      <c r="F434" s="3">
        <v>628</v>
      </c>
      <c r="G434" s="1">
        <f t="shared" si="34"/>
        <v>0.37028571428571433</v>
      </c>
    </row>
    <row r="435" spans="1:7" x14ac:dyDescent="0.25">
      <c r="A435">
        <v>830</v>
      </c>
      <c r="B435">
        <f t="shared" si="32"/>
        <v>1</v>
      </c>
      <c r="C435">
        <f t="shared" si="33"/>
        <v>1</v>
      </c>
      <c r="D435" s="10">
        <f t="shared" si="35"/>
        <v>1775</v>
      </c>
      <c r="E435" s="10">
        <f t="shared" si="36"/>
        <v>1705</v>
      </c>
      <c r="F435" s="3">
        <v>630</v>
      </c>
      <c r="G435" s="1">
        <f t="shared" si="34"/>
        <v>0.3600000000000001</v>
      </c>
    </row>
    <row r="436" spans="1:7" x14ac:dyDescent="0.25">
      <c r="A436">
        <v>832</v>
      </c>
      <c r="B436">
        <f t="shared" si="32"/>
        <v>1</v>
      </c>
      <c r="C436">
        <f t="shared" si="33"/>
        <v>1</v>
      </c>
      <c r="D436" s="10">
        <f t="shared" si="35"/>
        <v>1777</v>
      </c>
      <c r="E436" s="10">
        <f t="shared" si="36"/>
        <v>1707</v>
      </c>
      <c r="F436" s="3">
        <v>632</v>
      </c>
      <c r="G436" s="1">
        <f t="shared" si="34"/>
        <v>0.34971428571428576</v>
      </c>
    </row>
    <row r="437" spans="1:7" x14ac:dyDescent="0.25">
      <c r="A437">
        <v>834</v>
      </c>
      <c r="B437">
        <f t="shared" si="32"/>
        <v>1</v>
      </c>
      <c r="C437">
        <f t="shared" si="33"/>
        <v>1</v>
      </c>
      <c r="D437" s="10">
        <f t="shared" si="35"/>
        <v>1779</v>
      </c>
      <c r="E437" s="10">
        <f t="shared" si="36"/>
        <v>1709</v>
      </c>
      <c r="F437" s="3">
        <v>634</v>
      </c>
      <c r="G437" s="1">
        <f t="shared" si="34"/>
        <v>0.33942857142857152</v>
      </c>
    </row>
    <row r="438" spans="1:7" x14ac:dyDescent="0.25">
      <c r="A438">
        <v>836</v>
      </c>
      <c r="B438">
        <f t="shared" si="32"/>
        <v>1</v>
      </c>
      <c r="C438">
        <f t="shared" si="33"/>
        <v>1</v>
      </c>
      <c r="D438" s="10">
        <f t="shared" si="35"/>
        <v>1781</v>
      </c>
      <c r="E438" s="10">
        <f t="shared" si="36"/>
        <v>1711</v>
      </c>
      <c r="F438" s="3">
        <v>636</v>
      </c>
      <c r="G438" s="1">
        <f t="shared" si="34"/>
        <v>0.32914285714285718</v>
      </c>
    </row>
    <row r="439" spans="1:7" x14ac:dyDescent="0.25">
      <c r="A439">
        <v>838</v>
      </c>
      <c r="B439">
        <f t="shared" si="32"/>
        <v>1</v>
      </c>
      <c r="C439">
        <f t="shared" si="33"/>
        <v>1</v>
      </c>
      <c r="D439" s="10">
        <f t="shared" si="35"/>
        <v>1783</v>
      </c>
      <c r="E439" s="10">
        <f t="shared" si="36"/>
        <v>1713</v>
      </c>
      <c r="F439" s="3">
        <v>638</v>
      </c>
      <c r="G439" s="1">
        <f t="shared" si="34"/>
        <v>0.31885714285714295</v>
      </c>
    </row>
    <row r="440" spans="1:7" x14ac:dyDescent="0.25">
      <c r="A440">
        <v>840</v>
      </c>
      <c r="B440">
        <f t="shared" si="32"/>
        <v>1</v>
      </c>
      <c r="C440">
        <f t="shared" si="33"/>
        <v>1</v>
      </c>
      <c r="D440" s="10">
        <f t="shared" si="35"/>
        <v>1785</v>
      </c>
      <c r="E440" s="10">
        <f t="shared" si="36"/>
        <v>1715</v>
      </c>
      <c r="F440" s="3">
        <v>640</v>
      </c>
      <c r="G440" s="1">
        <f t="shared" si="34"/>
        <v>0.30857142857142861</v>
      </c>
    </row>
    <row r="441" spans="1:7" x14ac:dyDescent="0.25">
      <c r="A441">
        <v>842</v>
      </c>
      <c r="B441">
        <f t="shared" si="32"/>
        <v>1</v>
      </c>
      <c r="C441">
        <f t="shared" si="33"/>
        <v>1</v>
      </c>
      <c r="D441" s="10">
        <f t="shared" si="35"/>
        <v>1787</v>
      </c>
      <c r="E441" s="10">
        <f t="shared" si="36"/>
        <v>1717</v>
      </c>
      <c r="F441" s="3">
        <v>642</v>
      </c>
      <c r="G441" s="1">
        <f t="shared" si="34"/>
        <v>0.29828571428571438</v>
      </c>
    </row>
    <row r="442" spans="1:7" x14ac:dyDescent="0.25">
      <c r="A442">
        <v>844</v>
      </c>
      <c r="B442">
        <f t="shared" si="32"/>
        <v>1</v>
      </c>
      <c r="C442">
        <f t="shared" si="33"/>
        <v>1</v>
      </c>
      <c r="D442" s="10">
        <f t="shared" si="35"/>
        <v>1789</v>
      </c>
      <c r="E442" s="10">
        <f t="shared" si="36"/>
        <v>1719</v>
      </c>
      <c r="F442" s="3">
        <v>644</v>
      </c>
      <c r="G442" s="1">
        <f t="shared" si="34"/>
        <v>0.28800000000000003</v>
      </c>
    </row>
    <row r="443" spans="1:7" x14ac:dyDescent="0.25">
      <c r="A443">
        <v>846</v>
      </c>
      <c r="B443">
        <f t="shared" si="32"/>
        <v>1</v>
      </c>
      <c r="C443">
        <f t="shared" si="33"/>
        <v>1</v>
      </c>
      <c r="D443" s="10">
        <f t="shared" si="35"/>
        <v>1791</v>
      </c>
      <c r="E443" s="10">
        <f t="shared" si="36"/>
        <v>1721</v>
      </c>
      <c r="F443" s="3">
        <v>646</v>
      </c>
      <c r="G443" s="1">
        <f t="shared" si="34"/>
        <v>0.2777142857142858</v>
      </c>
    </row>
    <row r="444" spans="1:7" x14ac:dyDescent="0.25">
      <c r="A444">
        <v>848</v>
      </c>
      <c r="B444">
        <f t="shared" si="32"/>
        <v>1</v>
      </c>
      <c r="C444">
        <f t="shared" si="33"/>
        <v>1</v>
      </c>
      <c r="D444" s="10">
        <f t="shared" si="35"/>
        <v>1793</v>
      </c>
      <c r="E444" s="10">
        <f t="shared" si="36"/>
        <v>1723</v>
      </c>
      <c r="F444" s="3">
        <v>648</v>
      </c>
      <c r="G444" s="1">
        <f t="shared" si="34"/>
        <v>0.26742857142857146</v>
      </c>
    </row>
    <row r="445" spans="1:7" x14ac:dyDescent="0.25">
      <c r="A445">
        <v>850</v>
      </c>
      <c r="B445">
        <f t="shared" si="32"/>
        <v>1</v>
      </c>
      <c r="C445">
        <f t="shared" si="33"/>
        <v>1</v>
      </c>
      <c r="D445" s="10">
        <f t="shared" si="35"/>
        <v>1795</v>
      </c>
      <c r="E445" s="10">
        <f t="shared" si="36"/>
        <v>1725</v>
      </c>
      <c r="F445" s="3">
        <v>650</v>
      </c>
      <c r="G445" s="1">
        <f t="shared" si="34"/>
        <v>0.25714285714285723</v>
      </c>
    </row>
    <row r="446" spans="1:7" x14ac:dyDescent="0.25">
      <c r="A446">
        <v>852</v>
      </c>
      <c r="B446">
        <f t="shared" si="32"/>
        <v>1</v>
      </c>
      <c r="C446">
        <f t="shared" si="33"/>
        <v>1</v>
      </c>
      <c r="D446" s="10">
        <f t="shared" si="35"/>
        <v>1797</v>
      </c>
      <c r="E446" s="10">
        <f t="shared" si="36"/>
        <v>1727</v>
      </c>
      <c r="F446" s="3">
        <v>652</v>
      </c>
      <c r="G446" s="1">
        <f t="shared" si="34"/>
        <v>0.24685714285714289</v>
      </c>
    </row>
    <row r="447" spans="1:7" x14ac:dyDescent="0.25">
      <c r="A447">
        <v>854</v>
      </c>
      <c r="B447">
        <f t="shared" si="32"/>
        <v>1</v>
      </c>
      <c r="C447">
        <f t="shared" si="33"/>
        <v>1</v>
      </c>
      <c r="D447" s="10">
        <f t="shared" si="35"/>
        <v>1799</v>
      </c>
      <c r="E447" s="10">
        <f t="shared" si="36"/>
        <v>1729</v>
      </c>
      <c r="F447" s="3">
        <v>654</v>
      </c>
      <c r="G447" s="1">
        <f t="shared" si="34"/>
        <v>0.23657142857142865</v>
      </c>
    </row>
    <row r="448" spans="1:7" x14ac:dyDescent="0.25">
      <c r="A448">
        <v>856</v>
      </c>
      <c r="B448">
        <f t="shared" si="32"/>
        <v>1</v>
      </c>
      <c r="C448">
        <f t="shared" si="33"/>
        <v>1</v>
      </c>
      <c r="D448" s="10">
        <f t="shared" si="35"/>
        <v>1801</v>
      </c>
      <c r="E448" s="10">
        <f t="shared" si="36"/>
        <v>1731</v>
      </c>
      <c r="F448" s="3">
        <v>656</v>
      </c>
      <c r="G448" s="1">
        <f t="shared" si="34"/>
        <v>0.22628571428571431</v>
      </c>
    </row>
    <row r="449" spans="1:7" x14ac:dyDescent="0.25">
      <c r="A449">
        <v>858</v>
      </c>
      <c r="B449">
        <f t="shared" si="32"/>
        <v>1</v>
      </c>
      <c r="C449">
        <f t="shared" si="33"/>
        <v>1</v>
      </c>
      <c r="D449" s="10">
        <f t="shared" si="35"/>
        <v>1803</v>
      </c>
      <c r="E449" s="10">
        <f t="shared" si="36"/>
        <v>1733</v>
      </c>
      <c r="F449" s="3">
        <v>658</v>
      </c>
      <c r="G449" s="1">
        <f t="shared" si="34"/>
        <v>0.21600000000000008</v>
      </c>
    </row>
    <row r="450" spans="1:7" x14ac:dyDescent="0.25">
      <c r="A450">
        <v>860</v>
      </c>
      <c r="B450">
        <f t="shared" si="32"/>
        <v>1</v>
      </c>
      <c r="C450">
        <f t="shared" si="33"/>
        <v>1</v>
      </c>
      <c r="D450" s="10">
        <f t="shared" si="35"/>
        <v>1805</v>
      </c>
      <c r="E450" s="10">
        <f t="shared" si="36"/>
        <v>1735</v>
      </c>
      <c r="F450" s="3">
        <v>660</v>
      </c>
      <c r="G450" s="1">
        <f t="shared" si="34"/>
        <v>0.20571428571428574</v>
      </c>
    </row>
    <row r="451" spans="1:7" x14ac:dyDescent="0.25">
      <c r="A451">
        <v>862</v>
      </c>
      <c r="B451">
        <f t="shared" si="32"/>
        <v>1</v>
      </c>
      <c r="C451">
        <f t="shared" si="33"/>
        <v>1</v>
      </c>
      <c r="D451" s="10">
        <f t="shared" si="35"/>
        <v>1807</v>
      </c>
      <c r="E451" s="10">
        <f t="shared" si="36"/>
        <v>1737</v>
      </c>
      <c r="F451" s="3">
        <v>662</v>
      </c>
      <c r="G451" s="1">
        <f t="shared" si="34"/>
        <v>0.19542857142857151</v>
      </c>
    </row>
    <row r="452" spans="1:7" x14ac:dyDescent="0.25">
      <c r="A452">
        <v>864</v>
      </c>
      <c r="B452">
        <f t="shared" si="32"/>
        <v>1</v>
      </c>
      <c r="C452">
        <f t="shared" si="33"/>
        <v>1</v>
      </c>
      <c r="D452" s="10">
        <f t="shared" si="35"/>
        <v>1809</v>
      </c>
      <c r="E452" s="10">
        <f t="shared" si="36"/>
        <v>1739</v>
      </c>
      <c r="F452" s="3">
        <v>664</v>
      </c>
      <c r="G452" s="1">
        <f t="shared" si="34"/>
        <v>0.18514285714285716</v>
      </c>
    </row>
    <row r="453" spans="1:7" x14ac:dyDescent="0.25">
      <c r="A453">
        <v>866</v>
      </c>
      <c r="B453">
        <f t="shared" si="32"/>
        <v>1</v>
      </c>
      <c r="C453">
        <f t="shared" si="33"/>
        <v>1</v>
      </c>
      <c r="D453" s="10">
        <f t="shared" si="35"/>
        <v>1811</v>
      </c>
      <c r="E453" s="10">
        <f t="shared" si="36"/>
        <v>1741</v>
      </c>
      <c r="F453" s="3">
        <v>666</v>
      </c>
      <c r="G453" s="1">
        <f t="shared" si="34"/>
        <v>0.17485714285714293</v>
      </c>
    </row>
    <row r="454" spans="1:7" x14ac:dyDescent="0.25">
      <c r="A454">
        <v>868</v>
      </c>
      <c r="B454">
        <f t="shared" si="32"/>
        <v>1</v>
      </c>
      <c r="C454">
        <f t="shared" si="33"/>
        <v>1</v>
      </c>
      <c r="D454" s="10">
        <f t="shared" si="35"/>
        <v>1813</v>
      </c>
      <c r="E454" s="10">
        <f t="shared" si="36"/>
        <v>1743</v>
      </c>
      <c r="F454" s="3">
        <v>668</v>
      </c>
      <c r="G454" s="1">
        <f t="shared" si="34"/>
        <v>0.16457142857142859</v>
      </c>
    </row>
    <row r="455" spans="1:7" x14ac:dyDescent="0.25">
      <c r="A455">
        <v>870</v>
      </c>
      <c r="B455">
        <f t="shared" si="32"/>
        <v>1</v>
      </c>
      <c r="C455">
        <f t="shared" si="33"/>
        <v>1</v>
      </c>
      <c r="D455" s="10">
        <f t="shared" si="35"/>
        <v>1815</v>
      </c>
      <c r="E455" s="10">
        <f t="shared" si="36"/>
        <v>1745</v>
      </c>
      <c r="F455" s="3">
        <v>670</v>
      </c>
      <c r="G455" s="1">
        <f t="shared" si="34"/>
        <v>0.15428571428571436</v>
      </c>
    </row>
    <row r="456" spans="1:7" x14ac:dyDescent="0.25">
      <c r="A456">
        <v>872</v>
      </c>
      <c r="B456">
        <f t="shared" si="32"/>
        <v>1</v>
      </c>
      <c r="C456">
        <f t="shared" si="33"/>
        <v>1</v>
      </c>
      <c r="D456" s="10">
        <f t="shared" si="35"/>
        <v>1817</v>
      </c>
      <c r="E456" s="10">
        <f t="shared" si="36"/>
        <v>1747</v>
      </c>
      <c r="F456" s="3">
        <v>672</v>
      </c>
      <c r="G456" s="1">
        <f t="shared" si="34"/>
        <v>0.14400000000000002</v>
      </c>
    </row>
    <row r="457" spans="1:7" x14ac:dyDescent="0.25">
      <c r="A457">
        <v>874</v>
      </c>
      <c r="B457">
        <f t="shared" si="32"/>
        <v>1</v>
      </c>
      <c r="C457">
        <f t="shared" si="33"/>
        <v>1</v>
      </c>
      <c r="D457" s="10">
        <f t="shared" si="35"/>
        <v>1819</v>
      </c>
      <c r="E457" s="10">
        <f t="shared" si="36"/>
        <v>1749</v>
      </c>
      <c r="F457" s="3">
        <v>674</v>
      </c>
      <c r="G457" s="1">
        <f t="shared" si="34"/>
        <v>0.13371428571428579</v>
      </c>
    </row>
    <row r="458" spans="1:7" x14ac:dyDescent="0.25">
      <c r="A458">
        <v>876</v>
      </c>
      <c r="B458">
        <f t="shared" si="32"/>
        <v>1</v>
      </c>
      <c r="C458">
        <f t="shared" si="33"/>
        <v>1</v>
      </c>
      <c r="D458" s="10">
        <f t="shared" si="35"/>
        <v>1821</v>
      </c>
      <c r="E458" s="10">
        <f t="shared" si="36"/>
        <v>1751</v>
      </c>
      <c r="F458" s="3">
        <v>676</v>
      </c>
      <c r="G458" s="1">
        <f t="shared" si="34"/>
        <v>0.12342857142857144</v>
      </c>
    </row>
    <row r="459" spans="1:7" x14ac:dyDescent="0.25">
      <c r="A459">
        <v>878</v>
      </c>
      <c r="B459">
        <f t="shared" si="32"/>
        <v>1</v>
      </c>
      <c r="C459">
        <f t="shared" si="33"/>
        <v>1</v>
      </c>
      <c r="D459" s="10">
        <f t="shared" si="35"/>
        <v>1823</v>
      </c>
      <c r="E459" s="10">
        <f t="shared" si="36"/>
        <v>1753</v>
      </c>
      <c r="F459" s="3">
        <v>678</v>
      </c>
      <c r="G459" s="1">
        <f t="shared" si="34"/>
        <v>0.11314285714285721</v>
      </c>
    </row>
    <row r="460" spans="1:7" x14ac:dyDescent="0.25">
      <c r="A460">
        <v>880</v>
      </c>
      <c r="B460">
        <f t="shared" si="32"/>
        <v>1</v>
      </c>
      <c r="C460">
        <f t="shared" si="33"/>
        <v>1</v>
      </c>
      <c r="D460" s="10">
        <f t="shared" si="35"/>
        <v>1825</v>
      </c>
      <c r="E460" s="10">
        <f t="shared" si="36"/>
        <v>1755</v>
      </c>
      <c r="F460" s="3">
        <v>680</v>
      </c>
      <c r="G460" s="1">
        <f t="shared" si="34"/>
        <v>0.10285714285714287</v>
      </c>
    </row>
    <row r="461" spans="1:7" x14ac:dyDescent="0.25">
      <c r="A461">
        <v>882</v>
      </c>
      <c r="B461">
        <f t="shared" si="32"/>
        <v>1</v>
      </c>
      <c r="C461">
        <f t="shared" si="33"/>
        <v>1</v>
      </c>
      <c r="D461" s="10">
        <f t="shared" si="35"/>
        <v>1827</v>
      </c>
      <c r="E461" s="10">
        <f t="shared" si="36"/>
        <v>1757</v>
      </c>
      <c r="F461" s="3">
        <v>682</v>
      </c>
      <c r="G461" s="1">
        <f t="shared" si="34"/>
        <v>9.2571428571428638E-2</v>
      </c>
    </row>
    <row r="462" spans="1:7" x14ac:dyDescent="0.25">
      <c r="A462">
        <v>884</v>
      </c>
      <c r="B462">
        <f t="shared" si="32"/>
        <v>1</v>
      </c>
      <c r="C462">
        <f t="shared" si="33"/>
        <v>1</v>
      </c>
      <c r="D462" s="10">
        <f t="shared" si="35"/>
        <v>1829</v>
      </c>
      <c r="E462" s="10">
        <f t="shared" si="36"/>
        <v>1759</v>
      </c>
      <c r="F462" s="3">
        <v>684</v>
      </c>
      <c r="G462" s="1">
        <f t="shared" si="34"/>
        <v>8.2285714285714295E-2</v>
      </c>
    </row>
    <row r="463" spans="1:7" x14ac:dyDescent="0.25">
      <c r="A463">
        <v>886</v>
      </c>
      <c r="B463">
        <f t="shared" si="32"/>
        <v>1</v>
      </c>
      <c r="C463">
        <f t="shared" si="33"/>
        <v>1</v>
      </c>
      <c r="D463" s="10">
        <f t="shared" si="35"/>
        <v>1831</v>
      </c>
      <c r="E463" s="10">
        <f t="shared" si="36"/>
        <v>1761</v>
      </c>
      <c r="F463" s="3">
        <v>686</v>
      </c>
      <c r="G463" s="1">
        <f t="shared" si="34"/>
        <v>7.2000000000000064E-2</v>
      </c>
    </row>
    <row r="464" spans="1:7" x14ac:dyDescent="0.25">
      <c r="A464">
        <v>888</v>
      </c>
      <c r="B464">
        <f t="shared" si="32"/>
        <v>1</v>
      </c>
      <c r="C464">
        <f t="shared" si="33"/>
        <v>1</v>
      </c>
      <c r="D464" s="10">
        <f t="shared" si="35"/>
        <v>1833</v>
      </c>
      <c r="E464" s="10">
        <f t="shared" si="36"/>
        <v>1763</v>
      </c>
      <c r="F464" s="3">
        <v>688</v>
      </c>
      <c r="G464" s="1">
        <f t="shared" si="34"/>
        <v>6.1714285714285833E-2</v>
      </c>
    </row>
    <row r="465" spans="1:7" x14ac:dyDescent="0.25">
      <c r="A465">
        <v>890</v>
      </c>
      <c r="B465">
        <f t="shared" si="32"/>
        <v>1</v>
      </c>
      <c r="C465">
        <f t="shared" si="33"/>
        <v>1</v>
      </c>
      <c r="D465" s="10">
        <f t="shared" si="35"/>
        <v>1835</v>
      </c>
      <c r="E465" s="10">
        <f t="shared" si="36"/>
        <v>1765</v>
      </c>
      <c r="F465" s="3">
        <v>690</v>
      </c>
      <c r="G465" s="1">
        <f t="shared" si="34"/>
        <v>5.142857142857149E-2</v>
      </c>
    </row>
    <row r="466" spans="1:7" x14ac:dyDescent="0.25">
      <c r="A466">
        <v>892</v>
      </c>
      <c r="B466">
        <f t="shared" si="32"/>
        <v>1</v>
      </c>
      <c r="C466">
        <f t="shared" si="33"/>
        <v>1</v>
      </c>
      <c r="D466" s="10">
        <f t="shared" si="35"/>
        <v>1837</v>
      </c>
      <c r="E466" s="10">
        <f t="shared" si="36"/>
        <v>1767</v>
      </c>
      <c r="F466" s="3">
        <v>692</v>
      </c>
      <c r="G466" s="1">
        <f t="shared" si="34"/>
        <v>4.1142857142857259E-2</v>
      </c>
    </row>
    <row r="467" spans="1:7" x14ac:dyDescent="0.25">
      <c r="A467">
        <v>894</v>
      </c>
      <c r="B467">
        <f t="shared" si="32"/>
        <v>1</v>
      </c>
      <c r="C467">
        <f t="shared" si="33"/>
        <v>1</v>
      </c>
      <c r="D467" s="10">
        <f t="shared" si="35"/>
        <v>1839</v>
      </c>
      <c r="E467" s="10">
        <f t="shared" si="36"/>
        <v>1769</v>
      </c>
      <c r="F467" s="3">
        <v>694</v>
      </c>
      <c r="G467" s="1">
        <f t="shared" si="34"/>
        <v>3.0857142857142916E-2</v>
      </c>
    </row>
    <row r="468" spans="1:7" x14ac:dyDescent="0.25">
      <c r="A468">
        <v>896</v>
      </c>
      <c r="B468">
        <f t="shared" ref="B468:B531" si="37">IF(A468&lt;$F$8,$F$12,IF(A468=$F$8,$F$12,IF(A468&lt;$F$9,(1-$F$12)*((A468-$F$8)/($F$9-$F$8))+$F$12,IF(A468=$F$9,1,IF(A468&lt;$F$10,1,IF(A468&lt;$F$11,(1-$F$12)*($F$11-A468)/($F$11-$F$10)+$F$12, IF(A468=$F$11, 0, IF(A468&gt;$F$11, 0))))))))</f>
        <v>1</v>
      </c>
      <c r="C468">
        <f t="shared" ref="C468:C531" si="38">IF(A468&lt;$G$8,$G$12,IF(A468=$G$8,$G$12,IF(A468&lt;$G$9,(1-$G$12)*((A468-$G$8)/($G$9-$G$8))+$G$12,IF(A468=$G$9,1,IF(A468&lt;$G$10,1,IF(A468&lt;$G$11,(1-$G$12)*($G$11-A468)/($G$11-$G$10)+$G$12, IF(A468=$G$11, 0, IF(A468&gt;$G$11, 0))))))))</f>
        <v>1</v>
      </c>
      <c r="D468" s="10">
        <f t="shared" si="35"/>
        <v>1841</v>
      </c>
      <c r="E468" s="10">
        <f t="shared" si="36"/>
        <v>1771</v>
      </c>
      <c r="F468" s="3">
        <v>696</v>
      </c>
      <c r="G468" s="1">
        <f t="shared" ref="G468:G495" si="39">IF(F468&lt;=$M$12,1,IF(AND(F468&gt;$M$12,F468&lt;=$M$13),1-$M$8/($M$13-$M$12)*(F468-$M$12),IF(AND(F468&gt;$M$13,F468&lt;=$M$15),$M$9-$M$9/($M$15-$M$13)*(F468-$M$13),0)))</f>
        <v>2.0571428571428685E-2</v>
      </c>
    </row>
    <row r="469" spans="1:7" x14ac:dyDescent="0.25">
      <c r="A469">
        <v>898</v>
      </c>
      <c r="B469">
        <f t="shared" si="37"/>
        <v>1</v>
      </c>
      <c r="C469">
        <f t="shared" si="38"/>
        <v>1</v>
      </c>
      <c r="D469" s="10">
        <f t="shared" ref="D469:D532" si="40">1145+F469</f>
        <v>1843</v>
      </c>
      <c r="E469" s="10">
        <f t="shared" ref="E469:E532" si="41">1075+F469</f>
        <v>1773</v>
      </c>
      <c r="F469" s="3">
        <v>698</v>
      </c>
      <c r="G469" s="1">
        <f t="shared" si="39"/>
        <v>1.0285714285714342E-2</v>
      </c>
    </row>
    <row r="470" spans="1:7" x14ac:dyDescent="0.25">
      <c r="A470">
        <v>900</v>
      </c>
      <c r="B470">
        <f t="shared" si="37"/>
        <v>1</v>
      </c>
      <c r="C470">
        <f t="shared" si="38"/>
        <v>1</v>
      </c>
      <c r="D470" s="10">
        <f t="shared" si="40"/>
        <v>1845</v>
      </c>
      <c r="E470" s="10">
        <f t="shared" si="41"/>
        <v>1775</v>
      </c>
      <c r="F470" s="3">
        <v>700</v>
      </c>
      <c r="G470" s="1">
        <f t="shared" si="39"/>
        <v>1.1102230246251565E-16</v>
      </c>
    </row>
    <row r="471" spans="1:7" x14ac:dyDescent="0.25">
      <c r="A471">
        <v>902</v>
      </c>
      <c r="B471">
        <f t="shared" si="37"/>
        <v>1</v>
      </c>
      <c r="C471">
        <f t="shared" si="38"/>
        <v>1</v>
      </c>
      <c r="D471" s="10">
        <f t="shared" si="40"/>
        <v>1847</v>
      </c>
      <c r="E471" s="10">
        <f t="shared" si="41"/>
        <v>1777</v>
      </c>
      <c r="F471" s="3">
        <v>702</v>
      </c>
      <c r="G471" s="1">
        <f t="shared" si="39"/>
        <v>0</v>
      </c>
    </row>
    <row r="472" spans="1:7" x14ac:dyDescent="0.25">
      <c r="A472">
        <v>904</v>
      </c>
      <c r="B472">
        <f t="shared" si="37"/>
        <v>1</v>
      </c>
      <c r="C472">
        <f t="shared" si="38"/>
        <v>1</v>
      </c>
      <c r="D472" s="10">
        <f t="shared" si="40"/>
        <v>1849</v>
      </c>
      <c r="E472" s="10">
        <f t="shared" si="41"/>
        <v>1779</v>
      </c>
      <c r="F472" s="3">
        <v>704</v>
      </c>
      <c r="G472" s="1">
        <f t="shared" si="39"/>
        <v>0</v>
      </c>
    </row>
    <row r="473" spans="1:7" x14ac:dyDescent="0.25">
      <c r="A473">
        <v>906</v>
      </c>
      <c r="B473">
        <f t="shared" si="37"/>
        <v>1</v>
      </c>
      <c r="C473">
        <f t="shared" si="38"/>
        <v>1</v>
      </c>
      <c r="D473" s="10">
        <f t="shared" si="40"/>
        <v>1851</v>
      </c>
      <c r="E473" s="10">
        <f t="shared" si="41"/>
        <v>1781</v>
      </c>
      <c r="F473" s="3">
        <v>706</v>
      </c>
      <c r="G473" s="1">
        <f t="shared" si="39"/>
        <v>0</v>
      </c>
    </row>
    <row r="474" spans="1:7" x14ac:dyDescent="0.25">
      <c r="A474">
        <v>908</v>
      </c>
      <c r="B474">
        <f t="shared" si="37"/>
        <v>1</v>
      </c>
      <c r="C474">
        <f t="shared" si="38"/>
        <v>1</v>
      </c>
      <c r="D474" s="10">
        <f t="shared" si="40"/>
        <v>1853</v>
      </c>
      <c r="E474" s="10">
        <f t="shared" si="41"/>
        <v>1783</v>
      </c>
      <c r="F474" s="3">
        <v>708</v>
      </c>
      <c r="G474" s="1">
        <f t="shared" si="39"/>
        <v>0</v>
      </c>
    </row>
    <row r="475" spans="1:7" x14ac:dyDescent="0.25">
      <c r="A475">
        <v>910</v>
      </c>
      <c r="B475">
        <f t="shared" si="37"/>
        <v>1</v>
      </c>
      <c r="C475">
        <f t="shared" si="38"/>
        <v>1</v>
      </c>
      <c r="D475" s="10">
        <f t="shared" si="40"/>
        <v>1855</v>
      </c>
      <c r="E475" s="10">
        <f t="shared" si="41"/>
        <v>1785</v>
      </c>
      <c r="F475" s="3">
        <v>710</v>
      </c>
      <c r="G475" s="1">
        <f t="shared" si="39"/>
        <v>0</v>
      </c>
    </row>
    <row r="476" spans="1:7" x14ac:dyDescent="0.25">
      <c r="A476">
        <v>912</v>
      </c>
      <c r="B476">
        <f t="shared" si="37"/>
        <v>1</v>
      </c>
      <c r="C476">
        <f t="shared" si="38"/>
        <v>1</v>
      </c>
      <c r="D476" s="10">
        <f t="shared" si="40"/>
        <v>1857</v>
      </c>
      <c r="E476" s="10">
        <f t="shared" si="41"/>
        <v>1787</v>
      </c>
      <c r="F476" s="3">
        <v>712</v>
      </c>
      <c r="G476" s="1">
        <f t="shared" si="39"/>
        <v>0</v>
      </c>
    </row>
    <row r="477" spans="1:7" x14ac:dyDescent="0.25">
      <c r="A477">
        <v>914</v>
      </c>
      <c r="B477">
        <f t="shared" si="37"/>
        <v>1</v>
      </c>
      <c r="C477">
        <f t="shared" si="38"/>
        <v>1</v>
      </c>
      <c r="D477" s="10">
        <f t="shared" si="40"/>
        <v>1859</v>
      </c>
      <c r="E477" s="10">
        <f t="shared" si="41"/>
        <v>1789</v>
      </c>
      <c r="F477" s="3">
        <v>714</v>
      </c>
      <c r="G477" s="1">
        <f t="shared" si="39"/>
        <v>0</v>
      </c>
    </row>
    <row r="478" spans="1:7" x14ac:dyDescent="0.25">
      <c r="A478">
        <v>916</v>
      </c>
      <c r="B478">
        <f t="shared" si="37"/>
        <v>1</v>
      </c>
      <c r="C478">
        <f t="shared" si="38"/>
        <v>1</v>
      </c>
      <c r="D478" s="10">
        <f t="shared" si="40"/>
        <v>1861</v>
      </c>
      <c r="E478" s="10">
        <f t="shared" si="41"/>
        <v>1791</v>
      </c>
      <c r="F478" s="3">
        <v>716</v>
      </c>
      <c r="G478" s="1">
        <f t="shared" si="39"/>
        <v>0</v>
      </c>
    </row>
    <row r="479" spans="1:7" x14ac:dyDescent="0.25">
      <c r="A479">
        <v>918</v>
      </c>
      <c r="B479">
        <f t="shared" si="37"/>
        <v>1</v>
      </c>
      <c r="C479">
        <f t="shared" si="38"/>
        <v>1</v>
      </c>
      <c r="D479" s="10">
        <f t="shared" si="40"/>
        <v>1863</v>
      </c>
      <c r="E479" s="10">
        <f t="shared" si="41"/>
        <v>1793</v>
      </c>
      <c r="F479" s="3">
        <v>718</v>
      </c>
      <c r="G479" s="1">
        <f t="shared" si="39"/>
        <v>0</v>
      </c>
    </row>
    <row r="480" spans="1:7" x14ac:dyDescent="0.25">
      <c r="A480">
        <v>920</v>
      </c>
      <c r="B480">
        <f t="shared" si="37"/>
        <v>1</v>
      </c>
      <c r="C480">
        <f t="shared" si="38"/>
        <v>1</v>
      </c>
      <c r="D480" s="10">
        <f t="shared" si="40"/>
        <v>1865</v>
      </c>
      <c r="E480" s="10">
        <f t="shared" si="41"/>
        <v>1795</v>
      </c>
      <c r="F480" s="3">
        <v>720</v>
      </c>
      <c r="G480" s="1">
        <f t="shared" si="39"/>
        <v>0</v>
      </c>
    </row>
    <row r="481" spans="1:7" x14ac:dyDescent="0.25">
      <c r="A481">
        <v>922</v>
      </c>
      <c r="B481">
        <f t="shared" si="37"/>
        <v>1</v>
      </c>
      <c r="C481">
        <f t="shared" si="38"/>
        <v>1</v>
      </c>
      <c r="D481" s="10">
        <f t="shared" si="40"/>
        <v>1867</v>
      </c>
      <c r="E481" s="10">
        <f t="shared" si="41"/>
        <v>1797</v>
      </c>
      <c r="F481" s="3">
        <v>722</v>
      </c>
      <c r="G481" s="1">
        <f t="shared" si="39"/>
        <v>0</v>
      </c>
    </row>
    <row r="482" spans="1:7" x14ac:dyDescent="0.25">
      <c r="A482">
        <v>924</v>
      </c>
      <c r="B482">
        <f t="shared" si="37"/>
        <v>1</v>
      </c>
      <c r="C482">
        <f t="shared" si="38"/>
        <v>1</v>
      </c>
      <c r="D482" s="10">
        <f t="shared" si="40"/>
        <v>1869</v>
      </c>
      <c r="E482" s="10">
        <f t="shared" si="41"/>
        <v>1799</v>
      </c>
      <c r="F482" s="3">
        <v>724</v>
      </c>
      <c r="G482" s="1">
        <f t="shared" si="39"/>
        <v>0</v>
      </c>
    </row>
    <row r="483" spans="1:7" x14ac:dyDescent="0.25">
      <c r="A483">
        <v>926</v>
      </c>
      <c r="B483">
        <f t="shared" si="37"/>
        <v>1</v>
      </c>
      <c r="C483">
        <f t="shared" si="38"/>
        <v>1</v>
      </c>
      <c r="D483" s="10">
        <f t="shared" si="40"/>
        <v>1871</v>
      </c>
      <c r="E483" s="10">
        <f t="shared" si="41"/>
        <v>1801</v>
      </c>
      <c r="F483" s="3">
        <v>726</v>
      </c>
      <c r="G483" s="1">
        <f t="shared" si="39"/>
        <v>0</v>
      </c>
    </row>
    <row r="484" spans="1:7" x14ac:dyDescent="0.25">
      <c r="A484">
        <v>928</v>
      </c>
      <c r="B484">
        <f t="shared" si="37"/>
        <v>1</v>
      </c>
      <c r="C484">
        <f t="shared" si="38"/>
        <v>1</v>
      </c>
      <c r="D484" s="10">
        <f t="shared" si="40"/>
        <v>1873</v>
      </c>
      <c r="E484" s="10">
        <f t="shared" si="41"/>
        <v>1803</v>
      </c>
      <c r="F484" s="3">
        <v>728</v>
      </c>
      <c r="G484" s="1">
        <f t="shared" si="39"/>
        <v>0</v>
      </c>
    </row>
    <row r="485" spans="1:7" x14ac:dyDescent="0.25">
      <c r="A485">
        <v>930</v>
      </c>
      <c r="B485">
        <f t="shared" si="37"/>
        <v>1</v>
      </c>
      <c r="C485">
        <f t="shared" si="38"/>
        <v>1</v>
      </c>
      <c r="D485" s="10">
        <f t="shared" si="40"/>
        <v>1875</v>
      </c>
      <c r="E485" s="10">
        <f t="shared" si="41"/>
        <v>1805</v>
      </c>
      <c r="F485" s="3">
        <v>730</v>
      </c>
      <c r="G485" s="1">
        <f t="shared" si="39"/>
        <v>0</v>
      </c>
    </row>
    <row r="486" spans="1:7" x14ac:dyDescent="0.25">
      <c r="A486">
        <v>932</v>
      </c>
      <c r="B486">
        <f t="shared" si="37"/>
        <v>1</v>
      </c>
      <c r="C486">
        <f t="shared" si="38"/>
        <v>1</v>
      </c>
      <c r="D486" s="10">
        <f t="shared" si="40"/>
        <v>1877</v>
      </c>
      <c r="E486" s="10">
        <f t="shared" si="41"/>
        <v>1807</v>
      </c>
      <c r="F486" s="3">
        <v>732</v>
      </c>
      <c r="G486" s="1">
        <f t="shared" si="39"/>
        <v>0</v>
      </c>
    </row>
    <row r="487" spans="1:7" x14ac:dyDescent="0.25">
      <c r="A487">
        <v>934</v>
      </c>
      <c r="B487">
        <f t="shared" si="37"/>
        <v>1</v>
      </c>
      <c r="C487">
        <f t="shared" si="38"/>
        <v>1</v>
      </c>
      <c r="D487" s="10">
        <f t="shared" si="40"/>
        <v>1879</v>
      </c>
      <c r="E487" s="10">
        <f t="shared" si="41"/>
        <v>1809</v>
      </c>
      <c r="F487" s="3">
        <v>734</v>
      </c>
      <c r="G487" s="1">
        <f t="shared" si="39"/>
        <v>0</v>
      </c>
    </row>
    <row r="488" spans="1:7" x14ac:dyDescent="0.25">
      <c r="A488">
        <v>936</v>
      </c>
      <c r="B488">
        <f t="shared" si="37"/>
        <v>1</v>
      </c>
      <c r="C488">
        <f t="shared" si="38"/>
        <v>1</v>
      </c>
      <c r="D488" s="10">
        <f t="shared" si="40"/>
        <v>1881</v>
      </c>
      <c r="E488" s="10">
        <f t="shared" si="41"/>
        <v>1811</v>
      </c>
      <c r="F488" s="3">
        <v>736</v>
      </c>
      <c r="G488" s="1">
        <f t="shared" si="39"/>
        <v>0</v>
      </c>
    </row>
    <row r="489" spans="1:7" x14ac:dyDescent="0.25">
      <c r="A489">
        <v>938</v>
      </c>
      <c r="B489">
        <f t="shared" si="37"/>
        <v>1</v>
      </c>
      <c r="C489">
        <f t="shared" si="38"/>
        <v>1</v>
      </c>
      <c r="D489" s="10">
        <f t="shared" si="40"/>
        <v>1883</v>
      </c>
      <c r="E489" s="10">
        <f t="shared" si="41"/>
        <v>1813</v>
      </c>
      <c r="F489" s="3">
        <v>738</v>
      </c>
      <c r="G489" s="1">
        <f t="shared" si="39"/>
        <v>0</v>
      </c>
    </row>
    <row r="490" spans="1:7" x14ac:dyDescent="0.25">
      <c r="A490">
        <v>940</v>
      </c>
      <c r="B490">
        <f t="shared" si="37"/>
        <v>1</v>
      </c>
      <c r="C490">
        <f t="shared" si="38"/>
        <v>1</v>
      </c>
      <c r="D490" s="10">
        <f t="shared" si="40"/>
        <v>1885</v>
      </c>
      <c r="E490" s="10">
        <f t="shared" si="41"/>
        <v>1815</v>
      </c>
      <c r="F490" s="3">
        <v>740</v>
      </c>
      <c r="G490" s="1">
        <f t="shared" si="39"/>
        <v>0</v>
      </c>
    </row>
    <row r="491" spans="1:7" x14ac:dyDescent="0.25">
      <c r="A491">
        <v>942</v>
      </c>
      <c r="B491">
        <f t="shared" si="37"/>
        <v>1</v>
      </c>
      <c r="C491">
        <f t="shared" si="38"/>
        <v>1</v>
      </c>
      <c r="D491" s="10">
        <f t="shared" si="40"/>
        <v>1887</v>
      </c>
      <c r="E491" s="10">
        <f t="shared" si="41"/>
        <v>1817</v>
      </c>
      <c r="F491" s="3">
        <v>742</v>
      </c>
      <c r="G491" s="1">
        <f t="shared" si="39"/>
        <v>0</v>
      </c>
    </row>
    <row r="492" spans="1:7" x14ac:dyDescent="0.25">
      <c r="A492">
        <v>944</v>
      </c>
      <c r="B492">
        <f t="shared" si="37"/>
        <v>1</v>
      </c>
      <c r="C492">
        <f t="shared" si="38"/>
        <v>1</v>
      </c>
      <c r="D492" s="10">
        <f t="shared" si="40"/>
        <v>1889</v>
      </c>
      <c r="E492" s="10">
        <f t="shared" si="41"/>
        <v>1819</v>
      </c>
      <c r="F492" s="3">
        <v>744</v>
      </c>
      <c r="G492" s="1">
        <f t="shared" si="39"/>
        <v>0</v>
      </c>
    </row>
    <row r="493" spans="1:7" x14ac:dyDescent="0.25">
      <c r="A493">
        <v>946</v>
      </c>
      <c r="B493">
        <f t="shared" si="37"/>
        <v>1</v>
      </c>
      <c r="C493">
        <f t="shared" si="38"/>
        <v>1</v>
      </c>
      <c r="D493" s="10">
        <f t="shared" si="40"/>
        <v>1891</v>
      </c>
      <c r="E493" s="10">
        <f t="shared" si="41"/>
        <v>1821</v>
      </c>
      <c r="F493" s="3">
        <v>746</v>
      </c>
      <c r="G493" s="1">
        <f t="shared" si="39"/>
        <v>0</v>
      </c>
    </row>
    <row r="494" spans="1:7" x14ac:dyDescent="0.25">
      <c r="A494">
        <v>948</v>
      </c>
      <c r="B494">
        <f t="shared" si="37"/>
        <v>1</v>
      </c>
      <c r="C494">
        <f t="shared" si="38"/>
        <v>1</v>
      </c>
      <c r="D494" s="10">
        <f t="shared" si="40"/>
        <v>1893</v>
      </c>
      <c r="E494" s="10">
        <f t="shared" si="41"/>
        <v>1823</v>
      </c>
      <c r="F494" s="3">
        <v>748</v>
      </c>
      <c r="G494" s="1">
        <f t="shared" si="39"/>
        <v>0</v>
      </c>
    </row>
    <row r="495" spans="1:7" x14ac:dyDescent="0.25">
      <c r="A495">
        <v>950</v>
      </c>
      <c r="B495">
        <f t="shared" si="37"/>
        <v>1</v>
      </c>
      <c r="C495">
        <f t="shared" si="38"/>
        <v>1</v>
      </c>
      <c r="D495" s="10">
        <f t="shared" si="40"/>
        <v>1895</v>
      </c>
      <c r="E495" s="10">
        <f t="shared" si="41"/>
        <v>1825</v>
      </c>
      <c r="F495" s="3">
        <v>750</v>
      </c>
      <c r="G495" s="1">
        <f t="shared" si="39"/>
        <v>0</v>
      </c>
    </row>
    <row r="496" spans="1:7" x14ac:dyDescent="0.25">
      <c r="A496">
        <v>952</v>
      </c>
      <c r="B496">
        <f t="shared" si="37"/>
        <v>1</v>
      </c>
      <c r="C496">
        <f t="shared" si="38"/>
        <v>1</v>
      </c>
      <c r="D496" s="10">
        <f t="shared" si="40"/>
        <v>1145</v>
      </c>
      <c r="E496" s="10">
        <f t="shared" si="41"/>
        <v>1075</v>
      </c>
      <c r="F496"/>
    </row>
    <row r="497" spans="1:6" x14ac:dyDescent="0.25">
      <c r="A497">
        <v>954</v>
      </c>
      <c r="B497">
        <f t="shared" si="37"/>
        <v>1</v>
      </c>
      <c r="C497">
        <f t="shared" si="38"/>
        <v>1</v>
      </c>
      <c r="D497" s="10">
        <f t="shared" si="40"/>
        <v>1145</v>
      </c>
      <c r="E497" s="10">
        <f t="shared" si="41"/>
        <v>1075</v>
      </c>
      <c r="F497"/>
    </row>
    <row r="498" spans="1:6" x14ac:dyDescent="0.25">
      <c r="A498">
        <v>956</v>
      </c>
      <c r="B498">
        <f t="shared" si="37"/>
        <v>1</v>
      </c>
      <c r="C498">
        <f t="shared" si="38"/>
        <v>1</v>
      </c>
      <c r="D498" s="10">
        <f t="shared" si="40"/>
        <v>1145</v>
      </c>
      <c r="E498" s="10">
        <f t="shared" si="41"/>
        <v>1075</v>
      </c>
      <c r="F498"/>
    </row>
    <row r="499" spans="1:6" x14ac:dyDescent="0.25">
      <c r="A499">
        <v>958</v>
      </c>
      <c r="B499">
        <f t="shared" si="37"/>
        <v>1</v>
      </c>
      <c r="C499">
        <f t="shared" si="38"/>
        <v>1</v>
      </c>
      <c r="D499" s="10">
        <f t="shared" si="40"/>
        <v>1145</v>
      </c>
      <c r="E499" s="10">
        <f t="shared" si="41"/>
        <v>1075</v>
      </c>
      <c r="F499"/>
    </row>
    <row r="500" spans="1:6" x14ac:dyDescent="0.25">
      <c r="A500">
        <v>960</v>
      </c>
      <c r="B500">
        <f t="shared" si="37"/>
        <v>1</v>
      </c>
      <c r="C500">
        <f t="shared" si="38"/>
        <v>1</v>
      </c>
      <c r="D500" s="10">
        <f t="shared" si="40"/>
        <v>1145</v>
      </c>
      <c r="E500" s="10">
        <f t="shared" si="41"/>
        <v>1075</v>
      </c>
      <c r="F500"/>
    </row>
    <row r="501" spans="1:6" x14ac:dyDescent="0.25">
      <c r="A501">
        <v>962</v>
      </c>
      <c r="B501">
        <f t="shared" si="37"/>
        <v>1</v>
      </c>
      <c r="C501">
        <f t="shared" si="38"/>
        <v>1</v>
      </c>
      <c r="D501" s="10">
        <f t="shared" si="40"/>
        <v>1145</v>
      </c>
      <c r="E501" s="10">
        <f t="shared" si="41"/>
        <v>1075</v>
      </c>
      <c r="F501"/>
    </row>
    <row r="502" spans="1:6" x14ac:dyDescent="0.25">
      <c r="A502">
        <v>964</v>
      </c>
      <c r="B502">
        <f t="shared" si="37"/>
        <v>1</v>
      </c>
      <c r="C502">
        <f t="shared" si="38"/>
        <v>1</v>
      </c>
      <c r="D502" s="10">
        <f t="shared" si="40"/>
        <v>1145</v>
      </c>
      <c r="E502" s="10">
        <f t="shared" si="41"/>
        <v>1075</v>
      </c>
      <c r="F502"/>
    </row>
    <row r="503" spans="1:6" x14ac:dyDescent="0.25">
      <c r="A503">
        <v>966</v>
      </c>
      <c r="B503">
        <f t="shared" si="37"/>
        <v>1</v>
      </c>
      <c r="C503">
        <f t="shared" si="38"/>
        <v>1</v>
      </c>
      <c r="D503" s="10">
        <f t="shared" si="40"/>
        <v>1145</v>
      </c>
      <c r="E503" s="10">
        <f t="shared" si="41"/>
        <v>1075</v>
      </c>
      <c r="F503"/>
    </row>
    <row r="504" spans="1:6" x14ac:dyDescent="0.25">
      <c r="A504">
        <v>968</v>
      </c>
      <c r="B504">
        <f t="shared" si="37"/>
        <v>1</v>
      </c>
      <c r="C504">
        <f t="shared" si="38"/>
        <v>1</v>
      </c>
      <c r="D504" s="10">
        <f t="shared" si="40"/>
        <v>1145</v>
      </c>
      <c r="E504" s="10">
        <f t="shared" si="41"/>
        <v>1075</v>
      </c>
      <c r="F504"/>
    </row>
    <row r="505" spans="1:6" x14ac:dyDescent="0.25">
      <c r="A505">
        <v>970</v>
      </c>
      <c r="B505">
        <f t="shared" si="37"/>
        <v>1</v>
      </c>
      <c r="C505">
        <f t="shared" si="38"/>
        <v>1</v>
      </c>
      <c r="D505" s="10">
        <f t="shared" si="40"/>
        <v>1145</v>
      </c>
      <c r="E505" s="10">
        <f t="shared" si="41"/>
        <v>1075</v>
      </c>
      <c r="F505"/>
    </row>
    <row r="506" spans="1:6" x14ac:dyDescent="0.25">
      <c r="A506">
        <v>972</v>
      </c>
      <c r="B506">
        <f t="shared" si="37"/>
        <v>1</v>
      </c>
      <c r="C506">
        <f t="shared" si="38"/>
        <v>1</v>
      </c>
      <c r="D506" s="10">
        <f t="shared" si="40"/>
        <v>1145</v>
      </c>
      <c r="E506" s="10">
        <f t="shared" si="41"/>
        <v>1075</v>
      </c>
      <c r="F506"/>
    </row>
    <row r="507" spans="1:6" x14ac:dyDescent="0.25">
      <c r="A507">
        <v>974</v>
      </c>
      <c r="B507">
        <f t="shared" si="37"/>
        <v>1</v>
      </c>
      <c r="C507">
        <f t="shared" si="38"/>
        <v>1</v>
      </c>
      <c r="D507" s="10">
        <f t="shared" si="40"/>
        <v>1145</v>
      </c>
      <c r="E507" s="10">
        <f t="shared" si="41"/>
        <v>1075</v>
      </c>
      <c r="F507"/>
    </row>
    <row r="508" spans="1:6" x14ac:dyDescent="0.25">
      <c r="A508">
        <v>976</v>
      </c>
      <c r="B508">
        <f t="shared" si="37"/>
        <v>1</v>
      </c>
      <c r="C508">
        <f t="shared" si="38"/>
        <v>1</v>
      </c>
      <c r="D508" s="10">
        <f t="shared" si="40"/>
        <v>1145</v>
      </c>
      <c r="E508" s="10">
        <f t="shared" si="41"/>
        <v>1075</v>
      </c>
      <c r="F508"/>
    </row>
    <row r="509" spans="1:6" x14ac:dyDescent="0.25">
      <c r="A509">
        <v>978</v>
      </c>
      <c r="B509">
        <f t="shared" si="37"/>
        <v>1</v>
      </c>
      <c r="C509">
        <f t="shared" si="38"/>
        <v>1</v>
      </c>
      <c r="D509" s="10">
        <f t="shared" si="40"/>
        <v>1145</v>
      </c>
      <c r="E509" s="10">
        <f t="shared" si="41"/>
        <v>1075</v>
      </c>
      <c r="F509"/>
    </row>
    <row r="510" spans="1:6" x14ac:dyDescent="0.25">
      <c r="A510">
        <v>980</v>
      </c>
      <c r="B510">
        <f t="shared" si="37"/>
        <v>1</v>
      </c>
      <c r="C510">
        <f t="shared" si="38"/>
        <v>1</v>
      </c>
      <c r="D510" s="10">
        <f t="shared" si="40"/>
        <v>1145</v>
      </c>
      <c r="E510" s="10">
        <f t="shared" si="41"/>
        <v>1075</v>
      </c>
      <c r="F510"/>
    </row>
    <row r="511" spans="1:6" x14ac:dyDescent="0.25">
      <c r="A511">
        <v>982</v>
      </c>
      <c r="B511">
        <f t="shared" si="37"/>
        <v>1</v>
      </c>
      <c r="C511">
        <f t="shared" si="38"/>
        <v>1</v>
      </c>
      <c r="D511" s="10">
        <f t="shared" si="40"/>
        <v>1145</v>
      </c>
      <c r="E511" s="10">
        <f t="shared" si="41"/>
        <v>1075</v>
      </c>
      <c r="F511"/>
    </row>
    <row r="512" spans="1:6" x14ac:dyDescent="0.25">
      <c r="A512">
        <v>984</v>
      </c>
      <c r="B512">
        <f t="shared" si="37"/>
        <v>1</v>
      </c>
      <c r="C512">
        <f t="shared" si="38"/>
        <v>1</v>
      </c>
      <c r="D512" s="10">
        <f t="shared" si="40"/>
        <v>1145</v>
      </c>
      <c r="E512" s="10">
        <f t="shared" si="41"/>
        <v>1075</v>
      </c>
      <c r="F512"/>
    </row>
    <row r="513" spans="1:6" x14ac:dyDescent="0.25">
      <c r="A513">
        <v>986</v>
      </c>
      <c r="B513">
        <f t="shared" si="37"/>
        <v>1</v>
      </c>
      <c r="C513">
        <f t="shared" si="38"/>
        <v>1</v>
      </c>
      <c r="D513" s="10">
        <f t="shared" si="40"/>
        <v>1145</v>
      </c>
      <c r="E513" s="10">
        <f t="shared" si="41"/>
        <v>1075</v>
      </c>
      <c r="F513"/>
    </row>
    <row r="514" spans="1:6" x14ac:dyDescent="0.25">
      <c r="A514">
        <v>988</v>
      </c>
      <c r="B514">
        <f t="shared" si="37"/>
        <v>1</v>
      </c>
      <c r="C514">
        <f t="shared" si="38"/>
        <v>1</v>
      </c>
      <c r="D514" s="10">
        <f t="shared" si="40"/>
        <v>1145</v>
      </c>
      <c r="E514" s="10">
        <f t="shared" si="41"/>
        <v>1075</v>
      </c>
      <c r="F514"/>
    </row>
    <row r="515" spans="1:6" x14ac:dyDescent="0.25">
      <c r="A515">
        <v>990</v>
      </c>
      <c r="B515">
        <f t="shared" si="37"/>
        <v>1</v>
      </c>
      <c r="C515">
        <f t="shared" si="38"/>
        <v>1</v>
      </c>
      <c r="D515" s="10">
        <f t="shared" si="40"/>
        <v>1145</v>
      </c>
      <c r="E515" s="10">
        <f t="shared" si="41"/>
        <v>1075</v>
      </c>
      <c r="F515"/>
    </row>
    <row r="516" spans="1:6" x14ac:dyDescent="0.25">
      <c r="A516">
        <v>992</v>
      </c>
      <c r="B516">
        <f t="shared" si="37"/>
        <v>1</v>
      </c>
      <c r="C516">
        <f t="shared" si="38"/>
        <v>1</v>
      </c>
      <c r="D516" s="10">
        <f t="shared" si="40"/>
        <v>1145</v>
      </c>
      <c r="E516" s="10">
        <f t="shared" si="41"/>
        <v>1075</v>
      </c>
      <c r="F516"/>
    </row>
    <row r="517" spans="1:6" x14ac:dyDescent="0.25">
      <c r="A517">
        <v>994</v>
      </c>
      <c r="B517">
        <f t="shared" si="37"/>
        <v>1</v>
      </c>
      <c r="C517">
        <f t="shared" si="38"/>
        <v>1</v>
      </c>
      <c r="D517" s="10">
        <f t="shared" si="40"/>
        <v>1145</v>
      </c>
      <c r="E517" s="10">
        <f t="shared" si="41"/>
        <v>1075</v>
      </c>
      <c r="F517"/>
    </row>
    <row r="518" spans="1:6" x14ac:dyDescent="0.25">
      <c r="A518">
        <v>996</v>
      </c>
      <c r="B518">
        <f t="shared" si="37"/>
        <v>1</v>
      </c>
      <c r="C518">
        <f t="shared" si="38"/>
        <v>1</v>
      </c>
      <c r="D518" s="10">
        <f t="shared" si="40"/>
        <v>1145</v>
      </c>
      <c r="E518" s="10">
        <f t="shared" si="41"/>
        <v>1075</v>
      </c>
      <c r="F518"/>
    </row>
    <row r="519" spans="1:6" x14ac:dyDescent="0.25">
      <c r="A519">
        <v>998</v>
      </c>
      <c r="B519">
        <f t="shared" si="37"/>
        <v>1</v>
      </c>
      <c r="C519">
        <f t="shared" si="38"/>
        <v>1</v>
      </c>
      <c r="D519" s="10">
        <f t="shared" si="40"/>
        <v>1145</v>
      </c>
      <c r="E519" s="10">
        <f t="shared" si="41"/>
        <v>1075</v>
      </c>
      <c r="F519"/>
    </row>
    <row r="520" spans="1:6" x14ac:dyDescent="0.25">
      <c r="A520">
        <v>1000</v>
      </c>
      <c r="B520">
        <f t="shared" si="37"/>
        <v>1</v>
      </c>
      <c r="C520">
        <f t="shared" si="38"/>
        <v>1</v>
      </c>
      <c r="D520" s="10">
        <f t="shared" si="40"/>
        <v>1145</v>
      </c>
      <c r="E520" s="10">
        <f t="shared" si="41"/>
        <v>1075</v>
      </c>
      <c r="F520"/>
    </row>
    <row r="521" spans="1:6" x14ac:dyDescent="0.25">
      <c r="A521">
        <v>1002</v>
      </c>
      <c r="B521">
        <f t="shared" si="37"/>
        <v>1</v>
      </c>
      <c r="C521">
        <f t="shared" si="38"/>
        <v>1</v>
      </c>
      <c r="D521" s="10">
        <f t="shared" si="40"/>
        <v>1145</v>
      </c>
      <c r="E521" s="10">
        <f t="shared" si="41"/>
        <v>1075</v>
      </c>
      <c r="F521"/>
    </row>
    <row r="522" spans="1:6" x14ac:dyDescent="0.25">
      <c r="A522">
        <v>1004</v>
      </c>
      <c r="B522">
        <f t="shared" si="37"/>
        <v>1</v>
      </c>
      <c r="C522">
        <f t="shared" si="38"/>
        <v>1</v>
      </c>
      <c r="D522" s="10">
        <f t="shared" si="40"/>
        <v>1145</v>
      </c>
      <c r="E522" s="10">
        <f t="shared" si="41"/>
        <v>1075</v>
      </c>
      <c r="F522"/>
    </row>
    <row r="523" spans="1:6" x14ac:dyDescent="0.25">
      <c r="A523">
        <v>1006</v>
      </c>
      <c r="B523">
        <f t="shared" si="37"/>
        <v>1</v>
      </c>
      <c r="C523">
        <f t="shared" si="38"/>
        <v>1</v>
      </c>
      <c r="D523" s="10">
        <f t="shared" si="40"/>
        <v>1145</v>
      </c>
      <c r="E523" s="10">
        <f t="shared" si="41"/>
        <v>1075</v>
      </c>
      <c r="F523"/>
    </row>
    <row r="524" spans="1:6" x14ac:dyDescent="0.25">
      <c r="A524">
        <v>1008</v>
      </c>
      <c r="B524">
        <f t="shared" si="37"/>
        <v>1</v>
      </c>
      <c r="C524">
        <f t="shared" si="38"/>
        <v>1</v>
      </c>
      <c r="D524" s="10">
        <f t="shared" si="40"/>
        <v>1145</v>
      </c>
      <c r="E524" s="10">
        <f t="shared" si="41"/>
        <v>1075</v>
      </c>
      <c r="F524"/>
    </row>
    <row r="525" spans="1:6" x14ac:dyDescent="0.25">
      <c r="A525">
        <v>1010</v>
      </c>
      <c r="B525">
        <f t="shared" si="37"/>
        <v>1</v>
      </c>
      <c r="C525">
        <f t="shared" si="38"/>
        <v>1</v>
      </c>
      <c r="D525" s="10">
        <f t="shared" si="40"/>
        <v>1145</v>
      </c>
      <c r="E525" s="10">
        <f t="shared" si="41"/>
        <v>1075</v>
      </c>
      <c r="F525"/>
    </row>
    <row r="526" spans="1:6" x14ac:dyDescent="0.25">
      <c r="A526">
        <v>1012</v>
      </c>
      <c r="B526">
        <f t="shared" si="37"/>
        <v>1</v>
      </c>
      <c r="C526">
        <f t="shared" si="38"/>
        <v>1</v>
      </c>
      <c r="D526" s="10">
        <f t="shared" si="40"/>
        <v>1145</v>
      </c>
      <c r="E526" s="10">
        <f t="shared" si="41"/>
        <v>1075</v>
      </c>
      <c r="F526"/>
    </row>
    <row r="527" spans="1:6" x14ac:dyDescent="0.25">
      <c r="A527">
        <v>1014</v>
      </c>
      <c r="B527">
        <f t="shared" si="37"/>
        <v>1</v>
      </c>
      <c r="C527">
        <f t="shared" si="38"/>
        <v>1</v>
      </c>
      <c r="D527" s="10">
        <f t="shared" si="40"/>
        <v>1145</v>
      </c>
      <c r="E527" s="10">
        <f t="shared" si="41"/>
        <v>1075</v>
      </c>
      <c r="F527"/>
    </row>
    <row r="528" spans="1:6" x14ac:dyDescent="0.25">
      <c r="A528">
        <v>1016</v>
      </c>
      <c r="B528">
        <f t="shared" si="37"/>
        <v>1</v>
      </c>
      <c r="C528">
        <f t="shared" si="38"/>
        <v>1</v>
      </c>
      <c r="D528" s="10">
        <f t="shared" si="40"/>
        <v>1145</v>
      </c>
      <c r="E528" s="10">
        <f t="shared" si="41"/>
        <v>1075</v>
      </c>
      <c r="F528"/>
    </row>
    <row r="529" spans="1:6" x14ac:dyDescent="0.25">
      <c r="A529">
        <v>1018</v>
      </c>
      <c r="B529">
        <f t="shared" si="37"/>
        <v>1</v>
      </c>
      <c r="C529">
        <f t="shared" si="38"/>
        <v>1</v>
      </c>
      <c r="D529" s="10">
        <f t="shared" si="40"/>
        <v>1145</v>
      </c>
      <c r="E529" s="10">
        <f t="shared" si="41"/>
        <v>1075</v>
      </c>
      <c r="F529"/>
    </row>
    <row r="530" spans="1:6" x14ac:dyDescent="0.25">
      <c r="A530">
        <v>1020</v>
      </c>
      <c r="B530">
        <f t="shared" si="37"/>
        <v>1</v>
      </c>
      <c r="C530">
        <f t="shared" si="38"/>
        <v>1</v>
      </c>
      <c r="D530" s="10">
        <f t="shared" si="40"/>
        <v>1145</v>
      </c>
      <c r="E530" s="10">
        <f t="shared" si="41"/>
        <v>1075</v>
      </c>
      <c r="F530"/>
    </row>
    <row r="531" spans="1:6" x14ac:dyDescent="0.25">
      <c r="A531">
        <v>1022</v>
      </c>
      <c r="B531">
        <f t="shared" si="37"/>
        <v>1</v>
      </c>
      <c r="C531">
        <f t="shared" si="38"/>
        <v>1</v>
      </c>
      <c r="D531" s="10">
        <f t="shared" si="40"/>
        <v>1145</v>
      </c>
      <c r="E531" s="10">
        <f t="shared" si="41"/>
        <v>1075</v>
      </c>
      <c r="F531"/>
    </row>
    <row r="532" spans="1:6" x14ac:dyDescent="0.25">
      <c r="A532">
        <v>1024</v>
      </c>
      <c r="B532">
        <f t="shared" ref="B532:B595" si="42">IF(A532&lt;$F$8,$F$12,IF(A532=$F$8,$F$12,IF(A532&lt;$F$9,(1-$F$12)*((A532-$F$8)/($F$9-$F$8))+$F$12,IF(A532=$F$9,1,IF(A532&lt;$F$10,1,IF(A532&lt;$F$11,(1-$F$12)*($F$11-A532)/($F$11-$F$10)+$F$12, IF(A532=$F$11, 0, IF(A532&gt;$F$11, 0))))))))</f>
        <v>1</v>
      </c>
      <c r="C532">
        <f t="shared" ref="C532:C595" si="43">IF(A532&lt;$G$8,$G$12,IF(A532=$G$8,$G$12,IF(A532&lt;$G$9,(1-$G$12)*((A532-$G$8)/($G$9-$G$8))+$G$12,IF(A532=$G$9,1,IF(A532&lt;$G$10,1,IF(A532&lt;$G$11,(1-$G$12)*($G$11-A532)/($G$11-$G$10)+$G$12, IF(A532=$G$11, 0, IF(A532&gt;$G$11, 0))))))))</f>
        <v>1</v>
      </c>
      <c r="D532" s="10">
        <f t="shared" si="40"/>
        <v>1145</v>
      </c>
      <c r="E532" s="10">
        <f t="shared" si="41"/>
        <v>1075</v>
      </c>
      <c r="F532"/>
    </row>
    <row r="533" spans="1:6" x14ac:dyDescent="0.25">
      <c r="A533">
        <v>1026</v>
      </c>
      <c r="B533">
        <f t="shared" si="42"/>
        <v>1</v>
      </c>
      <c r="C533">
        <f t="shared" si="43"/>
        <v>1</v>
      </c>
      <c r="D533" s="10">
        <f t="shared" ref="D533:D596" si="44">1145+F533</f>
        <v>1145</v>
      </c>
      <c r="E533" s="10">
        <f t="shared" ref="E533:E596" si="45">1075+F533</f>
        <v>1075</v>
      </c>
      <c r="F533"/>
    </row>
    <row r="534" spans="1:6" x14ac:dyDescent="0.25">
      <c r="A534">
        <v>1028</v>
      </c>
      <c r="B534">
        <f t="shared" si="42"/>
        <v>1</v>
      </c>
      <c r="C534">
        <f t="shared" si="43"/>
        <v>1</v>
      </c>
      <c r="D534" s="10">
        <f t="shared" si="44"/>
        <v>1145</v>
      </c>
      <c r="E534" s="10">
        <f t="shared" si="45"/>
        <v>1075</v>
      </c>
      <c r="F534"/>
    </row>
    <row r="535" spans="1:6" x14ac:dyDescent="0.25">
      <c r="A535">
        <v>1030</v>
      </c>
      <c r="B535">
        <f t="shared" si="42"/>
        <v>1</v>
      </c>
      <c r="C535">
        <f t="shared" si="43"/>
        <v>1</v>
      </c>
      <c r="D535" s="10">
        <f t="shared" si="44"/>
        <v>1145</v>
      </c>
      <c r="E535" s="10">
        <f t="shared" si="45"/>
        <v>1075</v>
      </c>
      <c r="F535"/>
    </row>
    <row r="536" spans="1:6" x14ac:dyDescent="0.25">
      <c r="A536">
        <v>1032</v>
      </c>
      <c r="B536">
        <f t="shared" si="42"/>
        <v>1</v>
      </c>
      <c r="C536">
        <f t="shared" si="43"/>
        <v>1</v>
      </c>
      <c r="D536" s="10">
        <f t="shared" si="44"/>
        <v>1145</v>
      </c>
      <c r="E536" s="10">
        <f t="shared" si="45"/>
        <v>1075</v>
      </c>
      <c r="F536"/>
    </row>
    <row r="537" spans="1:6" x14ac:dyDescent="0.25">
      <c r="A537">
        <v>1034</v>
      </c>
      <c r="B537">
        <f t="shared" si="42"/>
        <v>1</v>
      </c>
      <c r="C537">
        <f t="shared" si="43"/>
        <v>1</v>
      </c>
      <c r="D537" s="10">
        <f t="shared" si="44"/>
        <v>1145</v>
      </c>
      <c r="E537" s="10">
        <f t="shared" si="45"/>
        <v>1075</v>
      </c>
      <c r="F537"/>
    </row>
    <row r="538" spans="1:6" x14ac:dyDescent="0.25">
      <c r="A538">
        <v>1036</v>
      </c>
      <c r="B538">
        <f t="shared" si="42"/>
        <v>1</v>
      </c>
      <c r="C538">
        <f t="shared" si="43"/>
        <v>1</v>
      </c>
      <c r="D538" s="10">
        <f t="shared" si="44"/>
        <v>1145</v>
      </c>
      <c r="E538" s="10">
        <f t="shared" si="45"/>
        <v>1075</v>
      </c>
      <c r="F538"/>
    </row>
    <row r="539" spans="1:6" x14ac:dyDescent="0.25">
      <c r="A539">
        <v>1038</v>
      </c>
      <c r="B539">
        <f t="shared" si="42"/>
        <v>1</v>
      </c>
      <c r="C539">
        <f t="shared" si="43"/>
        <v>1</v>
      </c>
      <c r="D539" s="10">
        <f t="shared" si="44"/>
        <v>1145</v>
      </c>
      <c r="E539" s="10">
        <f t="shared" si="45"/>
        <v>1075</v>
      </c>
      <c r="F539"/>
    </row>
    <row r="540" spans="1:6" x14ac:dyDescent="0.25">
      <c r="A540">
        <v>1040</v>
      </c>
      <c r="B540">
        <f t="shared" si="42"/>
        <v>1</v>
      </c>
      <c r="C540">
        <f t="shared" si="43"/>
        <v>1</v>
      </c>
      <c r="D540" s="10">
        <f t="shared" si="44"/>
        <v>1145</v>
      </c>
      <c r="E540" s="10">
        <f t="shared" si="45"/>
        <v>1075</v>
      </c>
      <c r="F540"/>
    </row>
    <row r="541" spans="1:6" x14ac:dyDescent="0.25">
      <c r="A541">
        <v>1042</v>
      </c>
      <c r="B541">
        <f t="shared" si="42"/>
        <v>1</v>
      </c>
      <c r="C541">
        <f t="shared" si="43"/>
        <v>1</v>
      </c>
      <c r="D541" s="10">
        <f t="shared" si="44"/>
        <v>1145</v>
      </c>
      <c r="E541" s="10">
        <f t="shared" si="45"/>
        <v>1075</v>
      </c>
      <c r="F541"/>
    </row>
    <row r="542" spans="1:6" x14ac:dyDescent="0.25">
      <c r="A542">
        <v>1044</v>
      </c>
      <c r="B542">
        <f t="shared" si="42"/>
        <v>1</v>
      </c>
      <c r="C542">
        <f t="shared" si="43"/>
        <v>1</v>
      </c>
      <c r="D542" s="10">
        <f t="shared" si="44"/>
        <v>1145</v>
      </c>
      <c r="E542" s="10">
        <f t="shared" si="45"/>
        <v>1075</v>
      </c>
      <c r="F542"/>
    </row>
    <row r="543" spans="1:6" x14ac:dyDescent="0.25">
      <c r="A543">
        <v>1046</v>
      </c>
      <c r="B543">
        <f t="shared" si="42"/>
        <v>1</v>
      </c>
      <c r="C543">
        <f t="shared" si="43"/>
        <v>1</v>
      </c>
      <c r="D543" s="10">
        <f t="shared" si="44"/>
        <v>1145</v>
      </c>
      <c r="E543" s="10">
        <f t="shared" si="45"/>
        <v>1075</v>
      </c>
      <c r="F543"/>
    </row>
    <row r="544" spans="1:6" x14ac:dyDescent="0.25">
      <c r="A544">
        <v>1048</v>
      </c>
      <c r="B544">
        <f t="shared" si="42"/>
        <v>1</v>
      </c>
      <c r="C544">
        <f t="shared" si="43"/>
        <v>1</v>
      </c>
      <c r="D544" s="10">
        <f t="shared" si="44"/>
        <v>1145</v>
      </c>
      <c r="E544" s="10">
        <f t="shared" si="45"/>
        <v>1075</v>
      </c>
      <c r="F544"/>
    </row>
    <row r="545" spans="1:6" x14ac:dyDescent="0.25">
      <c r="A545">
        <v>1050</v>
      </c>
      <c r="B545">
        <f t="shared" si="42"/>
        <v>1</v>
      </c>
      <c r="C545">
        <f t="shared" si="43"/>
        <v>1</v>
      </c>
      <c r="D545" s="10">
        <f t="shared" si="44"/>
        <v>1145</v>
      </c>
      <c r="E545" s="10">
        <f t="shared" si="45"/>
        <v>1075</v>
      </c>
      <c r="F545"/>
    </row>
    <row r="546" spans="1:6" x14ac:dyDescent="0.25">
      <c r="A546">
        <v>1052</v>
      </c>
      <c r="B546">
        <f t="shared" si="42"/>
        <v>1</v>
      </c>
      <c r="C546">
        <f t="shared" si="43"/>
        <v>1</v>
      </c>
      <c r="D546" s="10">
        <f t="shared" si="44"/>
        <v>1145</v>
      </c>
      <c r="E546" s="10">
        <f t="shared" si="45"/>
        <v>1075</v>
      </c>
      <c r="F546"/>
    </row>
    <row r="547" spans="1:6" x14ac:dyDescent="0.25">
      <c r="A547">
        <v>1054</v>
      </c>
      <c r="B547">
        <f t="shared" si="42"/>
        <v>1</v>
      </c>
      <c r="C547">
        <f t="shared" si="43"/>
        <v>1</v>
      </c>
      <c r="D547" s="10">
        <f t="shared" si="44"/>
        <v>1145</v>
      </c>
      <c r="E547" s="10">
        <f t="shared" si="45"/>
        <v>1075</v>
      </c>
      <c r="F547"/>
    </row>
    <row r="548" spans="1:6" x14ac:dyDescent="0.25">
      <c r="A548">
        <v>1056</v>
      </c>
      <c r="B548">
        <f t="shared" si="42"/>
        <v>1</v>
      </c>
      <c r="C548">
        <f t="shared" si="43"/>
        <v>1</v>
      </c>
      <c r="D548" s="10">
        <f t="shared" si="44"/>
        <v>1145</v>
      </c>
      <c r="E548" s="10">
        <f t="shared" si="45"/>
        <v>1075</v>
      </c>
      <c r="F548"/>
    </row>
    <row r="549" spans="1:6" x14ac:dyDescent="0.25">
      <c r="A549">
        <v>1058</v>
      </c>
      <c r="B549">
        <f t="shared" si="42"/>
        <v>1</v>
      </c>
      <c r="C549">
        <f t="shared" si="43"/>
        <v>1</v>
      </c>
      <c r="D549" s="10">
        <f t="shared" si="44"/>
        <v>1145</v>
      </c>
      <c r="E549" s="10">
        <f t="shared" si="45"/>
        <v>1075</v>
      </c>
      <c r="F549"/>
    </row>
    <row r="550" spans="1:6" x14ac:dyDescent="0.25">
      <c r="A550">
        <v>1060</v>
      </c>
      <c r="B550">
        <f t="shared" si="42"/>
        <v>1</v>
      </c>
      <c r="C550">
        <f t="shared" si="43"/>
        <v>1</v>
      </c>
      <c r="D550" s="10">
        <f t="shared" si="44"/>
        <v>1145</v>
      </c>
      <c r="E550" s="10">
        <f t="shared" si="45"/>
        <v>1075</v>
      </c>
      <c r="F550"/>
    </row>
    <row r="551" spans="1:6" x14ac:dyDescent="0.25">
      <c r="A551">
        <v>1062</v>
      </c>
      <c r="B551">
        <f t="shared" si="42"/>
        <v>1</v>
      </c>
      <c r="C551">
        <f t="shared" si="43"/>
        <v>1</v>
      </c>
      <c r="D551" s="10">
        <f t="shared" si="44"/>
        <v>1145</v>
      </c>
      <c r="E551" s="10">
        <f t="shared" si="45"/>
        <v>1075</v>
      </c>
      <c r="F551"/>
    </row>
    <row r="552" spans="1:6" x14ac:dyDescent="0.25">
      <c r="A552">
        <v>1064</v>
      </c>
      <c r="B552">
        <f t="shared" si="42"/>
        <v>1</v>
      </c>
      <c r="C552">
        <f t="shared" si="43"/>
        <v>1</v>
      </c>
      <c r="D552" s="10">
        <f t="shared" si="44"/>
        <v>1145</v>
      </c>
      <c r="E552" s="10">
        <f t="shared" si="45"/>
        <v>1075</v>
      </c>
      <c r="F552"/>
    </row>
    <row r="553" spans="1:6" x14ac:dyDescent="0.25">
      <c r="A553">
        <v>1066</v>
      </c>
      <c r="B553">
        <f t="shared" si="42"/>
        <v>1</v>
      </c>
      <c r="C553">
        <f t="shared" si="43"/>
        <v>1</v>
      </c>
      <c r="D553" s="10">
        <f t="shared" si="44"/>
        <v>1145</v>
      </c>
      <c r="E553" s="10">
        <f t="shared" si="45"/>
        <v>1075</v>
      </c>
      <c r="F553"/>
    </row>
    <row r="554" spans="1:6" x14ac:dyDescent="0.25">
      <c r="A554">
        <v>1068</v>
      </c>
      <c r="B554">
        <f t="shared" si="42"/>
        <v>1</v>
      </c>
      <c r="C554">
        <f t="shared" si="43"/>
        <v>1</v>
      </c>
      <c r="D554" s="10">
        <f t="shared" si="44"/>
        <v>1145</v>
      </c>
      <c r="E554" s="10">
        <f t="shared" si="45"/>
        <v>1075</v>
      </c>
      <c r="F554"/>
    </row>
    <row r="555" spans="1:6" x14ac:dyDescent="0.25">
      <c r="A555">
        <v>1070</v>
      </c>
      <c r="B555">
        <f t="shared" si="42"/>
        <v>1</v>
      </c>
      <c r="C555">
        <f t="shared" si="43"/>
        <v>1</v>
      </c>
      <c r="D555" s="10">
        <f t="shared" si="44"/>
        <v>1145</v>
      </c>
      <c r="E555" s="10">
        <f t="shared" si="45"/>
        <v>1075</v>
      </c>
      <c r="F555"/>
    </row>
    <row r="556" spans="1:6" x14ac:dyDescent="0.25">
      <c r="A556">
        <v>1072</v>
      </c>
      <c r="B556">
        <f t="shared" si="42"/>
        <v>1</v>
      </c>
      <c r="C556">
        <f t="shared" si="43"/>
        <v>1</v>
      </c>
      <c r="D556" s="10">
        <f t="shared" si="44"/>
        <v>1145</v>
      </c>
      <c r="E556" s="10">
        <f t="shared" si="45"/>
        <v>1075</v>
      </c>
      <c r="F556"/>
    </row>
    <row r="557" spans="1:6" x14ac:dyDescent="0.25">
      <c r="A557">
        <v>1074</v>
      </c>
      <c r="B557">
        <f t="shared" si="42"/>
        <v>1</v>
      </c>
      <c r="C557">
        <f t="shared" si="43"/>
        <v>1</v>
      </c>
      <c r="D557" s="10">
        <f t="shared" si="44"/>
        <v>1145</v>
      </c>
      <c r="E557" s="10">
        <f t="shared" si="45"/>
        <v>1075</v>
      </c>
      <c r="F557"/>
    </row>
    <row r="558" spans="1:6" x14ac:dyDescent="0.25">
      <c r="A558">
        <v>1076</v>
      </c>
      <c r="B558">
        <f t="shared" si="42"/>
        <v>0.99885714285714289</v>
      </c>
      <c r="C558">
        <f t="shared" si="43"/>
        <v>1</v>
      </c>
      <c r="D558" s="10">
        <f t="shared" si="44"/>
        <v>1145</v>
      </c>
      <c r="E558" s="10">
        <f t="shared" si="45"/>
        <v>1075</v>
      </c>
      <c r="F558"/>
    </row>
    <row r="559" spans="1:6" x14ac:dyDescent="0.25">
      <c r="A559">
        <v>1078</v>
      </c>
      <c r="B559">
        <f t="shared" si="42"/>
        <v>0.99657142857142866</v>
      </c>
      <c r="C559">
        <f t="shared" si="43"/>
        <v>1</v>
      </c>
      <c r="D559" s="10">
        <f t="shared" si="44"/>
        <v>1145</v>
      </c>
      <c r="E559" s="10">
        <f t="shared" si="45"/>
        <v>1075</v>
      </c>
      <c r="F559"/>
    </row>
    <row r="560" spans="1:6" x14ac:dyDescent="0.25">
      <c r="A560">
        <v>1080</v>
      </c>
      <c r="B560">
        <f t="shared" si="42"/>
        <v>0.99428571428571422</v>
      </c>
      <c r="C560">
        <f t="shared" si="43"/>
        <v>1</v>
      </c>
      <c r="D560" s="10">
        <f t="shared" si="44"/>
        <v>1145</v>
      </c>
      <c r="E560" s="10">
        <f t="shared" si="45"/>
        <v>1075</v>
      </c>
      <c r="F560"/>
    </row>
    <row r="561" spans="1:6" x14ac:dyDescent="0.25">
      <c r="A561">
        <v>1082</v>
      </c>
      <c r="B561">
        <f t="shared" si="42"/>
        <v>0.99199999999999999</v>
      </c>
      <c r="C561">
        <f t="shared" si="43"/>
        <v>1</v>
      </c>
      <c r="D561" s="10">
        <f t="shared" si="44"/>
        <v>1145</v>
      </c>
      <c r="E561" s="10">
        <f t="shared" si="45"/>
        <v>1075</v>
      </c>
      <c r="F561"/>
    </row>
    <row r="562" spans="1:6" x14ac:dyDescent="0.25">
      <c r="A562">
        <v>1084</v>
      </c>
      <c r="B562">
        <f t="shared" si="42"/>
        <v>0.98971428571428577</v>
      </c>
      <c r="C562">
        <f t="shared" si="43"/>
        <v>1</v>
      </c>
      <c r="D562" s="10">
        <f t="shared" si="44"/>
        <v>1145</v>
      </c>
      <c r="E562" s="10">
        <f t="shared" si="45"/>
        <v>1075</v>
      </c>
      <c r="F562"/>
    </row>
    <row r="563" spans="1:6" x14ac:dyDescent="0.25">
      <c r="A563">
        <v>1086</v>
      </c>
      <c r="B563">
        <f t="shared" si="42"/>
        <v>0.98742857142857154</v>
      </c>
      <c r="C563">
        <f t="shared" si="43"/>
        <v>1</v>
      </c>
      <c r="D563" s="10">
        <f t="shared" si="44"/>
        <v>1145</v>
      </c>
      <c r="E563" s="10">
        <f t="shared" si="45"/>
        <v>1075</v>
      </c>
      <c r="F563"/>
    </row>
    <row r="564" spans="1:6" x14ac:dyDescent="0.25">
      <c r="A564">
        <v>1088</v>
      </c>
      <c r="B564">
        <f t="shared" si="42"/>
        <v>0.9851428571428571</v>
      </c>
      <c r="C564">
        <f t="shared" si="43"/>
        <v>1</v>
      </c>
      <c r="D564" s="10">
        <f t="shared" si="44"/>
        <v>1145</v>
      </c>
      <c r="E564" s="10">
        <f t="shared" si="45"/>
        <v>1075</v>
      </c>
      <c r="F564"/>
    </row>
    <row r="565" spans="1:6" x14ac:dyDescent="0.25">
      <c r="A565">
        <v>1090</v>
      </c>
      <c r="B565">
        <f t="shared" si="42"/>
        <v>0.98285714285714287</v>
      </c>
      <c r="C565">
        <f t="shared" si="43"/>
        <v>1</v>
      </c>
      <c r="D565" s="10">
        <f t="shared" si="44"/>
        <v>1145</v>
      </c>
      <c r="E565" s="10">
        <f t="shared" si="45"/>
        <v>1075</v>
      </c>
      <c r="F565"/>
    </row>
    <row r="566" spans="1:6" x14ac:dyDescent="0.25">
      <c r="A566">
        <v>1092</v>
      </c>
      <c r="B566">
        <f t="shared" si="42"/>
        <v>0.98057142857142865</v>
      </c>
      <c r="C566">
        <f t="shared" si="43"/>
        <v>1</v>
      </c>
      <c r="D566" s="10">
        <f t="shared" si="44"/>
        <v>1145</v>
      </c>
      <c r="E566" s="10">
        <f t="shared" si="45"/>
        <v>1075</v>
      </c>
      <c r="F566"/>
    </row>
    <row r="567" spans="1:6" x14ac:dyDescent="0.25">
      <c r="A567">
        <v>1094</v>
      </c>
      <c r="B567">
        <f t="shared" si="42"/>
        <v>0.97828571428571443</v>
      </c>
      <c r="C567">
        <f t="shared" si="43"/>
        <v>1</v>
      </c>
      <c r="D567" s="10">
        <f t="shared" si="44"/>
        <v>1145</v>
      </c>
      <c r="E567" s="10">
        <f t="shared" si="45"/>
        <v>1075</v>
      </c>
      <c r="F567"/>
    </row>
    <row r="568" spans="1:6" x14ac:dyDescent="0.25">
      <c r="A568">
        <v>1096</v>
      </c>
      <c r="B568">
        <f t="shared" si="42"/>
        <v>0.97599999999999998</v>
      </c>
      <c r="C568">
        <f t="shared" si="43"/>
        <v>1</v>
      </c>
      <c r="D568" s="10">
        <f t="shared" si="44"/>
        <v>1145</v>
      </c>
      <c r="E568" s="10">
        <f t="shared" si="45"/>
        <v>1075</v>
      </c>
      <c r="F568"/>
    </row>
    <row r="569" spans="1:6" x14ac:dyDescent="0.25">
      <c r="A569">
        <v>1098</v>
      </c>
      <c r="B569">
        <f t="shared" si="42"/>
        <v>0.97371428571428575</v>
      </c>
      <c r="C569">
        <f t="shared" si="43"/>
        <v>1</v>
      </c>
      <c r="D569" s="10">
        <f t="shared" si="44"/>
        <v>1145</v>
      </c>
      <c r="E569" s="10">
        <f t="shared" si="45"/>
        <v>1075</v>
      </c>
      <c r="F569"/>
    </row>
    <row r="570" spans="1:6" x14ac:dyDescent="0.25">
      <c r="A570">
        <v>1100</v>
      </c>
      <c r="B570">
        <f t="shared" si="42"/>
        <v>0.97142857142857153</v>
      </c>
      <c r="C570">
        <f t="shared" si="43"/>
        <v>1</v>
      </c>
      <c r="D570" s="10">
        <f t="shared" si="44"/>
        <v>1145</v>
      </c>
      <c r="E570" s="10">
        <f t="shared" si="45"/>
        <v>1075</v>
      </c>
      <c r="F570"/>
    </row>
    <row r="571" spans="1:6" x14ac:dyDescent="0.25">
      <c r="A571">
        <v>1102</v>
      </c>
      <c r="B571">
        <f t="shared" si="42"/>
        <v>0.96914285714285708</v>
      </c>
      <c r="C571">
        <f t="shared" si="43"/>
        <v>1</v>
      </c>
      <c r="D571" s="10">
        <f t="shared" si="44"/>
        <v>1145</v>
      </c>
      <c r="E571" s="10">
        <f t="shared" si="45"/>
        <v>1075</v>
      </c>
      <c r="F571"/>
    </row>
    <row r="572" spans="1:6" x14ac:dyDescent="0.25">
      <c r="A572">
        <v>1104</v>
      </c>
      <c r="B572">
        <f t="shared" si="42"/>
        <v>0.96685714285714286</v>
      </c>
      <c r="C572">
        <f t="shared" si="43"/>
        <v>1</v>
      </c>
      <c r="D572" s="10">
        <f t="shared" si="44"/>
        <v>1145</v>
      </c>
      <c r="E572" s="10">
        <f t="shared" si="45"/>
        <v>1075</v>
      </c>
      <c r="F572"/>
    </row>
    <row r="573" spans="1:6" x14ac:dyDescent="0.25">
      <c r="A573">
        <v>1106</v>
      </c>
      <c r="B573">
        <f t="shared" si="42"/>
        <v>0.96457142857142864</v>
      </c>
      <c r="C573">
        <f t="shared" si="43"/>
        <v>1</v>
      </c>
      <c r="D573" s="10">
        <f t="shared" si="44"/>
        <v>1145</v>
      </c>
      <c r="E573" s="10">
        <f t="shared" si="45"/>
        <v>1075</v>
      </c>
      <c r="F573"/>
    </row>
    <row r="574" spans="1:6" x14ac:dyDescent="0.25">
      <c r="A574">
        <v>1108</v>
      </c>
      <c r="B574">
        <f t="shared" si="42"/>
        <v>0.96228571428571441</v>
      </c>
      <c r="C574">
        <f t="shared" si="43"/>
        <v>1</v>
      </c>
      <c r="D574" s="10">
        <f t="shared" si="44"/>
        <v>1145</v>
      </c>
      <c r="E574" s="10">
        <f t="shared" si="45"/>
        <v>1075</v>
      </c>
      <c r="F574"/>
    </row>
    <row r="575" spans="1:6" x14ac:dyDescent="0.25">
      <c r="A575">
        <v>1110</v>
      </c>
      <c r="B575">
        <f t="shared" si="42"/>
        <v>0.96</v>
      </c>
      <c r="C575">
        <f t="shared" si="43"/>
        <v>1</v>
      </c>
      <c r="D575" s="10">
        <f t="shared" si="44"/>
        <v>1145</v>
      </c>
      <c r="E575" s="10">
        <f t="shared" si="45"/>
        <v>1075</v>
      </c>
      <c r="F575"/>
    </row>
    <row r="576" spans="1:6" x14ac:dyDescent="0.25">
      <c r="A576">
        <v>1112</v>
      </c>
      <c r="B576">
        <f t="shared" si="42"/>
        <v>0.95771428571428574</v>
      </c>
      <c r="C576">
        <f t="shared" si="43"/>
        <v>1</v>
      </c>
      <c r="D576" s="10">
        <f t="shared" si="44"/>
        <v>1145</v>
      </c>
      <c r="E576" s="10">
        <f t="shared" si="45"/>
        <v>1075</v>
      </c>
      <c r="F576"/>
    </row>
    <row r="577" spans="1:6" x14ac:dyDescent="0.25">
      <c r="A577">
        <v>1114</v>
      </c>
      <c r="B577">
        <f t="shared" si="42"/>
        <v>0.95542857142857152</v>
      </c>
      <c r="C577">
        <f t="shared" si="43"/>
        <v>1</v>
      </c>
      <c r="D577" s="10">
        <f t="shared" si="44"/>
        <v>1145</v>
      </c>
      <c r="E577" s="10">
        <f t="shared" si="45"/>
        <v>1075</v>
      </c>
      <c r="F577"/>
    </row>
    <row r="578" spans="1:6" x14ac:dyDescent="0.25">
      <c r="A578">
        <v>1116</v>
      </c>
      <c r="B578">
        <f t="shared" si="42"/>
        <v>0.95314285714285729</v>
      </c>
      <c r="C578">
        <f t="shared" si="43"/>
        <v>1</v>
      </c>
      <c r="D578" s="10">
        <f t="shared" si="44"/>
        <v>1145</v>
      </c>
      <c r="E578" s="10">
        <f t="shared" si="45"/>
        <v>1075</v>
      </c>
      <c r="F578"/>
    </row>
    <row r="579" spans="1:6" x14ac:dyDescent="0.25">
      <c r="A579">
        <v>1118</v>
      </c>
      <c r="B579">
        <f t="shared" si="42"/>
        <v>0.95085714285714285</v>
      </c>
      <c r="C579">
        <f t="shared" si="43"/>
        <v>1</v>
      </c>
      <c r="D579" s="10">
        <f t="shared" si="44"/>
        <v>1145</v>
      </c>
      <c r="E579" s="10">
        <f t="shared" si="45"/>
        <v>1075</v>
      </c>
      <c r="F579"/>
    </row>
    <row r="580" spans="1:6" x14ac:dyDescent="0.25">
      <c r="A580">
        <v>1120</v>
      </c>
      <c r="B580">
        <f t="shared" si="42"/>
        <v>0.94857142857142862</v>
      </c>
      <c r="C580">
        <f t="shared" si="43"/>
        <v>1</v>
      </c>
      <c r="D580" s="10">
        <f t="shared" si="44"/>
        <v>1145</v>
      </c>
      <c r="E580" s="10">
        <f t="shared" si="45"/>
        <v>1075</v>
      </c>
      <c r="F580"/>
    </row>
    <row r="581" spans="1:6" x14ac:dyDescent="0.25">
      <c r="A581">
        <v>1122</v>
      </c>
      <c r="B581">
        <f t="shared" si="42"/>
        <v>0.94628571428571417</v>
      </c>
      <c r="C581">
        <f t="shared" si="43"/>
        <v>1</v>
      </c>
      <c r="D581" s="10">
        <f t="shared" si="44"/>
        <v>1145</v>
      </c>
      <c r="E581" s="10">
        <f t="shared" si="45"/>
        <v>1075</v>
      </c>
      <c r="F581"/>
    </row>
    <row r="582" spans="1:6" x14ac:dyDescent="0.25">
      <c r="A582">
        <v>1124</v>
      </c>
      <c r="B582">
        <f t="shared" si="42"/>
        <v>0.94400000000000017</v>
      </c>
      <c r="C582">
        <f t="shared" si="43"/>
        <v>1</v>
      </c>
      <c r="D582" s="10">
        <f t="shared" si="44"/>
        <v>1145</v>
      </c>
      <c r="E582" s="10">
        <f t="shared" si="45"/>
        <v>1075</v>
      </c>
      <c r="F582"/>
    </row>
    <row r="583" spans="1:6" x14ac:dyDescent="0.25">
      <c r="A583">
        <v>1126</v>
      </c>
      <c r="B583">
        <f t="shared" si="42"/>
        <v>0.94171428571428573</v>
      </c>
      <c r="C583">
        <f t="shared" si="43"/>
        <v>1</v>
      </c>
      <c r="D583" s="10">
        <f t="shared" si="44"/>
        <v>1145</v>
      </c>
      <c r="E583" s="10">
        <f t="shared" si="45"/>
        <v>1075</v>
      </c>
      <c r="F583"/>
    </row>
    <row r="584" spans="1:6" x14ac:dyDescent="0.25">
      <c r="A584">
        <v>1128</v>
      </c>
      <c r="B584">
        <f t="shared" si="42"/>
        <v>0.9394285714285715</v>
      </c>
      <c r="C584">
        <f t="shared" si="43"/>
        <v>1</v>
      </c>
      <c r="D584" s="10">
        <f t="shared" si="44"/>
        <v>1145</v>
      </c>
      <c r="E584" s="10">
        <f t="shared" si="45"/>
        <v>1075</v>
      </c>
      <c r="F584"/>
    </row>
    <row r="585" spans="1:6" x14ac:dyDescent="0.25">
      <c r="A585">
        <v>1130</v>
      </c>
      <c r="B585">
        <f t="shared" si="42"/>
        <v>0.93714285714285706</v>
      </c>
      <c r="C585">
        <f t="shared" si="43"/>
        <v>1</v>
      </c>
      <c r="D585" s="10">
        <f t="shared" si="44"/>
        <v>1145</v>
      </c>
      <c r="E585" s="10">
        <f t="shared" si="45"/>
        <v>1075</v>
      </c>
      <c r="F585"/>
    </row>
    <row r="586" spans="1:6" x14ac:dyDescent="0.25">
      <c r="A586">
        <v>1132</v>
      </c>
      <c r="B586">
        <f t="shared" si="42"/>
        <v>0.93485714285714283</v>
      </c>
      <c r="C586">
        <f t="shared" si="43"/>
        <v>1</v>
      </c>
      <c r="D586" s="10">
        <f t="shared" si="44"/>
        <v>1145</v>
      </c>
      <c r="E586" s="10">
        <f t="shared" si="45"/>
        <v>1075</v>
      </c>
      <c r="F586"/>
    </row>
    <row r="587" spans="1:6" x14ac:dyDescent="0.25">
      <c r="A587">
        <v>1134</v>
      </c>
      <c r="B587">
        <f t="shared" si="42"/>
        <v>0.93257142857142861</v>
      </c>
      <c r="C587">
        <f t="shared" si="43"/>
        <v>1</v>
      </c>
      <c r="D587" s="10">
        <f t="shared" si="44"/>
        <v>1145</v>
      </c>
      <c r="E587" s="10">
        <f t="shared" si="45"/>
        <v>1075</v>
      </c>
      <c r="F587"/>
    </row>
    <row r="588" spans="1:6" x14ac:dyDescent="0.25">
      <c r="A588">
        <v>1136</v>
      </c>
      <c r="B588">
        <f t="shared" si="42"/>
        <v>0.93028571428571438</v>
      </c>
      <c r="C588">
        <f t="shared" si="43"/>
        <v>1</v>
      </c>
      <c r="D588" s="10">
        <f t="shared" si="44"/>
        <v>1145</v>
      </c>
      <c r="E588" s="10">
        <f t="shared" si="45"/>
        <v>1075</v>
      </c>
      <c r="F588"/>
    </row>
    <row r="589" spans="1:6" x14ac:dyDescent="0.25">
      <c r="A589">
        <v>1138</v>
      </c>
      <c r="B589">
        <f t="shared" si="42"/>
        <v>0.92799999999999994</v>
      </c>
      <c r="C589">
        <f t="shared" si="43"/>
        <v>1</v>
      </c>
      <c r="D589" s="10">
        <f t="shared" si="44"/>
        <v>1145</v>
      </c>
      <c r="E589" s="10">
        <f t="shared" si="45"/>
        <v>1075</v>
      </c>
      <c r="F589"/>
    </row>
    <row r="590" spans="1:6" x14ac:dyDescent="0.25">
      <c r="A590">
        <v>1140</v>
      </c>
      <c r="B590">
        <f t="shared" si="42"/>
        <v>0.92571428571428571</v>
      </c>
      <c r="C590">
        <f t="shared" si="43"/>
        <v>1</v>
      </c>
      <c r="D590" s="10">
        <f t="shared" si="44"/>
        <v>1145</v>
      </c>
      <c r="E590" s="10">
        <f t="shared" si="45"/>
        <v>1075</v>
      </c>
      <c r="F590"/>
    </row>
    <row r="591" spans="1:6" x14ac:dyDescent="0.25">
      <c r="A591">
        <v>1142</v>
      </c>
      <c r="B591">
        <f t="shared" si="42"/>
        <v>0.92342857142857149</v>
      </c>
      <c r="C591">
        <f t="shared" si="43"/>
        <v>1</v>
      </c>
      <c r="D591" s="10">
        <f t="shared" si="44"/>
        <v>1145</v>
      </c>
      <c r="E591" s="10">
        <f t="shared" si="45"/>
        <v>1075</v>
      </c>
      <c r="F591"/>
    </row>
    <row r="592" spans="1:6" x14ac:dyDescent="0.25">
      <c r="A592">
        <v>1144</v>
      </c>
      <c r="B592">
        <f t="shared" si="42"/>
        <v>0.92114285714285726</v>
      </c>
      <c r="C592">
        <f t="shared" si="43"/>
        <v>1</v>
      </c>
      <c r="D592" s="10">
        <f t="shared" si="44"/>
        <v>1145</v>
      </c>
      <c r="E592" s="10">
        <f t="shared" si="45"/>
        <v>1075</v>
      </c>
      <c r="F592"/>
    </row>
    <row r="593" spans="1:6" x14ac:dyDescent="0.25">
      <c r="A593">
        <v>1146</v>
      </c>
      <c r="B593">
        <f t="shared" si="42"/>
        <v>0.91885714285714304</v>
      </c>
      <c r="C593">
        <f t="shared" si="43"/>
        <v>0.99857142857142855</v>
      </c>
      <c r="D593" s="10">
        <f t="shared" si="44"/>
        <v>1145</v>
      </c>
      <c r="E593" s="10">
        <f t="shared" si="45"/>
        <v>1075</v>
      </c>
      <c r="F593"/>
    </row>
    <row r="594" spans="1:6" x14ac:dyDescent="0.25">
      <c r="A594">
        <v>1148</v>
      </c>
      <c r="B594">
        <f t="shared" si="42"/>
        <v>0.91657142857142859</v>
      </c>
      <c r="C594">
        <f t="shared" si="43"/>
        <v>0.99571428571428566</v>
      </c>
      <c r="D594" s="10">
        <f t="shared" si="44"/>
        <v>1145</v>
      </c>
      <c r="E594" s="10">
        <f t="shared" si="45"/>
        <v>1075</v>
      </c>
      <c r="F594"/>
    </row>
    <row r="595" spans="1:6" x14ac:dyDescent="0.25">
      <c r="A595">
        <v>1150</v>
      </c>
      <c r="B595">
        <f t="shared" si="42"/>
        <v>0.91428571428571437</v>
      </c>
      <c r="C595">
        <f t="shared" si="43"/>
        <v>0.99285714285714288</v>
      </c>
      <c r="D595" s="10">
        <f t="shared" si="44"/>
        <v>1145</v>
      </c>
      <c r="E595" s="10">
        <f t="shared" si="45"/>
        <v>1075</v>
      </c>
      <c r="F595"/>
    </row>
    <row r="596" spans="1:6" x14ac:dyDescent="0.25">
      <c r="A596">
        <v>1152</v>
      </c>
      <c r="B596">
        <f t="shared" ref="B596:B659" si="46">IF(A596&lt;$F$8,$F$12,IF(A596=$F$8,$F$12,IF(A596&lt;$F$9,(1-$F$12)*((A596-$F$8)/($F$9-$F$8))+$F$12,IF(A596=$F$9,1,IF(A596&lt;$F$10,1,IF(A596&lt;$F$11,(1-$F$12)*($F$11-A596)/($F$11-$F$10)+$F$12, IF(A596=$F$11, 0, IF(A596&gt;$F$11, 0))))))))</f>
        <v>0.91200000000000014</v>
      </c>
      <c r="C596">
        <f t="shared" ref="C596:C659" si="47">IF(A596&lt;$G$8,$G$12,IF(A596=$G$8,$G$12,IF(A596&lt;$G$9,(1-$G$12)*((A596-$G$8)/($G$9-$G$8))+$G$12,IF(A596=$G$9,1,IF(A596&lt;$G$10,1,IF(A596&lt;$G$11,(1-$G$12)*($G$11-A596)/($G$11-$G$10)+$G$12, IF(A596=$G$11, 0, IF(A596&gt;$G$11, 0))))))))</f>
        <v>0.99</v>
      </c>
      <c r="D596" s="10">
        <f t="shared" si="44"/>
        <v>1145</v>
      </c>
      <c r="E596" s="10">
        <f t="shared" si="45"/>
        <v>1075</v>
      </c>
      <c r="F596"/>
    </row>
    <row r="597" spans="1:6" x14ac:dyDescent="0.25">
      <c r="A597">
        <v>1154</v>
      </c>
      <c r="B597">
        <f t="shared" si="46"/>
        <v>0.9097142857142857</v>
      </c>
      <c r="C597">
        <f t="shared" si="47"/>
        <v>0.9871428571428571</v>
      </c>
      <c r="D597" s="10">
        <f t="shared" ref="D597:D660" si="48">1145+F597</f>
        <v>1145</v>
      </c>
      <c r="E597" s="10">
        <f t="shared" ref="E597:E660" si="49">1075+F597</f>
        <v>1075</v>
      </c>
      <c r="F597"/>
    </row>
    <row r="598" spans="1:6" x14ac:dyDescent="0.25">
      <c r="A598">
        <v>1156</v>
      </c>
      <c r="B598">
        <f t="shared" si="46"/>
        <v>0.90742857142857147</v>
      </c>
      <c r="C598">
        <f t="shared" si="47"/>
        <v>0.98428571428571432</v>
      </c>
      <c r="D598" s="10">
        <f t="shared" si="48"/>
        <v>1145</v>
      </c>
      <c r="E598" s="10">
        <f t="shared" si="49"/>
        <v>1075</v>
      </c>
      <c r="F598"/>
    </row>
    <row r="599" spans="1:6" x14ac:dyDescent="0.25">
      <c r="A599">
        <v>1158</v>
      </c>
      <c r="B599">
        <f t="shared" si="46"/>
        <v>0.90514285714285725</v>
      </c>
      <c r="C599">
        <f t="shared" si="47"/>
        <v>0.98142857142857143</v>
      </c>
      <c r="D599" s="10">
        <f t="shared" si="48"/>
        <v>1145</v>
      </c>
      <c r="E599" s="10">
        <f t="shared" si="49"/>
        <v>1075</v>
      </c>
      <c r="F599"/>
    </row>
    <row r="600" spans="1:6" x14ac:dyDescent="0.25">
      <c r="A600">
        <v>1160</v>
      </c>
      <c r="B600">
        <f t="shared" si="46"/>
        <v>0.9028571428571428</v>
      </c>
      <c r="C600">
        <f t="shared" si="47"/>
        <v>0.97857142857142854</v>
      </c>
      <c r="D600" s="10">
        <f t="shared" si="48"/>
        <v>1145</v>
      </c>
      <c r="E600" s="10">
        <f t="shared" si="49"/>
        <v>1075</v>
      </c>
      <c r="F600"/>
    </row>
    <row r="601" spans="1:6" x14ac:dyDescent="0.25">
      <c r="A601">
        <v>1162</v>
      </c>
      <c r="B601">
        <f t="shared" si="46"/>
        <v>0.90057142857142858</v>
      </c>
      <c r="C601">
        <f t="shared" si="47"/>
        <v>0.97571428571428576</v>
      </c>
      <c r="D601" s="10">
        <f t="shared" si="48"/>
        <v>1145</v>
      </c>
      <c r="E601" s="10">
        <f t="shared" si="49"/>
        <v>1075</v>
      </c>
      <c r="F601"/>
    </row>
    <row r="602" spans="1:6" x14ac:dyDescent="0.25">
      <c r="A602">
        <v>1164</v>
      </c>
      <c r="B602">
        <f t="shared" si="46"/>
        <v>0.89828571428571435</v>
      </c>
      <c r="C602">
        <f t="shared" si="47"/>
        <v>0.97285714285714286</v>
      </c>
      <c r="D602" s="10">
        <f t="shared" si="48"/>
        <v>1145</v>
      </c>
      <c r="E602" s="10">
        <f t="shared" si="49"/>
        <v>1075</v>
      </c>
      <c r="F602"/>
    </row>
    <row r="603" spans="1:6" x14ac:dyDescent="0.25">
      <c r="A603">
        <v>1166</v>
      </c>
      <c r="B603">
        <f t="shared" si="46"/>
        <v>0.89600000000000013</v>
      </c>
      <c r="C603">
        <f t="shared" si="47"/>
        <v>0.97</v>
      </c>
      <c r="D603" s="10">
        <f t="shared" si="48"/>
        <v>1145</v>
      </c>
      <c r="E603" s="10">
        <f t="shared" si="49"/>
        <v>1075</v>
      </c>
      <c r="F603"/>
    </row>
    <row r="604" spans="1:6" x14ac:dyDescent="0.25">
      <c r="A604">
        <v>1168</v>
      </c>
      <c r="B604">
        <f t="shared" si="46"/>
        <v>0.89371428571428568</v>
      </c>
      <c r="C604">
        <f t="shared" si="47"/>
        <v>0.96714285714285719</v>
      </c>
      <c r="D604" s="10">
        <f t="shared" si="48"/>
        <v>1145</v>
      </c>
      <c r="E604" s="10">
        <f t="shared" si="49"/>
        <v>1075</v>
      </c>
      <c r="F604"/>
    </row>
    <row r="605" spans="1:6" x14ac:dyDescent="0.25">
      <c r="A605">
        <v>1170</v>
      </c>
      <c r="B605">
        <f t="shared" si="46"/>
        <v>0.89142857142857146</v>
      </c>
      <c r="C605">
        <f t="shared" si="47"/>
        <v>0.9642857142857143</v>
      </c>
      <c r="D605" s="10">
        <f t="shared" si="48"/>
        <v>1145</v>
      </c>
      <c r="E605" s="10">
        <f t="shared" si="49"/>
        <v>1075</v>
      </c>
      <c r="F605"/>
    </row>
    <row r="606" spans="1:6" x14ac:dyDescent="0.25">
      <c r="A606">
        <v>1172</v>
      </c>
      <c r="B606">
        <f t="shared" si="46"/>
        <v>0.88914285714285723</v>
      </c>
      <c r="C606">
        <f t="shared" si="47"/>
        <v>0.96142857142857141</v>
      </c>
      <c r="D606" s="10">
        <f t="shared" si="48"/>
        <v>1145</v>
      </c>
      <c r="E606" s="10">
        <f t="shared" si="49"/>
        <v>1075</v>
      </c>
      <c r="F606"/>
    </row>
    <row r="607" spans="1:6" x14ac:dyDescent="0.25">
      <c r="A607">
        <v>1174</v>
      </c>
      <c r="B607">
        <f t="shared" si="46"/>
        <v>0.88685714285714279</v>
      </c>
      <c r="C607">
        <f t="shared" si="47"/>
        <v>0.95857142857142852</v>
      </c>
      <c r="D607" s="10">
        <f t="shared" si="48"/>
        <v>1145</v>
      </c>
      <c r="E607" s="10">
        <f t="shared" si="49"/>
        <v>1075</v>
      </c>
      <c r="F607"/>
    </row>
    <row r="608" spans="1:6" x14ac:dyDescent="0.25">
      <c r="A608">
        <v>1176</v>
      </c>
      <c r="B608">
        <f t="shared" si="46"/>
        <v>0.88457142857142856</v>
      </c>
      <c r="C608">
        <f t="shared" si="47"/>
        <v>0.95571428571428574</v>
      </c>
      <c r="D608" s="10">
        <f t="shared" si="48"/>
        <v>1145</v>
      </c>
      <c r="E608" s="10">
        <f t="shared" si="49"/>
        <v>1075</v>
      </c>
      <c r="F608"/>
    </row>
    <row r="609" spans="1:6" x14ac:dyDescent="0.25">
      <c r="A609">
        <v>1178</v>
      </c>
      <c r="B609">
        <f t="shared" si="46"/>
        <v>0.88228571428571434</v>
      </c>
      <c r="C609">
        <f t="shared" si="47"/>
        <v>0.95285714285714285</v>
      </c>
      <c r="D609" s="10">
        <f t="shared" si="48"/>
        <v>1145</v>
      </c>
      <c r="E609" s="10">
        <f t="shared" si="49"/>
        <v>1075</v>
      </c>
      <c r="F609"/>
    </row>
    <row r="610" spans="1:6" x14ac:dyDescent="0.25">
      <c r="A610">
        <v>1180</v>
      </c>
      <c r="B610">
        <f t="shared" si="46"/>
        <v>0.88000000000000012</v>
      </c>
      <c r="C610">
        <f t="shared" si="47"/>
        <v>0.95</v>
      </c>
      <c r="D610" s="10">
        <f t="shared" si="48"/>
        <v>1145</v>
      </c>
      <c r="E610" s="10">
        <f t="shared" si="49"/>
        <v>1075</v>
      </c>
      <c r="F610"/>
    </row>
    <row r="611" spans="1:6" x14ac:dyDescent="0.25">
      <c r="A611">
        <v>1182</v>
      </c>
      <c r="B611">
        <f t="shared" si="46"/>
        <v>0.87771428571428567</v>
      </c>
      <c r="C611">
        <f t="shared" si="47"/>
        <v>0.94714285714285718</v>
      </c>
      <c r="D611" s="10">
        <f t="shared" si="48"/>
        <v>1145</v>
      </c>
      <c r="E611" s="10">
        <f t="shared" si="49"/>
        <v>1075</v>
      </c>
      <c r="F611"/>
    </row>
    <row r="612" spans="1:6" x14ac:dyDescent="0.25">
      <c r="A612">
        <v>1184</v>
      </c>
      <c r="B612">
        <f t="shared" si="46"/>
        <v>0.87542857142857144</v>
      </c>
      <c r="C612">
        <f t="shared" si="47"/>
        <v>0.94428571428571428</v>
      </c>
      <c r="D612" s="10">
        <f t="shared" si="48"/>
        <v>1145</v>
      </c>
      <c r="E612" s="10">
        <f t="shared" si="49"/>
        <v>1075</v>
      </c>
      <c r="F612"/>
    </row>
    <row r="613" spans="1:6" x14ac:dyDescent="0.25">
      <c r="A613">
        <v>1186</v>
      </c>
      <c r="B613">
        <f t="shared" si="46"/>
        <v>0.87314285714285722</v>
      </c>
      <c r="C613">
        <f t="shared" si="47"/>
        <v>0.94142857142857139</v>
      </c>
      <c r="D613" s="10">
        <f t="shared" si="48"/>
        <v>1145</v>
      </c>
      <c r="E613" s="10">
        <f t="shared" si="49"/>
        <v>1075</v>
      </c>
      <c r="F613"/>
    </row>
    <row r="614" spans="1:6" x14ac:dyDescent="0.25">
      <c r="A614">
        <v>1188</v>
      </c>
      <c r="B614">
        <f t="shared" si="46"/>
        <v>0.870857142857143</v>
      </c>
      <c r="C614">
        <f t="shared" si="47"/>
        <v>0.93857142857142861</v>
      </c>
      <c r="D614" s="10">
        <f t="shared" si="48"/>
        <v>1145</v>
      </c>
      <c r="E614" s="10">
        <f t="shared" si="49"/>
        <v>1075</v>
      </c>
      <c r="F614"/>
    </row>
    <row r="615" spans="1:6" x14ac:dyDescent="0.25">
      <c r="A615">
        <v>1190</v>
      </c>
      <c r="B615">
        <f t="shared" si="46"/>
        <v>0.86857142857142855</v>
      </c>
      <c r="C615">
        <f t="shared" si="47"/>
        <v>0.93571428571428572</v>
      </c>
      <c r="D615" s="10">
        <f t="shared" si="48"/>
        <v>1145</v>
      </c>
      <c r="E615" s="10">
        <f t="shared" si="49"/>
        <v>1075</v>
      </c>
      <c r="F615"/>
    </row>
    <row r="616" spans="1:6" x14ac:dyDescent="0.25">
      <c r="A616">
        <v>1192</v>
      </c>
      <c r="B616">
        <f t="shared" si="46"/>
        <v>0.86628571428571433</v>
      </c>
      <c r="C616">
        <f t="shared" si="47"/>
        <v>0.93285714285714283</v>
      </c>
      <c r="D616" s="10">
        <f t="shared" si="48"/>
        <v>1145</v>
      </c>
      <c r="E616" s="10">
        <f t="shared" si="49"/>
        <v>1075</v>
      </c>
      <c r="F616"/>
    </row>
    <row r="617" spans="1:6" x14ac:dyDescent="0.25">
      <c r="A617">
        <v>1194</v>
      </c>
      <c r="B617">
        <f t="shared" si="46"/>
        <v>0.8640000000000001</v>
      </c>
      <c r="C617">
        <f t="shared" si="47"/>
        <v>0.93</v>
      </c>
      <c r="D617" s="10">
        <f t="shared" si="48"/>
        <v>1145</v>
      </c>
      <c r="E617" s="10">
        <f t="shared" si="49"/>
        <v>1075</v>
      </c>
      <c r="F617"/>
    </row>
    <row r="618" spans="1:6" x14ac:dyDescent="0.25">
      <c r="A618">
        <v>1196</v>
      </c>
      <c r="B618">
        <f t="shared" si="46"/>
        <v>0.86171428571428588</v>
      </c>
      <c r="C618">
        <f t="shared" si="47"/>
        <v>0.92714285714285716</v>
      </c>
      <c r="D618" s="10">
        <f t="shared" si="48"/>
        <v>1145</v>
      </c>
      <c r="E618" s="10">
        <f t="shared" si="49"/>
        <v>1075</v>
      </c>
      <c r="F618"/>
    </row>
    <row r="619" spans="1:6" x14ac:dyDescent="0.25">
      <c r="A619">
        <v>1198</v>
      </c>
      <c r="B619">
        <f t="shared" si="46"/>
        <v>0.85942857142857143</v>
      </c>
      <c r="C619">
        <f t="shared" si="47"/>
        <v>0.92428571428571427</v>
      </c>
      <c r="D619" s="10">
        <f t="shared" si="48"/>
        <v>1145</v>
      </c>
      <c r="E619" s="10">
        <f t="shared" si="49"/>
        <v>1075</v>
      </c>
      <c r="F619"/>
    </row>
    <row r="620" spans="1:6" x14ac:dyDescent="0.25">
      <c r="A620">
        <v>1200</v>
      </c>
      <c r="B620">
        <f t="shared" si="46"/>
        <v>0.85714285714285721</v>
      </c>
      <c r="C620">
        <f t="shared" si="47"/>
        <v>0.92142857142857137</v>
      </c>
      <c r="D620" s="10">
        <f t="shared" si="48"/>
        <v>1145</v>
      </c>
      <c r="E620" s="10">
        <f t="shared" si="49"/>
        <v>1075</v>
      </c>
      <c r="F620"/>
    </row>
    <row r="621" spans="1:6" x14ac:dyDescent="0.25">
      <c r="A621">
        <v>1202</v>
      </c>
      <c r="B621">
        <f t="shared" si="46"/>
        <v>0.85485714285714298</v>
      </c>
      <c r="C621">
        <f t="shared" si="47"/>
        <v>0.91857142857142859</v>
      </c>
      <c r="D621" s="10">
        <f t="shared" si="48"/>
        <v>1145</v>
      </c>
      <c r="E621" s="10">
        <f t="shared" si="49"/>
        <v>1075</v>
      </c>
      <c r="F621"/>
    </row>
    <row r="622" spans="1:6" x14ac:dyDescent="0.25">
      <c r="A622">
        <v>1204</v>
      </c>
      <c r="B622">
        <f t="shared" si="46"/>
        <v>0.85257142857142854</v>
      </c>
      <c r="C622">
        <f t="shared" si="47"/>
        <v>0.9157142857142857</v>
      </c>
      <c r="D622" s="10">
        <f t="shared" si="48"/>
        <v>1145</v>
      </c>
      <c r="E622" s="10">
        <f t="shared" si="49"/>
        <v>1075</v>
      </c>
      <c r="F622"/>
    </row>
    <row r="623" spans="1:6" x14ac:dyDescent="0.25">
      <c r="A623">
        <v>1206</v>
      </c>
      <c r="B623">
        <f t="shared" si="46"/>
        <v>0.85028571428571431</v>
      </c>
      <c r="C623">
        <f t="shared" si="47"/>
        <v>0.91285714285714281</v>
      </c>
      <c r="D623" s="10">
        <f t="shared" si="48"/>
        <v>1145</v>
      </c>
      <c r="E623" s="10">
        <f t="shared" si="49"/>
        <v>1075</v>
      </c>
      <c r="F623"/>
    </row>
    <row r="624" spans="1:6" x14ac:dyDescent="0.25">
      <c r="A624">
        <v>1208</v>
      </c>
      <c r="B624">
        <f t="shared" si="46"/>
        <v>0.84800000000000009</v>
      </c>
      <c r="C624">
        <f t="shared" si="47"/>
        <v>0.91</v>
      </c>
      <c r="D624" s="10">
        <f t="shared" si="48"/>
        <v>1145</v>
      </c>
      <c r="E624" s="10">
        <f t="shared" si="49"/>
        <v>1075</v>
      </c>
      <c r="F624"/>
    </row>
    <row r="625" spans="1:6" x14ac:dyDescent="0.25">
      <c r="A625">
        <v>1210</v>
      </c>
      <c r="B625">
        <f t="shared" si="46"/>
        <v>0.84571428571428564</v>
      </c>
      <c r="C625">
        <f t="shared" si="47"/>
        <v>0.90714285714285714</v>
      </c>
      <c r="D625" s="10">
        <f t="shared" si="48"/>
        <v>1145</v>
      </c>
      <c r="E625" s="10">
        <f t="shared" si="49"/>
        <v>1075</v>
      </c>
      <c r="F625"/>
    </row>
    <row r="626" spans="1:6" x14ac:dyDescent="0.25">
      <c r="A626">
        <v>1212</v>
      </c>
      <c r="B626">
        <f t="shared" si="46"/>
        <v>0.84342857142857142</v>
      </c>
      <c r="C626">
        <f t="shared" si="47"/>
        <v>0.90428571428571425</v>
      </c>
      <c r="D626" s="10">
        <f t="shared" si="48"/>
        <v>1145</v>
      </c>
      <c r="E626" s="10">
        <f t="shared" si="49"/>
        <v>1075</v>
      </c>
      <c r="F626"/>
    </row>
    <row r="627" spans="1:6" x14ac:dyDescent="0.25">
      <c r="A627">
        <v>1214</v>
      </c>
      <c r="B627">
        <f t="shared" si="46"/>
        <v>0.84114285714285719</v>
      </c>
      <c r="C627">
        <f t="shared" si="47"/>
        <v>0.90142857142857147</v>
      </c>
      <c r="D627" s="10">
        <f t="shared" si="48"/>
        <v>1145</v>
      </c>
      <c r="E627" s="10">
        <f t="shared" si="49"/>
        <v>1075</v>
      </c>
      <c r="F627"/>
    </row>
    <row r="628" spans="1:6" x14ac:dyDescent="0.25">
      <c r="A628">
        <v>1216</v>
      </c>
      <c r="B628">
        <f t="shared" si="46"/>
        <v>0.83885714285714297</v>
      </c>
      <c r="C628">
        <f t="shared" si="47"/>
        <v>0.89857142857142858</v>
      </c>
      <c r="D628" s="10">
        <f t="shared" si="48"/>
        <v>1145</v>
      </c>
      <c r="E628" s="10">
        <f t="shared" si="49"/>
        <v>1075</v>
      </c>
      <c r="F628"/>
    </row>
    <row r="629" spans="1:6" x14ac:dyDescent="0.25">
      <c r="A629">
        <v>1218</v>
      </c>
      <c r="B629">
        <f t="shared" si="46"/>
        <v>0.83657142857142852</v>
      </c>
      <c r="C629">
        <f t="shared" si="47"/>
        <v>0.89571428571428569</v>
      </c>
      <c r="D629" s="10">
        <f t="shared" si="48"/>
        <v>1145</v>
      </c>
      <c r="E629" s="10">
        <f t="shared" si="49"/>
        <v>1075</v>
      </c>
      <c r="F629"/>
    </row>
    <row r="630" spans="1:6" x14ac:dyDescent="0.25">
      <c r="A630">
        <v>1220</v>
      </c>
      <c r="B630">
        <f t="shared" si="46"/>
        <v>0.8342857142857143</v>
      </c>
      <c r="C630">
        <f t="shared" si="47"/>
        <v>0.8928571428571429</v>
      </c>
      <c r="D630" s="10">
        <f t="shared" si="48"/>
        <v>1145</v>
      </c>
      <c r="E630" s="10">
        <f t="shared" si="49"/>
        <v>1075</v>
      </c>
      <c r="F630"/>
    </row>
    <row r="631" spans="1:6" x14ac:dyDescent="0.25">
      <c r="A631">
        <v>1222</v>
      </c>
      <c r="B631">
        <f t="shared" si="46"/>
        <v>0.83200000000000007</v>
      </c>
      <c r="C631">
        <f t="shared" si="47"/>
        <v>0.89</v>
      </c>
      <c r="D631" s="10">
        <f t="shared" si="48"/>
        <v>1145</v>
      </c>
      <c r="E631" s="10">
        <f t="shared" si="49"/>
        <v>1075</v>
      </c>
      <c r="F631"/>
    </row>
    <row r="632" spans="1:6" x14ac:dyDescent="0.25">
      <c r="A632">
        <v>1224</v>
      </c>
      <c r="B632">
        <f t="shared" si="46"/>
        <v>0.82971428571428585</v>
      </c>
      <c r="C632">
        <f t="shared" si="47"/>
        <v>0.88714285714285712</v>
      </c>
      <c r="D632" s="10">
        <f t="shared" si="48"/>
        <v>1145</v>
      </c>
      <c r="E632" s="10">
        <f t="shared" si="49"/>
        <v>1075</v>
      </c>
      <c r="F632"/>
    </row>
    <row r="633" spans="1:6" x14ac:dyDescent="0.25">
      <c r="A633">
        <v>1226</v>
      </c>
      <c r="B633">
        <f t="shared" si="46"/>
        <v>0.8274285714285714</v>
      </c>
      <c r="C633">
        <f t="shared" si="47"/>
        <v>0.88428571428571423</v>
      </c>
      <c r="D633" s="10">
        <f t="shared" si="48"/>
        <v>1145</v>
      </c>
      <c r="E633" s="10">
        <f t="shared" si="49"/>
        <v>1075</v>
      </c>
      <c r="F633"/>
    </row>
    <row r="634" spans="1:6" x14ac:dyDescent="0.25">
      <c r="A634">
        <v>1228</v>
      </c>
      <c r="B634">
        <f t="shared" si="46"/>
        <v>0.82514285714285718</v>
      </c>
      <c r="C634">
        <f t="shared" si="47"/>
        <v>0.88142857142857145</v>
      </c>
      <c r="D634" s="10">
        <f t="shared" si="48"/>
        <v>1145</v>
      </c>
      <c r="E634" s="10">
        <f t="shared" si="49"/>
        <v>1075</v>
      </c>
      <c r="F634"/>
    </row>
    <row r="635" spans="1:6" x14ac:dyDescent="0.25">
      <c r="A635">
        <v>1230</v>
      </c>
      <c r="B635">
        <f t="shared" si="46"/>
        <v>0.82285714285714295</v>
      </c>
      <c r="C635">
        <f t="shared" si="47"/>
        <v>0.87857142857142856</v>
      </c>
      <c r="D635" s="10">
        <f t="shared" si="48"/>
        <v>1145</v>
      </c>
      <c r="E635" s="10">
        <f t="shared" si="49"/>
        <v>1075</v>
      </c>
      <c r="F635"/>
    </row>
    <row r="636" spans="1:6" x14ac:dyDescent="0.25">
      <c r="A636">
        <v>1232</v>
      </c>
      <c r="B636">
        <f t="shared" si="46"/>
        <v>0.82057142857142873</v>
      </c>
      <c r="C636">
        <f t="shared" si="47"/>
        <v>0.87571428571428567</v>
      </c>
      <c r="D636" s="10">
        <f t="shared" si="48"/>
        <v>1145</v>
      </c>
      <c r="E636" s="10">
        <f t="shared" si="49"/>
        <v>1075</v>
      </c>
      <c r="F636"/>
    </row>
    <row r="637" spans="1:6" x14ac:dyDescent="0.25">
      <c r="A637">
        <v>1234</v>
      </c>
      <c r="B637">
        <f t="shared" si="46"/>
        <v>0.81828571428571428</v>
      </c>
      <c r="C637">
        <f t="shared" si="47"/>
        <v>0.87285714285714289</v>
      </c>
      <c r="D637" s="10">
        <f t="shared" si="48"/>
        <v>1145</v>
      </c>
      <c r="E637" s="10">
        <f t="shared" si="49"/>
        <v>1075</v>
      </c>
      <c r="F637"/>
    </row>
    <row r="638" spans="1:6" x14ac:dyDescent="0.25">
      <c r="A638">
        <v>1236</v>
      </c>
      <c r="B638">
        <f t="shared" si="46"/>
        <v>0.81600000000000006</v>
      </c>
      <c r="C638">
        <f t="shared" si="47"/>
        <v>0.87</v>
      </c>
      <c r="D638" s="10">
        <f t="shared" si="48"/>
        <v>1145</v>
      </c>
      <c r="E638" s="10">
        <f t="shared" si="49"/>
        <v>1075</v>
      </c>
      <c r="F638"/>
    </row>
    <row r="639" spans="1:6" x14ac:dyDescent="0.25">
      <c r="A639">
        <v>1238</v>
      </c>
      <c r="B639">
        <f t="shared" si="46"/>
        <v>0.81371428571428583</v>
      </c>
      <c r="C639">
        <f t="shared" si="47"/>
        <v>0.8671428571428571</v>
      </c>
      <c r="D639" s="10">
        <f t="shared" si="48"/>
        <v>1145</v>
      </c>
      <c r="E639" s="10">
        <f t="shared" si="49"/>
        <v>1075</v>
      </c>
      <c r="F639"/>
    </row>
    <row r="640" spans="1:6" x14ac:dyDescent="0.25">
      <c r="A640">
        <v>1240</v>
      </c>
      <c r="B640">
        <f t="shared" si="46"/>
        <v>0.81142857142857139</v>
      </c>
      <c r="C640">
        <f t="shared" si="47"/>
        <v>0.86428571428571432</v>
      </c>
      <c r="D640" s="10">
        <f t="shared" si="48"/>
        <v>1145</v>
      </c>
      <c r="E640" s="10">
        <f t="shared" si="49"/>
        <v>1075</v>
      </c>
      <c r="F640"/>
    </row>
    <row r="641" spans="1:6" x14ac:dyDescent="0.25">
      <c r="A641">
        <v>1242</v>
      </c>
      <c r="B641">
        <f t="shared" si="46"/>
        <v>0.80914285714285716</v>
      </c>
      <c r="C641">
        <f t="shared" si="47"/>
        <v>0.86142857142857143</v>
      </c>
      <c r="D641" s="10">
        <f t="shared" si="48"/>
        <v>1145</v>
      </c>
      <c r="E641" s="10">
        <f t="shared" si="49"/>
        <v>1075</v>
      </c>
      <c r="F641"/>
    </row>
    <row r="642" spans="1:6" x14ac:dyDescent="0.25">
      <c r="A642">
        <v>1244</v>
      </c>
      <c r="B642">
        <f t="shared" si="46"/>
        <v>0.80685714285714294</v>
      </c>
      <c r="C642">
        <f t="shared" si="47"/>
        <v>0.85857142857142854</v>
      </c>
      <c r="D642" s="10">
        <f t="shared" si="48"/>
        <v>1145</v>
      </c>
      <c r="E642" s="10">
        <f t="shared" si="49"/>
        <v>1075</v>
      </c>
      <c r="F642"/>
    </row>
    <row r="643" spans="1:6" x14ac:dyDescent="0.25">
      <c r="A643">
        <v>1246</v>
      </c>
      <c r="B643">
        <f t="shared" si="46"/>
        <v>0.80457142857142872</v>
      </c>
      <c r="C643">
        <f t="shared" si="47"/>
        <v>0.85571428571428576</v>
      </c>
      <c r="D643" s="10">
        <f t="shared" si="48"/>
        <v>1145</v>
      </c>
      <c r="E643" s="10">
        <f t="shared" si="49"/>
        <v>1075</v>
      </c>
      <c r="F643"/>
    </row>
    <row r="644" spans="1:6" x14ac:dyDescent="0.25">
      <c r="A644">
        <v>1248</v>
      </c>
      <c r="B644">
        <f t="shared" si="46"/>
        <v>0.80228571428571427</v>
      </c>
      <c r="C644">
        <f t="shared" si="47"/>
        <v>0.85285714285714287</v>
      </c>
      <c r="D644" s="10">
        <f t="shared" si="48"/>
        <v>1145</v>
      </c>
      <c r="E644" s="10">
        <f t="shared" si="49"/>
        <v>1075</v>
      </c>
      <c r="F644"/>
    </row>
    <row r="645" spans="1:6" x14ac:dyDescent="0.25">
      <c r="A645">
        <v>1250</v>
      </c>
      <c r="B645">
        <f t="shared" si="46"/>
        <v>0.8</v>
      </c>
      <c r="C645">
        <f t="shared" si="47"/>
        <v>0.85</v>
      </c>
      <c r="D645" s="10">
        <f t="shared" si="48"/>
        <v>1145</v>
      </c>
      <c r="E645" s="10">
        <f t="shared" si="49"/>
        <v>1075</v>
      </c>
      <c r="F645"/>
    </row>
    <row r="646" spans="1:6" x14ac:dyDescent="0.25">
      <c r="A646">
        <v>1252</v>
      </c>
      <c r="B646">
        <f t="shared" si="46"/>
        <v>0.79771428571428582</v>
      </c>
      <c r="C646">
        <f t="shared" si="47"/>
        <v>0.8471428571428572</v>
      </c>
      <c r="D646" s="10">
        <f t="shared" si="48"/>
        <v>1145</v>
      </c>
      <c r="E646" s="10">
        <f t="shared" si="49"/>
        <v>1075</v>
      </c>
      <c r="F646"/>
    </row>
    <row r="647" spans="1:6" x14ac:dyDescent="0.25">
      <c r="A647">
        <v>1254</v>
      </c>
      <c r="B647">
        <f t="shared" si="46"/>
        <v>0.79542857142857137</v>
      </c>
      <c r="C647">
        <f t="shared" si="47"/>
        <v>0.84428571428571431</v>
      </c>
      <c r="D647" s="10">
        <f t="shared" si="48"/>
        <v>1145</v>
      </c>
      <c r="E647" s="10">
        <f t="shared" si="49"/>
        <v>1075</v>
      </c>
      <c r="F647"/>
    </row>
    <row r="648" spans="1:6" x14ac:dyDescent="0.25">
      <c r="A648">
        <v>1256</v>
      </c>
      <c r="B648">
        <f t="shared" si="46"/>
        <v>0.79314285714285715</v>
      </c>
      <c r="C648">
        <f t="shared" si="47"/>
        <v>0.84142857142857141</v>
      </c>
      <c r="D648" s="10">
        <f t="shared" si="48"/>
        <v>1145</v>
      </c>
      <c r="E648" s="10">
        <f t="shared" si="49"/>
        <v>1075</v>
      </c>
      <c r="F648"/>
    </row>
    <row r="649" spans="1:6" x14ac:dyDescent="0.25">
      <c r="A649">
        <v>1258</v>
      </c>
      <c r="B649">
        <f t="shared" si="46"/>
        <v>0.79085714285714293</v>
      </c>
      <c r="C649">
        <f t="shared" si="47"/>
        <v>0.83857142857142852</v>
      </c>
      <c r="D649" s="10">
        <f t="shared" si="48"/>
        <v>1145</v>
      </c>
      <c r="E649" s="10">
        <f t="shared" si="49"/>
        <v>1075</v>
      </c>
      <c r="F649"/>
    </row>
    <row r="650" spans="1:6" x14ac:dyDescent="0.25">
      <c r="A650">
        <v>1260</v>
      </c>
      <c r="B650">
        <f t="shared" si="46"/>
        <v>0.78857142857142848</v>
      </c>
      <c r="C650">
        <f t="shared" si="47"/>
        <v>0.83571428571428574</v>
      </c>
      <c r="D650" s="10">
        <f t="shared" si="48"/>
        <v>1145</v>
      </c>
      <c r="E650" s="10">
        <f t="shared" si="49"/>
        <v>1075</v>
      </c>
      <c r="F650"/>
    </row>
    <row r="651" spans="1:6" x14ac:dyDescent="0.25">
      <c r="A651">
        <v>1262</v>
      </c>
      <c r="B651">
        <f t="shared" si="46"/>
        <v>0.78628571428571425</v>
      </c>
      <c r="C651">
        <f t="shared" si="47"/>
        <v>0.83285714285714285</v>
      </c>
      <c r="D651" s="10">
        <f t="shared" si="48"/>
        <v>1145</v>
      </c>
      <c r="E651" s="10">
        <f t="shared" si="49"/>
        <v>1075</v>
      </c>
      <c r="F651"/>
    </row>
    <row r="652" spans="1:6" x14ac:dyDescent="0.25">
      <c r="A652">
        <v>1264</v>
      </c>
      <c r="B652">
        <f t="shared" si="46"/>
        <v>0.78400000000000003</v>
      </c>
      <c r="C652">
        <f t="shared" si="47"/>
        <v>0.83</v>
      </c>
      <c r="D652" s="10">
        <f t="shared" si="48"/>
        <v>1145</v>
      </c>
      <c r="E652" s="10">
        <f t="shared" si="49"/>
        <v>1075</v>
      </c>
      <c r="F652"/>
    </row>
    <row r="653" spans="1:6" x14ac:dyDescent="0.25">
      <c r="A653">
        <v>1266</v>
      </c>
      <c r="B653">
        <f t="shared" si="46"/>
        <v>0.78171428571428581</v>
      </c>
      <c r="C653">
        <f t="shared" si="47"/>
        <v>0.82714285714285718</v>
      </c>
      <c r="D653" s="10">
        <f t="shared" si="48"/>
        <v>1145</v>
      </c>
      <c r="E653" s="10">
        <f t="shared" si="49"/>
        <v>1075</v>
      </c>
      <c r="F653"/>
    </row>
    <row r="654" spans="1:6" x14ac:dyDescent="0.25">
      <c r="A654">
        <v>1268</v>
      </c>
      <c r="B654">
        <f t="shared" si="46"/>
        <v>0.77942857142857158</v>
      </c>
      <c r="C654">
        <f t="shared" si="47"/>
        <v>0.82428571428571429</v>
      </c>
      <c r="D654" s="10">
        <f t="shared" si="48"/>
        <v>1145</v>
      </c>
      <c r="E654" s="10">
        <f t="shared" si="49"/>
        <v>1075</v>
      </c>
      <c r="F654"/>
    </row>
    <row r="655" spans="1:6" x14ac:dyDescent="0.25">
      <c r="A655">
        <v>1270</v>
      </c>
      <c r="B655">
        <f t="shared" si="46"/>
        <v>0.77714285714285714</v>
      </c>
      <c r="C655">
        <f t="shared" si="47"/>
        <v>0.8214285714285714</v>
      </c>
      <c r="D655" s="10">
        <f t="shared" si="48"/>
        <v>1145</v>
      </c>
      <c r="E655" s="10">
        <f t="shared" si="49"/>
        <v>1075</v>
      </c>
      <c r="F655"/>
    </row>
    <row r="656" spans="1:6" x14ac:dyDescent="0.25">
      <c r="A656">
        <v>1272</v>
      </c>
      <c r="B656">
        <f t="shared" si="46"/>
        <v>0.77485714285714291</v>
      </c>
      <c r="C656">
        <f t="shared" si="47"/>
        <v>0.81857142857142862</v>
      </c>
      <c r="D656" s="10">
        <f t="shared" si="48"/>
        <v>1145</v>
      </c>
      <c r="E656" s="10">
        <f t="shared" si="49"/>
        <v>1075</v>
      </c>
      <c r="F656"/>
    </row>
    <row r="657" spans="1:6" x14ac:dyDescent="0.25">
      <c r="A657">
        <v>1274</v>
      </c>
      <c r="B657">
        <f t="shared" si="46"/>
        <v>0.77257142857142869</v>
      </c>
      <c r="C657">
        <f t="shared" si="47"/>
        <v>0.81571428571428573</v>
      </c>
      <c r="D657" s="10">
        <f t="shared" si="48"/>
        <v>1145</v>
      </c>
      <c r="E657" s="10">
        <f t="shared" si="49"/>
        <v>1075</v>
      </c>
      <c r="F657"/>
    </row>
    <row r="658" spans="1:6" x14ac:dyDescent="0.25">
      <c r="A658">
        <v>1276</v>
      </c>
      <c r="B658">
        <f t="shared" si="46"/>
        <v>0.77028571428571446</v>
      </c>
      <c r="C658">
        <f t="shared" si="47"/>
        <v>0.81285714285714283</v>
      </c>
      <c r="D658" s="10">
        <f t="shared" si="48"/>
        <v>1145</v>
      </c>
      <c r="E658" s="10">
        <f t="shared" si="49"/>
        <v>1075</v>
      </c>
      <c r="F658"/>
    </row>
    <row r="659" spans="1:6" x14ac:dyDescent="0.25">
      <c r="A659">
        <v>1278</v>
      </c>
      <c r="B659">
        <f t="shared" si="46"/>
        <v>0.76800000000000002</v>
      </c>
      <c r="C659">
        <f t="shared" si="47"/>
        <v>0.81</v>
      </c>
      <c r="D659" s="10">
        <f t="shared" si="48"/>
        <v>1145</v>
      </c>
      <c r="E659" s="10">
        <f t="shared" si="49"/>
        <v>1075</v>
      </c>
      <c r="F659"/>
    </row>
    <row r="660" spans="1:6" x14ac:dyDescent="0.25">
      <c r="A660">
        <v>1280</v>
      </c>
      <c r="B660">
        <f t="shared" ref="B660:B723" si="50">IF(A660&lt;$F$8,$F$12,IF(A660=$F$8,$F$12,IF(A660&lt;$F$9,(1-$F$12)*((A660-$F$8)/($F$9-$F$8))+$F$12,IF(A660=$F$9,1,IF(A660&lt;$F$10,1,IF(A660&lt;$F$11,(1-$F$12)*($F$11-A660)/($F$11-$F$10)+$F$12, IF(A660=$F$11, 0, IF(A660&gt;$F$11, 0))))))))</f>
        <v>0.76571428571428579</v>
      </c>
      <c r="C660">
        <f t="shared" ref="C660:C723" si="51">IF(A660&lt;$G$8,$G$12,IF(A660=$G$8,$G$12,IF(A660&lt;$G$9,(1-$G$12)*((A660-$G$8)/($G$9-$G$8))+$G$12,IF(A660=$G$9,1,IF(A660&lt;$G$10,1,IF(A660&lt;$G$11,(1-$G$12)*($G$11-A660)/($G$11-$G$10)+$G$12, IF(A660=$G$11, 0, IF(A660&gt;$G$11, 0))))))))</f>
        <v>0.80714285714285716</v>
      </c>
      <c r="D660" s="10">
        <f t="shared" si="48"/>
        <v>1145</v>
      </c>
      <c r="E660" s="10">
        <f t="shared" si="49"/>
        <v>1075</v>
      </c>
      <c r="F660"/>
    </row>
    <row r="661" spans="1:6" x14ac:dyDescent="0.25">
      <c r="A661">
        <v>1282</v>
      </c>
      <c r="B661">
        <f t="shared" si="50"/>
        <v>0.76342857142857157</v>
      </c>
      <c r="C661">
        <f t="shared" si="51"/>
        <v>0.80428571428571427</v>
      </c>
      <c r="D661" s="10">
        <f t="shared" ref="D661:D724" si="52">1145+F661</f>
        <v>1145</v>
      </c>
      <c r="E661" s="10">
        <f t="shared" ref="E661:E724" si="53">1075+F661</f>
        <v>1075</v>
      </c>
      <c r="F661"/>
    </row>
    <row r="662" spans="1:6" x14ac:dyDescent="0.25">
      <c r="A662">
        <v>1284</v>
      </c>
      <c r="B662">
        <f t="shared" si="50"/>
        <v>0.76114285714285712</v>
      </c>
      <c r="C662">
        <f t="shared" si="51"/>
        <v>0.80142857142857138</v>
      </c>
      <c r="D662" s="10">
        <f t="shared" si="52"/>
        <v>1145</v>
      </c>
      <c r="E662" s="10">
        <f t="shared" si="53"/>
        <v>1075</v>
      </c>
      <c r="F662"/>
    </row>
    <row r="663" spans="1:6" x14ac:dyDescent="0.25">
      <c r="A663">
        <v>1286</v>
      </c>
      <c r="B663">
        <f t="shared" si="50"/>
        <v>0.7588571428571429</v>
      </c>
      <c r="C663">
        <f t="shared" si="51"/>
        <v>0.7985714285714286</v>
      </c>
      <c r="D663" s="10">
        <f t="shared" si="52"/>
        <v>1145</v>
      </c>
      <c r="E663" s="10">
        <f t="shared" si="53"/>
        <v>1075</v>
      </c>
      <c r="F663"/>
    </row>
    <row r="664" spans="1:6" x14ac:dyDescent="0.25">
      <c r="A664">
        <v>1288</v>
      </c>
      <c r="B664">
        <f t="shared" si="50"/>
        <v>0.75657142857142867</v>
      </c>
      <c r="C664">
        <f t="shared" si="51"/>
        <v>0.79571428571428571</v>
      </c>
      <c r="D664" s="10">
        <f t="shared" si="52"/>
        <v>1145</v>
      </c>
      <c r="E664" s="10">
        <f t="shared" si="53"/>
        <v>1075</v>
      </c>
      <c r="F664"/>
    </row>
    <row r="665" spans="1:6" x14ac:dyDescent="0.25">
      <c r="A665">
        <v>1290</v>
      </c>
      <c r="B665">
        <f t="shared" si="50"/>
        <v>0.75428571428571423</v>
      </c>
      <c r="C665">
        <f t="shared" si="51"/>
        <v>0.79285714285714282</v>
      </c>
      <c r="D665" s="10">
        <f t="shared" si="52"/>
        <v>1145</v>
      </c>
      <c r="E665" s="10">
        <f t="shared" si="53"/>
        <v>1075</v>
      </c>
      <c r="F665"/>
    </row>
    <row r="666" spans="1:6" x14ac:dyDescent="0.25">
      <c r="A666">
        <v>1292</v>
      </c>
      <c r="B666">
        <f t="shared" si="50"/>
        <v>0.752</v>
      </c>
      <c r="C666">
        <f t="shared" si="51"/>
        <v>0.79</v>
      </c>
      <c r="D666" s="10">
        <f t="shared" si="52"/>
        <v>1145</v>
      </c>
      <c r="E666" s="10">
        <f t="shared" si="53"/>
        <v>1075</v>
      </c>
      <c r="F666"/>
    </row>
    <row r="667" spans="1:6" x14ac:dyDescent="0.25">
      <c r="A667">
        <v>1294</v>
      </c>
      <c r="B667">
        <f t="shared" si="50"/>
        <v>0.74971428571428578</v>
      </c>
      <c r="C667">
        <f t="shared" si="51"/>
        <v>0.78714285714285714</v>
      </c>
      <c r="D667" s="10">
        <f t="shared" si="52"/>
        <v>1145</v>
      </c>
      <c r="E667" s="10">
        <f t="shared" si="53"/>
        <v>1075</v>
      </c>
      <c r="F667"/>
    </row>
    <row r="668" spans="1:6" x14ac:dyDescent="0.25">
      <c r="A668">
        <v>1296</v>
      </c>
      <c r="B668">
        <f t="shared" si="50"/>
        <v>0.74742857142857155</v>
      </c>
      <c r="C668">
        <f t="shared" si="51"/>
        <v>0.78428571428571425</v>
      </c>
      <c r="D668" s="10">
        <f t="shared" si="52"/>
        <v>1145</v>
      </c>
      <c r="E668" s="10">
        <f t="shared" si="53"/>
        <v>1075</v>
      </c>
      <c r="F668"/>
    </row>
    <row r="669" spans="1:6" x14ac:dyDescent="0.25">
      <c r="A669">
        <v>1298</v>
      </c>
      <c r="B669">
        <f t="shared" si="50"/>
        <v>0.74514285714285711</v>
      </c>
      <c r="C669">
        <f t="shared" si="51"/>
        <v>0.78142857142857147</v>
      </c>
      <c r="D669" s="10">
        <f t="shared" si="52"/>
        <v>1145</v>
      </c>
      <c r="E669" s="10">
        <f t="shared" si="53"/>
        <v>1075</v>
      </c>
      <c r="F669"/>
    </row>
    <row r="670" spans="1:6" x14ac:dyDescent="0.25">
      <c r="A670">
        <v>1300</v>
      </c>
      <c r="B670">
        <f t="shared" si="50"/>
        <v>0.74285714285714288</v>
      </c>
      <c r="C670">
        <f t="shared" si="51"/>
        <v>0.77857142857142858</v>
      </c>
      <c r="D670" s="10">
        <f t="shared" si="52"/>
        <v>1145</v>
      </c>
      <c r="E670" s="10">
        <f t="shared" si="53"/>
        <v>1075</v>
      </c>
      <c r="F670"/>
    </row>
    <row r="671" spans="1:6" x14ac:dyDescent="0.25">
      <c r="A671">
        <v>1302</v>
      </c>
      <c r="B671">
        <f t="shared" si="50"/>
        <v>0.74057142857142866</v>
      </c>
      <c r="C671">
        <f t="shared" si="51"/>
        <v>0.77571428571428569</v>
      </c>
      <c r="D671" s="10">
        <f t="shared" si="52"/>
        <v>1145</v>
      </c>
      <c r="E671" s="10">
        <f t="shared" si="53"/>
        <v>1075</v>
      </c>
      <c r="F671"/>
    </row>
    <row r="672" spans="1:6" x14ac:dyDescent="0.25">
      <c r="A672">
        <v>1304</v>
      </c>
      <c r="B672">
        <f t="shared" si="50"/>
        <v>0.73828571428571421</v>
      </c>
      <c r="C672">
        <f t="shared" si="51"/>
        <v>0.77285714285714291</v>
      </c>
      <c r="D672" s="10">
        <f t="shared" si="52"/>
        <v>1145</v>
      </c>
      <c r="E672" s="10">
        <f t="shared" si="53"/>
        <v>1075</v>
      </c>
      <c r="F672"/>
    </row>
    <row r="673" spans="1:6" x14ac:dyDescent="0.25">
      <c r="A673">
        <v>1306</v>
      </c>
      <c r="B673">
        <f t="shared" si="50"/>
        <v>0.73599999999999999</v>
      </c>
      <c r="C673">
        <f t="shared" si="51"/>
        <v>0.77</v>
      </c>
      <c r="D673" s="10">
        <f t="shared" si="52"/>
        <v>1145</v>
      </c>
      <c r="E673" s="10">
        <f t="shared" si="53"/>
        <v>1075</v>
      </c>
      <c r="F673"/>
    </row>
    <row r="674" spans="1:6" x14ac:dyDescent="0.25">
      <c r="A674">
        <v>1308</v>
      </c>
      <c r="B674">
        <f t="shared" si="50"/>
        <v>0.73371428571428576</v>
      </c>
      <c r="C674">
        <f t="shared" si="51"/>
        <v>0.76714285714285713</v>
      </c>
      <c r="D674" s="10">
        <f t="shared" si="52"/>
        <v>1145</v>
      </c>
      <c r="E674" s="10">
        <f t="shared" si="53"/>
        <v>1075</v>
      </c>
      <c r="F674"/>
    </row>
    <row r="675" spans="1:6" x14ac:dyDescent="0.25">
      <c r="A675">
        <v>1310</v>
      </c>
      <c r="B675">
        <f t="shared" si="50"/>
        <v>0.73142857142857154</v>
      </c>
      <c r="C675">
        <f t="shared" si="51"/>
        <v>0.76428571428571423</v>
      </c>
      <c r="D675" s="10">
        <f t="shared" si="52"/>
        <v>1145</v>
      </c>
      <c r="E675" s="10">
        <f t="shared" si="53"/>
        <v>1075</v>
      </c>
      <c r="F675"/>
    </row>
    <row r="676" spans="1:6" x14ac:dyDescent="0.25">
      <c r="A676">
        <v>1312</v>
      </c>
      <c r="B676">
        <f t="shared" si="50"/>
        <v>0.72914285714285709</v>
      </c>
      <c r="C676">
        <f t="shared" si="51"/>
        <v>0.76142857142857145</v>
      </c>
      <c r="D676" s="10">
        <f t="shared" si="52"/>
        <v>1145</v>
      </c>
      <c r="E676" s="10">
        <f t="shared" si="53"/>
        <v>1075</v>
      </c>
      <c r="F676"/>
    </row>
    <row r="677" spans="1:6" x14ac:dyDescent="0.25">
      <c r="A677">
        <v>1314</v>
      </c>
      <c r="B677">
        <f t="shared" si="50"/>
        <v>0.72685714285714287</v>
      </c>
      <c r="C677">
        <f t="shared" si="51"/>
        <v>0.75857142857142856</v>
      </c>
      <c r="D677" s="10">
        <f t="shared" si="52"/>
        <v>1145</v>
      </c>
      <c r="E677" s="10">
        <f t="shared" si="53"/>
        <v>1075</v>
      </c>
      <c r="F677"/>
    </row>
    <row r="678" spans="1:6" x14ac:dyDescent="0.25">
      <c r="A678">
        <v>1316</v>
      </c>
      <c r="B678">
        <f t="shared" si="50"/>
        <v>0.72457142857142864</v>
      </c>
      <c r="C678">
        <f t="shared" si="51"/>
        <v>0.75571428571428567</v>
      </c>
      <c r="D678" s="10">
        <f t="shared" si="52"/>
        <v>1145</v>
      </c>
      <c r="E678" s="10">
        <f t="shared" si="53"/>
        <v>1075</v>
      </c>
      <c r="F678"/>
    </row>
    <row r="679" spans="1:6" x14ac:dyDescent="0.25">
      <c r="A679">
        <v>1318</v>
      </c>
      <c r="B679">
        <f t="shared" si="50"/>
        <v>0.72228571428571442</v>
      </c>
      <c r="C679">
        <f t="shared" si="51"/>
        <v>0.75285714285714289</v>
      </c>
      <c r="D679" s="10">
        <f t="shared" si="52"/>
        <v>1145</v>
      </c>
      <c r="E679" s="10">
        <f t="shared" si="53"/>
        <v>1075</v>
      </c>
      <c r="F679"/>
    </row>
    <row r="680" spans="1:6" x14ac:dyDescent="0.25">
      <c r="A680">
        <v>1320</v>
      </c>
      <c r="B680">
        <f t="shared" si="50"/>
        <v>0.72</v>
      </c>
      <c r="C680">
        <f t="shared" si="51"/>
        <v>0.75</v>
      </c>
      <c r="D680" s="10">
        <f t="shared" si="52"/>
        <v>1145</v>
      </c>
      <c r="E680" s="10">
        <f t="shared" si="53"/>
        <v>1075</v>
      </c>
      <c r="F680"/>
    </row>
    <row r="681" spans="1:6" x14ac:dyDescent="0.25">
      <c r="A681">
        <v>1322</v>
      </c>
      <c r="B681">
        <f t="shared" si="50"/>
        <v>0.71771428571428575</v>
      </c>
      <c r="C681">
        <f t="shared" si="51"/>
        <v>0.74714285714285711</v>
      </c>
      <c r="D681" s="10">
        <f t="shared" si="52"/>
        <v>1145</v>
      </c>
      <c r="E681" s="10">
        <f t="shared" si="53"/>
        <v>1075</v>
      </c>
      <c r="F681"/>
    </row>
    <row r="682" spans="1:6" x14ac:dyDescent="0.25">
      <c r="A682">
        <v>1324</v>
      </c>
      <c r="B682">
        <f t="shared" si="50"/>
        <v>0.71542857142857152</v>
      </c>
      <c r="C682">
        <f t="shared" si="51"/>
        <v>0.74428571428571433</v>
      </c>
      <c r="D682" s="10">
        <f t="shared" si="52"/>
        <v>1145</v>
      </c>
      <c r="E682" s="10">
        <f t="shared" si="53"/>
        <v>1075</v>
      </c>
      <c r="F682"/>
    </row>
    <row r="683" spans="1:6" x14ac:dyDescent="0.25">
      <c r="A683">
        <v>1326</v>
      </c>
      <c r="B683">
        <f t="shared" si="50"/>
        <v>0.7131428571428573</v>
      </c>
      <c r="C683">
        <f t="shared" si="51"/>
        <v>0.74142857142857144</v>
      </c>
      <c r="D683" s="10">
        <f t="shared" si="52"/>
        <v>1145</v>
      </c>
      <c r="E683" s="10">
        <f t="shared" si="53"/>
        <v>1075</v>
      </c>
      <c r="F683"/>
    </row>
    <row r="684" spans="1:6" x14ac:dyDescent="0.25">
      <c r="A684">
        <v>1328</v>
      </c>
      <c r="B684">
        <f t="shared" si="50"/>
        <v>0.71085714285714285</v>
      </c>
      <c r="C684">
        <f t="shared" si="51"/>
        <v>0.73857142857142855</v>
      </c>
      <c r="D684" s="10">
        <f t="shared" si="52"/>
        <v>1145</v>
      </c>
      <c r="E684" s="10">
        <f t="shared" si="53"/>
        <v>1075</v>
      </c>
      <c r="F684"/>
    </row>
    <row r="685" spans="1:6" x14ac:dyDescent="0.25">
      <c r="A685">
        <v>1330</v>
      </c>
      <c r="B685">
        <f t="shared" si="50"/>
        <v>0.70857142857142863</v>
      </c>
      <c r="C685">
        <f t="shared" si="51"/>
        <v>0.73571428571428577</v>
      </c>
      <c r="D685" s="10">
        <f t="shared" si="52"/>
        <v>1145</v>
      </c>
      <c r="E685" s="10">
        <f t="shared" si="53"/>
        <v>1075</v>
      </c>
      <c r="F685"/>
    </row>
    <row r="686" spans="1:6" x14ac:dyDescent="0.25">
      <c r="A686">
        <v>1332</v>
      </c>
      <c r="B686">
        <f t="shared" si="50"/>
        <v>0.70628571428571441</v>
      </c>
      <c r="C686">
        <f t="shared" si="51"/>
        <v>0.73285714285714287</v>
      </c>
      <c r="D686" s="10">
        <f t="shared" si="52"/>
        <v>1145</v>
      </c>
      <c r="E686" s="10">
        <f t="shared" si="53"/>
        <v>1075</v>
      </c>
      <c r="F686"/>
    </row>
    <row r="687" spans="1:6" x14ac:dyDescent="0.25">
      <c r="A687">
        <v>1334</v>
      </c>
      <c r="B687">
        <f t="shared" si="50"/>
        <v>0.70399999999999996</v>
      </c>
      <c r="C687">
        <f t="shared" si="51"/>
        <v>0.73</v>
      </c>
      <c r="D687" s="10">
        <f t="shared" si="52"/>
        <v>1145</v>
      </c>
      <c r="E687" s="10">
        <f t="shared" si="53"/>
        <v>1075</v>
      </c>
      <c r="F687"/>
    </row>
    <row r="688" spans="1:6" x14ac:dyDescent="0.25">
      <c r="A688">
        <v>1336</v>
      </c>
      <c r="B688">
        <f t="shared" si="50"/>
        <v>0.70171428571428573</v>
      </c>
      <c r="C688">
        <f t="shared" si="51"/>
        <v>0.72714285714285709</v>
      </c>
      <c r="D688" s="10">
        <f t="shared" si="52"/>
        <v>1145</v>
      </c>
      <c r="E688" s="10">
        <f t="shared" si="53"/>
        <v>1075</v>
      </c>
      <c r="F688"/>
    </row>
    <row r="689" spans="1:6" x14ac:dyDescent="0.25">
      <c r="A689">
        <v>1338</v>
      </c>
      <c r="B689">
        <f t="shared" si="50"/>
        <v>0.69942857142857151</v>
      </c>
      <c r="C689">
        <f t="shared" si="51"/>
        <v>0.72428571428571431</v>
      </c>
      <c r="D689" s="10">
        <f t="shared" si="52"/>
        <v>1145</v>
      </c>
      <c r="E689" s="10">
        <f t="shared" si="53"/>
        <v>1075</v>
      </c>
      <c r="F689"/>
    </row>
    <row r="690" spans="1:6" x14ac:dyDescent="0.25">
      <c r="A690">
        <v>1340</v>
      </c>
      <c r="B690">
        <f t="shared" si="50"/>
        <v>0.69714285714285718</v>
      </c>
      <c r="C690">
        <f t="shared" si="51"/>
        <v>0.72142857142857142</v>
      </c>
      <c r="D690" s="10">
        <f t="shared" si="52"/>
        <v>1145</v>
      </c>
      <c r="E690" s="10">
        <f t="shared" si="53"/>
        <v>1075</v>
      </c>
      <c r="F690"/>
    </row>
    <row r="691" spans="1:6" x14ac:dyDescent="0.25">
      <c r="A691">
        <v>1342</v>
      </c>
      <c r="B691">
        <f t="shared" si="50"/>
        <v>0.69485714285714284</v>
      </c>
      <c r="C691">
        <f t="shared" si="51"/>
        <v>0.71857142857142853</v>
      </c>
      <c r="D691" s="10">
        <f t="shared" si="52"/>
        <v>1145</v>
      </c>
      <c r="E691" s="10">
        <f t="shared" si="53"/>
        <v>1075</v>
      </c>
      <c r="F691"/>
    </row>
    <row r="692" spans="1:6" x14ac:dyDescent="0.25">
      <c r="A692">
        <v>1344</v>
      </c>
      <c r="B692">
        <f t="shared" si="50"/>
        <v>0.69257142857142862</v>
      </c>
      <c r="C692">
        <f t="shared" si="51"/>
        <v>0.71571428571428575</v>
      </c>
      <c r="D692" s="10">
        <f t="shared" si="52"/>
        <v>1145</v>
      </c>
      <c r="E692" s="10">
        <f t="shared" si="53"/>
        <v>1075</v>
      </c>
      <c r="F692"/>
    </row>
    <row r="693" spans="1:6" x14ac:dyDescent="0.25">
      <c r="A693">
        <v>1346</v>
      </c>
      <c r="B693">
        <f t="shared" si="50"/>
        <v>0.69028571428571439</v>
      </c>
      <c r="C693">
        <f t="shared" si="51"/>
        <v>0.71285714285714286</v>
      </c>
      <c r="D693" s="10">
        <f t="shared" si="52"/>
        <v>1145</v>
      </c>
      <c r="E693" s="10">
        <f t="shared" si="53"/>
        <v>1075</v>
      </c>
      <c r="F693"/>
    </row>
    <row r="694" spans="1:6" x14ac:dyDescent="0.25">
      <c r="A694">
        <v>1348</v>
      </c>
      <c r="B694">
        <f t="shared" si="50"/>
        <v>0.68800000000000006</v>
      </c>
      <c r="C694">
        <f t="shared" si="51"/>
        <v>0.71</v>
      </c>
      <c r="D694" s="10">
        <f t="shared" si="52"/>
        <v>1145</v>
      </c>
      <c r="E694" s="10">
        <f t="shared" si="53"/>
        <v>1075</v>
      </c>
      <c r="F694"/>
    </row>
    <row r="695" spans="1:6" x14ac:dyDescent="0.25">
      <c r="A695">
        <v>1350</v>
      </c>
      <c r="B695">
        <f t="shared" si="50"/>
        <v>0.68571428571428572</v>
      </c>
      <c r="C695">
        <f t="shared" si="51"/>
        <v>0.70714285714285718</v>
      </c>
      <c r="D695" s="10">
        <f t="shared" si="52"/>
        <v>1145</v>
      </c>
      <c r="E695" s="10">
        <f t="shared" si="53"/>
        <v>1075</v>
      </c>
      <c r="F695"/>
    </row>
    <row r="696" spans="1:6" x14ac:dyDescent="0.25">
      <c r="A696">
        <v>1352</v>
      </c>
      <c r="B696">
        <f t="shared" si="50"/>
        <v>0.6834285714285715</v>
      </c>
      <c r="C696">
        <f t="shared" si="51"/>
        <v>0.70428571428571429</v>
      </c>
      <c r="D696" s="10">
        <f t="shared" si="52"/>
        <v>1145</v>
      </c>
      <c r="E696" s="10">
        <f t="shared" si="53"/>
        <v>1075</v>
      </c>
      <c r="F696"/>
    </row>
    <row r="697" spans="1:6" x14ac:dyDescent="0.25">
      <c r="A697">
        <v>1354</v>
      </c>
      <c r="B697">
        <f t="shared" si="50"/>
        <v>0.68114285714285716</v>
      </c>
      <c r="C697">
        <f t="shared" si="51"/>
        <v>0.7014285714285714</v>
      </c>
      <c r="D697" s="10">
        <f t="shared" si="52"/>
        <v>1145</v>
      </c>
      <c r="E697" s="10">
        <f t="shared" si="53"/>
        <v>1075</v>
      </c>
      <c r="F697"/>
    </row>
    <row r="698" spans="1:6" x14ac:dyDescent="0.25">
      <c r="A698">
        <v>1356</v>
      </c>
      <c r="B698">
        <f t="shared" si="50"/>
        <v>0.67885714285714294</v>
      </c>
      <c r="C698">
        <f t="shared" si="51"/>
        <v>0.69857142857142862</v>
      </c>
      <c r="D698" s="10">
        <f t="shared" si="52"/>
        <v>1145</v>
      </c>
      <c r="E698" s="10">
        <f t="shared" si="53"/>
        <v>1075</v>
      </c>
      <c r="F698"/>
    </row>
    <row r="699" spans="1:6" x14ac:dyDescent="0.25">
      <c r="A699">
        <v>1358</v>
      </c>
      <c r="B699">
        <f t="shared" si="50"/>
        <v>0.6765714285714286</v>
      </c>
      <c r="C699">
        <f t="shared" si="51"/>
        <v>0.69571428571428573</v>
      </c>
      <c r="D699" s="10">
        <f t="shared" si="52"/>
        <v>1145</v>
      </c>
      <c r="E699" s="10">
        <f t="shared" si="53"/>
        <v>1075</v>
      </c>
      <c r="F699"/>
    </row>
    <row r="700" spans="1:6" x14ac:dyDescent="0.25">
      <c r="A700">
        <v>1360</v>
      </c>
      <c r="B700">
        <f t="shared" si="50"/>
        <v>0.67428571428571438</v>
      </c>
      <c r="C700">
        <f t="shared" si="51"/>
        <v>0.69285714285714284</v>
      </c>
      <c r="D700" s="10">
        <f t="shared" si="52"/>
        <v>1145</v>
      </c>
      <c r="E700" s="10">
        <f t="shared" si="53"/>
        <v>1075</v>
      </c>
      <c r="F700"/>
    </row>
    <row r="701" spans="1:6" x14ac:dyDescent="0.25">
      <c r="A701">
        <v>1362</v>
      </c>
      <c r="B701">
        <f t="shared" si="50"/>
        <v>0.67200000000000004</v>
      </c>
      <c r="C701">
        <f t="shared" si="51"/>
        <v>0.69</v>
      </c>
      <c r="D701" s="10">
        <f t="shared" si="52"/>
        <v>1145</v>
      </c>
      <c r="E701" s="10">
        <f t="shared" si="53"/>
        <v>1075</v>
      </c>
      <c r="F701"/>
    </row>
    <row r="702" spans="1:6" x14ac:dyDescent="0.25">
      <c r="A702">
        <v>1364</v>
      </c>
      <c r="B702">
        <f t="shared" si="50"/>
        <v>0.66971428571428571</v>
      </c>
      <c r="C702">
        <f t="shared" si="51"/>
        <v>0.68714285714285717</v>
      </c>
      <c r="D702" s="10">
        <f t="shared" si="52"/>
        <v>1145</v>
      </c>
      <c r="E702" s="10">
        <f t="shared" si="53"/>
        <v>1075</v>
      </c>
      <c r="F702"/>
    </row>
    <row r="703" spans="1:6" x14ac:dyDescent="0.25">
      <c r="A703">
        <v>1366</v>
      </c>
      <c r="B703">
        <f t="shared" si="50"/>
        <v>0.66742857142857148</v>
      </c>
      <c r="C703">
        <f t="shared" si="51"/>
        <v>0.68428571428571427</v>
      </c>
      <c r="D703" s="10">
        <f t="shared" si="52"/>
        <v>1145</v>
      </c>
      <c r="E703" s="10">
        <f t="shared" si="53"/>
        <v>1075</v>
      </c>
      <c r="F703"/>
    </row>
    <row r="704" spans="1:6" x14ac:dyDescent="0.25">
      <c r="A704">
        <v>1368</v>
      </c>
      <c r="B704">
        <f t="shared" si="50"/>
        <v>0.66514285714285726</v>
      </c>
      <c r="C704">
        <f t="shared" si="51"/>
        <v>0.68142857142857138</v>
      </c>
      <c r="D704" s="10">
        <f t="shared" si="52"/>
        <v>1145</v>
      </c>
      <c r="E704" s="10">
        <f t="shared" si="53"/>
        <v>1075</v>
      </c>
      <c r="F704"/>
    </row>
    <row r="705" spans="1:6" x14ac:dyDescent="0.25">
      <c r="A705">
        <v>1370</v>
      </c>
      <c r="B705">
        <f t="shared" si="50"/>
        <v>0.66285714285714281</v>
      </c>
      <c r="C705">
        <f t="shared" si="51"/>
        <v>0.6785714285714286</v>
      </c>
      <c r="D705" s="10">
        <f t="shared" si="52"/>
        <v>1145</v>
      </c>
      <c r="E705" s="10">
        <f t="shared" si="53"/>
        <v>1075</v>
      </c>
      <c r="F705"/>
    </row>
    <row r="706" spans="1:6" x14ac:dyDescent="0.25">
      <c r="A706">
        <v>1372</v>
      </c>
      <c r="B706">
        <f t="shared" si="50"/>
        <v>0.66057142857142859</v>
      </c>
      <c r="C706">
        <f t="shared" si="51"/>
        <v>0.67571428571428571</v>
      </c>
      <c r="D706" s="10">
        <f t="shared" si="52"/>
        <v>1145</v>
      </c>
      <c r="E706" s="10">
        <f t="shared" si="53"/>
        <v>1075</v>
      </c>
      <c r="F706"/>
    </row>
    <row r="707" spans="1:6" x14ac:dyDescent="0.25">
      <c r="A707">
        <v>1374</v>
      </c>
      <c r="B707">
        <f t="shared" si="50"/>
        <v>0.65828571428571436</v>
      </c>
      <c r="C707">
        <f t="shared" si="51"/>
        <v>0.67285714285714282</v>
      </c>
      <c r="D707" s="10">
        <f t="shared" si="52"/>
        <v>1145</v>
      </c>
      <c r="E707" s="10">
        <f t="shared" si="53"/>
        <v>1075</v>
      </c>
      <c r="F707"/>
    </row>
    <row r="708" spans="1:6" x14ac:dyDescent="0.25">
      <c r="A708">
        <v>1376</v>
      </c>
      <c r="B708">
        <f t="shared" si="50"/>
        <v>0.65600000000000014</v>
      </c>
      <c r="C708">
        <f t="shared" si="51"/>
        <v>0.67</v>
      </c>
      <c r="D708" s="10">
        <f t="shared" si="52"/>
        <v>1145</v>
      </c>
      <c r="E708" s="10">
        <f t="shared" si="53"/>
        <v>1075</v>
      </c>
      <c r="F708"/>
    </row>
    <row r="709" spans="1:6" x14ac:dyDescent="0.25">
      <c r="A709">
        <v>1378</v>
      </c>
      <c r="B709">
        <f t="shared" si="50"/>
        <v>0.65371428571428569</v>
      </c>
      <c r="C709">
        <f t="shared" si="51"/>
        <v>0.66714285714285715</v>
      </c>
      <c r="D709" s="10">
        <f t="shared" si="52"/>
        <v>1145</v>
      </c>
      <c r="E709" s="10">
        <f t="shared" si="53"/>
        <v>1075</v>
      </c>
      <c r="F709"/>
    </row>
    <row r="710" spans="1:6" x14ac:dyDescent="0.25">
      <c r="A710">
        <v>1380</v>
      </c>
      <c r="B710">
        <f t="shared" si="50"/>
        <v>0.65142857142857147</v>
      </c>
      <c r="C710">
        <f t="shared" si="51"/>
        <v>0.66428571428571426</v>
      </c>
      <c r="D710" s="10">
        <f t="shared" si="52"/>
        <v>1145</v>
      </c>
      <c r="E710" s="10">
        <f t="shared" si="53"/>
        <v>1075</v>
      </c>
      <c r="F710"/>
    </row>
    <row r="711" spans="1:6" x14ac:dyDescent="0.25">
      <c r="A711">
        <v>1382</v>
      </c>
      <c r="B711">
        <f t="shared" si="50"/>
        <v>0.64914285714285724</v>
      </c>
      <c r="C711">
        <f t="shared" si="51"/>
        <v>0.66142857142857148</v>
      </c>
      <c r="D711" s="10">
        <f t="shared" si="52"/>
        <v>1145</v>
      </c>
      <c r="E711" s="10">
        <f t="shared" si="53"/>
        <v>1075</v>
      </c>
      <c r="F711"/>
    </row>
    <row r="712" spans="1:6" x14ac:dyDescent="0.25">
      <c r="A712">
        <v>1384</v>
      </c>
      <c r="B712">
        <f t="shared" si="50"/>
        <v>0.64685714285714291</v>
      </c>
      <c r="C712">
        <f t="shared" si="51"/>
        <v>0.65857142857142859</v>
      </c>
      <c r="D712" s="10">
        <f t="shared" si="52"/>
        <v>1145</v>
      </c>
      <c r="E712" s="10">
        <f t="shared" si="53"/>
        <v>1075</v>
      </c>
      <c r="F712"/>
    </row>
    <row r="713" spans="1:6" x14ac:dyDescent="0.25">
      <c r="A713">
        <v>1386</v>
      </c>
      <c r="B713">
        <f t="shared" si="50"/>
        <v>0.64457142857142857</v>
      </c>
      <c r="C713">
        <f t="shared" si="51"/>
        <v>0.65571428571428569</v>
      </c>
      <c r="D713" s="10">
        <f t="shared" si="52"/>
        <v>1145</v>
      </c>
      <c r="E713" s="10">
        <f t="shared" si="53"/>
        <v>1075</v>
      </c>
      <c r="F713"/>
    </row>
    <row r="714" spans="1:6" x14ac:dyDescent="0.25">
      <c r="A714">
        <v>1388</v>
      </c>
      <c r="B714">
        <f t="shared" si="50"/>
        <v>0.64228571428571435</v>
      </c>
      <c r="C714">
        <f t="shared" si="51"/>
        <v>0.6528571428571428</v>
      </c>
      <c r="D714" s="10">
        <f t="shared" si="52"/>
        <v>1145</v>
      </c>
      <c r="E714" s="10">
        <f t="shared" si="53"/>
        <v>1075</v>
      </c>
      <c r="F714"/>
    </row>
    <row r="715" spans="1:6" x14ac:dyDescent="0.25">
      <c r="A715">
        <v>1390</v>
      </c>
      <c r="B715">
        <f t="shared" si="50"/>
        <v>0.64</v>
      </c>
      <c r="C715">
        <f t="shared" si="51"/>
        <v>0.65</v>
      </c>
      <c r="D715" s="10">
        <f t="shared" si="52"/>
        <v>1145</v>
      </c>
      <c r="E715" s="10">
        <f t="shared" si="53"/>
        <v>1075</v>
      </c>
      <c r="F715"/>
    </row>
    <row r="716" spans="1:6" x14ac:dyDescent="0.25">
      <c r="A716">
        <v>1392</v>
      </c>
      <c r="B716">
        <f t="shared" si="50"/>
        <v>0.63771428571428579</v>
      </c>
      <c r="C716">
        <f t="shared" si="51"/>
        <v>0.64714285714285713</v>
      </c>
      <c r="D716" s="10">
        <f t="shared" si="52"/>
        <v>1145</v>
      </c>
      <c r="E716" s="10">
        <f t="shared" si="53"/>
        <v>1075</v>
      </c>
      <c r="F716"/>
    </row>
    <row r="717" spans="1:6" x14ac:dyDescent="0.25">
      <c r="A717">
        <v>1394</v>
      </c>
      <c r="B717">
        <f t="shared" si="50"/>
        <v>0.63542857142857145</v>
      </c>
      <c r="C717">
        <f t="shared" si="51"/>
        <v>0.64428571428571424</v>
      </c>
      <c r="D717" s="10">
        <f t="shared" si="52"/>
        <v>1145</v>
      </c>
      <c r="E717" s="10">
        <f t="shared" si="53"/>
        <v>1075</v>
      </c>
      <c r="F717"/>
    </row>
    <row r="718" spans="1:6" x14ac:dyDescent="0.25">
      <c r="A718">
        <v>1396</v>
      </c>
      <c r="B718">
        <f t="shared" si="50"/>
        <v>0.63314285714285712</v>
      </c>
      <c r="C718">
        <f t="shared" si="51"/>
        <v>0.64142857142857146</v>
      </c>
      <c r="D718" s="10">
        <f t="shared" si="52"/>
        <v>1145</v>
      </c>
      <c r="E718" s="10">
        <f t="shared" si="53"/>
        <v>1075</v>
      </c>
      <c r="F718"/>
    </row>
    <row r="719" spans="1:6" x14ac:dyDescent="0.25">
      <c r="A719">
        <v>1398</v>
      </c>
      <c r="B719">
        <f t="shared" si="50"/>
        <v>0.63085714285714289</v>
      </c>
      <c r="C719">
        <f t="shared" si="51"/>
        <v>0.63857142857142857</v>
      </c>
      <c r="D719" s="10">
        <f t="shared" si="52"/>
        <v>1145</v>
      </c>
      <c r="E719" s="10">
        <f t="shared" si="53"/>
        <v>1075</v>
      </c>
      <c r="F719"/>
    </row>
    <row r="720" spans="1:6" x14ac:dyDescent="0.25">
      <c r="A720">
        <v>1400</v>
      </c>
      <c r="B720">
        <f t="shared" si="50"/>
        <v>0.62857142857142856</v>
      </c>
      <c r="C720">
        <f t="shared" si="51"/>
        <v>0.63571428571428568</v>
      </c>
      <c r="D720" s="10">
        <f t="shared" si="52"/>
        <v>1145</v>
      </c>
      <c r="E720" s="10">
        <f t="shared" si="53"/>
        <v>1075</v>
      </c>
      <c r="F720"/>
    </row>
    <row r="721" spans="1:6" x14ac:dyDescent="0.25">
      <c r="A721">
        <v>1402</v>
      </c>
      <c r="B721">
        <f t="shared" si="50"/>
        <v>0.62628571428571433</v>
      </c>
      <c r="C721">
        <f t="shared" si="51"/>
        <v>0.6328571428571429</v>
      </c>
      <c r="D721" s="10">
        <f t="shared" si="52"/>
        <v>1145</v>
      </c>
      <c r="E721" s="10">
        <f t="shared" si="53"/>
        <v>1075</v>
      </c>
      <c r="F721"/>
    </row>
    <row r="722" spans="1:6" x14ac:dyDescent="0.25">
      <c r="A722">
        <v>1404</v>
      </c>
      <c r="B722">
        <f t="shared" si="50"/>
        <v>0.62400000000000011</v>
      </c>
      <c r="C722">
        <f t="shared" si="51"/>
        <v>0.63</v>
      </c>
      <c r="D722" s="10">
        <f t="shared" si="52"/>
        <v>1145</v>
      </c>
      <c r="E722" s="10">
        <f t="shared" si="53"/>
        <v>1075</v>
      </c>
      <c r="F722"/>
    </row>
    <row r="723" spans="1:6" x14ac:dyDescent="0.25">
      <c r="A723">
        <v>1406</v>
      </c>
      <c r="B723">
        <f t="shared" si="50"/>
        <v>0.62171428571428566</v>
      </c>
      <c r="C723">
        <f t="shared" si="51"/>
        <v>0.62714285714285711</v>
      </c>
      <c r="D723" s="10">
        <f t="shared" si="52"/>
        <v>1145</v>
      </c>
      <c r="E723" s="10">
        <f t="shared" si="53"/>
        <v>1075</v>
      </c>
      <c r="F723"/>
    </row>
    <row r="724" spans="1:6" x14ac:dyDescent="0.25">
      <c r="A724">
        <v>1408</v>
      </c>
      <c r="B724">
        <f t="shared" ref="B724:B787" si="54">IF(A724&lt;$F$8,$F$12,IF(A724=$F$8,$F$12,IF(A724&lt;$F$9,(1-$F$12)*((A724-$F$8)/($F$9-$F$8))+$F$12,IF(A724=$F$9,1,IF(A724&lt;$F$10,1,IF(A724&lt;$F$11,(1-$F$12)*($F$11-A724)/($F$11-$F$10)+$F$12, IF(A724=$F$11, 0, IF(A724&gt;$F$11, 0))))))))</f>
        <v>0.61942857142857144</v>
      </c>
      <c r="C724">
        <f t="shared" ref="C724:C787" si="55">IF(A724&lt;$G$8,$G$12,IF(A724=$G$8,$G$12,IF(A724&lt;$G$9,(1-$G$12)*((A724-$G$8)/($G$9-$G$8))+$G$12,IF(A724=$G$9,1,IF(A724&lt;$G$10,1,IF(A724&lt;$G$11,(1-$G$12)*($G$11-A724)/($G$11-$G$10)+$G$12, IF(A724=$G$11, 0, IF(A724&gt;$G$11, 0))))))))</f>
        <v>0.62428571428571433</v>
      </c>
      <c r="D724" s="10">
        <f t="shared" si="52"/>
        <v>1145</v>
      </c>
      <c r="E724" s="10">
        <f t="shared" si="53"/>
        <v>1075</v>
      </c>
      <c r="F724"/>
    </row>
    <row r="725" spans="1:6" x14ac:dyDescent="0.25">
      <c r="A725">
        <v>1410</v>
      </c>
      <c r="B725">
        <f t="shared" si="54"/>
        <v>0.61714285714285722</v>
      </c>
      <c r="C725">
        <f t="shared" si="55"/>
        <v>0.62142857142857144</v>
      </c>
      <c r="D725" s="10">
        <f t="shared" ref="D725:D788" si="56">1145+F725</f>
        <v>1145</v>
      </c>
      <c r="E725" s="10">
        <f t="shared" ref="E725:E788" si="57">1075+F725</f>
        <v>1075</v>
      </c>
      <c r="F725"/>
    </row>
    <row r="726" spans="1:6" x14ac:dyDescent="0.25">
      <c r="A726">
        <v>1412</v>
      </c>
      <c r="B726">
        <f t="shared" si="54"/>
        <v>0.61485714285714299</v>
      </c>
      <c r="C726">
        <f t="shared" si="55"/>
        <v>0.61857142857142855</v>
      </c>
      <c r="D726" s="10">
        <f t="shared" si="56"/>
        <v>1145</v>
      </c>
      <c r="E726" s="10">
        <f t="shared" si="57"/>
        <v>1075</v>
      </c>
      <c r="F726"/>
    </row>
    <row r="727" spans="1:6" x14ac:dyDescent="0.25">
      <c r="A727">
        <v>1414</v>
      </c>
      <c r="B727">
        <f t="shared" si="54"/>
        <v>0.61257142857142854</v>
      </c>
      <c r="C727">
        <f t="shared" si="55"/>
        <v>0.61571428571428577</v>
      </c>
      <c r="D727" s="10">
        <f t="shared" si="56"/>
        <v>1145</v>
      </c>
      <c r="E727" s="10">
        <f t="shared" si="57"/>
        <v>1075</v>
      </c>
      <c r="F727"/>
    </row>
    <row r="728" spans="1:6" x14ac:dyDescent="0.25">
      <c r="A728">
        <v>1416</v>
      </c>
      <c r="B728">
        <f t="shared" si="54"/>
        <v>0.61028571428571432</v>
      </c>
      <c r="C728">
        <f t="shared" si="55"/>
        <v>0.61285714285714288</v>
      </c>
      <c r="D728" s="10">
        <f t="shared" si="56"/>
        <v>1145</v>
      </c>
      <c r="E728" s="10">
        <f t="shared" si="57"/>
        <v>1075</v>
      </c>
      <c r="F728"/>
    </row>
    <row r="729" spans="1:6" x14ac:dyDescent="0.25">
      <c r="A729">
        <v>1418</v>
      </c>
      <c r="B729">
        <f t="shared" si="54"/>
        <v>0.6080000000000001</v>
      </c>
      <c r="C729">
        <f t="shared" si="55"/>
        <v>0.61</v>
      </c>
      <c r="D729" s="10">
        <f t="shared" si="56"/>
        <v>1145</v>
      </c>
      <c r="E729" s="10">
        <f t="shared" si="57"/>
        <v>1075</v>
      </c>
      <c r="F729"/>
    </row>
    <row r="730" spans="1:6" x14ac:dyDescent="0.25">
      <c r="A730">
        <v>1420</v>
      </c>
      <c r="B730">
        <f t="shared" si="54"/>
        <v>0.60571428571428565</v>
      </c>
      <c r="C730">
        <f t="shared" si="55"/>
        <v>0.6071428571428571</v>
      </c>
      <c r="D730" s="10">
        <f t="shared" si="56"/>
        <v>1145</v>
      </c>
      <c r="E730" s="10">
        <f t="shared" si="57"/>
        <v>1075</v>
      </c>
      <c r="F730"/>
    </row>
    <row r="731" spans="1:6" x14ac:dyDescent="0.25">
      <c r="A731">
        <v>1422</v>
      </c>
      <c r="B731">
        <f t="shared" si="54"/>
        <v>0.60342857142857143</v>
      </c>
      <c r="C731">
        <f t="shared" si="55"/>
        <v>0.60428571428571431</v>
      </c>
      <c r="D731" s="10">
        <f t="shared" si="56"/>
        <v>1145</v>
      </c>
      <c r="E731" s="10">
        <f t="shared" si="57"/>
        <v>1075</v>
      </c>
      <c r="F731"/>
    </row>
    <row r="732" spans="1:6" x14ac:dyDescent="0.25">
      <c r="A732">
        <v>1424</v>
      </c>
      <c r="B732">
        <f t="shared" si="54"/>
        <v>0.6011428571428572</v>
      </c>
      <c r="C732">
        <f t="shared" si="55"/>
        <v>0.60142857142857142</v>
      </c>
      <c r="D732" s="10">
        <f t="shared" si="56"/>
        <v>1145</v>
      </c>
      <c r="E732" s="10">
        <f t="shared" si="57"/>
        <v>1075</v>
      </c>
      <c r="F732"/>
    </row>
    <row r="733" spans="1:6" x14ac:dyDescent="0.25">
      <c r="A733">
        <v>1426</v>
      </c>
      <c r="B733">
        <f t="shared" si="54"/>
        <v>0.59885714285714287</v>
      </c>
      <c r="C733">
        <f t="shared" si="55"/>
        <v>0.59857142857142853</v>
      </c>
      <c r="D733" s="10">
        <f t="shared" si="56"/>
        <v>1145</v>
      </c>
      <c r="E733" s="10">
        <f t="shared" si="57"/>
        <v>1075</v>
      </c>
      <c r="F733"/>
    </row>
    <row r="734" spans="1:6" x14ac:dyDescent="0.25">
      <c r="A734">
        <v>1428</v>
      </c>
      <c r="B734">
        <f t="shared" si="54"/>
        <v>0.59657142857142864</v>
      </c>
      <c r="C734">
        <f t="shared" si="55"/>
        <v>0.59571428571428575</v>
      </c>
      <c r="D734" s="10">
        <f t="shared" si="56"/>
        <v>1145</v>
      </c>
      <c r="E734" s="10">
        <f t="shared" si="57"/>
        <v>1075</v>
      </c>
      <c r="F734"/>
    </row>
    <row r="735" spans="1:6" x14ac:dyDescent="0.25">
      <c r="A735">
        <v>1430</v>
      </c>
      <c r="B735">
        <f t="shared" si="54"/>
        <v>0.59428571428571431</v>
      </c>
      <c r="C735">
        <f t="shared" si="55"/>
        <v>0.59285714285714286</v>
      </c>
      <c r="D735" s="10">
        <f t="shared" si="56"/>
        <v>1145</v>
      </c>
      <c r="E735" s="10">
        <f t="shared" si="57"/>
        <v>1075</v>
      </c>
      <c r="F735"/>
    </row>
    <row r="736" spans="1:6" x14ac:dyDescent="0.25">
      <c r="A736">
        <v>1432</v>
      </c>
      <c r="B736">
        <f t="shared" si="54"/>
        <v>0.59200000000000008</v>
      </c>
      <c r="C736">
        <f t="shared" si="55"/>
        <v>0.59</v>
      </c>
      <c r="D736" s="10">
        <f t="shared" si="56"/>
        <v>1145</v>
      </c>
      <c r="E736" s="10">
        <f t="shared" si="57"/>
        <v>1075</v>
      </c>
      <c r="F736"/>
    </row>
    <row r="737" spans="1:6" x14ac:dyDescent="0.25">
      <c r="A737">
        <v>1434</v>
      </c>
      <c r="B737">
        <f t="shared" si="54"/>
        <v>0.58971428571428575</v>
      </c>
      <c r="C737">
        <f t="shared" si="55"/>
        <v>0.58714285714285719</v>
      </c>
      <c r="D737" s="10">
        <f t="shared" si="56"/>
        <v>1145</v>
      </c>
      <c r="E737" s="10">
        <f t="shared" si="57"/>
        <v>1075</v>
      </c>
      <c r="F737"/>
    </row>
    <row r="738" spans="1:6" x14ac:dyDescent="0.25">
      <c r="A738">
        <v>1436</v>
      </c>
      <c r="B738">
        <f t="shared" si="54"/>
        <v>0.58742857142857141</v>
      </c>
      <c r="C738">
        <f t="shared" si="55"/>
        <v>0.5842857142857143</v>
      </c>
      <c r="D738" s="10">
        <f t="shared" si="56"/>
        <v>1145</v>
      </c>
      <c r="E738" s="10">
        <f t="shared" si="57"/>
        <v>1075</v>
      </c>
      <c r="F738"/>
    </row>
    <row r="739" spans="1:6" x14ac:dyDescent="0.25">
      <c r="A739">
        <v>1438</v>
      </c>
      <c r="B739">
        <f t="shared" si="54"/>
        <v>0.58514285714285719</v>
      </c>
      <c r="C739">
        <f t="shared" si="55"/>
        <v>0.58142857142857141</v>
      </c>
      <c r="D739" s="10">
        <f t="shared" si="56"/>
        <v>1145</v>
      </c>
      <c r="E739" s="10">
        <f t="shared" si="57"/>
        <v>1075</v>
      </c>
      <c r="F739"/>
    </row>
    <row r="740" spans="1:6" x14ac:dyDescent="0.25">
      <c r="A740">
        <v>1440</v>
      </c>
      <c r="B740">
        <f t="shared" si="54"/>
        <v>0.58285714285714285</v>
      </c>
      <c r="C740">
        <f t="shared" si="55"/>
        <v>0.57857142857142863</v>
      </c>
      <c r="D740" s="10">
        <f t="shared" si="56"/>
        <v>1145</v>
      </c>
      <c r="E740" s="10">
        <f t="shared" si="57"/>
        <v>1075</v>
      </c>
      <c r="F740"/>
    </row>
    <row r="741" spans="1:6" x14ac:dyDescent="0.25">
      <c r="A741">
        <v>1442</v>
      </c>
      <c r="B741">
        <f t="shared" si="54"/>
        <v>0.58057142857142863</v>
      </c>
      <c r="C741">
        <f t="shared" si="55"/>
        <v>0.57571428571428573</v>
      </c>
      <c r="D741" s="10">
        <f t="shared" si="56"/>
        <v>1145</v>
      </c>
      <c r="E741" s="10">
        <f t="shared" si="57"/>
        <v>1075</v>
      </c>
      <c r="F741"/>
    </row>
    <row r="742" spans="1:6" x14ac:dyDescent="0.25">
      <c r="A742">
        <v>1444</v>
      </c>
      <c r="B742">
        <f t="shared" si="54"/>
        <v>0.57828571428571429</v>
      </c>
      <c r="C742">
        <f t="shared" si="55"/>
        <v>0.57285714285714284</v>
      </c>
      <c r="D742" s="10">
        <f t="shared" si="56"/>
        <v>1145</v>
      </c>
      <c r="E742" s="10">
        <f t="shared" si="57"/>
        <v>1075</v>
      </c>
      <c r="F742"/>
    </row>
    <row r="743" spans="1:6" x14ac:dyDescent="0.25">
      <c r="A743">
        <v>1446</v>
      </c>
      <c r="B743">
        <f t="shared" si="54"/>
        <v>0.57600000000000007</v>
      </c>
      <c r="C743">
        <f t="shared" si="55"/>
        <v>0.56999999999999995</v>
      </c>
      <c r="D743" s="10">
        <f t="shared" si="56"/>
        <v>1145</v>
      </c>
      <c r="E743" s="10">
        <f t="shared" si="57"/>
        <v>1075</v>
      </c>
      <c r="F743"/>
    </row>
    <row r="744" spans="1:6" x14ac:dyDescent="0.25">
      <c r="A744">
        <v>1448</v>
      </c>
      <c r="B744">
        <f t="shared" si="54"/>
        <v>0.57371428571428573</v>
      </c>
      <c r="C744">
        <f t="shared" si="55"/>
        <v>0.56714285714285717</v>
      </c>
      <c r="D744" s="10">
        <f t="shared" si="56"/>
        <v>1145</v>
      </c>
      <c r="E744" s="10">
        <f t="shared" si="57"/>
        <v>1075</v>
      </c>
      <c r="F744"/>
    </row>
    <row r="745" spans="1:6" x14ac:dyDescent="0.25">
      <c r="A745">
        <v>1450</v>
      </c>
      <c r="B745">
        <f t="shared" si="54"/>
        <v>0.5714285714285714</v>
      </c>
      <c r="C745">
        <f t="shared" si="55"/>
        <v>0.56428571428571428</v>
      </c>
      <c r="D745" s="10">
        <f t="shared" si="56"/>
        <v>1145</v>
      </c>
      <c r="E745" s="10">
        <f t="shared" si="57"/>
        <v>1075</v>
      </c>
      <c r="F745"/>
    </row>
    <row r="746" spans="1:6" x14ac:dyDescent="0.25">
      <c r="A746">
        <v>1452</v>
      </c>
      <c r="B746">
        <f t="shared" si="54"/>
        <v>0.56914285714285717</v>
      </c>
      <c r="C746">
        <f t="shared" si="55"/>
        <v>0.56142857142857139</v>
      </c>
      <c r="D746" s="10">
        <f t="shared" si="56"/>
        <v>1145</v>
      </c>
      <c r="E746" s="10">
        <f t="shared" si="57"/>
        <v>1075</v>
      </c>
      <c r="F746"/>
    </row>
    <row r="747" spans="1:6" x14ac:dyDescent="0.25">
      <c r="A747">
        <v>1454</v>
      </c>
      <c r="B747">
        <f t="shared" si="54"/>
        <v>0.56685714285714295</v>
      </c>
      <c r="C747">
        <f t="shared" si="55"/>
        <v>0.55857142857142861</v>
      </c>
      <c r="D747" s="10">
        <f t="shared" si="56"/>
        <v>1145</v>
      </c>
      <c r="E747" s="10">
        <f t="shared" si="57"/>
        <v>1075</v>
      </c>
      <c r="F747"/>
    </row>
    <row r="748" spans="1:6" x14ac:dyDescent="0.25">
      <c r="A748">
        <v>1456</v>
      </c>
      <c r="B748">
        <f t="shared" si="54"/>
        <v>0.56457142857142861</v>
      </c>
      <c r="C748">
        <f t="shared" si="55"/>
        <v>0.55571428571428572</v>
      </c>
      <c r="D748" s="10">
        <f t="shared" si="56"/>
        <v>1145</v>
      </c>
      <c r="E748" s="10">
        <f t="shared" si="57"/>
        <v>1075</v>
      </c>
      <c r="F748"/>
    </row>
    <row r="749" spans="1:6" x14ac:dyDescent="0.25">
      <c r="A749">
        <v>1458</v>
      </c>
      <c r="B749">
        <f t="shared" si="54"/>
        <v>0.56228571428571428</v>
      </c>
      <c r="C749">
        <f t="shared" si="55"/>
        <v>0.55285714285714282</v>
      </c>
      <c r="D749" s="10">
        <f t="shared" si="56"/>
        <v>1145</v>
      </c>
      <c r="E749" s="10">
        <f t="shared" si="57"/>
        <v>1075</v>
      </c>
      <c r="F749"/>
    </row>
    <row r="750" spans="1:6" x14ac:dyDescent="0.25">
      <c r="A750">
        <v>1460</v>
      </c>
      <c r="B750">
        <f t="shared" si="54"/>
        <v>0.56000000000000005</v>
      </c>
      <c r="C750">
        <f t="shared" si="55"/>
        <v>0.55000000000000004</v>
      </c>
      <c r="D750" s="10">
        <f t="shared" si="56"/>
        <v>1145</v>
      </c>
      <c r="E750" s="10">
        <f t="shared" si="57"/>
        <v>1075</v>
      </c>
      <c r="F750"/>
    </row>
    <row r="751" spans="1:6" x14ac:dyDescent="0.25">
      <c r="A751">
        <v>1462</v>
      </c>
      <c r="B751">
        <f t="shared" si="54"/>
        <v>0.55771428571428572</v>
      </c>
      <c r="C751">
        <f t="shared" si="55"/>
        <v>0.54714285714285715</v>
      </c>
      <c r="D751" s="10">
        <f t="shared" si="56"/>
        <v>1145</v>
      </c>
      <c r="E751" s="10">
        <f t="shared" si="57"/>
        <v>1075</v>
      </c>
      <c r="F751"/>
    </row>
    <row r="752" spans="1:6" x14ac:dyDescent="0.25">
      <c r="A752">
        <v>1464</v>
      </c>
      <c r="B752">
        <f t="shared" si="54"/>
        <v>0.55542857142857138</v>
      </c>
      <c r="C752">
        <f t="shared" si="55"/>
        <v>0.54428571428571426</v>
      </c>
      <c r="D752" s="10">
        <f t="shared" si="56"/>
        <v>1145</v>
      </c>
      <c r="E752" s="10">
        <f t="shared" si="57"/>
        <v>1075</v>
      </c>
      <c r="F752"/>
    </row>
    <row r="753" spans="1:6" x14ac:dyDescent="0.25">
      <c r="A753">
        <v>1466</v>
      </c>
      <c r="B753">
        <f t="shared" si="54"/>
        <v>0.55314285714285716</v>
      </c>
      <c r="C753">
        <f t="shared" si="55"/>
        <v>0.54142857142857148</v>
      </c>
      <c r="D753" s="10">
        <f t="shared" si="56"/>
        <v>1145</v>
      </c>
      <c r="E753" s="10">
        <f t="shared" si="57"/>
        <v>1075</v>
      </c>
      <c r="F753"/>
    </row>
    <row r="754" spans="1:6" x14ac:dyDescent="0.25">
      <c r="A754">
        <v>1468</v>
      </c>
      <c r="B754">
        <f t="shared" si="54"/>
        <v>0.55085714285714293</v>
      </c>
      <c r="C754">
        <f t="shared" si="55"/>
        <v>0.53857142857142859</v>
      </c>
      <c r="D754" s="10">
        <f t="shared" si="56"/>
        <v>1145</v>
      </c>
      <c r="E754" s="10">
        <f t="shared" si="57"/>
        <v>1075</v>
      </c>
      <c r="F754"/>
    </row>
    <row r="755" spans="1:6" x14ac:dyDescent="0.25">
      <c r="A755">
        <v>1470</v>
      </c>
      <c r="B755">
        <f t="shared" si="54"/>
        <v>0.5485714285714286</v>
      </c>
      <c r="C755">
        <f t="shared" si="55"/>
        <v>0.5357142857142857</v>
      </c>
      <c r="D755" s="10">
        <f t="shared" si="56"/>
        <v>1145</v>
      </c>
      <c r="E755" s="10">
        <f t="shared" si="57"/>
        <v>1075</v>
      </c>
      <c r="F755"/>
    </row>
    <row r="756" spans="1:6" x14ac:dyDescent="0.25">
      <c r="A756">
        <v>1472</v>
      </c>
      <c r="B756">
        <f t="shared" si="54"/>
        <v>0.54628571428571426</v>
      </c>
      <c r="C756">
        <f t="shared" si="55"/>
        <v>0.53285714285714281</v>
      </c>
      <c r="D756" s="10">
        <f t="shared" si="56"/>
        <v>1145</v>
      </c>
      <c r="E756" s="10">
        <f t="shared" si="57"/>
        <v>1075</v>
      </c>
      <c r="F756"/>
    </row>
    <row r="757" spans="1:6" x14ac:dyDescent="0.25">
      <c r="A757">
        <v>1474</v>
      </c>
      <c r="B757">
        <f t="shared" si="54"/>
        <v>0.54400000000000004</v>
      </c>
      <c r="C757">
        <f t="shared" si="55"/>
        <v>0.53</v>
      </c>
      <c r="D757" s="10">
        <f t="shared" si="56"/>
        <v>1145</v>
      </c>
      <c r="E757" s="10">
        <f t="shared" si="57"/>
        <v>1075</v>
      </c>
      <c r="F757"/>
    </row>
    <row r="758" spans="1:6" x14ac:dyDescent="0.25">
      <c r="A758">
        <v>1476</v>
      </c>
      <c r="B758">
        <f t="shared" si="54"/>
        <v>0.54171428571428581</v>
      </c>
      <c r="C758">
        <f t="shared" si="55"/>
        <v>0.52714285714285714</v>
      </c>
      <c r="D758" s="10">
        <f t="shared" si="56"/>
        <v>1145</v>
      </c>
      <c r="E758" s="10">
        <f t="shared" si="57"/>
        <v>1075</v>
      </c>
      <c r="F758"/>
    </row>
    <row r="759" spans="1:6" x14ac:dyDescent="0.25">
      <c r="A759">
        <v>1478</v>
      </c>
      <c r="B759">
        <f t="shared" si="54"/>
        <v>0.53942857142857148</v>
      </c>
      <c r="C759">
        <f t="shared" si="55"/>
        <v>0.52428571428571424</v>
      </c>
      <c r="D759" s="10">
        <f t="shared" si="56"/>
        <v>1145</v>
      </c>
      <c r="E759" s="10">
        <f t="shared" si="57"/>
        <v>1075</v>
      </c>
      <c r="F759"/>
    </row>
    <row r="760" spans="1:6" x14ac:dyDescent="0.25">
      <c r="A760">
        <v>1480</v>
      </c>
      <c r="B760">
        <f t="shared" si="54"/>
        <v>0.53714285714285714</v>
      </c>
      <c r="C760">
        <f t="shared" si="55"/>
        <v>0.52142857142857146</v>
      </c>
      <c r="D760" s="10">
        <f t="shared" si="56"/>
        <v>1145</v>
      </c>
      <c r="E760" s="10">
        <f t="shared" si="57"/>
        <v>1075</v>
      </c>
      <c r="F760"/>
    </row>
    <row r="761" spans="1:6" x14ac:dyDescent="0.25">
      <c r="A761">
        <v>1482</v>
      </c>
      <c r="B761">
        <f t="shared" si="54"/>
        <v>0.53485714285714292</v>
      </c>
      <c r="C761">
        <f t="shared" si="55"/>
        <v>0.51857142857142857</v>
      </c>
      <c r="D761" s="10">
        <f t="shared" si="56"/>
        <v>1145</v>
      </c>
      <c r="E761" s="10">
        <f t="shared" si="57"/>
        <v>1075</v>
      </c>
      <c r="F761"/>
    </row>
    <row r="762" spans="1:6" x14ac:dyDescent="0.25">
      <c r="A762">
        <v>1484</v>
      </c>
      <c r="B762">
        <f t="shared" si="54"/>
        <v>0.53257142857142858</v>
      </c>
      <c r="C762">
        <f t="shared" si="55"/>
        <v>0.51571428571428568</v>
      </c>
      <c r="D762" s="10">
        <f t="shared" si="56"/>
        <v>1145</v>
      </c>
      <c r="E762" s="10">
        <f t="shared" si="57"/>
        <v>1075</v>
      </c>
      <c r="F762"/>
    </row>
    <row r="763" spans="1:6" x14ac:dyDescent="0.25">
      <c r="A763">
        <v>1486</v>
      </c>
      <c r="B763">
        <f t="shared" si="54"/>
        <v>0.53028571428571425</v>
      </c>
      <c r="C763">
        <f t="shared" si="55"/>
        <v>0.5128571428571429</v>
      </c>
      <c r="D763" s="10">
        <f t="shared" si="56"/>
        <v>1145</v>
      </c>
      <c r="E763" s="10">
        <f t="shared" si="57"/>
        <v>1075</v>
      </c>
      <c r="F763"/>
    </row>
    <row r="764" spans="1:6" x14ac:dyDescent="0.25">
      <c r="A764">
        <v>1488</v>
      </c>
      <c r="B764">
        <f t="shared" si="54"/>
        <v>0.52800000000000002</v>
      </c>
      <c r="C764">
        <f t="shared" si="55"/>
        <v>0.51</v>
      </c>
      <c r="D764" s="10">
        <f t="shared" si="56"/>
        <v>1145</v>
      </c>
      <c r="E764" s="10">
        <f t="shared" si="57"/>
        <v>1075</v>
      </c>
      <c r="F764"/>
    </row>
    <row r="765" spans="1:6" x14ac:dyDescent="0.25">
      <c r="A765">
        <v>1490</v>
      </c>
      <c r="B765">
        <f t="shared" si="54"/>
        <v>0.5257142857142858</v>
      </c>
      <c r="C765">
        <f t="shared" si="55"/>
        <v>0.50714285714285712</v>
      </c>
      <c r="D765" s="10">
        <f t="shared" si="56"/>
        <v>1145</v>
      </c>
      <c r="E765" s="10">
        <f t="shared" si="57"/>
        <v>1075</v>
      </c>
      <c r="F765"/>
    </row>
    <row r="766" spans="1:6" x14ac:dyDescent="0.25">
      <c r="A766">
        <v>1492</v>
      </c>
      <c r="B766">
        <f t="shared" si="54"/>
        <v>0.52342857142857147</v>
      </c>
      <c r="C766">
        <f t="shared" si="55"/>
        <v>0.50428571428571434</v>
      </c>
      <c r="D766" s="10">
        <f t="shared" si="56"/>
        <v>1145</v>
      </c>
      <c r="E766" s="10">
        <f t="shared" si="57"/>
        <v>1075</v>
      </c>
      <c r="F766"/>
    </row>
    <row r="767" spans="1:6" x14ac:dyDescent="0.25">
      <c r="A767">
        <v>1494</v>
      </c>
      <c r="B767">
        <f t="shared" si="54"/>
        <v>0.52114285714285713</v>
      </c>
      <c r="C767">
        <f t="shared" si="55"/>
        <v>0.50142857142857145</v>
      </c>
      <c r="D767" s="10">
        <f t="shared" si="56"/>
        <v>1145</v>
      </c>
      <c r="E767" s="10">
        <f t="shared" si="57"/>
        <v>1075</v>
      </c>
      <c r="F767"/>
    </row>
    <row r="768" spans="1:6" x14ac:dyDescent="0.25">
      <c r="A768">
        <v>1496</v>
      </c>
      <c r="B768">
        <f t="shared" si="54"/>
        <v>0.51885714285714291</v>
      </c>
      <c r="C768">
        <f t="shared" si="55"/>
        <v>0.49857142857142855</v>
      </c>
      <c r="D768" s="10">
        <f t="shared" si="56"/>
        <v>1145</v>
      </c>
      <c r="E768" s="10">
        <f t="shared" si="57"/>
        <v>1075</v>
      </c>
      <c r="F768"/>
    </row>
    <row r="769" spans="1:6" x14ac:dyDescent="0.25">
      <c r="A769">
        <v>1498</v>
      </c>
      <c r="B769">
        <f t="shared" si="54"/>
        <v>0.51657142857142868</v>
      </c>
      <c r="C769">
        <f t="shared" si="55"/>
        <v>0.49571428571428572</v>
      </c>
      <c r="D769" s="10">
        <f t="shared" si="56"/>
        <v>1145</v>
      </c>
      <c r="E769" s="10">
        <f t="shared" si="57"/>
        <v>1075</v>
      </c>
      <c r="F769"/>
    </row>
    <row r="770" spans="1:6" x14ac:dyDescent="0.25">
      <c r="A770">
        <v>1500</v>
      </c>
      <c r="B770">
        <f t="shared" si="54"/>
        <v>0.51428571428571423</v>
      </c>
      <c r="C770">
        <f t="shared" si="55"/>
        <v>0.49285714285714288</v>
      </c>
      <c r="D770" s="10">
        <f t="shared" si="56"/>
        <v>1145</v>
      </c>
      <c r="E770" s="10">
        <f t="shared" si="57"/>
        <v>1075</v>
      </c>
      <c r="F770"/>
    </row>
    <row r="771" spans="1:6" x14ac:dyDescent="0.25">
      <c r="A771">
        <v>1502</v>
      </c>
      <c r="B771">
        <f t="shared" si="54"/>
        <v>0.51200000000000001</v>
      </c>
      <c r="C771">
        <f t="shared" si="55"/>
        <v>0.49</v>
      </c>
      <c r="D771" s="10">
        <f t="shared" si="56"/>
        <v>1145</v>
      </c>
      <c r="E771" s="10">
        <f t="shared" si="57"/>
        <v>1075</v>
      </c>
      <c r="F771"/>
    </row>
    <row r="772" spans="1:6" x14ac:dyDescent="0.25">
      <c r="A772">
        <v>1504</v>
      </c>
      <c r="B772">
        <f t="shared" si="54"/>
        <v>0.50971428571428579</v>
      </c>
      <c r="C772">
        <f t="shared" si="55"/>
        <v>0.48714285714285716</v>
      </c>
      <c r="D772" s="10">
        <f t="shared" si="56"/>
        <v>1145</v>
      </c>
      <c r="E772" s="10">
        <f t="shared" si="57"/>
        <v>1075</v>
      </c>
      <c r="F772"/>
    </row>
    <row r="773" spans="1:6" x14ac:dyDescent="0.25">
      <c r="A773">
        <v>1506</v>
      </c>
      <c r="B773">
        <f t="shared" si="54"/>
        <v>0.50742857142857145</v>
      </c>
      <c r="C773">
        <f t="shared" si="55"/>
        <v>0.48428571428571426</v>
      </c>
      <c r="D773" s="10">
        <f t="shared" si="56"/>
        <v>1145</v>
      </c>
      <c r="E773" s="10">
        <f t="shared" si="57"/>
        <v>1075</v>
      </c>
      <c r="F773"/>
    </row>
    <row r="774" spans="1:6" x14ac:dyDescent="0.25">
      <c r="A774">
        <v>1508</v>
      </c>
      <c r="B774">
        <f t="shared" si="54"/>
        <v>0.50514285714285712</v>
      </c>
      <c r="C774">
        <f t="shared" si="55"/>
        <v>0.48142857142857143</v>
      </c>
      <c r="D774" s="10">
        <f t="shared" si="56"/>
        <v>1145</v>
      </c>
      <c r="E774" s="10">
        <f t="shared" si="57"/>
        <v>1075</v>
      </c>
      <c r="F774"/>
    </row>
    <row r="775" spans="1:6" x14ac:dyDescent="0.25">
      <c r="A775">
        <v>1510</v>
      </c>
      <c r="B775">
        <f t="shared" si="54"/>
        <v>0.50285714285714289</v>
      </c>
      <c r="C775">
        <f t="shared" si="55"/>
        <v>0.47857142857142859</v>
      </c>
      <c r="D775" s="10">
        <f t="shared" si="56"/>
        <v>1145</v>
      </c>
      <c r="E775" s="10">
        <f t="shared" si="57"/>
        <v>1075</v>
      </c>
      <c r="F775"/>
    </row>
    <row r="776" spans="1:6" x14ac:dyDescent="0.25">
      <c r="A776">
        <v>1512</v>
      </c>
      <c r="B776">
        <f t="shared" si="54"/>
        <v>0.50057142857142867</v>
      </c>
      <c r="C776">
        <f t="shared" si="55"/>
        <v>0.4757142857142857</v>
      </c>
      <c r="D776" s="10">
        <f t="shared" si="56"/>
        <v>1145</v>
      </c>
      <c r="E776" s="10">
        <f t="shared" si="57"/>
        <v>1075</v>
      </c>
      <c r="F776"/>
    </row>
    <row r="777" spans="1:6" x14ac:dyDescent="0.25">
      <c r="A777">
        <v>1514</v>
      </c>
      <c r="B777">
        <f t="shared" si="54"/>
        <v>0.49828571428571433</v>
      </c>
      <c r="C777">
        <f t="shared" si="55"/>
        <v>0.47285714285714286</v>
      </c>
      <c r="D777" s="10">
        <f t="shared" si="56"/>
        <v>1145</v>
      </c>
      <c r="E777" s="10">
        <f t="shared" si="57"/>
        <v>1075</v>
      </c>
      <c r="F777"/>
    </row>
    <row r="778" spans="1:6" x14ac:dyDescent="0.25">
      <c r="A778">
        <v>1516</v>
      </c>
      <c r="B778">
        <f t="shared" si="54"/>
        <v>0.49600000000000005</v>
      </c>
      <c r="C778">
        <f t="shared" si="55"/>
        <v>0.47</v>
      </c>
      <c r="D778" s="10">
        <f t="shared" si="56"/>
        <v>1145</v>
      </c>
      <c r="E778" s="10">
        <f t="shared" si="57"/>
        <v>1075</v>
      </c>
      <c r="F778"/>
    </row>
    <row r="779" spans="1:6" x14ac:dyDescent="0.25">
      <c r="A779">
        <v>1518</v>
      </c>
      <c r="B779">
        <f t="shared" si="54"/>
        <v>0.49371428571428577</v>
      </c>
      <c r="C779">
        <f t="shared" si="55"/>
        <v>0.46714285714285714</v>
      </c>
      <c r="D779" s="10">
        <f t="shared" si="56"/>
        <v>1145</v>
      </c>
      <c r="E779" s="10">
        <f t="shared" si="57"/>
        <v>1075</v>
      </c>
      <c r="F779"/>
    </row>
    <row r="780" spans="1:6" x14ac:dyDescent="0.25">
      <c r="A780">
        <v>1520</v>
      </c>
      <c r="B780">
        <f t="shared" si="54"/>
        <v>0.49142857142857144</v>
      </c>
      <c r="C780">
        <f t="shared" si="55"/>
        <v>0.4642857142857143</v>
      </c>
      <c r="D780" s="10">
        <f t="shared" si="56"/>
        <v>1145</v>
      </c>
      <c r="E780" s="10">
        <f t="shared" si="57"/>
        <v>1075</v>
      </c>
      <c r="F780"/>
    </row>
    <row r="781" spans="1:6" x14ac:dyDescent="0.25">
      <c r="A781">
        <v>1522</v>
      </c>
      <c r="B781">
        <f t="shared" si="54"/>
        <v>0.48914285714285716</v>
      </c>
      <c r="C781">
        <f t="shared" si="55"/>
        <v>0.46142857142857141</v>
      </c>
      <c r="D781" s="10">
        <f t="shared" si="56"/>
        <v>1145</v>
      </c>
      <c r="E781" s="10">
        <f t="shared" si="57"/>
        <v>1075</v>
      </c>
      <c r="F781"/>
    </row>
    <row r="782" spans="1:6" x14ac:dyDescent="0.25">
      <c r="A782">
        <v>1524</v>
      </c>
      <c r="B782">
        <f t="shared" si="54"/>
        <v>0.48685714285714288</v>
      </c>
      <c r="C782">
        <f t="shared" si="55"/>
        <v>0.45857142857142857</v>
      </c>
      <c r="D782" s="10">
        <f t="shared" si="56"/>
        <v>1145</v>
      </c>
      <c r="E782" s="10">
        <f t="shared" si="57"/>
        <v>1075</v>
      </c>
      <c r="F782"/>
    </row>
    <row r="783" spans="1:6" x14ac:dyDescent="0.25">
      <c r="A783">
        <v>1526</v>
      </c>
      <c r="B783">
        <f t="shared" si="54"/>
        <v>0.4845714285714286</v>
      </c>
      <c r="C783">
        <f t="shared" si="55"/>
        <v>0.45571428571428574</v>
      </c>
      <c r="D783" s="10">
        <f t="shared" si="56"/>
        <v>1145</v>
      </c>
      <c r="E783" s="10">
        <f t="shared" si="57"/>
        <v>1075</v>
      </c>
      <c r="F783"/>
    </row>
    <row r="784" spans="1:6" x14ac:dyDescent="0.25">
      <c r="A784">
        <v>1528</v>
      </c>
      <c r="B784">
        <f t="shared" si="54"/>
        <v>0.48228571428571432</v>
      </c>
      <c r="C784">
        <f t="shared" si="55"/>
        <v>0.45285714285714285</v>
      </c>
      <c r="D784" s="10">
        <f t="shared" si="56"/>
        <v>1145</v>
      </c>
      <c r="E784" s="10">
        <f t="shared" si="57"/>
        <v>1075</v>
      </c>
      <c r="F784"/>
    </row>
    <row r="785" spans="1:6" x14ac:dyDescent="0.25">
      <c r="A785">
        <v>1530</v>
      </c>
      <c r="B785">
        <f t="shared" si="54"/>
        <v>0.48000000000000004</v>
      </c>
      <c r="C785">
        <f t="shared" si="55"/>
        <v>0.45</v>
      </c>
      <c r="D785" s="10">
        <f t="shared" si="56"/>
        <v>1145</v>
      </c>
      <c r="E785" s="10">
        <f t="shared" si="57"/>
        <v>1075</v>
      </c>
      <c r="F785"/>
    </row>
    <row r="786" spans="1:6" x14ac:dyDescent="0.25">
      <c r="A786">
        <v>1532</v>
      </c>
      <c r="B786">
        <f t="shared" si="54"/>
        <v>0.47771428571428576</v>
      </c>
      <c r="C786">
        <f t="shared" si="55"/>
        <v>0.44714285714285712</v>
      </c>
      <c r="D786" s="10">
        <f t="shared" si="56"/>
        <v>1145</v>
      </c>
      <c r="E786" s="10">
        <f t="shared" si="57"/>
        <v>1075</v>
      </c>
      <c r="F786"/>
    </row>
    <row r="787" spans="1:6" x14ac:dyDescent="0.25">
      <c r="A787">
        <v>1534</v>
      </c>
      <c r="B787">
        <f t="shared" si="54"/>
        <v>0.47542857142857148</v>
      </c>
      <c r="C787">
        <f t="shared" si="55"/>
        <v>0.44428571428571428</v>
      </c>
      <c r="D787" s="10">
        <f t="shared" si="56"/>
        <v>1145</v>
      </c>
      <c r="E787" s="10">
        <f t="shared" si="57"/>
        <v>1075</v>
      </c>
      <c r="F787"/>
    </row>
    <row r="788" spans="1:6" x14ac:dyDescent="0.25">
      <c r="A788">
        <v>1536</v>
      </c>
      <c r="B788">
        <f t="shared" ref="B788:B851" si="58">IF(A788&lt;$F$8,$F$12,IF(A788=$F$8,$F$12,IF(A788&lt;$F$9,(1-$F$12)*((A788-$F$8)/($F$9-$F$8))+$F$12,IF(A788=$F$9,1,IF(A788&lt;$F$10,1,IF(A788&lt;$F$11,(1-$F$12)*($F$11-A788)/($F$11-$F$10)+$F$12, IF(A788=$F$11, 0, IF(A788&gt;$F$11, 0))))))))</f>
        <v>0.4731428571428572</v>
      </c>
      <c r="C788">
        <f t="shared" ref="C788:C851" si="59">IF(A788&lt;$G$8,$G$12,IF(A788=$G$8,$G$12,IF(A788&lt;$G$9,(1-$G$12)*((A788-$G$8)/($G$9-$G$8))+$G$12,IF(A788=$G$9,1,IF(A788&lt;$G$10,1,IF(A788&lt;$G$11,(1-$G$12)*($G$11-A788)/($G$11-$G$10)+$G$12, IF(A788=$G$11, 0, IF(A788&gt;$G$11, 0))))))))</f>
        <v>0.44142857142857145</v>
      </c>
      <c r="D788" s="10">
        <f t="shared" si="56"/>
        <v>1145</v>
      </c>
      <c r="E788" s="10">
        <f t="shared" si="57"/>
        <v>1075</v>
      </c>
      <c r="F788"/>
    </row>
    <row r="789" spans="1:6" x14ac:dyDescent="0.25">
      <c r="A789">
        <v>1538</v>
      </c>
      <c r="B789">
        <f t="shared" si="58"/>
        <v>0.47085714285714292</v>
      </c>
      <c r="C789">
        <f t="shared" si="59"/>
        <v>0.43857142857142856</v>
      </c>
      <c r="D789" s="10">
        <f t="shared" ref="D789:D852" si="60">1145+F789</f>
        <v>1145</v>
      </c>
      <c r="E789" s="10">
        <f t="shared" ref="E789:E852" si="61">1075+F789</f>
        <v>1075</v>
      </c>
      <c r="F789"/>
    </row>
    <row r="790" spans="1:6" x14ac:dyDescent="0.25">
      <c r="A790">
        <v>1540</v>
      </c>
      <c r="B790">
        <f t="shared" si="58"/>
        <v>0.46857142857142858</v>
      </c>
      <c r="C790">
        <f t="shared" si="59"/>
        <v>0.43571428571428572</v>
      </c>
      <c r="D790" s="10">
        <f t="shared" si="60"/>
        <v>1145</v>
      </c>
      <c r="E790" s="10">
        <f t="shared" si="61"/>
        <v>1075</v>
      </c>
      <c r="F790"/>
    </row>
    <row r="791" spans="1:6" x14ac:dyDescent="0.25">
      <c r="A791">
        <v>1542</v>
      </c>
      <c r="B791">
        <f t="shared" si="58"/>
        <v>0.4662857142857143</v>
      </c>
      <c r="C791">
        <f t="shared" si="59"/>
        <v>0.43285714285714288</v>
      </c>
      <c r="D791" s="10">
        <f t="shared" si="60"/>
        <v>1145</v>
      </c>
      <c r="E791" s="10">
        <f t="shared" si="61"/>
        <v>1075</v>
      </c>
      <c r="F791"/>
    </row>
    <row r="792" spans="1:6" x14ac:dyDescent="0.25">
      <c r="A792">
        <v>1544</v>
      </c>
      <c r="B792">
        <f t="shared" si="58"/>
        <v>0.46400000000000002</v>
      </c>
      <c r="C792">
        <f t="shared" si="59"/>
        <v>0.43</v>
      </c>
      <c r="D792" s="10">
        <f t="shared" si="60"/>
        <v>1145</v>
      </c>
      <c r="E792" s="10">
        <f t="shared" si="61"/>
        <v>1075</v>
      </c>
      <c r="F792"/>
    </row>
    <row r="793" spans="1:6" x14ac:dyDescent="0.25">
      <c r="A793">
        <v>1546</v>
      </c>
      <c r="B793">
        <f t="shared" si="58"/>
        <v>0.46171428571428574</v>
      </c>
      <c r="C793">
        <f t="shared" si="59"/>
        <v>0.42714285714285716</v>
      </c>
      <c r="D793" s="10">
        <f t="shared" si="60"/>
        <v>1145</v>
      </c>
      <c r="E793" s="10">
        <f t="shared" si="61"/>
        <v>1075</v>
      </c>
      <c r="F793"/>
    </row>
    <row r="794" spans="1:6" x14ac:dyDescent="0.25">
      <c r="A794">
        <v>1548</v>
      </c>
      <c r="B794">
        <f t="shared" si="58"/>
        <v>0.45942857142857146</v>
      </c>
      <c r="C794">
        <f t="shared" si="59"/>
        <v>0.42428571428571427</v>
      </c>
      <c r="D794" s="10">
        <f t="shared" si="60"/>
        <v>1145</v>
      </c>
      <c r="E794" s="10">
        <f t="shared" si="61"/>
        <v>1075</v>
      </c>
      <c r="F794"/>
    </row>
    <row r="795" spans="1:6" x14ac:dyDescent="0.25">
      <c r="A795">
        <v>1550</v>
      </c>
      <c r="B795">
        <f t="shared" si="58"/>
        <v>0.45714285714285713</v>
      </c>
      <c r="C795">
        <f t="shared" si="59"/>
        <v>0.42142857142857143</v>
      </c>
      <c r="D795" s="10">
        <f t="shared" si="60"/>
        <v>1145</v>
      </c>
      <c r="E795" s="10">
        <f t="shared" si="61"/>
        <v>1075</v>
      </c>
      <c r="F795"/>
    </row>
    <row r="796" spans="1:6" x14ac:dyDescent="0.25">
      <c r="A796">
        <v>1552</v>
      </c>
      <c r="B796">
        <f t="shared" si="58"/>
        <v>0.45485714285714285</v>
      </c>
      <c r="C796">
        <f t="shared" si="59"/>
        <v>0.41857142857142859</v>
      </c>
      <c r="D796" s="10">
        <f t="shared" si="60"/>
        <v>1145</v>
      </c>
      <c r="E796" s="10">
        <f t="shared" si="61"/>
        <v>1075</v>
      </c>
      <c r="F796"/>
    </row>
    <row r="797" spans="1:6" x14ac:dyDescent="0.25">
      <c r="A797">
        <v>1554</v>
      </c>
      <c r="B797">
        <f t="shared" si="58"/>
        <v>0.45257142857142862</v>
      </c>
      <c r="C797">
        <f t="shared" si="59"/>
        <v>0.4157142857142857</v>
      </c>
      <c r="D797" s="10">
        <f t="shared" si="60"/>
        <v>1145</v>
      </c>
      <c r="E797" s="10">
        <f t="shared" si="61"/>
        <v>1075</v>
      </c>
      <c r="F797"/>
    </row>
    <row r="798" spans="1:6" x14ac:dyDescent="0.25">
      <c r="A798">
        <v>1556</v>
      </c>
      <c r="B798">
        <f t="shared" si="58"/>
        <v>0.45028571428571434</v>
      </c>
      <c r="C798">
        <f t="shared" si="59"/>
        <v>0.41285714285714287</v>
      </c>
      <c r="D798" s="10">
        <f t="shared" si="60"/>
        <v>1145</v>
      </c>
      <c r="E798" s="10">
        <f t="shared" si="61"/>
        <v>1075</v>
      </c>
      <c r="F798"/>
    </row>
    <row r="799" spans="1:6" x14ac:dyDescent="0.25">
      <c r="A799">
        <v>1558</v>
      </c>
      <c r="B799">
        <f t="shared" si="58"/>
        <v>0.44800000000000006</v>
      </c>
      <c r="C799">
        <f t="shared" si="59"/>
        <v>0.41</v>
      </c>
      <c r="D799" s="10">
        <f t="shared" si="60"/>
        <v>1145</v>
      </c>
      <c r="E799" s="10">
        <f t="shared" si="61"/>
        <v>1075</v>
      </c>
      <c r="F799"/>
    </row>
    <row r="800" spans="1:6" x14ac:dyDescent="0.25">
      <c r="A800">
        <v>1560</v>
      </c>
      <c r="B800">
        <f t="shared" si="58"/>
        <v>0.44571428571428573</v>
      </c>
      <c r="C800">
        <f t="shared" si="59"/>
        <v>0.40714285714285714</v>
      </c>
      <c r="D800" s="10">
        <f t="shared" si="60"/>
        <v>1145</v>
      </c>
      <c r="E800" s="10">
        <f t="shared" si="61"/>
        <v>1075</v>
      </c>
      <c r="F800"/>
    </row>
    <row r="801" spans="1:6" x14ac:dyDescent="0.25">
      <c r="A801">
        <v>1562</v>
      </c>
      <c r="B801">
        <f t="shared" si="58"/>
        <v>0.44342857142857145</v>
      </c>
      <c r="C801">
        <f t="shared" si="59"/>
        <v>0.4042857142857143</v>
      </c>
      <c r="D801" s="10">
        <f t="shared" si="60"/>
        <v>1145</v>
      </c>
      <c r="E801" s="10">
        <f t="shared" si="61"/>
        <v>1075</v>
      </c>
      <c r="F801"/>
    </row>
    <row r="802" spans="1:6" x14ac:dyDescent="0.25">
      <c r="A802">
        <v>1564</v>
      </c>
      <c r="B802">
        <f t="shared" si="58"/>
        <v>0.44114285714285717</v>
      </c>
      <c r="C802">
        <f t="shared" si="59"/>
        <v>0.40142857142857141</v>
      </c>
      <c r="D802" s="10">
        <f t="shared" si="60"/>
        <v>1145</v>
      </c>
      <c r="E802" s="10">
        <f t="shared" si="61"/>
        <v>1075</v>
      </c>
      <c r="F802"/>
    </row>
    <row r="803" spans="1:6" x14ac:dyDescent="0.25">
      <c r="A803">
        <v>1566</v>
      </c>
      <c r="B803">
        <f t="shared" si="58"/>
        <v>0.43885714285714289</v>
      </c>
      <c r="C803">
        <f t="shared" si="59"/>
        <v>0.39857142857142858</v>
      </c>
      <c r="D803" s="10">
        <f t="shared" si="60"/>
        <v>1145</v>
      </c>
      <c r="E803" s="10">
        <f t="shared" si="61"/>
        <v>1075</v>
      </c>
      <c r="F803"/>
    </row>
    <row r="804" spans="1:6" x14ac:dyDescent="0.25">
      <c r="A804">
        <v>1568</v>
      </c>
      <c r="B804">
        <f t="shared" si="58"/>
        <v>0.43657142857142861</v>
      </c>
      <c r="C804">
        <f t="shared" si="59"/>
        <v>0.39571428571428574</v>
      </c>
      <c r="D804" s="10">
        <f t="shared" si="60"/>
        <v>1145</v>
      </c>
      <c r="E804" s="10">
        <f t="shared" si="61"/>
        <v>1075</v>
      </c>
      <c r="F804"/>
    </row>
    <row r="805" spans="1:6" x14ac:dyDescent="0.25">
      <c r="A805">
        <v>1570</v>
      </c>
      <c r="B805">
        <f t="shared" si="58"/>
        <v>0.43428571428571427</v>
      </c>
      <c r="C805">
        <f t="shared" si="59"/>
        <v>0.39285714285714285</v>
      </c>
      <c r="D805" s="10">
        <f t="shared" si="60"/>
        <v>1145</v>
      </c>
      <c r="E805" s="10">
        <f t="shared" si="61"/>
        <v>1075</v>
      </c>
      <c r="F805"/>
    </row>
    <row r="806" spans="1:6" x14ac:dyDescent="0.25">
      <c r="A806">
        <v>1572</v>
      </c>
      <c r="B806">
        <f t="shared" si="58"/>
        <v>0.43200000000000005</v>
      </c>
      <c r="C806">
        <f t="shared" si="59"/>
        <v>0.39</v>
      </c>
      <c r="D806" s="10">
        <f t="shared" si="60"/>
        <v>1145</v>
      </c>
      <c r="E806" s="10">
        <f t="shared" si="61"/>
        <v>1075</v>
      </c>
      <c r="F806"/>
    </row>
    <row r="807" spans="1:6" x14ac:dyDescent="0.25">
      <c r="A807">
        <v>1574</v>
      </c>
      <c r="B807">
        <f t="shared" si="58"/>
        <v>0.42971428571428572</v>
      </c>
      <c r="C807">
        <f t="shared" si="59"/>
        <v>0.38714285714285712</v>
      </c>
      <c r="D807" s="10">
        <f t="shared" si="60"/>
        <v>1145</v>
      </c>
      <c r="E807" s="10">
        <f t="shared" si="61"/>
        <v>1075</v>
      </c>
      <c r="F807"/>
    </row>
    <row r="808" spans="1:6" x14ac:dyDescent="0.25">
      <c r="A808">
        <v>1576</v>
      </c>
      <c r="B808">
        <f t="shared" si="58"/>
        <v>0.42742857142857149</v>
      </c>
      <c r="C808">
        <f t="shared" si="59"/>
        <v>0.38428571428571429</v>
      </c>
      <c r="D808" s="10">
        <f t="shared" si="60"/>
        <v>1145</v>
      </c>
      <c r="E808" s="10">
        <f t="shared" si="61"/>
        <v>1075</v>
      </c>
      <c r="F808"/>
    </row>
    <row r="809" spans="1:6" x14ac:dyDescent="0.25">
      <c r="A809">
        <v>1578</v>
      </c>
      <c r="B809">
        <f t="shared" si="58"/>
        <v>0.42514285714285716</v>
      </c>
      <c r="C809">
        <f t="shared" si="59"/>
        <v>0.38142857142857145</v>
      </c>
      <c r="D809" s="10">
        <f t="shared" si="60"/>
        <v>1145</v>
      </c>
      <c r="E809" s="10">
        <f t="shared" si="61"/>
        <v>1075</v>
      </c>
      <c r="F809"/>
    </row>
    <row r="810" spans="1:6" x14ac:dyDescent="0.25">
      <c r="A810">
        <v>1580</v>
      </c>
      <c r="B810">
        <f t="shared" si="58"/>
        <v>0.42285714285714288</v>
      </c>
      <c r="C810">
        <f t="shared" si="59"/>
        <v>0.37857142857142856</v>
      </c>
      <c r="D810" s="10">
        <f t="shared" si="60"/>
        <v>1145</v>
      </c>
      <c r="E810" s="10">
        <f t="shared" si="61"/>
        <v>1075</v>
      </c>
      <c r="F810"/>
    </row>
    <row r="811" spans="1:6" x14ac:dyDescent="0.25">
      <c r="A811">
        <v>1582</v>
      </c>
      <c r="B811">
        <f t="shared" si="58"/>
        <v>0.4205714285714286</v>
      </c>
      <c r="C811">
        <f t="shared" si="59"/>
        <v>0.37571428571428572</v>
      </c>
      <c r="D811" s="10">
        <f t="shared" si="60"/>
        <v>1145</v>
      </c>
      <c r="E811" s="10">
        <f t="shared" si="61"/>
        <v>1075</v>
      </c>
      <c r="F811"/>
    </row>
    <row r="812" spans="1:6" x14ac:dyDescent="0.25">
      <c r="A812">
        <v>1584</v>
      </c>
      <c r="B812">
        <f t="shared" si="58"/>
        <v>0.41828571428571432</v>
      </c>
      <c r="C812">
        <f t="shared" si="59"/>
        <v>0.37285714285714283</v>
      </c>
      <c r="D812" s="10">
        <f t="shared" si="60"/>
        <v>1145</v>
      </c>
      <c r="E812" s="10">
        <f t="shared" si="61"/>
        <v>1075</v>
      </c>
      <c r="F812"/>
    </row>
    <row r="813" spans="1:6" x14ac:dyDescent="0.25">
      <c r="A813">
        <v>1586</v>
      </c>
      <c r="B813">
        <f t="shared" si="58"/>
        <v>0.41600000000000004</v>
      </c>
      <c r="C813">
        <f t="shared" si="59"/>
        <v>0.37</v>
      </c>
      <c r="D813" s="10">
        <f t="shared" si="60"/>
        <v>1145</v>
      </c>
      <c r="E813" s="10">
        <f t="shared" si="61"/>
        <v>1075</v>
      </c>
      <c r="F813"/>
    </row>
    <row r="814" spans="1:6" x14ac:dyDescent="0.25">
      <c r="A814">
        <v>1588</v>
      </c>
      <c r="B814">
        <f t="shared" si="58"/>
        <v>0.4137142857142857</v>
      </c>
      <c r="C814">
        <f t="shared" si="59"/>
        <v>0.36714285714285716</v>
      </c>
      <c r="D814" s="10">
        <f t="shared" si="60"/>
        <v>1145</v>
      </c>
      <c r="E814" s="10">
        <f t="shared" si="61"/>
        <v>1075</v>
      </c>
      <c r="F814"/>
    </row>
    <row r="815" spans="1:6" x14ac:dyDescent="0.25">
      <c r="A815">
        <v>1590</v>
      </c>
      <c r="B815">
        <f t="shared" si="58"/>
        <v>0.41142857142857148</v>
      </c>
      <c r="C815">
        <f t="shared" si="59"/>
        <v>0.36428571428571427</v>
      </c>
      <c r="D815" s="10">
        <f t="shared" si="60"/>
        <v>1145</v>
      </c>
      <c r="E815" s="10">
        <f t="shared" si="61"/>
        <v>1075</v>
      </c>
      <c r="F815"/>
    </row>
    <row r="816" spans="1:6" x14ac:dyDescent="0.25">
      <c r="A816">
        <v>1592</v>
      </c>
      <c r="B816">
        <f t="shared" si="58"/>
        <v>0.40914285714285714</v>
      </c>
      <c r="C816">
        <f t="shared" si="59"/>
        <v>0.36142857142857143</v>
      </c>
      <c r="D816" s="10">
        <f t="shared" si="60"/>
        <v>1145</v>
      </c>
      <c r="E816" s="10">
        <f t="shared" si="61"/>
        <v>1075</v>
      </c>
      <c r="F816"/>
    </row>
    <row r="817" spans="1:6" x14ac:dyDescent="0.25">
      <c r="A817">
        <v>1594</v>
      </c>
      <c r="B817">
        <f t="shared" si="58"/>
        <v>0.40685714285714292</v>
      </c>
      <c r="C817">
        <f t="shared" si="59"/>
        <v>0.3585714285714286</v>
      </c>
      <c r="D817" s="10">
        <f t="shared" si="60"/>
        <v>1145</v>
      </c>
      <c r="E817" s="10">
        <f t="shared" si="61"/>
        <v>1075</v>
      </c>
      <c r="F817"/>
    </row>
    <row r="818" spans="1:6" x14ac:dyDescent="0.25">
      <c r="A818">
        <v>1596</v>
      </c>
      <c r="B818">
        <f t="shared" si="58"/>
        <v>0.40457142857142858</v>
      </c>
      <c r="C818">
        <f t="shared" si="59"/>
        <v>0.35571428571428571</v>
      </c>
      <c r="D818" s="10">
        <f t="shared" si="60"/>
        <v>1145</v>
      </c>
      <c r="E818" s="10">
        <f t="shared" si="61"/>
        <v>1075</v>
      </c>
      <c r="F818"/>
    </row>
    <row r="819" spans="1:6" x14ac:dyDescent="0.25">
      <c r="A819">
        <v>1598</v>
      </c>
      <c r="B819">
        <f t="shared" si="58"/>
        <v>0.4022857142857143</v>
      </c>
      <c r="C819">
        <f t="shared" si="59"/>
        <v>0.35285714285714287</v>
      </c>
      <c r="D819" s="10">
        <f t="shared" si="60"/>
        <v>1145</v>
      </c>
      <c r="E819" s="10">
        <f t="shared" si="61"/>
        <v>1075</v>
      </c>
      <c r="F819"/>
    </row>
    <row r="820" spans="1:6" x14ac:dyDescent="0.25">
      <c r="A820">
        <v>1600</v>
      </c>
      <c r="B820">
        <f t="shared" si="58"/>
        <v>0.4</v>
      </c>
      <c r="C820">
        <f t="shared" si="59"/>
        <v>0.35</v>
      </c>
      <c r="D820" s="10">
        <f t="shared" si="60"/>
        <v>1145</v>
      </c>
      <c r="E820" s="10">
        <f t="shared" si="61"/>
        <v>1075</v>
      </c>
      <c r="F820"/>
    </row>
    <row r="821" spans="1:6" x14ac:dyDescent="0.25">
      <c r="A821">
        <v>1602</v>
      </c>
      <c r="B821">
        <f t="shared" si="58"/>
        <v>0.39771428571428574</v>
      </c>
      <c r="C821">
        <f t="shared" si="59"/>
        <v>0.34714285714285714</v>
      </c>
      <c r="D821" s="10">
        <f t="shared" si="60"/>
        <v>1145</v>
      </c>
      <c r="E821" s="10">
        <f t="shared" si="61"/>
        <v>1075</v>
      </c>
      <c r="F821"/>
    </row>
    <row r="822" spans="1:6" x14ac:dyDescent="0.25">
      <c r="A822">
        <v>1604</v>
      </c>
      <c r="B822">
        <f t="shared" si="58"/>
        <v>0.39542857142857146</v>
      </c>
      <c r="C822">
        <f t="shared" si="59"/>
        <v>0.34428571428571431</v>
      </c>
      <c r="D822" s="10">
        <f t="shared" si="60"/>
        <v>1145</v>
      </c>
      <c r="E822" s="10">
        <f t="shared" si="61"/>
        <v>1075</v>
      </c>
      <c r="F822"/>
    </row>
    <row r="823" spans="1:6" x14ac:dyDescent="0.25">
      <c r="A823">
        <v>1606</v>
      </c>
      <c r="B823">
        <f t="shared" si="58"/>
        <v>0.39314285714285718</v>
      </c>
      <c r="C823">
        <f t="shared" si="59"/>
        <v>0.34142857142857141</v>
      </c>
      <c r="D823" s="10">
        <f t="shared" si="60"/>
        <v>1145</v>
      </c>
      <c r="E823" s="10">
        <f t="shared" si="61"/>
        <v>1075</v>
      </c>
      <c r="F823"/>
    </row>
    <row r="824" spans="1:6" x14ac:dyDescent="0.25">
      <c r="A824">
        <v>1608</v>
      </c>
      <c r="B824">
        <f t="shared" si="58"/>
        <v>0.39085714285714285</v>
      </c>
      <c r="C824">
        <f t="shared" si="59"/>
        <v>0.33857142857142858</v>
      </c>
      <c r="D824" s="10">
        <f t="shared" si="60"/>
        <v>1145</v>
      </c>
      <c r="E824" s="10">
        <f t="shared" si="61"/>
        <v>1075</v>
      </c>
      <c r="F824"/>
    </row>
    <row r="825" spans="1:6" x14ac:dyDescent="0.25">
      <c r="A825">
        <v>1610</v>
      </c>
      <c r="B825">
        <f t="shared" si="58"/>
        <v>0.38857142857142857</v>
      </c>
      <c r="C825">
        <f t="shared" si="59"/>
        <v>0.33571428571428569</v>
      </c>
      <c r="D825" s="10">
        <f t="shared" si="60"/>
        <v>1145</v>
      </c>
      <c r="E825" s="10">
        <f t="shared" si="61"/>
        <v>1075</v>
      </c>
      <c r="F825"/>
    </row>
    <row r="826" spans="1:6" x14ac:dyDescent="0.25">
      <c r="A826">
        <v>1612</v>
      </c>
      <c r="B826">
        <f t="shared" si="58"/>
        <v>0.38628571428571434</v>
      </c>
      <c r="C826">
        <f t="shared" si="59"/>
        <v>0.33285714285714285</v>
      </c>
      <c r="D826" s="10">
        <f t="shared" si="60"/>
        <v>1145</v>
      </c>
      <c r="E826" s="10">
        <f t="shared" si="61"/>
        <v>1075</v>
      </c>
      <c r="F826"/>
    </row>
    <row r="827" spans="1:6" x14ac:dyDescent="0.25">
      <c r="A827">
        <v>1614</v>
      </c>
      <c r="B827">
        <f t="shared" si="58"/>
        <v>0.38400000000000001</v>
      </c>
      <c r="C827">
        <f t="shared" si="59"/>
        <v>0.33</v>
      </c>
      <c r="D827" s="10">
        <f t="shared" si="60"/>
        <v>1145</v>
      </c>
      <c r="E827" s="10">
        <f t="shared" si="61"/>
        <v>1075</v>
      </c>
      <c r="F827"/>
    </row>
    <row r="828" spans="1:6" x14ac:dyDescent="0.25">
      <c r="A828">
        <v>1616</v>
      </c>
      <c r="B828">
        <f t="shared" si="58"/>
        <v>0.38171428571428573</v>
      </c>
      <c r="C828">
        <f t="shared" si="59"/>
        <v>0.32714285714285712</v>
      </c>
      <c r="D828" s="10">
        <f t="shared" si="60"/>
        <v>1145</v>
      </c>
      <c r="E828" s="10">
        <f t="shared" si="61"/>
        <v>1075</v>
      </c>
      <c r="F828"/>
    </row>
    <row r="829" spans="1:6" x14ac:dyDescent="0.25">
      <c r="A829">
        <v>1618</v>
      </c>
      <c r="B829">
        <f t="shared" si="58"/>
        <v>0.37942857142857145</v>
      </c>
      <c r="C829">
        <f t="shared" si="59"/>
        <v>0.32428571428571429</v>
      </c>
      <c r="D829" s="10">
        <f t="shared" si="60"/>
        <v>1145</v>
      </c>
      <c r="E829" s="10">
        <f t="shared" si="61"/>
        <v>1075</v>
      </c>
      <c r="F829"/>
    </row>
    <row r="830" spans="1:6" x14ac:dyDescent="0.25">
      <c r="A830">
        <v>1620</v>
      </c>
      <c r="B830">
        <f t="shared" si="58"/>
        <v>0.37714285714285711</v>
      </c>
      <c r="C830">
        <f t="shared" si="59"/>
        <v>0.32142857142857145</v>
      </c>
      <c r="D830" s="10">
        <f t="shared" si="60"/>
        <v>1145</v>
      </c>
      <c r="E830" s="10">
        <f t="shared" si="61"/>
        <v>1075</v>
      </c>
      <c r="F830"/>
    </row>
    <row r="831" spans="1:6" x14ac:dyDescent="0.25">
      <c r="A831">
        <v>1622</v>
      </c>
      <c r="B831">
        <f t="shared" si="58"/>
        <v>0.37485714285714289</v>
      </c>
      <c r="C831">
        <f t="shared" si="59"/>
        <v>0.31857142857142856</v>
      </c>
      <c r="D831" s="10">
        <f t="shared" si="60"/>
        <v>1145</v>
      </c>
      <c r="E831" s="10">
        <f t="shared" si="61"/>
        <v>1075</v>
      </c>
      <c r="F831"/>
    </row>
    <row r="832" spans="1:6" x14ac:dyDescent="0.25">
      <c r="A832">
        <v>1624</v>
      </c>
      <c r="B832">
        <f t="shared" si="58"/>
        <v>0.37257142857142861</v>
      </c>
      <c r="C832">
        <f t="shared" si="59"/>
        <v>0.31571428571428573</v>
      </c>
      <c r="D832" s="10">
        <f t="shared" si="60"/>
        <v>1145</v>
      </c>
      <c r="E832" s="10">
        <f t="shared" si="61"/>
        <v>1075</v>
      </c>
      <c r="F832"/>
    </row>
    <row r="833" spans="1:6" x14ac:dyDescent="0.25">
      <c r="A833">
        <v>1626</v>
      </c>
      <c r="B833">
        <f t="shared" si="58"/>
        <v>0.37028571428571433</v>
      </c>
      <c r="C833">
        <f t="shared" si="59"/>
        <v>0.31285714285714283</v>
      </c>
      <c r="D833" s="10">
        <f t="shared" si="60"/>
        <v>1145</v>
      </c>
      <c r="E833" s="10">
        <f t="shared" si="61"/>
        <v>1075</v>
      </c>
      <c r="F833"/>
    </row>
    <row r="834" spans="1:6" x14ac:dyDescent="0.25">
      <c r="A834">
        <v>1628</v>
      </c>
      <c r="B834">
        <f t="shared" si="58"/>
        <v>0.36799999999999999</v>
      </c>
      <c r="C834">
        <f t="shared" si="59"/>
        <v>0.31</v>
      </c>
      <c r="D834" s="10">
        <f t="shared" si="60"/>
        <v>1145</v>
      </c>
      <c r="E834" s="10">
        <f t="shared" si="61"/>
        <v>1075</v>
      </c>
      <c r="F834"/>
    </row>
    <row r="835" spans="1:6" x14ac:dyDescent="0.25">
      <c r="A835">
        <v>1630</v>
      </c>
      <c r="B835">
        <f t="shared" si="58"/>
        <v>0.36571428571428571</v>
      </c>
      <c r="C835">
        <f t="shared" si="59"/>
        <v>0.30714285714285716</v>
      </c>
      <c r="D835" s="10">
        <f t="shared" si="60"/>
        <v>1145</v>
      </c>
      <c r="E835" s="10">
        <f t="shared" si="61"/>
        <v>1075</v>
      </c>
      <c r="F835"/>
    </row>
    <row r="836" spans="1:6" x14ac:dyDescent="0.25">
      <c r="A836">
        <v>1632</v>
      </c>
      <c r="B836">
        <f t="shared" si="58"/>
        <v>0.36342857142857143</v>
      </c>
      <c r="C836">
        <f t="shared" si="59"/>
        <v>0.30428571428571427</v>
      </c>
      <c r="D836" s="10">
        <f t="shared" si="60"/>
        <v>1145</v>
      </c>
      <c r="E836" s="10">
        <f t="shared" si="61"/>
        <v>1075</v>
      </c>
      <c r="F836"/>
    </row>
    <row r="837" spans="1:6" x14ac:dyDescent="0.25">
      <c r="A837">
        <v>1634</v>
      </c>
      <c r="B837">
        <f t="shared" si="58"/>
        <v>0.36114285714285721</v>
      </c>
      <c r="C837">
        <f t="shared" si="59"/>
        <v>0.30142857142857143</v>
      </c>
      <c r="D837" s="10">
        <f t="shared" si="60"/>
        <v>1145</v>
      </c>
      <c r="E837" s="10">
        <f t="shared" si="61"/>
        <v>1075</v>
      </c>
      <c r="F837"/>
    </row>
    <row r="838" spans="1:6" x14ac:dyDescent="0.25">
      <c r="A838">
        <v>1636</v>
      </c>
      <c r="B838">
        <f t="shared" si="58"/>
        <v>0.35885714285714287</v>
      </c>
      <c r="C838">
        <f t="shared" si="59"/>
        <v>0.2985714285714286</v>
      </c>
      <c r="D838" s="10">
        <f t="shared" si="60"/>
        <v>1145</v>
      </c>
      <c r="E838" s="10">
        <f t="shared" si="61"/>
        <v>1075</v>
      </c>
      <c r="F838"/>
    </row>
    <row r="839" spans="1:6" x14ac:dyDescent="0.25">
      <c r="A839">
        <v>1638</v>
      </c>
      <c r="B839">
        <f t="shared" si="58"/>
        <v>0.35657142857142859</v>
      </c>
      <c r="C839">
        <f t="shared" si="59"/>
        <v>0.29571428571428571</v>
      </c>
      <c r="D839" s="10">
        <f t="shared" si="60"/>
        <v>1145</v>
      </c>
      <c r="E839" s="10">
        <f t="shared" si="61"/>
        <v>1075</v>
      </c>
      <c r="F839"/>
    </row>
    <row r="840" spans="1:6" x14ac:dyDescent="0.25">
      <c r="A840">
        <v>1640</v>
      </c>
      <c r="B840">
        <f t="shared" si="58"/>
        <v>0.35428571428571431</v>
      </c>
      <c r="C840">
        <f t="shared" si="59"/>
        <v>0.29285714285714287</v>
      </c>
      <c r="D840" s="10">
        <f t="shared" si="60"/>
        <v>1145</v>
      </c>
      <c r="E840" s="10">
        <f t="shared" si="61"/>
        <v>1075</v>
      </c>
      <c r="F840"/>
    </row>
    <row r="841" spans="1:6" x14ac:dyDescent="0.25">
      <c r="A841">
        <v>1642</v>
      </c>
      <c r="B841">
        <f t="shared" si="58"/>
        <v>0.35199999999999998</v>
      </c>
      <c r="C841">
        <f t="shared" si="59"/>
        <v>0.28999999999999998</v>
      </c>
      <c r="D841" s="10">
        <f t="shared" si="60"/>
        <v>1145</v>
      </c>
      <c r="E841" s="10">
        <f t="shared" si="61"/>
        <v>1075</v>
      </c>
      <c r="F841"/>
    </row>
    <row r="842" spans="1:6" x14ac:dyDescent="0.25">
      <c r="A842">
        <v>1644</v>
      </c>
      <c r="B842">
        <f t="shared" si="58"/>
        <v>0.34971428571428576</v>
      </c>
      <c r="C842">
        <f t="shared" si="59"/>
        <v>0.28714285714285714</v>
      </c>
      <c r="D842" s="10">
        <f t="shared" si="60"/>
        <v>1145</v>
      </c>
      <c r="E842" s="10">
        <f t="shared" si="61"/>
        <v>1075</v>
      </c>
      <c r="F842"/>
    </row>
    <row r="843" spans="1:6" x14ac:dyDescent="0.25">
      <c r="A843">
        <v>1646</v>
      </c>
      <c r="B843">
        <f t="shared" si="58"/>
        <v>0.34742857142857142</v>
      </c>
      <c r="C843">
        <f t="shared" si="59"/>
        <v>0.28428571428571431</v>
      </c>
      <c r="D843" s="10">
        <f t="shared" si="60"/>
        <v>1145</v>
      </c>
      <c r="E843" s="10">
        <f t="shared" si="61"/>
        <v>1075</v>
      </c>
      <c r="F843"/>
    </row>
    <row r="844" spans="1:6" x14ac:dyDescent="0.25">
      <c r="A844">
        <v>1648</v>
      </c>
      <c r="B844">
        <f t="shared" si="58"/>
        <v>0.3451428571428572</v>
      </c>
      <c r="C844">
        <f t="shared" si="59"/>
        <v>0.28142857142857142</v>
      </c>
      <c r="D844" s="10">
        <f t="shared" si="60"/>
        <v>1145</v>
      </c>
      <c r="E844" s="10">
        <f t="shared" si="61"/>
        <v>1075</v>
      </c>
      <c r="F844"/>
    </row>
    <row r="845" spans="1:6" x14ac:dyDescent="0.25">
      <c r="A845">
        <v>1650</v>
      </c>
      <c r="B845">
        <f t="shared" si="58"/>
        <v>0.34285714285714286</v>
      </c>
      <c r="C845">
        <f t="shared" si="59"/>
        <v>0.27857142857142858</v>
      </c>
      <c r="D845" s="10">
        <f t="shared" si="60"/>
        <v>1145</v>
      </c>
      <c r="E845" s="10">
        <f t="shared" si="61"/>
        <v>1075</v>
      </c>
      <c r="F845"/>
    </row>
    <row r="846" spans="1:6" x14ac:dyDescent="0.25">
      <c r="A846">
        <v>1652</v>
      </c>
      <c r="B846">
        <f t="shared" si="58"/>
        <v>0.34057142857142858</v>
      </c>
      <c r="C846">
        <f t="shared" si="59"/>
        <v>0.27571428571428569</v>
      </c>
      <c r="D846" s="10">
        <f t="shared" si="60"/>
        <v>1145</v>
      </c>
      <c r="E846" s="10">
        <f t="shared" si="61"/>
        <v>1075</v>
      </c>
      <c r="F846"/>
    </row>
    <row r="847" spans="1:6" x14ac:dyDescent="0.25">
      <c r="A847">
        <v>1654</v>
      </c>
      <c r="B847">
        <f t="shared" si="58"/>
        <v>0.3382857142857143</v>
      </c>
      <c r="C847">
        <f t="shared" si="59"/>
        <v>0.27285714285714285</v>
      </c>
      <c r="D847" s="10">
        <f t="shared" si="60"/>
        <v>1145</v>
      </c>
      <c r="E847" s="10">
        <f t="shared" si="61"/>
        <v>1075</v>
      </c>
      <c r="F847"/>
    </row>
    <row r="848" spans="1:6" x14ac:dyDescent="0.25">
      <c r="A848">
        <v>1656</v>
      </c>
      <c r="B848">
        <f t="shared" si="58"/>
        <v>0.33600000000000002</v>
      </c>
      <c r="C848">
        <f t="shared" si="59"/>
        <v>0.27</v>
      </c>
      <c r="D848" s="10">
        <f t="shared" si="60"/>
        <v>1145</v>
      </c>
      <c r="E848" s="10">
        <f t="shared" si="61"/>
        <v>1075</v>
      </c>
      <c r="F848"/>
    </row>
    <row r="849" spans="1:6" x14ac:dyDescent="0.25">
      <c r="A849">
        <v>1658</v>
      </c>
      <c r="B849">
        <f t="shared" si="58"/>
        <v>0.33371428571428574</v>
      </c>
      <c r="C849">
        <f t="shared" si="59"/>
        <v>0.26714285714285713</v>
      </c>
      <c r="D849" s="10">
        <f t="shared" si="60"/>
        <v>1145</v>
      </c>
      <c r="E849" s="10">
        <f t="shared" si="61"/>
        <v>1075</v>
      </c>
      <c r="F849"/>
    </row>
    <row r="850" spans="1:6" x14ac:dyDescent="0.25">
      <c r="A850">
        <v>1660</v>
      </c>
      <c r="B850">
        <f t="shared" si="58"/>
        <v>0.33142857142857141</v>
      </c>
      <c r="C850">
        <f t="shared" si="59"/>
        <v>0.26428571428571429</v>
      </c>
      <c r="D850" s="10">
        <f t="shared" si="60"/>
        <v>1145</v>
      </c>
      <c r="E850" s="10">
        <f t="shared" si="61"/>
        <v>1075</v>
      </c>
      <c r="F850"/>
    </row>
    <row r="851" spans="1:6" x14ac:dyDescent="0.25">
      <c r="A851">
        <v>1662</v>
      </c>
      <c r="B851">
        <f t="shared" si="58"/>
        <v>0.32914285714285718</v>
      </c>
      <c r="C851">
        <f t="shared" si="59"/>
        <v>0.26142857142857145</v>
      </c>
      <c r="D851" s="10">
        <f t="shared" si="60"/>
        <v>1145</v>
      </c>
      <c r="E851" s="10">
        <f t="shared" si="61"/>
        <v>1075</v>
      </c>
      <c r="F851"/>
    </row>
    <row r="852" spans="1:6" x14ac:dyDescent="0.25">
      <c r="A852">
        <v>1664</v>
      </c>
      <c r="B852">
        <f t="shared" ref="B852:B915" si="62">IF(A852&lt;$F$8,$F$12,IF(A852=$F$8,$F$12,IF(A852&lt;$F$9,(1-$F$12)*((A852-$F$8)/($F$9-$F$8))+$F$12,IF(A852=$F$9,1,IF(A852&lt;$F$10,1,IF(A852&lt;$F$11,(1-$F$12)*($F$11-A852)/($F$11-$F$10)+$F$12, IF(A852=$F$11, 0, IF(A852&gt;$F$11, 0))))))))</f>
        <v>0.32685714285714285</v>
      </c>
      <c r="C852">
        <f t="shared" ref="C852:C915" si="63">IF(A852&lt;$G$8,$G$12,IF(A852=$G$8,$G$12,IF(A852&lt;$G$9,(1-$G$12)*((A852-$G$8)/($G$9-$G$8))+$G$12,IF(A852=$G$9,1,IF(A852&lt;$G$10,1,IF(A852&lt;$G$11,(1-$G$12)*($G$11-A852)/($G$11-$G$10)+$G$12, IF(A852=$G$11, 0, IF(A852&gt;$G$11, 0))))))))</f>
        <v>0.25857142857142856</v>
      </c>
      <c r="D852" s="10">
        <f t="shared" si="60"/>
        <v>1145</v>
      </c>
      <c r="E852" s="10">
        <f t="shared" si="61"/>
        <v>1075</v>
      </c>
      <c r="F852"/>
    </row>
    <row r="853" spans="1:6" x14ac:dyDescent="0.25">
      <c r="A853">
        <v>1666</v>
      </c>
      <c r="B853">
        <f t="shared" si="62"/>
        <v>0.32457142857142857</v>
      </c>
      <c r="C853">
        <f t="shared" si="63"/>
        <v>0.25571428571428573</v>
      </c>
      <c r="D853" s="10">
        <f t="shared" ref="D853:D916" si="64">1145+F853</f>
        <v>1145</v>
      </c>
      <c r="E853" s="10">
        <f t="shared" ref="E853:E916" si="65">1075+F853</f>
        <v>1075</v>
      </c>
      <c r="F853"/>
    </row>
    <row r="854" spans="1:6" x14ac:dyDescent="0.25">
      <c r="A854">
        <v>1668</v>
      </c>
      <c r="B854">
        <f t="shared" si="62"/>
        <v>0.32228571428571429</v>
      </c>
      <c r="C854">
        <f t="shared" si="63"/>
        <v>0.25285714285714284</v>
      </c>
      <c r="D854" s="10">
        <f t="shared" si="64"/>
        <v>1145</v>
      </c>
      <c r="E854" s="10">
        <f t="shared" si="65"/>
        <v>1075</v>
      </c>
      <c r="F854"/>
    </row>
    <row r="855" spans="1:6" x14ac:dyDescent="0.25">
      <c r="A855">
        <v>1670</v>
      </c>
      <c r="B855">
        <f t="shared" si="62"/>
        <v>0.32</v>
      </c>
      <c r="C855">
        <f t="shared" si="63"/>
        <v>0.25</v>
      </c>
      <c r="D855" s="10">
        <f t="shared" si="64"/>
        <v>1145</v>
      </c>
      <c r="E855" s="10">
        <f t="shared" si="65"/>
        <v>1075</v>
      </c>
      <c r="F855"/>
    </row>
    <row r="856" spans="1:6" x14ac:dyDescent="0.25">
      <c r="A856">
        <v>1672</v>
      </c>
      <c r="B856">
        <f t="shared" si="62"/>
        <v>0.31771428571428573</v>
      </c>
      <c r="C856">
        <f t="shared" si="63"/>
        <v>0.24714285714285714</v>
      </c>
      <c r="D856" s="10">
        <f t="shared" si="64"/>
        <v>1145</v>
      </c>
      <c r="E856" s="10">
        <f t="shared" si="65"/>
        <v>1075</v>
      </c>
      <c r="F856"/>
    </row>
    <row r="857" spans="1:6" x14ac:dyDescent="0.25">
      <c r="A857">
        <v>1674</v>
      </c>
      <c r="B857">
        <f t="shared" si="62"/>
        <v>0.31542857142857145</v>
      </c>
      <c r="C857">
        <f t="shared" si="63"/>
        <v>0.24428571428571427</v>
      </c>
      <c r="D857" s="10">
        <f t="shared" si="64"/>
        <v>1145</v>
      </c>
      <c r="E857" s="10">
        <f t="shared" si="65"/>
        <v>1075</v>
      </c>
      <c r="F857"/>
    </row>
    <row r="858" spans="1:6" x14ac:dyDescent="0.25">
      <c r="A858">
        <v>1676</v>
      </c>
      <c r="B858">
        <f t="shared" si="62"/>
        <v>0.31314285714285717</v>
      </c>
      <c r="C858">
        <f t="shared" si="63"/>
        <v>0.24142857142857144</v>
      </c>
      <c r="D858" s="10">
        <f t="shared" si="64"/>
        <v>1145</v>
      </c>
      <c r="E858" s="10">
        <f t="shared" si="65"/>
        <v>1075</v>
      </c>
      <c r="F858"/>
    </row>
    <row r="859" spans="1:6" x14ac:dyDescent="0.25">
      <c r="A859">
        <v>1678</v>
      </c>
      <c r="B859">
        <f t="shared" si="62"/>
        <v>0.31085714285714289</v>
      </c>
      <c r="C859">
        <f t="shared" si="63"/>
        <v>0.23857142857142857</v>
      </c>
      <c r="D859" s="10">
        <f t="shared" si="64"/>
        <v>1145</v>
      </c>
      <c r="E859" s="10">
        <f t="shared" si="65"/>
        <v>1075</v>
      </c>
      <c r="F859"/>
    </row>
    <row r="860" spans="1:6" x14ac:dyDescent="0.25">
      <c r="A860">
        <v>1680</v>
      </c>
      <c r="B860">
        <f t="shared" si="62"/>
        <v>0.30857142857142861</v>
      </c>
      <c r="C860">
        <f t="shared" si="63"/>
        <v>0.23571428571428571</v>
      </c>
      <c r="D860" s="10">
        <f t="shared" si="64"/>
        <v>1145</v>
      </c>
      <c r="E860" s="10">
        <f t="shared" si="65"/>
        <v>1075</v>
      </c>
    </row>
    <row r="861" spans="1:6" x14ac:dyDescent="0.25">
      <c r="A861">
        <v>1682</v>
      </c>
      <c r="B861">
        <f t="shared" si="62"/>
        <v>0.30628571428571427</v>
      </c>
      <c r="C861">
        <f t="shared" si="63"/>
        <v>0.23285714285714285</v>
      </c>
      <c r="D861" s="10">
        <f t="shared" si="64"/>
        <v>1145</v>
      </c>
      <c r="E861" s="10">
        <f t="shared" si="65"/>
        <v>1075</v>
      </c>
    </row>
    <row r="862" spans="1:6" x14ac:dyDescent="0.25">
      <c r="A862">
        <v>1684</v>
      </c>
      <c r="B862">
        <f t="shared" si="62"/>
        <v>0.30399999999999999</v>
      </c>
      <c r="C862">
        <f t="shared" si="63"/>
        <v>0.23</v>
      </c>
      <c r="D862" s="10">
        <f t="shared" si="64"/>
        <v>1145</v>
      </c>
      <c r="E862" s="10">
        <f t="shared" si="65"/>
        <v>1075</v>
      </c>
    </row>
    <row r="863" spans="1:6" x14ac:dyDescent="0.25">
      <c r="A863">
        <v>1686</v>
      </c>
      <c r="B863">
        <f t="shared" si="62"/>
        <v>0.30171428571428571</v>
      </c>
      <c r="C863">
        <f t="shared" si="63"/>
        <v>0.22714285714285715</v>
      </c>
      <c r="D863" s="10">
        <f t="shared" si="64"/>
        <v>1145</v>
      </c>
      <c r="E863" s="10">
        <f t="shared" si="65"/>
        <v>1075</v>
      </c>
    </row>
    <row r="864" spans="1:6" x14ac:dyDescent="0.25">
      <c r="A864">
        <v>1688</v>
      </c>
      <c r="B864">
        <f t="shared" si="62"/>
        <v>0.29942857142857143</v>
      </c>
      <c r="C864">
        <f t="shared" si="63"/>
        <v>0.22428571428571428</v>
      </c>
      <c r="D864" s="10">
        <f t="shared" si="64"/>
        <v>1145</v>
      </c>
      <c r="E864" s="10">
        <f t="shared" si="65"/>
        <v>1075</v>
      </c>
    </row>
    <row r="865" spans="1:5" x14ac:dyDescent="0.25">
      <c r="A865">
        <v>1690</v>
      </c>
      <c r="B865">
        <f t="shared" si="62"/>
        <v>0.29714285714285715</v>
      </c>
      <c r="C865">
        <f t="shared" si="63"/>
        <v>0.22142857142857142</v>
      </c>
      <c r="D865" s="10">
        <f t="shared" si="64"/>
        <v>1145</v>
      </c>
      <c r="E865" s="10">
        <f t="shared" si="65"/>
        <v>1075</v>
      </c>
    </row>
    <row r="866" spans="1:5" x14ac:dyDescent="0.25">
      <c r="A866">
        <v>1692</v>
      </c>
      <c r="B866">
        <f t="shared" si="62"/>
        <v>0.29485714285714287</v>
      </c>
      <c r="C866">
        <f t="shared" si="63"/>
        <v>0.21857142857142858</v>
      </c>
      <c r="D866" s="10">
        <f t="shared" si="64"/>
        <v>1145</v>
      </c>
      <c r="E866" s="10">
        <f t="shared" si="65"/>
        <v>1075</v>
      </c>
    </row>
    <row r="867" spans="1:5" x14ac:dyDescent="0.25">
      <c r="A867">
        <v>1694</v>
      </c>
      <c r="B867">
        <f t="shared" si="62"/>
        <v>0.29257142857142859</v>
      </c>
      <c r="C867">
        <f t="shared" si="63"/>
        <v>0.21571428571428572</v>
      </c>
      <c r="D867" s="10">
        <f t="shared" si="64"/>
        <v>1145</v>
      </c>
      <c r="E867" s="10">
        <f t="shared" si="65"/>
        <v>1075</v>
      </c>
    </row>
    <row r="868" spans="1:5" x14ac:dyDescent="0.25">
      <c r="A868">
        <v>1696</v>
      </c>
      <c r="B868">
        <f t="shared" si="62"/>
        <v>0.29028571428571431</v>
      </c>
      <c r="C868">
        <f t="shared" si="63"/>
        <v>0.21285714285714286</v>
      </c>
      <c r="D868" s="10">
        <f t="shared" si="64"/>
        <v>1145</v>
      </c>
      <c r="E868" s="10">
        <f t="shared" si="65"/>
        <v>1075</v>
      </c>
    </row>
    <row r="869" spans="1:5" x14ac:dyDescent="0.25">
      <c r="A869">
        <v>1698</v>
      </c>
      <c r="B869">
        <f t="shared" si="62"/>
        <v>0.28800000000000003</v>
      </c>
      <c r="C869">
        <f t="shared" si="63"/>
        <v>0.21</v>
      </c>
      <c r="D869" s="10">
        <f t="shared" si="64"/>
        <v>1145</v>
      </c>
      <c r="E869" s="10">
        <f t="shared" si="65"/>
        <v>1075</v>
      </c>
    </row>
    <row r="870" spans="1:5" x14ac:dyDescent="0.25">
      <c r="A870">
        <v>1700</v>
      </c>
      <c r="B870">
        <f t="shared" si="62"/>
        <v>0.2857142857142857</v>
      </c>
      <c r="C870">
        <f t="shared" si="63"/>
        <v>0.20714285714285716</v>
      </c>
      <c r="D870" s="10">
        <f t="shared" si="64"/>
        <v>1145</v>
      </c>
      <c r="E870" s="10">
        <f t="shared" si="65"/>
        <v>1075</v>
      </c>
    </row>
    <row r="871" spans="1:5" x14ac:dyDescent="0.25">
      <c r="A871">
        <v>1702</v>
      </c>
      <c r="B871">
        <f t="shared" si="62"/>
        <v>0.28342857142857147</v>
      </c>
      <c r="C871">
        <f t="shared" si="63"/>
        <v>0.20428571428571429</v>
      </c>
      <c r="D871" s="10">
        <f t="shared" si="64"/>
        <v>1145</v>
      </c>
      <c r="E871" s="10">
        <f t="shared" si="65"/>
        <v>1075</v>
      </c>
    </row>
    <row r="872" spans="1:5" x14ac:dyDescent="0.25">
      <c r="A872">
        <v>1704</v>
      </c>
      <c r="B872">
        <f t="shared" si="62"/>
        <v>0.28114285714285714</v>
      </c>
      <c r="C872">
        <f t="shared" si="63"/>
        <v>0.20142857142857143</v>
      </c>
      <c r="D872" s="10">
        <f t="shared" si="64"/>
        <v>1145</v>
      </c>
      <c r="E872" s="10">
        <f t="shared" si="65"/>
        <v>1075</v>
      </c>
    </row>
    <row r="873" spans="1:5" x14ac:dyDescent="0.25">
      <c r="A873">
        <v>1706</v>
      </c>
      <c r="B873">
        <f t="shared" si="62"/>
        <v>0.27885714285714286</v>
      </c>
      <c r="C873">
        <f t="shared" si="63"/>
        <v>0.19857142857142857</v>
      </c>
      <c r="D873" s="10">
        <f t="shared" si="64"/>
        <v>1145</v>
      </c>
      <c r="E873" s="10">
        <f t="shared" si="65"/>
        <v>1075</v>
      </c>
    </row>
    <row r="874" spans="1:5" x14ac:dyDescent="0.25">
      <c r="A874">
        <v>1708</v>
      </c>
      <c r="B874">
        <f t="shared" si="62"/>
        <v>0.27657142857142858</v>
      </c>
      <c r="C874">
        <f t="shared" si="63"/>
        <v>0.1957142857142857</v>
      </c>
      <c r="D874" s="10">
        <f t="shared" si="64"/>
        <v>1145</v>
      </c>
      <c r="E874" s="10">
        <f t="shared" si="65"/>
        <v>1075</v>
      </c>
    </row>
    <row r="875" spans="1:5" x14ac:dyDescent="0.25">
      <c r="A875">
        <v>1710</v>
      </c>
      <c r="B875">
        <f t="shared" si="62"/>
        <v>0.2742857142857143</v>
      </c>
      <c r="C875">
        <f t="shared" si="63"/>
        <v>0.19285714285714287</v>
      </c>
      <c r="D875" s="10">
        <f t="shared" si="64"/>
        <v>1145</v>
      </c>
      <c r="E875" s="10">
        <f t="shared" si="65"/>
        <v>1075</v>
      </c>
    </row>
    <row r="876" spans="1:5" x14ac:dyDescent="0.25">
      <c r="A876">
        <v>1712</v>
      </c>
      <c r="B876">
        <f t="shared" si="62"/>
        <v>0.27200000000000002</v>
      </c>
      <c r="C876">
        <f t="shared" si="63"/>
        <v>0.19</v>
      </c>
      <c r="D876" s="10">
        <f t="shared" si="64"/>
        <v>1145</v>
      </c>
      <c r="E876" s="10">
        <f t="shared" si="65"/>
        <v>1075</v>
      </c>
    </row>
    <row r="877" spans="1:5" x14ac:dyDescent="0.25">
      <c r="A877">
        <v>1714</v>
      </c>
      <c r="B877">
        <f t="shared" si="62"/>
        <v>0.26971428571428574</v>
      </c>
      <c r="C877">
        <f t="shared" si="63"/>
        <v>0.18714285714285714</v>
      </c>
      <c r="D877" s="10">
        <f t="shared" si="64"/>
        <v>1145</v>
      </c>
      <c r="E877" s="10">
        <f t="shared" si="65"/>
        <v>1075</v>
      </c>
    </row>
    <row r="878" spans="1:5" x14ac:dyDescent="0.25">
      <c r="A878">
        <v>1716</v>
      </c>
      <c r="B878">
        <f t="shared" si="62"/>
        <v>0.26742857142857146</v>
      </c>
      <c r="C878">
        <f t="shared" si="63"/>
        <v>0.18428571428571427</v>
      </c>
      <c r="D878" s="10">
        <f t="shared" si="64"/>
        <v>1145</v>
      </c>
      <c r="E878" s="10">
        <f t="shared" si="65"/>
        <v>1075</v>
      </c>
    </row>
    <row r="879" spans="1:5" x14ac:dyDescent="0.25">
      <c r="A879">
        <v>1718</v>
      </c>
      <c r="B879">
        <f t="shared" si="62"/>
        <v>0.26514285714285712</v>
      </c>
      <c r="C879">
        <f t="shared" si="63"/>
        <v>0.18142857142857144</v>
      </c>
      <c r="D879" s="10">
        <f t="shared" si="64"/>
        <v>1145</v>
      </c>
      <c r="E879" s="10">
        <f t="shared" si="65"/>
        <v>1075</v>
      </c>
    </row>
    <row r="880" spans="1:5" x14ac:dyDescent="0.25">
      <c r="A880">
        <v>1720</v>
      </c>
      <c r="B880">
        <f t="shared" si="62"/>
        <v>0.2628571428571429</v>
      </c>
      <c r="C880">
        <f t="shared" si="63"/>
        <v>0.17857142857142858</v>
      </c>
      <c r="D880" s="10">
        <f t="shared" si="64"/>
        <v>1145</v>
      </c>
      <c r="E880" s="10">
        <f t="shared" si="65"/>
        <v>1075</v>
      </c>
    </row>
    <row r="881" spans="1:5" x14ac:dyDescent="0.25">
      <c r="A881">
        <v>1722</v>
      </c>
      <c r="B881">
        <f t="shared" si="62"/>
        <v>0.26057142857142856</v>
      </c>
      <c r="C881">
        <f t="shared" si="63"/>
        <v>0.17571428571428571</v>
      </c>
      <c r="D881" s="10">
        <f t="shared" si="64"/>
        <v>1145</v>
      </c>
      <c r="E881" s="10">
        <f t="shared" si="65"/>
        <v>1075</v>
      </c>
    </row>
    <row r="882" spans="1:5" x14ac:dyDescent="0.25">
      <c r="A882">
        <v>1724</v>
      </c>
      <c r="B882">
        <f t="shared" si="62"/>
        <v>0.25828571428571429</v>
      </c>
      <c r="C882">
        <f t="shared" si="63"/>
        <v>0.17285714285714285</v>
      </c>
      <c r="D882" s="10">
        <f t="shared" si="64"/>
        <v>1145</v>
      </c>
      <c r="E882" s="10">
        <f t="shared" si="65"/>
        <v>1075</v>
      </c>
    </row>
    <row r="883" spans="1:5" x14ac:dyDescent="0.25">
      <c r="A883">
        <v>1726</v>
      </c>
      <c r="B883">
        <f t="shared" si="62"/>
        <v>0.25600000000000001</v>
      </c>
      <c r="C883">
        <f t="shared" si="63"/>
        <v>0.17</v>
      </c>
      <c r="D883" s="10">
        <f t="shared" si="64"/>
        <v>1145</v>
      </c>
      <c r="E883" s="10">
        <f t="shared" si="65"/>
        <v>1075</v>
      </c>
    </row>
    <row r="884" spans="1:5" x14ac:dyDescent="0.25">
      <c r="A884">
        <v>1728</v>
      </c>
      <c r="B884">
        <f t="shared" si="62"/>
        <v>0.25371428571428573</v>
      </c>
      <c r="C884">
        <f t="shared" si="63"/>
        <v>0.16714285714285715</v>
      </c>
      <c r="D884" s="10">
        <f t="shared" si="64"/>
        <v>1145</v>
      </c>
      <c r="E884" s="10">
        <f t="shared" si="65"/>
        <v>1075</v>
      </c>
    </row>
    <row r="885" spans="1:5" x14ac:dyDescent="0.25">
      <c r="A885">
        <v>1730</v>
      </c>
      <c r="B885">
        <f t="shared" si="62"/>
        <v>0.25142857142857145</v>
      </c>
      <c r="C885">
        <f t="shared" si="63"/>
        <v>0.16428571428571428</v>
      </c>
      <c r="D885" s="10">
        <f t="shared" si="64"/>
        <v>1145</v>
      </c>
      <c r="E885" s="10">
        <f t="shared" si="65"/>
        <v>1075</v>
      </c>
    </row>
    <row r="886" spans="1:5" x14ac:dyDescent="0.25">
      <c r="A886">
        <v>1732</v>
      </c>
      <c r="B886">
        <f t="shared" si="62"/>
        <v>0.24914285714285717</v>
      </c>
      <c r="C886">
        <f t="shared" si="63"/>
        <v>0.16142857142857142</v>
      </c>
      <c r="D886" s="10">
        <f t="shared" si="64"/>
        <v>1145</v>
      </c>
      <c r="E886" s="10">
        <f t="shared" si="65"/>
        <v>1075</v>
      </c>
    </row>
    <row r="887" spans="1:5" x14ac:dyDescent="0.25">
      <c r="A887">
        <v>1734</v>
      </c>
      <c r="B887">
        <f t="shared" si="62"/>
        <v>0.24685714285714289</v>
      </c>
      <c r="C887">
        <f t="shared" si="63"/>
        <v>0.15857142857142856</v>
      </c>
      <c r="D887" s="10">
        <f t="shared" si="64"/>
        <v>1145</v>
      </c>
      <c r="E887" s="10">
        <f t="shared" si="65"/>
        <v>1075</v>
      </c>
    </row>
    <row r="888" spans="1:5" x14ac:dyDescent="0.25">
      <c r="A888">
        <v>1736</v>
      </c>
      <c r="B888">
        <f t="shared" si="62"/>
        <v>0.24457142857142858</v>
      </c>
      <c r="C888">
        <f t="shared" si="63"/>
        <v>0.15571428571428572</v>
      </c>
      <c r="D888" s="10">
        <f t="shared" si="64"/>
        <v>1145</v>
      </c>
      <c r="E888" s="10">
        <f t="shared" si="65"/>
        <v>1075</v>
      </c>
    </row>
    <row r="889" spans="1:5" x14ac:dyDescent="0.25">
      <c r="A889">
        <v>1738</v>
      </c>
      <c r="B889">
        <f t="shared" si="62"/>
        <v>0.2422857142857143</v>
      </c>
      <c r="C889">
        <f t="shared" si="63"/>
        <v>0.15285714285714286</v>
      </c>
      <c r="D889" s="10">
        <f t="shared" si="64"/>
        <v>1145</v>
      </c>
      <c r="E889" s="10">
        <f t="shared" si="65"/>
        <v>1075</v>
      </c>
    </row>
    <row r="890" spans="1:5" x14ac:dyDescent="0.25">
      <c r="A890">
        <v>1740</v>
      </c>
      <c r="B890">
        <f t="shared" si="62"/>
        <v>0.24000000000000002</v>
      </c>
      <c r="C890">
        <f t="shared" si="63"/>
        <v>0.15</v>
      </c>
      <c r="D890" s="10">
        <f t="shared" si="64"/>
        <v>1145</v>
      </c>
      <c r="E890" s="10">
        <f t="shared" si="65"/>
        <v>1075</v>
      </c>
    </row>
    <row r="891" spans="1:5" x14ac:dyDescent="0.25">
      <c r="A891">
        <v>1742</v>
      </c>
      <c r="B891">
        <f t="shared" si="62"/>
        <v>0.23771428571428571</v>
      </c>
      <c r="C891">
        <f t="shared" si="63"/>
        <v>0.14714285714285713</v>
      </c>
      <c r="D891" s="10">
        <f t="shared" si="64"/>
        <v>1145</v>
      </c>
      <c r="E891" s="10">
        <f t="shared" si="65"/>
        <v>1075</v>
      </c>
    </row>
    <row r="892" spans="1:5" x14ac:dyDescent="0.25">
      <c r="A892">
        <v>1744</v>
      </c>
      <c r="B892">
        <f t="shared" si="62"/>
        <v>0.23542857142857143</v>
      </c>
      <c r="C892">
        <f t="shared" si="63"/>
        <v>0.14428571428571429</v>
      </c>
      <c r="D892" s="10">
        <f t="shared" si="64"/>
        <v>1145</v>
      </c>
      <c r="E892" s="10">
        <f t="shared" si="65"/>
        <v>1075</v>
      </c>
    </row>
    <row r="893" spans="1:5" x14ac:dyDescent="0.25">
      <c r="A893">
        <v>1746</v>
      </c>
      <c r="B893">
        <f t="shared" si="62"/>
        <v>0.23314285714285715</v>
      </c>
      <c r="C893">
        <f t="shared" si="63"/>
        <v>0.14142857142857143</v>
      </c>
      <c r="D893" s="10">
        <f t="shared" si="64"/>
        <v>1145</v>
      </c>
      <c r="E893" s="10">
        <f t="shared" si="65"/>
        <v>1075</v>
      </c>
    </row>
    <row r="894" spans="1:5" x14ac:dyDescent="0.25">
      <c r="A894">
        <v>1748</v>
      </c>
      <c r="B894">
        <f t="shared" si="62"/>
        <v>0.23085714285714287</v>
      </c>
      <c r="C894">
        <f t="shared" si="63"/>
        <v>0.13857142857142857</v>
      </c>
      <c r="D894" s="10">
        <f t="shared" si="64"/>
        <v>1145</v>
      </c>
      <c r="E894" s="10">
        <f t="shared" si="65"/>
        <v>1075</v>
      </c>
    </row>
    <row r="895" spans="1:5" x14ac:dyDescent="0.25">
      <c r="A895">
        <v>1750</v>
      </c>
      <c r="B895">
        <f t="shared" si="62"/>
        <v>0.22857142857142859</v>
      </c>
      <c r="C895">
        <f t="shared" si="63"/>
        <v>0.1357142857142857</v>
      </c>
      <c r="D895" s="10">
        <f t="shared" si="64"/>
        <v>1145</v>
      </c>
      <c r="E895" s="10">
        <f t="shared" si="65"/>
        <v>1075</v>
      </c>
    </row>
    <row r="896" spans="1:5" x14ac:dyDescent="0.25">
      <c r="A896">
        <v>1752</v>
      </c>
      <c r="B896">
        <f t="shared" si="62"/>
        <v>0.22628571428571431</v>
      </c>
      <c r="C896">
        <f t="shared" si="63"/>
        <v>0.13285714285714287</v>
      </c>
      <c r="D896" s="10">
        <f t="shared" si="64"/>
        <v>1145</v>
      </c>
      <c r="E896" s="10">
        <f t="shared" si="65"/>
        <v>1075</v>
      </c>
    </row>
    <row r="897" spans="1:5" x14ac:dyDescent="0.25">
      <c r="A897">
        <v>1754</v>
      </c>
      <c r="B897">
        <f t="shared" si="62"/>
        <v>0.224</v>
      </c>
      <c r="C897">
        <f t="shared" si="63"/>
        <v>0.13</v>
      </c>
      <c r="D897" s="10">
        <f t="shared" si="64"/>
        <v>1145</v>
      </c>
      <c r="E897" s="10">
        <f t="shared" si="65"/>
        <v>1075</v>
      </c>
    </row>
    <row r="898" spans="1:5" x14ac:dyDescent="0.25">
      <c r="A898">
        <v>1756</v>
      </c>
      <c r="B898">
        <f t="shared" si="62"/>
        <v>0.22171428571428572</v>
      </c>
      <c r="C898">
        <f t="shared" si="63"/>
        <v>0.12714285714285714</v>
      </c>
      <c r="D898" s="10">
        <f t="shared" si="64"/>
        <v>1145</v>
      </c>
      <c r="E898" s="10">
        <f t="shared" si="65"/>
        <v>1075</v>
      </c>
    </row>
    <row r="899" spans="1:5" x14ac:dyDescent="0.25">
      <c r="A899">
        <v>1758</v>
      </c>
      <c r="B899">
        <f t="shared" si="62"/>
        <v>0.21942857142857145</v>
      </c>
      <c r="C899">
        <f t="shared" si="63"/>
        <v>0.12428571428571429</v>
      </c>
      <c r="D899" s="10">
        <f t="shared" si="64"/>
        <v>1145</v>
      </c>
      <c r="E899" s="10">
        <f t="shared" si="65"/>
        <v>1075</v>
      </c>
    </row>
    <row r="900" spans="1:5" x14ac:dyDescent="0.25">
      <c r="A900">
        <v>1760</v>
      </c>
      <c r="B900">
        <f t="shared" si="62"/>
        <v>0.21714285714285717</v>
      </c>
      <c r="C900">
        <f t="shared" si="63"/>
        <v>0.12142857142857143</v>
      </c>
      <c r="D900" s="10">
        <f t="shared" si="64"/>
        <v>1145</v>
      </c>
      <c r="E900" s="10">
        <f t="shared" si="65"/>
        <v>1075</v>
      </c>
    </row>
    <row r="901" spans="1:5" x14ac:dyDescent="0.25">
      <c r="A901">
        <v>1762</v>
      </c>
      <c r="B901">
        <f t="shared" si="62"/>
        <v>0.21485714285714286</v>
      </c>
      <c r="C901">
        <f t="shared" si="63"/>
        <v>0.11857142857142858</v>
      </c>
      <c r="D901" s="10">
        <f t="shared" si="64"/>
        <v>1145</v>
      </c>
      <c r="E901" s="10">
        <f t="shared" si="65"/>
        <v>1075</v>
      </c>
    </row>
    <row r="902" spans="1:5" x14ac:dyDescent="0.25">
      <c r="A902">
        <v>1764</v>
      </c>
      <c r="B902">
        <f t="shared" si="62"/>
        <v>0.21257142857142858</v>
      </c>
      <c r="C902">
        <f t="shared" si="63"/>
        <v>0.11571428571428571</v>
      </c>
      <c r="D902" s="10">
        <f t="shared" si="64"/>
        <v>1145</v>
      </c>
      <c r="E902" s="10">
        <f t="shared" si="65"/>
        <v>1075</v>
      </c>
    </row>
    <row r="903" spans="1:5" x14ac:dyDescent="0.25">
      <c r="A903">
        <v>1766</v>
      </c>
      <c r="B903">
        <f t="shared" si="62"/>
        <v>0.2102857142857143</v>
      </c>
      <c r="C903">
        <f t="shared" si="63"/>
        <v>0.11285714285714285</v>
      </c>
      <c r="D903" s="10">
        <f t="shared" si="64"/>
        <v>1145</v>
      </c>
      <c r="E903" s="10">
        <f t="shared" si="65"/>
        <v>1075</v>
      </c>
    </row>
    <row r="904" spans="1:5" x14ac:dyDescent="0.25">
      <c r="A904">
        <v>1768</v>
      </c>
      <c r="B904">
        <f t="shared" si="62"/>
        <v>0.20800000000000002</v>
      </c>
      <c r="C904">
        <f t="shared" si="63"/>
        <v>0.11</v>
      </c>
      <c r="D904" s="10">
        <f t="shared" si="64"/>
        <v>1145</v>
      </c>
      <c r="E904" s="10">
        <f t="shared" si="65"/>
        <v>1075</v>
      </c>
    </row>
    <row r="905" spans="1:5" x14ac:dyDescent="0.25">
      <c r="A905">
        <v>1770</v>
      </c>
      <c r="B905">
        <f t="shared" si="62"/>
        <v>0.20571428571428574</v>
      </c>
      <c r="C905">
        <f t="shared" si="63"/>
        <v>0.10714285714285714</v>
      </c>
      <c r="D905" s="10">
        <f t="shared" si="64"/>
        <v>1145</v>
      </c>
      <c r="E905" s="10">
        <f t="shared" si="65"/>
        <v>1075</v>
      </c>
    </row>
    <row r="906" spans="1:5" x14ac:dyDescent="0.25">
      <c r="A906">
        <v>1772</v>
      </c>
      <c r="B906">
        <f t="shared" si="62"/>
        <v>0.20342857142857143</v>
      </c>
      <c r="C906">
        <f t="shared" si="63"/>
        <v>0.10428571428571429</v>
      </c>
      <c r="D906" s="10">
        <f t="shared" si="64"/>
        <v>1145</v>
      </c>
      <c r="E906" s="10">
        <f t="shared" si="65"/>
        <v>1075</v>
      </c>
    </row>
    <row r="907" spans="1:5" x14ac:dyDescent="0.25">
      <c r="A907">
        <v>1774</v>
      </c>
      <c r="B907">
        <f t="shared" si="62"/>
        <v>0.20114285714285715</v>
      </c>
      <c r="C907">
        <f t="shared" si="63"/>
        <v>0.10142857142857142</v>
      </c>
      <c r="D907" s="10">
        <f t="shared" si="64"/>
        <v>1145</v>
      </c>
      <c r="E907" s="10">
        <f t="shared" si="65"/>
        <v>1075</v>
      </c>
    </row>
    <row r="908" spans="1:5" x14ac:dyDescent="0.25">
      <c r="A908">
        <v>1776</v>
      </c>
      <c r="B908">
        <f t="shared" si="62"/>
        <v>0</v>
      </c>
      <c r="C908">
        <f t="shared" si="63"/>
        <v>9.8571428571428574E-2</v>
      </c>
      <c r="D908" s="10">
        <f t="shared" si="64"/>
        <v>1145</v>
      </c>
      <c r="E908" s="10">
        <f t="shared" si="65"/>
        <v>1075</v>
      </c>
    </row>
    <row r="909" spans="1:5" x14ac:dyDescent="0.25">
      <c r="A909">
        <v>1778</v>
      </c>
      <c r="B909">
        <f t="shared" si="62"/>
        <v>0</v>
      </c>
      <c r="C909">
        <f t="shared" si="63"/>
        <v>9.571428571428571E-2</v>
      </c>
      <c r="D909" s="10">
        <f t="shared" si="64"/>
        <v>1145</v>
      </c>
      <c r="E909" s="10">
        <f t="shared" si="65"/>
        <v>1075</v>
      </c>
    </row>
    <row r="910" spans="1:5" x14ac:dyDescent="0.25">
      <c r="A910">
        <v>1780</v>
      </c>
      <c r="B910">
        <f t="shared" si="62"/>
        <v>0</v>
      </c>
      <c r="C910">
        <f t="shared" si="63"/>
        <v>9.285714285714286E-2</v>
      </c>
      <c r="D910" s="10">
        <f t="shared" si="64"/>
        <v>1145</v>
      </c>
      <c r="E910" s="10">
        <f t="shared" si="65"/>
        <v>1075</v>
      </c>
    </row>
    <row r="911" spans="1:5" x14ac:dyDescent="0.25">
      <c r="A911">
        <v>1782</v>
      </c>
      <c r="B911">
        <f t="shared" si="62"/>
        <v>0</v>
      </c>
      <c r="C911">
        <f t="shared" si="63"/>
        <v>0.09</v>
      </c>
      <c r="D911" s="10">
        <f t="shared" si="64"/>
        <v>1145</v>
      </c>
      <c r="E911" s="10">
        <f t="shared" si="65"/>
        <v>1075</v>
      </c>
    </row>
    <row r="912" spans="1:5" x14ac:dyDescent="0.25">
      <c r="A912">
        <v>1784</v>
      </c>
      <c r="B912">
        <f t="shared" si="62"/>
        <v>0</v>
      </c>
      <c r="C912">
        <f t="shared" si="63"/>
        <v>8.7142857142857147E-2</v>
      </c>
      <c r="D912" s="10">
        <f t="shared" si="64"/>
        <v>1145</v>
      </c>
      <c r="E912" s="10">
        <f t="shared" si="65"/>
        <v>1075</v>
      </c>
    </row>
    <row r="913" spans="1:5" x14ac:dyDescent="0.25">
      <c r="A913">
        <v>1786</v>
      </c>
      <c r="B913">
        <f t="shared" si="62"/>
        <v>0</v>
      </c>
      <c r="C913">
        <f t="shared" si="63"/>
        <v>8.4285714285714283E-2</v>
      </c>
      <c r="D913" s="10">
        <f t="shared" si="64"/>
        <v>1145</v>
      </c>
      <c r="E913" s="10">
        <f t="shared" si="65"/>
        <v>1075</v>
      </c>
    </row>
    <row r="914" spans="1:5" x14ac:dyDescent="0.25">
      <c r="A914">
        <v>1788</v>
      </c>
      <c r="B914">
        <f t="shared" si="62"/>
        <v>0</v>
      </c>
      <c r="C914">
        <f t="shared" si="63"/>
        <v>8.1428571428571433E-2</v>
      </c>
      <c r="D914" s="10">
        <f t="shared" si="64"/>
        <v>1145</v>
      </c>
      <c r="E914" s="10">
        <f t="shared" si="65"/>
        <v>1075</v>
      </c>
    </row>
    <row r="915" spans="1:5" x14ac:dyDescent="0.25">
      <c r="A915">
        <v>1790</v>
      </c>
      <c r="B915">
        <f t="shared" si="62"/>
        <v>0</v>
      </c>
      <c r="C915">
        <f t="shared" si="63"/>
        <v>7.857142857142857E-2</v>
      </c>
      <c r="D915" s="10">
        <f t="shared" si="64"/>
        <v>1145</v>
      </c>
      <c r="E915" s="10">
        <f t="shared" si="65"/>
        <v>1075</v>
      </c>
    </row>
    <row r="916" spans="1:5" x14ac:dyDescent="0.25">
      <c r="A916">
        <v>1792</v>
      </c>
      <c r="B916">
        <f t="shared" ref="B916:B979" si="66">IF(A916&lt;$F$8,$F$12,IF(A916=$F$8,$F$12,IF(A916&lt;$F$9,(1-$F$12)*((A916-$F$8)/($F$9-$F$8))+$F$12,IF(A916=$F$9,1,IF(A916&lt;$F$10,1,IF(A916&lt;$F$11,(1-$F$12)*($F$11-A916)/($F$11-$F$10)+$F$12, IF(A916=$F$11, 0, IF(A916&gt;$F$11, 0))))))))</f>
        <v>0</v>
      </c>
      <c r="C916">
        <f t="shared" ref="C916:C979" si="67">IF(A916&lt;$G$8,$G$12,IF(A916=$G$8,$G$12,IF(A916&lt;$G$9,(1-$G$12)*((A916-$G$8)/($G$9-$G$8))+$G$12,IF(A916=$G$9,1,IF(A916&lt;$G$10,1,IF(A916&lt;$G$11,(1-$G$12)*($G$11-A916)/($G$11-$G$10)+$G$12, IF(A916=$G$11, 0, IF(A916&gt;$G$11, 0))))))))</f>
        <v>7.571428571428572E-2</v>
      </c>
      <c r="D916" s="10">
        <f t="shared" si="64"/>
        <v>1145</v>
      </c>
      <c r="E916" s="10">
        <f t="shared" si="65"/>
        <v>1075</v>
      </c>
    </row>
    <row r="917" spans="1:5" x14ac:dyDescent="0.25">
      <c r="A917">
        <v>1794</v>
      </c>
      <c r="B917">
        <f t="shared" si="66"/>
        <v>0</v>
      </c>
      <c r="C917">
        <f t="shared" si="67"/>
        <v>7.2857142857142856E-2</v>
      </c>
      <c r="D917" s="10">
        <f t="shared" ref="D917:D980" si="68">1145+F917</f>
        <v>1145</v>
      </c>
      <c r="E917" s="10">
        <f t="shared" ref="E917:E980" si="69">1075+F917</f>
        <v>1075</v>
      </c>
    </row>
    <row r="918" spans="1:5" x14ac:dyDescent="0.25">
      <c r="A918">
        <v>1796</v>
      </c>
      <c r="B918">
        <f t="shared" si="66"/>
        <v>0</v>
      </c>
      <c r="C918">
        <f t="shared" si="67"/>
        <v>7.0000000000000007E-2</v>
      </c>
      <c r="D918" s="10">
        <f t="shared" si="68"/>
        <v>1145</v>
      </c>
      <c r="E918" s="10">
        <f t="shared" si="69"/>
        <v>1075</v>
      </c>
    </row>
    <row r="919" spans="1:5" x14ac:dyDescent="0.25">
      <c r="A919">
        <v>1798</v>
      </c>
      <c r="B919">
        <f t="shared" si="66"/>
        <v>0</v>
      </c>
      <c r="C919">
        <f t="shared" si="67"/>
        <v>6.7142857142857143E-2</v>
      </c>
      <c r="D919" s="10">
        <f t="shared" si="68"/>
        <v>1145</v>
      </c>
      <c r="E919" s="10">
        <f t="shared" si="69"/>
        <v>1075</v>
      </c>
    </row>
    <row r="920" spans="1:5" x14ac:dyDescent="0.25">
      <c r="A920">
        <v>1800</v>
      </c>
      <c r="B920">
        <f t="shared" si="66"/>
        <v>0</v>
      </c>
      <c r="C920">
        <f t="shared" si="67"/>
        <v>6.4285714285714279E-2</v>
      </c>
      <c r="D920" s="10">
        <f t="shared" si="68"/>
        <v>1145</v>
      </c>
      <c r="E920" s="10">
        <f t="shared" si="69"/>
        <v>1075</v>
      </c>
    </row>
    <row r="921" spans="1:5" x14ac:dyDescent="0.25">
      <c r="A921">
        <v>1802</v>
      </c>
      <c r="B921">
        <f t="shared" si="66"/>
        <v>0</v>
      </c>
      <c r="C921">
        <f t="shared" si="67"/>
        <v>6.142857142857143E-2</v>
      </c>
      <c r="D921" s="10">
        <f t="shared" si="68"/>
        <v>1145</v>
      </c>
      <c r="E921" s="10">
        <f t="shared" si="69"/>
        <v>1075</v>
      </c>
    </row>
    <row r="922" spans="1:5" x14ac:dyDescent="0.25">
      <c r="A922">
        <v>1804</v>
      </c>
      <c r="B922">
        <f t="shared" si="66"/>
        <v>0</v>
      </c>
      <c r="C922">
        <f t="shared" si="67"/>
        <v>5.8571428571428573E-2</v>
      </c>
      <c r="D922" s="10">
        <f t="shared" si="68"/>
        <v>1145</v>
      </c>
      <c r="E922" s="10">
        <f t="shared" si="69"/>
        <v>1075</v>
      </c>
    </row>
    <row r="923" spans="1:5" x14ac:dyDescent="0.25">
      <c r="A923">
        <v>1806</v>
      </c>
      <c r="B923">
        <f t="shared" si="66"/>
        <v>0</v>
      </c>
      <c r="C923">
        <f t="shared" si="67"/>
        <v>5.5714285714285716E-2</v>
      </c>
      <c r="D923" s="10">
        <f t="shared" si="68"/>
        <v>1145</v>
      </c>
      <c r="E923" s="10">
        <f t="shared" si="69"/>
        <v>1075</v>
      </c>
    </row>
    <row r="924" spans="1:5" x14ac:dyDescent="0.25">
      <c r="A924">
        <v>1808</v>
      </c>
      <c r="B924">
        <f t="shared" si="66"/>
        <v>0</v>
      </c>
      <c r="C924">
        <f t="shared" si="67"/>
        <v>5.2857142857142859E-2</v>
      </c>
      <c r="D924" s="10">
        <f t="shared" si="68"/>
        <v>1145</v>
      </c>
      <c r="E924" s="10">
        <f t="shared" si="69"/>
        <v>1075</v>
      </c>
    </row>
    <row r="925" spans="1:5" x14ac:dyDescent="0.25">
      <c r="A925">
        <v>1810</v>
      </c>
      <c r="B925">
        <f t="shared" si="66"/>
        <v>0</v>
      </c>
      <c r="C925">
        <f t="shared" si="67"/>
        <v>0.05</v>
      </c>
      <c r="D925" s="10">
        <f t="shared" si="68"/>
        <v>1145</v>
      </c>
      <c r="E925" s="10">
        <f t="shared" si="69"/>
        <v>1075</v>
      </c>
    </row>
    <row r="926" spans="1:5" x14ac:dyDescent="0.25">
      <c r="A926">
        <v>1812</v>
      </c>
      <c r="B926">
        <f t="shared" si="66"/>
        <v>0</v>
      </c>
      <c r="C926">
        <f t="shared" si="67"/>
        <v>4.7142857142857146E-2</v>
      </c>
      <c r="D926" s="10">
        <f t="shared" si="68"/>
        <v>1145</v>
      </c>
      <c r="E926" s="10">
        <f t="shared" si="69"/>
        <v>1075</v>
      </c>
    </row>
    <row r="927" spans="1:5" x14ac:dyDescent="0.25">
      <c r="A927">
        <v>1814</v>
      </c>
      <c r="B927">
        <f t="shared" si="66"/>
        <v>0</v>
      </c>
      <c r="C927">
        <f t="shared" si="67"/>
        <v>4.4285714285714282E-2</v>
      </c>
      <c r="D927" s="10">
        <f t="shared" si="68"/>
        <v>1145</v>
      </c>
      <c r="E927" s="10">
        <f t="shared" si="69"/>
        <v>1075</v>
      </c>
    </row>
    <row r="928" spans="1:5" x14ac:dyDescent="0.25">
      <c r="A928">
        <v>1816</v>
      </c>
      <c r="B928">
        <f t="shared" si="66"/>
        <v>0</v>
      </c>
      <c r="C928">
        <f t="shared" si="67"/>
        <v>4.1428571428571426E-2</v>
      </c>
      <c r="D928" s="10">
        <f t="shared" si="68"/>
        <v>1145</v>
      </c>
      <c r="E928" s="10">
        <f t="shared" si="69"/>
        <v>1075</v>
      </c>
    </row>
    <row r="929" spans="1:5" x14ac:dyDescent="0.25">
      <c r="A929">
        <v>1818</v>
      </c>
      <c r="B929">
        <f t="shared" si="66"/>
        <v>0</v>
      </c>
      <c r="C929">
        <f t="shared" si="67"/>
        <v>3.8571428571428569E-2</v>
      </c>
      <c r="D929" s="10">
        <f t="shared" si="68"/>
        <v>1145</v>
      </c>
      <c r="E929" s="10">
        <f t="shared" si="69"/>
        <v>1075</v>
      </c>
    </row>
    <row r="930" spans="1:5" x14ac:dyDescent="0.25">
      <c r="A930">
        <v>1820</v>
      </c>
      <c r="B930">
        <f t="shared" si="66"/>
        <v>0</v>
      </c>
      <c r="C930">
        <f t="shared" si="67"/>
        <v>3.5714285714285712E-2</v>
      </c>
      <c r="D930" s="10">
        <f t="shared" si="68"/>
        <v>1145</v>
      </c>
      <c r="E930" s="10">
        <f t="shared" si="69"/>
        <v>1075</v>
      </c>
    </row>
    <row r="931" spans="1:5" x14ac:dyDescent="0.25">
      <c r="A931">
        <v>1822</v>
      </c>
      <c r="B931">
        <f t="shared" si="66"/>
        <v>0</v>
      </c>
      <c r="C931">
        <f t="shared" si="67"/>
        <v>3.2857142857142856E-2</v>
      </c>
      <c r="D931" s="10">
        <f t="shared" si="68"/>
        <v>1145</v>
      </c>
      <c r="E931" s="10">
        <f t="shared" si="69"/>
        <v>1075</v>
      </c>
    </row>
    <row r="932" spans="1:5" x14ac:dyDescent="0.25">
      <c r="A932">
        <v>1824</v>
      </c>
      <c r="B932">
        <f t="shared" si="66"/>
        <v>0</v>
      </c>
      <c r="C932">
        <f t="shared" si="67"/>
        <v>0.03</v>
      </c>
      <c r="D932" s="10">
        <f t="shared" si="68"/>
        <v>1145</v>
      </c>
      <c r="E932" s="10">
        <f t="shared" si="69"/>
        <v>1075</v>
      </c>
    </row>
    <row r="933" spans="1:5" x14ac:dyDescent="0.25">
      <c r="A933">
        <v>1826</v>
      </c>
      <c r="B933">
        <f t="shared" si="66"/>
        <v>0</v>
      </c>
      <c r="C933">
        <f t="shared" si="67"/>
        <v>2.7142857142857142E-2</v>
      </c>
      <c r="D933" s="10">
        <f t="shared" si="68"/>
        <v>1145</v>
      </c>
      <c r="E933" s="10">
        <f t="shared" si="69"/>
        <v>1075</v>
      </c>
    </row>
    <row r="934" spans="1:5" x14ac:dyDescent="0.25">
      <c r="A934">
        <v>1828</v>
      </c>
      <c r="B934">
        <f t="shared" si="66"/>
        <v>0</v>
      </c>
      <c r="C934">
        <f t="shared" si="67"/>
        <v>2.4285714285714285E-2</v>
      </c>
      <c r="D934" s="10">
        <f t="shared" si="68"/>
        <v>1145</v>
      </c>
      <c r="E934" s="10">
        <f t="shared" si="69"/>
        <v>1075</v>
      </c>
    </row>
    <row r="935" spans="1:5" x14ac:dyDescent="0.25">
      <c r="A935">
        <v>1830</v>
      </c>
      <c r="B935">
        <f t="shared" si="66"/>
        <v>0</v>
      </c>
      <c r="C935">
        <f t="shared" si="67"/>
        <v>2.1428571428571429E-2</v>
      </c>
      <c r="D935" s="10">
        <f t="shared" si="68"/>
        <v>1145</v>
      </c>
      <c r="E935" s="10">
        <f t="shared" si="69"/>
        <v>1075</v>
      </c>
    </row>
    <row r="936" spans="1:5" x14ac:dyDescent="0.25">
      <c r="A936">
        <v>1832</v>
      </c>
      <c r="B936">
        <f t="shared" si="66"/>
        <v>0</v>
      </c>
      <c r="C936">
        <f t="shared" si="67"/>
        <v>1.8571428571428572E-2</v>
      </c>
      <c r="D936" s="10">
        <f t="shared" si="68"/>
        <v>1145</v>
      </c>
      <c r="E936" s="10">
        <f t="shared" si="69"/>
        <v>1075</v>
      </c>
    </row>
    <row r="937" spans="1:5" x14ac:dyDescent="0.25">
      <c r="A937">
        <v>1834</v>
      </c>
      <c r="B937">
        <f t="shared" si="66"/>
        <v>0</v>
      </c>
      <c r="C937">
        <f t="shared" si="67"/>
        <v>1.5714285714285715E-2</v>
      </c>
      <c r="D937" s="10">
        <f t="shared" si="68"/>
        <v>1145</v>
      </c>
      <c r="E937" s="10">
        <f t="shared" si="69"/>
        <v>1075</v>
      </c>
    </row>
    <row r="938" spans="1:5" x14ac:dyDescent="0.25">
      <c r="A938">
        <v>1836</v>
      </c>
      <c r="B938">
        <f t="shared" si="66"/>
        <v>0</v>
      </c>
      <c r="C938">
        <f t="shared" si="67"/>
        <v>1.2857142857142857E-2</v>
      </c>
      <c r="D938" s="10">
        <f t="shared" si="68"/>
        <v>1145</v>
      </c>
      <c r="E938" s="10">
        <f t="shared" si="69"/>
        <v>1075</v>
      </c>
    </row>
    <row r="939" spans="1:5" x14ac:dyDescent="0.25">
      <c r="A939">
        <v>1838</v>
      </c>
      <c r="B939">
        <f t="shared" si="66"/>
        <v>0</v>
      </c>
      <c r="C939">
        <f t="shared" si="67"/>
        <v>0.01</v>
      </c>
      <c r="D939" s="10">
        <f t="shared" si="68"/>
        <v>1145</v>
      </c>
      <c r="E939" s="10">
        <f t="shared" si="69"/>
        <v>1075</v>
      </c>
    </row>
    <row r="940" spans="1:5" x14ac:dyDescent="0.25">
      <c r="A940">
        <v>1840</v>
      </c>
      <c r="B940">
        <f t="shared" si="66"/>
        <v>0</v>
      </c>
      <c r="C940">
        <f t="shared" si="67"/>
        <v>7.1428571428571426E-3</v>
      </c>
      <c r="D940" s="10">
        <f t="shared" si="68"/>
        <v>1145</v>
      </c>
      <c r="E940" s="10">
        <f t="shared" si="69"/>
        <v>1075</v>
      </c>
    </row>
    <row r="941" spans="1:5" x14ac:dyDescent="0.25">
      <c r="A941">
        <v>1842</v>
      </c>
      <c r="B941">
        <f t="shared" si="66"/>
        <v>0</v>
      </c>
      <c r="C941">
        <f t="shared" si="67"/>
        <v>4.2857142857142859E-3</v>
      </c>
      <c r="D941" s="10">
        <f t="shared" si="68"/>
        <v>1145</v>
      </c>
      <c r="E941" s="10">
        <f t="shared" si="69"/>
        <v>1075</v>
      </c>
    </row>
    <row r="942" spans="1:5" x14ac:dyDescent="0.25">
      <c r="A942">
        <v>1844</v>
      </c>
      <c r="B942">
        <f t="shared" si="66"/>
        <v>0</v>
      </c>
      <c r="C942">
        <f t="shared" si="67"/>
        <v>1.4285714285714286E-3</v>
      </c>
      <c r="D942" s="10">
        <f t="shared" si="68"/>
        <v>1145</v>
      </c>
      <c r="E942" s="10">
        <f t="shared" si="69"/>
        <v>1075</v>
      </c>
    </row>
    <row r="943" spans="1:5" x14ac:dyDescent="0.25">
      <c r="A943">
        <v>1846</v>
      </c>
      <c r="B943">
        <f t="shared" si="66"/>
        <v>0</v>
      </c>
      <c r="C943">
        <f t="shared" si="67"/>
        <v>0</v>
      </c>
      <c r="D943" s="10">
        <f t="shared" si="68"/>
        <v>1145</v>
      </c>
      <c r="E943" s="10">
        <f t="shared" si="69"/>
        <v>1075</v>
      </c>
    </row>
    <row r="944" spans="1:5" x14ac:dyDescent="0.25">
      <c r="A944">
        <v>1848</v>
      </c>
      <c r="B944">
        <f t="shared" si="66"/>
        <v>0</v>
      </c>
      <c r="C944">
        <f t="shared" si="67"/>
        <v>0</v>
      </c>
      <c r="D944" s="10">
        <f t="shared" si="68"/>
        <v>1145</v>
      </c>
      <c r="E944" s="10">
        <f t="shared" si="69"/>
        <v>1075</v>
      </c>
    </row>
    <row r="945" spans="1:5" x14ac:dyDescent="0.25">
      <c r="A945">
        <v>1850</v>
      </c>
      <c r="B945">
        <f t="shared" si="66"/>
        <v>0</v>
      </c>
      <c r="C945">
        <f t="shared" si="67"/>
        <v>0</v>
      </c>
      <c r="D945" s="10">
        <f t="shared" si="68"/>
        <v>1145</v>
      </c>
      <c r="E945" s="10">
        <f t="shared" si="69"/>
        <v>1075</v>
      </c>
    </row>
    <row r="946" spans="1:5" x14ac:dyDescent="0.25">
      <c r="A946">
        <v>1852</v>
      </c>
      <c r="B946">
        <f t="shared" si="66"/>
        <v>0</v>
      </c>
      <c r="C946">
        <f t="shared" si="67"/>
        <v>0</v>
      </c>
      <c r="D946" s="10">
        <f t="shared" si="68"/>
        <v>1145</v>
      </c>
      <c r="E946" s="10">
        <f t="shared" si="69"/>
        <v>1075</v>
      </c>
    </row>
    <row r="947" spans="1:5" x14ac:dyDescent="0.25">
      <c r="A947">
        <v>1854</v>
      </c>
      <c r="B947">
        <f t="shared" si="66"/>
        <v>0</v>
      </c>
      <c r="C947">
        <f t="shared" si="67"/>
        <v>0</v>
      </c>
      <c r="D947" s="10">
        <f t="shared" si="68"/>
        <v>1145</v>
      </c>
      <c r="E947" s="10">
        <f t="shared" si="69"/>
        <v>1075</v>
      </c>
    </row>
    <row r="948" spans="1:5" x14ac:dyDescent="0.25">
      <c r="A948">
        <v>1856</v>
      </c>
      <c r="B948">
        <f t="shared" si="66"/>
        <v>0</v>
      </c>
      <c r="C948">
        <f t="shared" si="67"/>
        <v>0</v>
      </c>
      <c r="D948" s="10">
        <f t="shared" si="68"/>
        <v>1145</v>
      </c>
      <c r="E948" s="10">
        <f t="shared" si="69"/>
        <v>1075</v>
      </c>
    </row>
    <row r="949" spans="1:5" x14ac:dyDescent="0.25">
      <c r="A949">
        <v>1858</v>
      </c>
      <c r="B949">
        <f t="shared" si="66"/>
        <v>0</v>
      </c>
      <c r="C949">
        <f t="shared" si="67"/>
        <v>0</v>
      </c>
      <c r="D949" s="10">
        <f t="shared" si="68"/>
        <v>1145</v>
      </c>
      <c r="E949" s="10">
        <f t="shared" si="69"/>
        <v>1075</v>
      </c>
    </row>
    <row r="950" spans="1:5" x14ac:dyDescent="0.25">
      <c r="A950">
        <v>1860</v>
      </c>
      <c r="B950">
        <f t="shared" si="66"/>
        <v>0</v>
      </c>
      <c r="C950">
        <f t="shared" si="67"/>
        <v>0</v>
      </c>
      <c r="D950" s="10">
        <f t="shared" si="68"/>
        <v>1145</v>
      </c>
      <c r="E950" s="10">
        <f t="shared" si="69"/>
        <v>1075</v>
      </c>
    </row>
    <row r="951" spans="1:5" x14ac:dyDescent="0.25">
      <c r="A951">
        <v>1862</v>
      </c>
      <c r="B951">
        <f t="shared" si="66"/>
        <v>0</v>
      </c>
      <c r="C951">
        <f t="shared" si="67"/>
        <v>0</v>
      </c>
      <c r="D951" s="10">
        <f t="shared" si="68"/>
        <v>1145</v>
      </c>
      <c r="E951" s="10">
        <f t="shared" si="69"/>
        <v>1075</v>
      </c>
    </row>
    <row r="952" spans="1:5" x14ac:dyDescent="0.25">
      <c r="A952">
        <v>1864</v>
      </c>
      <c r="B952">
        <f t="shared" si="66"/>
        <v>0</v>
      </c>
      <c r="C952">
        <f t="shared" si="67"/>
        <v>0</v>
      </c>
      <c r="D952" s="10">
        <f t="shared" si="68"/>
        <v>1145</v>
      </c>
      <c r="E952" s="10">
        <f t="shared" si="69"/>
        <v>1075</v>
      </c>
    </row>
    <row r="953" spans="1:5" x14ac:dyDescent="0.25">
      <c r="A953">
        <v>1866</v>
      </c>
      <c r="B953">
        <f t="shared" si="66"/>
        <v>0</v>
      </c>
      <c r="C953">
        <f t="shared" si="67"/>
        <v>0</v>
      </c>
      <c r="D953" s="10">
        <f t="shared" si="68"/>
        <v>1145</v>
      </c>
      <c r="E953" s="10">
        <f t="shared" si="69"/>
        <v>1075</v>
      </c>
    </row>
    <row r="954" spans="1:5" x14ac:dyDescent="0.25">
      <c r="A954">
        <v>1868</v>
      </c>
      <c r="B954">
        <f t="shared" si="66"/>
        <v>0</v>
      </c>
      <c r="C954">
        <f t="shared" si="67"/>
        <v>0</v>
      </c>
      <c r="D954" s="10">
        <f t="shared" si="68"/>
        <v>1145</v>
      </c>
      <c r="E954" s="10">
        <f t="shared" si="69"/>
        <v>1075</v>
      </c>
    </row>
    <row r="955" spans="1:5" x14ac:dyDescent="0.25">
      <c r="A955">
        <v>1870</v>
      </c>
      <c r="B955">
        <f t="shared" si="66"/>
        <v>0</v>
      </c>
      <c r="C955">
        <f t="shared" si="67"/>
        <v>0</v>
      </c>
      <c r="D955" s="10">
        <f t="shared" si="68"/>
        <v>1145</v>
      </c>
      <c r="E955" s="10">
        <f t="shared" si="69"/>
        <v>1075</v>
      </c>
    </row>
    <row r="956" spans="1:5" x14ac:dyDescent="0.25">
      <c r="A956">
        <v>1872</v>
      </c>
      <c r="B956">
        <f t="shared" si="66"/>
        <v>0</v>
      </c>
      <c r="C956">
        <f t="shared" si="67"/>
        <v>0</v>
      </c>
      <c r="D956" s="10">
        <f t="shared" si="68"/>
        <v>1145</v>
      </c>
      <c r="E956" s="10">
        <f t="shared" si="69"/>
        <v>1075</v>
      </c>
    </row>
    <row r="957" spans="1:5" x14ac:dyDescent="0.25">
      <c r="A957">
        <v>1874</v>
      </c>
      <c r="B957">
        <f t="shared" si="66"/>
        <v>0</v>
      </c>
      <c r="C957">
        <f t="shared" si="67"/>
        <v>0</v>
      </c>
      <c r="D957" s="10">
        <f t="shared" si="68"/>
        <v>1145</v>
      </c>
      <c r="E957" s="10">
        <f t="shared" si="69"/>
        <v>1075</v>
      </c>
    </row>
    <row r="958" spans="1:5" x14ac:dyDescent="0.25">
      <c r="A958">
        <v>1876</v>
      </c>
      <c r="B958">
        <f t="shared" si="66"/>
        <v>0</v>
      </c>
      <c r="C958">
        <f t="shared" si="67"/>
        <v>0</v>
      </c>
      <c r="D958" s="10">
        <f t="shared" si="68"/>
        <v>1145</v>
      </c>
      <c r="E958" s="10">
        <f t="shared" si="69"/>
        <v>1075</v>
      </c>
    </row>
    <row r="959" spans="1:5" x14ac:dyDescent="0.25">
      <c r="A959">
        <v>1878</v>
      </c>
      <c r="B959">
        <f t="shared" si="66"/>
        <v>0</v>
      </c>
      <c r="C959">
        <f t="shared" si="67"/>
        <v>0</v>
      </c>
      <c r="D959" s="10">
        <f t="shared" si="68"/>
        <v>1145</v>
      </c>
      <c r="E959" s="10">
        <f t="shared" si="69"/>
        <v>1075</v>
      </c>
    </row>
    <row r="960" spans="1:5" x14ac:dyDescent="0.25">
      <c r="A960">
        <v>1880</v>
      </c>
      <c r="B960">
        <f t="shared" si="66"/>
        <v>0</v>
      </c>
      <c r="C960">
        <f t="shared" si="67"/>
        <v>0</v>
      </c>
      <c r="D960" s="10">
        <f t="shared" si="68"/>
        <v>1145</v>
      </c>
      <c r="E960" s="10">
        <f t="shared" si="69"/>
        <v>1075</v>
      </c>
    </row>
    <row r="961" spans="1:5" x14ac:dyDescent="0.25">
      <c r="A961">
        <v>1882</v>
      </c>
      <c r="B961">
        <f t="shared" si="66"/>
        <v>0</v>
      </c>
      <c r="C961">
        <f t="shared" si="67"/>
        <v>0</v>
      </c>
      <c r="D961" s="10">
        <f t="shared" si="68"/>
        <v>1145</v>
      </c>
      <c r="E961" s="10">
        <f t="shared" si="69"/>
        <v>1075</v>
      </c>
    </row>
    <row r="962" spans="1:5" x14ac:dyDescent="0.25">
      <c r="A962">
        <v>1884</v>
      </c>
      <c r="B962">
        <f t="shared" si="66"/>
        <v>0</v>
      </c>
      <c r="C962">
        <f t="shared" si="67"/>
        <v>0</v>
      </c>
      <c r="D962" s="10">
        <f t="shared" si="68"/>
        <v>1145</v>
      </c>
      <c r="E962" s="10">
        <f t="shared" si="69"/>
        <v>1075</v>
      </c>
    </row>
    <row r="963" spans="1:5" x14ac:dyDescent="0.25">
      <c r="A963">
        <v>1886</v>
      </c>
      <c r="B963">
        <f t="shared" si="66"/>
        <v>0</v>
      </c>
      <c r="C963">
        <f t="shared" si="67"/>
        <v>0</v>
      </c>
      <c r="D963" s="10">
        <f t="shared" si="68"/>
        <v>1145</v>
      </c>
      <c r="E963" s="10">
        <f t="shared" si="69"/>
        <v>1075</v>
      </c>
    </row>
    <row r="964" spans="1:5" x14ac:dyDescent="0.25">
      <c r="A964">
        <v>1888</v>
      </c>
      <c r="B964">
        <f t="shared" si="66"/>
        <v>0</v>
      </c>
      <c r="C964">
        <f t="shared" si="67"/>
        <v>0</v>
      </c>
      <c r="D964" s="10">
        <f t="shared" si="68"/>
        <v>1145</v>
      </c>
      <c r="E964" s="10">
        <f t="shared" si="69"/>
        <v>1075</v>
      </c>
    </row>
    <row r="965" spans="1:5" x14ac:dyDescent="0.25">
      <c r="A965">
        <v>1890</v>
      </c>
      <c r="B965">
        <f t="shared" si="66"/>
        <v>0</v>
      </c>
      <c r="C965">
        <f t="shared" si="67"/>
        <v>0</v>
      </c>
      <c r="D965" s="10">
        <f t="shared" si="68"/>
        <v>1145</v>
      </c>
      <c r="E965" s="10">
        <f t="shared" si="69"/>
        <v>1075</v>
      </c>
    </row>
    <row r="966" spans="1:5" x14ac:dyDescent="0.25">
      <c r="A966">
        <v>1892</v>
      </c>
      <c r="B966">
        <f t="shared" si="66"/>
        <v>0</v>
      </c>
      <c r="C966">
        <f t="shared" si="67"/>
        <v>0</v>
      </c>
      <c r="D966" s="10">
        <f t="shared" si="68"/>
        <v>1145</v>
      </c>
      <c r="E966" s="10">
        <f t="shared" si="69"/>
        <v>1075</v>
      </c>
    </row>
    <row r="967" spans="1:5" x14ac:dyDescent="0.25">
      <c r="A967">
        <v>1894</v>
      </c>
      <c r="B967">
        <f t="shared" si="66"/>
        <v>0</v>
      </c>
      <c r="C967">
        <f t="shared" si="67"/>
        <v>0</v>
      </c>
      <c r="D967" s="10">
        <f t="shared" si="68"/>
        <v>1145</v>
      </c>
      <c r="E967" s="10">
        <f t="shared" si="69"/>
        <v>1075</v>
      </c>
    </row>
    <row r="968" spans="1:5" x14ac:dyDescent="0.25">
      <c r="A968">
        <v>1896</v>
      </c>
      <c r="B968">
        <f t="shared" si="66"/>
        <v>0</v>
      </c>
      <c r="C968">
        <f t="shared" si="67"/>
        <v>0</v>
      </c>
      <c r="D968" s="10">
        <f t="shared" si="68"/>
        <v>1145</v>
      </c>
      <c r="E968" s="10">
        <f t="shared" si="69"/>
        <v>1075</v>
      </c>
    </row>
    <row r="969" spans="1:5" x14ac:dyDescent="0.25">
      <c r="A969">
        <v>1898</v>
      </c>
      <c r="B969">
        <f t="shared" si="66"/>
        <v>0</v>
      </c>
      <c r="C969">
        <f t="shared" si="67"/>
        <v>0</v>
      </c>
      <c r="D969" s="10">
        <f t="shared" si="68"/>
        <v>1145</v>
      </c>
      <c r="E969" s="10">
        <f t="shared" si="69"/>
        <v>1075</v>
      </c>
    </row>
    <row r="970" spans="1:5" x14ac:dyDescent="0.25">
      <c r="A970">
        <v>1900</v>
      </c>
      <c r="B970">
        <f t="shared" si="66"/>
        <v>0</v>
      </c>
      <c r="C970">
        <f t="shared" si="67"/>
        <v>0</v>
      </c>
      <c r="D970" s="10">
        <f t="shared" si="68"/>
        <v>1145</v>
      </c>
      <c r="E970" s="10">
        <f t="shared" si="69"/>
        <v>1075</v>
      </c>
    </row>
    <row r="971" spans="1:5" x14ac:dyDescent="0.25">
      <c r="A971">
        <v>1902</v>
      </c>
      <c r="B971">
        <f t="shared" si="66"/>
        <v>0</v>
      </c>
      <c r="C971">
        <f t="shared" si="67"/>
        <v>0</v>
      </c>
      <c r="D971" s="10">
        <f t="shared" si="68"/>
        <v>1145</v>
      </c>
      <c r="E971" s="10">
        <f t="shared" si="69"/>
        <v>1075</v>
      </c>
    </row>
    <row r="972" spans="1:5" x14ac:dyDescent="0.25">
      <c r="A972">
        <v>1904</v>
      </c>
      <c r="B972">
        <f t="shared" si="66"/>
        <v>0</v>
      </c>
      <c r="C972">
        <f t="shared" si="67"/>
        <v>0</v>
      </c>
      <c r="D972" s="10">
        <f t="shared" si="68"/>
        <v>1145</v>
      </c>
      <c r="E972" s="10">
        <f t="shared" si="69"/>
        <v>1075</v>
      </c>
    </row>
    <row r="973" spans="1:5" x14ac:dyDescent="0.25">
      <c r="A973">
        <v>1906</v>
      </c>
      <c r="B973">
        <f t="shared" si="66"/>
        <v>0</v>
      </c>
      <c r="C973">
        <f t="shared" si="67"/>
        <v>0</v>
      </c>
      <c r="D973" s="10">
        <f t="shared" si="68"/>
        <v>1145</v>
      </c>
      <c r="E973" s="10">
        <f t="shared" si="69"/>
        <v>1075</v>
      </c>
    </row>
    <row r="974" spans="1:5" x14ac:dyDescent="0.25">
      <c r="A974">
        <v>1908</v>
      </c>
      <c r="B974">
        <f t="shared" si="66"/>
        <v>0</v>
      </c>
      <c r="C974">
        <f t="shared" si="67"/>
        <v>0</v>
      </c>
      <c r="D974" s="10">
        <f t="shared" si="68"/>
        <v>1145</v>
      </c>
      <c r="E974" s="10">
        <f t="shared" si="69"/>
        <v>1075</v>
      </c>
    </row>
    <row r="975" spans="1:5" x14ac:dyDescent="0.25">
      <c r="A975">
        <v>1910</v>
      </c>
      <c r="B975">
        <f t="shared" si="66"/>
        <v>0</v>
      </c>
      <c r="C975">
        <f t="shared" si="67"/>
        <v>0</v>
      </c>
      <c r="D975" s="10">
        <f t="shared" si="68"/>
        <v>1145</v>
      </c>
      <c r="E975" s="10">
        <f t="shared" si="69"/>
        <v>1075</v>
      </c>
    </row>
    <row r="976" spans="1:5" x14ac:dyDescent="0.25">
      <c r="A976">
        <v>1912</v>
      </c>
      <c r="B976">
        <f t="shared" si="66"/>
        <v>0</v>
      </c>
      <c r="C976">
        <f t="shared" si="67"/>
        <v>0</v>
      </c>
      <c r="D976" s="10">
        <f t="shared" si="68"/>
        <v>1145</v>
      </c>
      <c r="E976" s="10">
        <f t="shared" si="69"/>
        <v>1075</v>
      </c>
    </row>
    <row r="977" spans="1:5" x14ac:dyDescent="0.25">
      <c r="A977">
        <v>1914</v>
      </c>
      <c r="B977">
        <f t="shared" si="66"/>
        <v>0</v>
      </c>
      <c r="C977">
        <f t="shared" si="67"/>
        <v>0</v>
      </c>
      <c r="D977" s="10">
        <f t="shared" si="68"/>
        <v>1145</v>
      </c>
      <c r="E977" s="10">
        <f t="shared" si="69"/>
        <v>1075</v>
      </c>
    </row>
    <row r="978" spans="1:5" x14ac:dyDescent="0.25">
      <c r="A978">
        <v>1916</v>
      </c>
      <c r="B978">
        <f t="shared" si="66"/>
        <v>0</v>
      </c>
      <c r="C978">
        <f t="shared" si="67"/>
        <v>0</v>
      </c>
      <c r="D978" s="10">
        <f t="shared" si="68"/>
        <v>1145</v>
      </c>
      <c r="E978" s="10">
        <f t="shared" si="69"/>
        <v>1075</v>
      </c>
    </row>
    <row r="979" spans="1:5" x14ac:dyDescent="0.25">
      <c r="A979">
        <v>1918</v>
      </c>
      <c r="B979">
        <f t="shared" si="66"/>
        <v>0</v>
      </c>
      <c r="C979">
        <f t="shared" si="67"/>
        <v>0</v>
      </c>
      <c r="D979" s="10">
        <f t="shared" si="68"/>
        <v>1145</v>
      </c>
      <c r="E979" s="10">
        <f t="shared" si="69"/>
        <v>1075</v>
      </c>
    </row>
    <row r="980" spans="1:5" x14ac:dyDescent="0.25">
      <c r="A980">
        <v>1920</v>
      </c>
      <c r="B980">
        <f t="shared" ref="B980:B1043" si="70">IF(A980&lt;$F$8,$F$12,IF(A980=$F$8,$F$12,IF(A980&lt;$F$9,(1-$F$12)*((A980-$F$8)/($F$9-$F$8))+$F$12,IF(A980=$F$9,1,IF(A980&lt;$F$10,1,IF(A980&lt;$F$11,(1-$F$12)*($F$11-A980)/($F$11-$F$10)+$F$12, IF(A980=$F$11, 0, IF(A980&gt;$F$11, 0))))))))</f>
        <v>0</v>
      </c>
      <c r="C980">
        <f t="shared" ref="C980:C1043" si="71">IF(A980&lt;$G$8,$G$12,IF(A980=$G$8,$G$12,IF(A980&lt;$G$9,(1-$G$12)*((A980-$G$8)/($G$9-$G$8))+$G$12,IF(A980=$G$9,1,IF(A980&lt;$G$10,1,IF(A980&lt;$G$11,(1-$G$12)*($G$11-A980)/($G$11-$G$10)+$G$12, IF(A980=$G$11, 0, IF(A980&gt;$G$11, 0))))))))</f>
        <v>0</v>
      </c>
      <c r="D980" s="10">
        <f t="shared" si="68"/>
        <v>1145</v>
      </c>
      <c r="E980" s="10">
        <f t="shared" si="69"/>
        <v>1075</v>
      </c>
    </row>
    <row r="981" spans="1:5" x14ac:dyDescent="0.25">
      <c r="A981">
        <v>1922</v>
      </c>
      <c r="B981">
        <f t="shared" si="70"/>
        <v>0</v>
      </c>
      <c r="C981">
        <f t="shared" si="71"/>
        <v>0</v>
      </c>
      <c r="D981" s="10">
        <f t="shared" ref="D981:D1044" si="72">1145+F981</f>
        <v>1145</v>
      </c>
      <c r="E981" s="10">
        <f t="shared" ref="E981:E1044" si="73">1075+F981</f>
        <v>1075</v>
      </c>
    </row>
    <row r="982" spans="1:5" x14ac:dyDescent="0.25">
      <c r="A982">
        <v>1924</v>
      </c>
      <c r="B982">
        <f t="shared" si="70"/>
        <v>0</v>
      </c>
      <c r="C982">
        <f t="shared" si="71"/>
        <v>0</v>
      </c>
      <c r="D982" s="10">
        <f t="shared" si="72"/>
        <v>1145</v>
      </c>
      <c r="E982" s="10">
        <f t="shared" si="73"/>
        <v>1075</v>
      </c>
    </row>
    <row r="983" spans="1:5" x14ac:dyDescent="0.25">
      <c r="A983">
        <v>1926</v>
      </c>
      <c r="B983">
        <f t="shared" si="70"/>
        <v>0</v>
      </c>
      <c r="C983">
        <f t="shared" si="71"/>
        <v>0</v>
      </c>
      <c r="D983" s="10">
        <f t="shared" si="72"/>
        <v>1145</v>
      </c>
      <c r="E983" s="10">
        <f t="shared" si="73"/>
        <v>1075</v>
      </c>
    </row>
    <row r="984" spans="1:5" x14ac:dyDescent="0.25">
      <c r="A984">
        <v>1928</v>
      </c>
      <c r="B984">
        <f t="shared" si="70"/>
        <v>0</v>
      </c>
      <c r="C984">
        <f t="shared" si="71"/>
        <v>0</v>
      </c>
      <c r="D984" s="10">
        <f t="shared" si="72"/>
        <v>1145</v>
      </c>
      <c r="E984" s="10">
        <f t="shared" si="73"/>
        <v>1075</v>
      </c>
    </row>
    <row r="985" spans="1:5" x14ac:dyDescent="0.25">
      <c r="A985">
        <v>1930</v>
      </c>
      <c r="B985">
        <f t="shared" si="70"/>
        <v>0</v>
      </c>
      <c r="C985">
        <f t="shared" si="71"/>
        <v>0</v>
      </c>
      <c r="D985" s="10">
        <f t="shared" si="72"/>
        <v>1145</v>
      </c>
      <c r="E985" s="10">
        <f t="shared" si="73"/>
        <v>1075</v>
      </c>
    </row>
    <row r="986" spans="1:5" x14ac:dyDescent="0.25">
      <c r="A986">
        <v>1932</v>
      </c>
      <c r="B986">
        <f t="shared" si="70"/>
        <v>0</v>
      </c>
      <c r="C986">
        <f t="shared" si="71"/>
        <v>0</v>
      </c>
      <c r="D986" s="10">
        <f t="shared" si="72"/>
        <v>1145</v>
      </c>
      <c r="E986" s="10">
        <f t="shared" si="73"/>
        <v>1075</v>
      </c>
    </row>
    <row r="987" spans="1:5" x14ac:dyDescent="0.25">
      <c r="A987">
        <v>1934</v>
      </c>
      <c r="B987">
        <f t="shared" si="70"/>
        <v>0</v>
      </c>
      <c r="C987">
        <f t="shared" si="71"/>
        <v>0</v>
      </c>
      <c r="D987" s="10">
        <f t="shared" si="72"/>
        <v>1145</v>
      </c>
      <c r="E987" s="10">
        <f t="shared" si="73"/>
        <v>1075</v>
      </c>
    </row>
    <row r="988" spans="1:5" x14ac:dyDescent="0.25">
      <c r="A988">
        <v>1936</v>
      </c>
      <c r="B988">
        <f t="shared" si="70"/>
        <v>0</v>
      </c>
      <c r="C988">
        <f t="shared" si="71"/>
        <v>0</v>
      </c>
      <c r="D988" s="10">
        <f t="shared" si="72"/>
        <v>1145</v>
      </c>
      <c r="E988" s="10">
        <f t="shared" si="73"/>
        <v>1075</v>
      </c>
    </row>
    <row r="989" spans="1:5" x14ac:dyDescent="0.25">
      <c r="A989">
        <v>1938</v>
      </c>
      <c r="B989">
        <f t="shared" si="70"/>
        <v>0</v>
      </c>
      <c r="C989">
        <f t="shared" si="71"/>
        <v>0</v>
      </c>
      <c r="D989" s="10">
        <f t="shared" si="72"/>
        <v>1145</v>
      </c>
      <c r="E989" s="10">
        <f t="shared" si="73"/>
        <v>1075</v>
      </c>
    </row>
    <row r="990" spans="1:5" x14ac:dyDescent="0.25">
      <c r="A990">
        <v>1940</v>
      </c>
      <c r="B990">
        <f t="shared" si="70"/>
        <v>0</v>
      </c>
      <c r="C990">
        <f t="shared" si="71"/>
        <v>0</v>
      </c>
      <c r="D990" s="10">
        <f t="shared" si="72"/>
        <v>1145</v>
      </c>
      <c r="E990" s="10">
        <f t="shared" si="73"/>
        <v>1075</v>
      </c>
    </row>
    <row r="991" spans="1:5" x14ac:dyDescent="0.25">
      <c r="A991">
        <v>1942</v>
      </c>
      <c r="B991">
        <f t="shared" si="70"/>
        <v>0</v>
      </c>
      <c r="C991">
        <f t="shared" si="71"/>
        <v>0</v>
      </c>
      <c r="D991" s="10">
        <f t="shared" si="72"/>
        <v>1145</v>
      </c>
      <c r="E991" s="10">
        <f t="shared" si="73"/>
        <v>1075</v>
      </c>
    </row>
    <row r="992" spans="1:5" x14ac:dyDescent="0.25">
      <c r="A992">
        <v>1944</v>
      </c>
      <c r="B992">
        <f t="shared" si="70"/>
        <v>0</v>
      </c>
      <c r="C992">
        <f t="shared" si="71"/>
        <v>0</v>
      </c>
      <c r="D992" s="10">
        <f t="shared" si="72"/>
        <v>1145</v>
      </c>
      <c r="E992" s="10">
        <f t="shared" si="73"/>
        <v>1075</v>
      </c>
    </row>
    <row r="993" spans="1:5" x14ac:dyDescent="0.25">
      <c r="A993">
        <v>1946</v>
      </c>
      <c r="B993">
        <f t="shared" si="70"/>
        <v>0</v>
      </c>
      <c r="C993">
        <f t="shared" si="71"/>
        <v>0</v>
      </c>
      <c r="D993" s="10">
        <f t="shared" si="72"/>
        <v>1145</v>
      </c>
      <c r="E993" s="10">
        <f t="shared" si="73"/>
        <v>1075</v>
      </c>
    </row>
    <row r="994" spans="1:5" x14ac:dyDescent="0.25">
      <c r="A994">
        <v>1948</v>
      </c>
      <c r="B994">
        <f t="shared" si="70"/>
        <v>0</v>
      </c>
      <c r="C994">
        <f t="shared" si="71"/>
        <v>0</v>
      </c>
      <c r="D994" s="10">
        <f t="shared" si="72"/>
        <v>1145</v>
      </c>
      <c r="E994" s="10">
        <f t="shared" si="73"/>
        <v>1075</v>
      </c>
    </row>
    <row r="995" spans="1:5" x14ac:dyDescent="0.25">
      <c r="A995">
        <v>1950</v>
      </c>
      <c r="B995">
        <f t="shared" si="70"/>
        <v>0</v>
      </c>
      <c r="C995">
        <f t="shared" si="71"/>
        <v>0</v>
      </c>
      <c r="D995" s="10">
        <f t="shared" si="72"/>
        <v>1145</v>
      </c>
      <c r="E995" s="10">
        <f t="shared" si="73"/>
        <v>1075</v>
      </c>
    </row>
    <row r="996" spans="1:5" x14ac:dyDescent="0.25">
      <c r="A996">
        <v>1952</v>
      </c>
      <c r="B996">
        <f t="shared" si="70"/>
        <v>0</v>
      </c>
      <c r="C996">
        <f t="shared" si="71"/>
        <v>0</v>
      </c>
      <c r="D996" s="10">
        <f t="shared" si="72"/>
        <v>1145</v>
      </c>
      <c r="E996" s="10">
        <f t="shared" si="73"/>
        <v>1075</v>
      </c>
    </row>
    <row r="997" spans="1:5" x14ac:dyDescent="0.25">
      <c r="A997">
        <v>1954</v>
      </c>
      <c r="B997">
        <f t="shared" si="70"/>
        <v>0</v>
      </c>
      <c r="C997">
        <f t="shared" si="71"/>
        <v>0</v>
      </c>
      <c r="D997" s="10">
        <f t="shared" si="72"/>
        <v>1145</v>
      </c>
      <c r="E997" s="10">
        <f t="shared" si="73"/>
        <v>1075</v>
      </c>
    </row>
    <row r="998" spans="1:5" x14ac:dyDescent="0.25">
      <c r="A998">
        <v>1956</v>
      </c>
      <c r="B998">
        <f t="shared" si="70"/>
        <v>0</v>
      </c>
      <c r="C998">
        <f t="shared" si="71"/>
        <v>0</v>
      </c>
      <c r="D998" s="10">
        <f t="shared" si="72"/>
        <v>1145</v>
      </c>
      <c r="E998" s="10">
        <f t="shared" si="73"/>
        <v>1075</v>
      </c>
    </row>
    <row r="999" spans="1:5" x14ac:dyDescent="0.25">
      <c r="A999">
        <v>1958</v>
      </c>
      <c r="B999">
        <f t="shared" si="70"/>
        <v>0</v>
      </c>
      <c r="C999">
        <f t="shared" si="71"/>
        <v>0</v>
      </c>
      <c r="D999" s="10">
        <f t="shared" si="72"/>
        <v>1145</v>
      </c>
      <c r="E999" s="10">
        <f t="shared" si="73"/>
        <v>1075</v>
      </c>
    </row>
    <row r="1000" spans="1:5" x14ac:dyDescent="0.25">
      <c r="A1000">
        <v>1960</v>
      </c>
      <c r="B1000">
        <f t="shared" si="70"/>
        <v>0</v>
      </c>
      <c r="C1000">
        <f t="shared" si="71"/>
        <v>0</v>
      </c>
      <c r="D1000" s="10">
        <f t="shared" si="72"/>
        <v>1145</v>
      </c>
      <c r="E1000" s="10">
        <f t="shared" si="73"/>
        <v>1075</v>
      </c>
    </row>
    <row r="1001" spans="1:5" x14ac:dyDescent="0.25">
      <c r="A1001">
        <v>1962</v>
      </c>
      <c r="B1001">
        <f t="shared" si="70"/>
        <v>0</v>
      </c>
      <c r="C1001">
        <f t="shared" si="71"/>
        <v>0</v>
      </c>
      <c r="D1001" s="10">
        <f t="shared" si="72"/>
        <v>1145</v>
      </c>
      <c r="E1001" s="10">
        <f t="shared" si="73"/>
        <v>1075</v>
      </c>
    </row>
    <row r="1002" spans="1:5" x14ac:dyDescent="0.25">
      <c r="A1002">
        <v>1964</v>
      </c>
      <c r="B1002">
        <f t="shared" si="70"/>
        <v>0</v>
      </c>
      <c r="C1002">
        <f t="shared" si="71"/>
        <v>0</v>
      </c>
      <c r="D1002" s="10">
        <f t="shared" si="72"/>
        <v>1145</v>
      </c>
      <c r="E1002" s="10">
        <f t="shared" si="73"/>
        <v>1075</v>
      </c>
    </row>
    <row r="1003" spans="1:5" x14ac:dyDescent="0.25">
      <c r="A1003">
        <v>1966</v>
      </c>
      <c r="B1003">
        <f t="shared" si="70"/>
        <v>0</v>
      </c>
      <c r="C1003">
        <f t="shared" si="71"/>
        <v>0</v>
      </c>
      <c r="D1003" s="10">
        <f t="shared" si="72"/>
        <v>1145</v>
      </c>
      <c r="E1003" s="10">
        <f t="shared" si="73"/>
        <v>1075</v>
      </c>
    </row>
    <row r="1004" spans="1:5" x14ac:dyDescent="0.25">
      <c r="A1004">
        <v>1968</v>
      </c>
      <c r="B1004">
        <f t="shared" si="70"/>
        <v>0</v>
      </c>
      <c r="C1004">
        <f t="shared" si="71"/>
        <v>0</v>
      </c>
      <c r="D1004" s="10">
        <f t="shared" si="72"/>
        <v>1145</v>
      </c>
      <c r="E1004" s="10">
        <f t="shared" si="73"/>
        <v>1075</v>
      </c>
    </row>
    <row r="1005" spans="1:5" x14ac:dyDescent="0.25">
      <c r="A1005">
        <v>1970</v>
      </c>
      <c r="B1005">
        <f t="shared" si="70"/>
        <v>0</v>
      </c>
      <c r="C1005">
        <f t="shared" si="71"/>
        <v>0</v>
      </c>
      <c r="D1005" s="10">
        <f t="shared" si="72"/>
        <v>1145</v>
      </c>
      <c r="E1005" s="10">
        <f t="shared" si="73"/>
        <v>1075</v>
      </c>
    </row>
    <row r="1006" spans="1:5" x14ac:dyDescent="0.25">
      <c r="A1006">
        <v>1972</v>
      </c>
      <c r="B1006">
        <f t="shared" si="70"/>
        <v>0</v>
      </c>
      <c r="C1006">
        <f t="shared" si="71"/>
        <v>0</v>
      </c>
      <c r="D1006" s="10">
        <f t="shared" si="72"/>
        <v>1145</v>
      </c>
      <c r="E1006" s="10">
        <f t="shared" si="73"/>
        <v>1075</v>
      </c>
    </row>
    <row r="1007" spans="1:5" x14ac:dyDescent="0.25">
      <c r="A1007">
        <v>1974</v>
      </c>
      <c r="B1007">
        <f t="shared" si="70"/>
        <v>0</v>
      </c>
      <c r="C1007">
        <f t="shared" si="71"/>
        <v>0</v>
      </c>
      <c r="D1007" s="10">
        <f t="shared" si="72"/>
        <v>1145</v>
      </c>
      <c r="E1007" s="10">
        <f t="shared" si="73"/>
        <v>1075</v>
      </c>
    </row>
    <row r="1008" spans="1:5" x14ac:dyDescent="0.25">
      <c r="A1008">
        <v>1976</v>
      </c>
      <c r="B1008">
        <f t="shared" si="70"/>
        <v>0</v>
      </c>
      <c r="C1008">
        <f t="shared" si="71"/>
        <v>0</v>
      </c>
      <c r="D1008" s="10">
        <f t="shared" si="72"/>
        <v>1145</v>
      </c>
      <c r="E1008" s="10">
        <f t="shared" si="73"/>
        <v>1075</v>
      </c>
    </row>
    <row r="1009" spans="1:5" x14ac:dyDescent="0.25">
      <c r="A1009">
        <v>1978</v>
      </c>
      <c r="B1009">
        <f t="shared" si="70"/>
        <v>0</v>
      </c>
      <c r="C1009">
        <f t="shared" si="71"/>
        <v>0</v>
      </c>
      <c r="D1009" s="10">
        <f t="shared" si="72"/>
        <v>1145</v>
      </c>
      <c r="E1009" s="10">
        <f t="shared" si="73"/>
        <v>1075</v>
      </c>
    </row>
    <row r="1010" spans="1:5" x14ac:dyDescent="0.25">
      <c r="A1010">
        <v>1980</v>
      </c>
      <c r="B1010">
        <f t="shared" si="70"/>
        <v>0</v>
      </c>
      <c r="C1010">
        <f t="shared" si="71"/>
        <v>0</v>
      </c>
      <c r="D1010" s="10">
        <f t="shared" si="72"/>
        <v>1145</v>
      </c>
      <c r="E1010" s="10">
        <f t="shared" si="73"/>
        <v>1075</v>
      </c>
    </row>
    <row r="1011" spans="1:5" x14ac:dyDescent="0.25">
      <c r="A1011">
        <v>1982</v>
      </c>
      <c r="B1011">
        <f t="shared" si="70"/>
        <v>0</v>
      </c>
      <c r="C1011">
        <f t="shared" si="71"/>
        <v>0</v>
      </c>
      <c r="D1011" s="10">
        <f t="shared" si="72"/>
        <v>1145</v>
      </c>
      <c r="E1011" s="10">
        <f t="shared" si="73"/>
        <v>1075</v>
      </c>
    </row>
    <row r="1012" spans="1:5" x14ac:dyDescent="0.25">
      <c r="A1012">
        <v>1984</v>
      </c>
      <c r="B1012">
        <f t="shared" si="70"/>
        <v>0</v>
      </c>
      <c r="C1012">
        <f t="shared" si="71"/>
        <v>0</v>
      </c>
      <c r="D1012" s="10">
        <f t="shared" si="72"/>
        <v>1145</v>
      </c>
      <c r="E1012" s="10">
        <f t="shared" si="73"/>
        <v>1075</v>
      </c>
    </row>
    <row r="1013" spans="1:5" x14ac:dyDescent="0.25">
      <c r="A1013">
        <v>1986</v>
      </c>
      <c r="B1013">
        <f t="shared" si="70"/>
        <v>0</v>
      </c>
      <c r="C1013">
        <f t="shared" si="71"/>
        <v>0</v>
      </c>
      <c r="D1013" s="10">
        <f t="shared" si="72"/>
        <v>1145</v>
      </c>
      <c r="E1013" s="10">
        <f t="shared" si="73"/>
        <v>1075</v>
      </c>
    </row>
    <row r="1014" spans="1:5" x14ac:dyDescent="0.25">
      <c r="A1014">
        <v>1988</v>
      </c>
      <c r="B1014">
        <f t="shared" si="70"/>
        <v>0</v>
      </c>
      <c r="C1014">
        <f t="shared" si="71"/>
        <v>0</v>
      </c>
      <c r="D1014" s="10">
        <f t="shared" si="72"/>
        <v>1145</v>
      </c>
      <c r="E1014" s="10">
        <f t="shared" si="73"/>
        <v>1075</v>
      </c>
    </row>
    <row r="1015" spans="1:5" x14ac:dyDescent="0.25">
      <c r="A1015">
        <v>1990</v>
      </c>
      <c r="B1015">
        <f t="shared" si="70"/>
        <v>0</v>
      </c>
      <c r="C1015">
        <f t="shared" si="71"/>
        <v>0</v>
      </c>
      <c r="D1015" s="10">
        <f t="shared" si="72"/>
        <v>1145</v>
      </c>
      <c r="E1015" s="10">
        <f t="shared" si="73"/>
        <v>1075</v>
      </c>
    </row>
    <row r="1016" spans="1:5" x14ac:dyDescent="0.25">
      <c r="A1016">
        <v>1992</v>
      </c>
      <c r="B1016">
        <f t="shared" si="70"/>
        <v>0</v>
      </c>
      <c r="C1016">
        <f t="shared" si="71"/>
        <v>0</v>
      </c>
      <c r="D1016" s="10">
        <f t="shared" si="72"/>
        <v>1145</v>
      </c>
      <c r="E1016" s="10">
        <f t="shared" si="73"/>
        <v>1075</v>
      </c>
    </row>
    <row r="1017" spans="1:5" x14ac:dyDescent="0.25">
      <c r="A1017">
        <v>1994</v>
      </c>
      <c r="B1017">
        <f t="shared" si="70"/>
        <v>0</v>
      </c>
      <c r="C1017">
        <f t="shared" si="71"/>
        <v>0</v>
      </c>
      <c r="D1017" s="10">
        <f t="shared" si="72"/>
        <v>1145</v>
      </c>
      <c r="E1017" s="10">
        <f t="shared" si="73"/>
        <v>1075</v>
      </c>
    </row>
    <row r="1018" spans="1:5" x14ac:dyDescent="0.25">
      <c r="A1018">
        <v>1996</v>
      </c>
      <c r="B1018">
        <f t="shared" si="70"/>
        <v>0</v>
      </c>
      <c r="C1018">
        <f t="shared" si="71"/>
        <v>0</v>
      </c>
      <c r="D1018" s="10">
        <f t="shared" si="72"/>
        <v>1145</v>
      </c>
      <c r="E1018" s="10">
        <f t="shared" si="73"/>
        <v>1075</v>
      </c>
    </row>
    <row r="1019" spans="1:5" x14ac:dyDescent="0.25">
      <c r="A1019">
        <v>1998</v>
      </c>
      <c r="B1019">
        <f t="shared" si="70"/>
        <v>0</v>
      </c>
      <c r="C1019">
        <f t="shared" si="71"/>
        <v>0</v>
      </c>
      <c r="D1019" s="10">
        <f t="shared" si="72"/>
        <v>1145</v>
      </c>
      <c r="E1019" s="10">
        <f t="shared" si="73"/>
        <v>1075</v>
      </c>
    </row>
    <row r="1020" spans="1:5" x14ac:dyDescent="0.25">
      <c r="A1020">
        <v>2000</v>
      </c>
      <c r="B1020">
        <f t="shared" si="70"/>
        <v>0</v>
      </c>
      <c r="C1020">
        <f t="shared" si="71"/>
        <v>0</v>
      </c>
      <c r="D1020" s="10">
        <f t="shared" si="72"/>
        <v>1145</v>
      </c>
      <c r="E1020" s="10">
        <f t="shared" si="73"/>
        <v>1075</v>
      </c>
    </row>
    <row r="1021" spans="1:5" x14ac:dyDescent="0.25">
      <c r="A1021">
        <v>2002</v>
      </c>
      <c r="B1021">
        <f t="shared" si="70"/>
        <v>0</v>
      </c>
      <c r="C1021">
        <f t="shared" si="71"/>
        <v>0</v>
      </c>
      <c r="D1021" s="10">
        <f t="shared" si="72"/>
        <v>1145</v>
      </c>
      <c r="E1021" s="10">
        <f t="shared" si="73"/>
        <v>1075</v>
      </c>
    </row>
    <row r="1022" spans="1:5" x14ac:dyDescent="0.25">
      <c r="A1022">
        <v>2004</v>
      </c>
      <c r="B1022">
        <f t="shared" si="70"/>
        <v>0</v>
      </c>
      <c r="C1022">
        <f t="shared" si="71"/>
        <v>0</v>
      </c>
      <c r="D1022" s="10">
        <f t="shared" si="72"/>
        <v>1145</v>
      </c>
      <c r="E1022" s="10">
        <f t="shared" si="73"/>
        <v>1075</v>
      </c>
    </row>
    <row r="1023" spans="1:5" x14ac:dyDescent="0.25">
      <c r="A1023">
        <v>2006</v>
      </c>
      <c r="B1023">
        <f t="shared" si="70"/>
        <v>0</v>
      </c>
      <c r="C1023">
        <f t="shared" si="71"/>
        <v>0</v>
      </c>
      <c r="D1023" s="10">
        <f t="shared" si="72"/>
        <v>1145</v>
      </c>
      <c r="E1023" s="10">
        <f t="shared" si="73"/>
        <v>1075</v>
      </c>
    </row>
    <row r="1024" spans="1:5" x14ac:dyDescent="0.25">
      <c r="A1024">
        <v>2008</v>
      </c>
      <c r="B1024">
        <f t="shared" si="70"/>
        <v>0</v>
      </c>
      <c r="C1024">
        <f t="shared" si="71"/>
        <v>0</v>
      </c>
      <c r="D1024" s="10">
        <f t="shared" si="72"/>
        <v>1145</v>
      </c>
      <c r="E1024" s="10">
        <f t="shared" si="73"/>
        <v>1075</v>
      </c>
    </row>
    <row r="1025" spans="1:5" x14ac:dyDescent="0.25">
      <c r="A1025">
        <v>2010</v>
      </c>
      <c r="B1025">
        <f t="shared" si="70"/>
        <v>0</v>
      </c>
      <c r="C1025">
        <f t="shared" si="71"/>
        <v>0</v>
      </c>
      <c r="D1025" s="10">
        <f t="shared" si="72"/>
        <v>1145</v>
      </c>
      <c r="E1025" s="10">
        <f t="shared" si="73"/>
        <v>1075</v>
      </c>
    </row>
    <row r="1026" spans="1:5" x14ac:dyDescent="0.25">
      <c r="A1026">
        <v>2012</v>
      </c>
      <c r="B1026">
        <f t="shared" si="70"/>
        <v>0</v>
      </c>
      <c r="C1026">
        <f t="shared" si="71"/>
        <v>0</v>
      </c>
      <c r="D1026" s="10">
        <f t="shared" si="72"/>
        <v>1145</v>
      </c>
      <c r="E1026" s="10">
        <f t="shared" si="73"/>
        <v>1075</v>
      </c>
    </row>
    <row r="1027" spans="1:5" x14ac:dyDescent="0.25">
      <c r="A1027">
        <v>2014</v>
      </c>
      <c r="B1027">
        <f t="shared" si="70"/>
        <v>0</v>
      </c>
      <c r="C1027">
        <f t="shared" si="71"/>
        <v>0</v>
      </c>
      <c r="D1027" s="10">
        <f t="shared" si="72"/>
        <v>1145</v>
      </c>
      <c r="E1027" s="10">
        <f t="shared" si="73"/>
        <v>1075</v>
      </c>
    </row>
    <row r="1028" spans="1:5" x14ac:dyDescent="0.25">
      <c r="A1028">
        <v>2016</v>
      </c>
      <c r="B1028">
        <f t="shared" si="70"/>
        <v>0</v>
      </c>
      <c r="C1028">
        <f t="shared" si="71"/>
        <v>0</v>
      </c>
      <c r="D1028" s="10">
        <f t="shared" si="72"/>
        <v>1145</v>
      </c>
      <c r="E1028" s="10">
        <f t="shared" si="73"/>
        <v>1075</v>
      </c>
    </row>
    <row r="1029" spans="1:5" x14ac:dyDescent="0.25">
      <c r="A1029">
        <v>2018</v>
      </c>
      <c r="B1029">
        <f t="shared" si="70"/>
        <v>0</v>
      </c>
      <c r="C1029">
        <f t="shared" si="71"/>
        <v>0</v>
      </c>
      <c r="D1029" s="10">
        <f t="shared" si="72"/>
        <v>1145</v>
      </c>
      <c r="E1029" s="10">
        <f t="shared" si="73"/>
        <v>1075</v>
      </c>
    </row>
    <row r="1030" spans="1:5" x14ac:dyDescent="0.25">
      <c r="A1030">
        <v>2020</v>
      </c>
      <c r="B1030">
        <f t="shared" si="70"/>
        <v>0</v>
      </c>
      <c r="C1030">
        <f t="shared" si="71"/>
        <v>0</v>
      </c>
      <c r="D1030" s="10">
        <f t="shared" si="72"/>
        <v>1145</v>
      </c>
      <c r="E1030" s="10">
        <f t="shared" si="73"/>
        <v>1075</v>
      </c>
    </row>
    <row r="1031" spans="1:5" x14ac:dyDescent="0.25">
      <c r="A1031">
        <v>2022</v>
      </c>
      <c r="B1031">
        <f t="shared" si="70"/>
        <v>0</v>
      </c>
      <c r="C1031">
        <f t="shared" si="71"/>
        <v>0</v>
      </c>
      <c r="D1031" s="10">
        <f t="shared" si="72"/>
        <v>1145</v>
      </c>
      <c r="E1031" s="10">
        <f t="shared" si="73"/>
        <v>1075</v>
      </c>
    </row>
    <row r="1032" spans="1:5" x14ac:dyDescent="0.25">
      <c r="A1032">
        <v>2024</v>
      </c>
      <c r="B1032">
        <f t="shared" si="70"/>
        <v>0</v>
      </c>
      <c r="C1032">
        <f t="shared" si="71"/>
        <v>0</v>
      </c>
      <c r="D1032" s="10">
        <f t="shared" si="72"/>
        <v>1145</v>
      </c>
      <c r="E1032" s="10">
        <f t="shared" si="73"/>
        <v>1075</v>
      </c>
    </row>
    <row r="1033" spans="1:5" x14ac:dyDescent="0.25">
      <c r="A1033">
        <v>2026</v>
      </c>
      <c r="B1033">
        <f t="shared" si="70"/>
        <v>0</v>
      </c>
      <c r="C1033">
        <f t="shared" si="71"/>
        <v>0</v>
      </c>
      <c r="D1033" s="10">
        <f t="shared" si="72"/>
        <v>1145</v>
      </c>
      <c r="E1033" s="10">
        <f t="shared" si="73"/>
        <v>1075</v>
      </c>
    </row>
    <row r="1034" spans="1:5" x14ac:dyDescent="0.25">
      <c r="A1034">
        <v>2028</v>
      </c>
      <c r="B1034">
        <f t="shared" si="70"/>
        <v>0</v>
      </c>
      <c r="C1034">
        <f t="shared" si="71"/>
        <v>0</v>
      </c>
      <c r="D1034" s="10">
        <f t="shared" si="72"/>
        <v>1145</v>
      </c>
      <c r="E1034" s="10">
        <f t="shared" si="73"/>
        <v>1075</v>
      </c>
    </row>
    <row r="1035" spans="1:5" x14ac:dyDescent="0.25">
      <c r="A1035">
        <v>2030</v>
      </c>
      <c r="B1035">
        <f t="shared" si="70"/>
        <v>0</v>
      </c>
      <c r="C1035">
        <f t="shared" si="71"/>
        <v>0</v>
      </c>
      <c r="D1035" s="10">
        <f t="shared" si="72"/>
        <v>1145</v>
      </c>
      <c r="E1035" s="10">
        <f t="shared" si="73"/>
        <v>1075</v>
      </c>
    </row>
    <row r="1036" spans="1:5" x14ac:dyDescent="0.25">
      <c r="A1036">
        <v>2032</v>
      </c>
      <c r="B1036">
        <f t="shared" si="70"/>
        <v>0</v>
      </c>
      <c r="C1036">
        <f t="shared" si="71"/>
        <v>0</v>
      </c>
      <c r="D1036" s="10">
        <f t="shared" si="72"/>
        <v>1145</v>
      </c>
      <c r="E1036" s="10">
        <f t="shared" si="73"/>
        <v>1075</v>
      </c>
    </row>
    <row r="1037" spans="1:5" x14ac:dyDescent="0.25">
      <c r="A1037">
        <v>2034</v>
      </c>
      <c r="B1037">
        <f t="shared" si="70"/>
        <v>0</v>
      </c>
      <c r="C1037">
        <f t="shared" si="71"/>
        <v>0</v>
      </c>
      <c r="D1037" s="10">
        <f t="shared" si="72"/>
        <v>1145</v>
      </c>
      <c r="E1037" s="10">
        <f t="shared" si="73"/>
        <v>1075</v>
      </c>
    </row>
    <row r="1038" spans="1:5" x14ac:dyDescent="0.25">
      <c r="A1038">
        <v>2036</v>
      </c>
      <c r="B1038">
        <f t="shared" si="70"/>
        <v>0</v>
      </c>
      <c r="C1038">
        <f t="shared" si="71"/>
        <v>0</v>
      </c>
      <c r="D1038" s="10">
        <f t="shared" si="72"/>
        <v>1145</v>
      </c>
      <c r="E1038" s="10">
        <f t="shared" si="73"/>
        <v>1075</v>
      </c>
    </row>
    <row r="1039" spans="1:5" x14ac:dyDescent="0.25">
      <c r="A1039">
        <v>2038</v>
      </c>
      <c r="B1039">
        <f t="shared" si="70"/>
        <v>0</v>
      </c>
      <c r="C1039">
        <f t="shared" si="71"/>
        <v>0</v>
      </c>
      <c r="D1039" s="10">
        <f t="shared" si="72"/>
        <v>1145</v>
      </c>
      <c r="E1039" s="10">
        <f t="shared" si="73"/>
        <v>1075</v>
      </c>
    </row>
    <row r="1040" spans="1:5" x14ac:dyDescent="0.25">
      <c r="A1040">
        <v>2040</v>
      </c>
      <c r="B1040">
        <f t="shared" si="70"/>
        <v>0</v>
      </c>
      <c r="C1040">
        <f t="shared" si="71"/>
        <v>0</v>
      </c>
      <c r="D1040" s="10">
        <f t="shared" si="72"/>
        <v>1145</v>
      </c>
      <c r="E1040" s="10">
        <f t="shared" si="73"/>
        <v>1075</v>
      </c>
    </row>
    <row r="1041" spans="1:5" x14ac:dyDescent="0.25">
      <c r="A1041">
        <v>2042</v>
      </c>
      <c r="B1041">
        <f t="shared" si="70"/>
        <v>0</v>
      </c>
      <c r="C1041">
        <f t="shared" si="71"/>
        <v>0</v>
      </c>
      <c r="D1041" s="10">
        <f t="shared" si="72"/>
        <v>1145</v>
      </c>
      <c r="E1041" s="10">
        <f t="shared" si="73"/>
        <v>1075</v>
      </c>
    </row>
    <row r="1042" spans="1:5" x14ac:dyDescent="0.25">
      <c r="A1042">
        <v>2044</v>
      </c>
      <c r="B1042">
        <f t="shared" si="70"/>
        <v>0</v>
      </c>
      <c r="C1042">
        <f t="shared" si="71"/>
        <v>0</v>
      </c>
      <c r="D1042" s="10">
        <f t="shared" si="72"/>
        <v>1145</v>
      </c>
      <c r="E1042" s="10">
        <f t="shared" si="73"/>
        <v>1075</v>
      </c>
    </row>
    <row r="1043" spans="1:5" x14ac:dyDescent="0.25">
      <c r="A1043">
        <v>2046</v>
      </c>
      <c r="B1043">
        <f t="shared" si="70"/>
        <v>0</v>
      </c>
      <c r="C1043">
        <f t="shared" si="71"/>
        <v>0</v>
      </c>
      <c r="D1043" s="10">
        <f t="shared" si="72"/>
        <v>1145</v>
      </c>
      <c r="E1043" s="10">
        <f t="shared" si="73"/>
        <v>1075</v>
      </c>
    </row>
    <row r="1044" spans="1:5" x14ac:dyDescent="0.25">
      <c r="A1044">
        <v>2048</v>
      </c>
      <c r="B1044">
        <f t="shared" ref="B1044:B1107" si="74">IF(A1044&lt;$F$8,$F$12,IF(A1044=$F$8,$F$12,IF(A1044&lt;$F$9,(1-$F$12)*((A1044-$F$8)/($F$9-$F$8))+$F$12,IF(A1044=$F$9,1,IF(A1044&lt;$F$10,1,IF(A1044&lt;$F$11,(1-$F$12)*($F$11-A1044)/($F$11-$F$10)+$F$12, IF(A1044=$F$11, 0, IF(A1044&gt;$F$11, 0))))))))</f>
        <v>0</v>
      </c>
      <c r="C1044">
        <f t="shared" ref="C1044:C1107" si="75">IF(A1044&lt;$G$8,$G$12,IF(A1044=$G$8,$G$12,IF(A1044&lt;$G$9,(1-$G$12)*((A1044-$G$8)/($G$9-$G$8))+$G$12,IF(A1044=$G$9,1,IF(A1044&lt;$G$10,1,IF(A1044&lt;$G$11,(1-$G$12)*($G$11-A1044)/($G$11-$G$10)+$G$12, IF(A1044=$G$11, 0, IF(A1044&gt;$G$11, 0))))))))</f>
        <v>0</v>
      </c>
      <c r="D1044" s="10">
        <f t="shared" si="72"/>
        <v>1145</v>
      </c>
      <c r="E1044" s="10">
        <f t="shared" si="73"/>
        <v>1075</v>
      </c>
    </row>
    <row r="1045" spans="1:5" x14ac:dyDescent="0.25">
      <c r="A1045">
        <v>2050</v>
      </c>
      <c r="B1045">
        <f t="shared" si="74"/>
        <v>0</v>
      </c>
      <c r="C1045">
        <f t="shared" si="75"/>
        <v>0</v>
      </c>
      <c r="D1045" s="10">
        <f t="shared" ref="D1045:D1108" si="76">1145+F1045</f>
        <v>1145</v>
      </c>
      <c r="E1045" s="10">
        <f t="shared" ref="E1045:E1108" si="77">1075+F1045</f>
        <v>1075</v>
      </c>
    </row>
    <row r="1046" spans="1:5" x14ac:dyDescent="0.25">
      <c r="A1046">
        <v>2052</v>
      </c>
      <c r="B1046">
        <f t="shared" si="74"/>
        <v>0</v>
      </c>
      <c r="C1046">
        <f t="shared" si="75"/>
        <v>0</v>
      </c>
      <c r="D1046" s="10">
        <f t="shared" si="76"/>
        <v>1145</v>
      </c>
      <c r="E1046" s="10">
        <f t="shared" si="77"/>
        <v>1075</v>
      </c>
    </row>
    <row r="1047" spans="1:5" x14ac:dyDescent="0.25">
      <c r="A1047">
        <v>2054</v>
      </c>
      <c r="B1047">
        <f t="shared" si="74"/>
        <v>0</v>
      </c>
      <c r="C1047">
        <f t="shared" si="75"/>
        <v>0</v>
      </c>
      <c r="D1047" s="10">
        <f t="shared" si="76"/>
        <v>1145</v>
      </c>
      <c r="E1047" s="10">
        <f t="shared" si="77"/>
        <v>1075</v>
      </c>
    </row>
    <row r="1048" spans="1:5" x14ac:dyDescent="0.25">
      <c r="A1048">
        <v>2056</v>
      </c>
      <c r="B1048">
        <f t="shared" si="74"/>
        <v>0</v>
      </c>
      <c r="C1048">
        <f t="shared" si="75"/>
        <v>0</v>
      </c>
      <c r="D1048" s="10">
        <f t="shared" si="76"/>
        <v>1145</v>
      </c>
      <c r="E1048" s="10">
        <f t="shared" si="77"/>
        <v>1075</v>
      </c>
    </row>
    <row r="1049" spans="1:5" x14ac:dyDescent="0.25">
      <c r="A1049">
        <v>2058</v>
      </c>
      <c r="B1049">
        <f t="shared" si="74"/>
        <v>0</v>
      </c>
      <c r="C1049">
        <f t="shared" si="75"/>
        <v>0</v>
      </c>
      <c r="D1049" s="10">
        <f t="shared" si="76"/>
        <v>1145</v>
      </c>
      <c r="E1049" s="10">
        <f t="shared" si="77"/>
        <v>1075</v>
      </c>
    </row>
    <row r="1050" spans="1:5" x14ac:dyDescent="0.25">
      <c r="A1050">
        <v>2060</v>
      </c>
      <c r="B1050">
        <f t="shared" si="74"/>
        <v>0</v>
      </c>
      <c r="C1050">
        <f t="shared" si="75"/>
        <v>0</v>
      </c>
      <c r="D1050" s="10">
        <f t="shared" si="76"/>
        <v>1145</v>
      </c>
      <c r="E1050" s="10">
        <f t="shared" si="77"/>
        <v>1075</v>
      </c>
    </row>
    <row r="1051" spans="1:5" x14ac:dyDescent="0.25">
      <c r="A1051">
        <v>2062</v>
      </c>
      <c r="B1051">
        <f t="shared" si="74"/>
        <v>0</v>
      </c>
      <c r="C1051">
        <f t="shared" si="75"/>
        <v>0</v>
      </c>
      <c r="D1051" s="10">
        <f t="shared" si="76"/>
        <v>1145</v>
      </c>
      <c r="E1051" s="10">
        <f t="shared" si="77"/>
        <v>1075</v>
      </c>
    </row>
    <row r="1052" spans="1:5" x14ac:dyDescent="0.25">
      <c r="A1052">
        <v>2064</v>
      </c>
      <c r="B1052">
        <f t="shared" si="74"/>
        <v>0</v>
      </c>
      <c r="C1052">
        <f t="shared" si="75"/>
        <v>0</v>
      </c>
      <c r="D1052" s="10">
        <f t="shared" si="76"/>
        <v>1145</v>
      </c>
      <c r="E1052" s="10">
        <f t="shared" si="77"/>
        <v>1075</v>
      </c>
    </row>
    <row r="1053" spans="1:5" x14ac:dyDescent="0.25">
      <c r="A1053">
        <v>2066</v>
      </c>
      <c r="B1053">
        <f t="shared" si="74"/>
        <v>0</v>
      </c>
      <c r="C1053">
        <f t="shared" si="75"/>
        <v>0</v>
      </c>
      <c r="D1053" s="10">
        <f t="shared" si="76"/>
        <v>1145</v>
      </c>
      <c r="E1053" s="10">
        <f t="shared" si="77"/>
        <v>1075</v>
      </c>
    </row>
    <row r="1054" spans="1:5" x14ac:dyDescent="0.25">
      <c r="A1054">
        <v>2068</v>
      </c>
      <c r="B1054">
        <f t="shared" si="74"/>
        <v>0</v>
      </c>
      <c r="C1054">
        <f t="shared" si="75"/>
        <v>0</v>
      </c>
      <c r="D1054" s="10">
        <f t="shared" si="76"/>
        <v>1145</v>
      </c>
      <c r="E1054" s="10">
        <f t="shared" si="77"/>
        <v>1075</v>
      </c>
    </row>
    <row r="1055" spans="1:5" x14ac:dyDescent="0.25">
      <c r="A1055">
        <v>2070</v>
      </c>
      <c r="B1055">
        <f t="shared" si="74"/>
        <v>0</v>
      </c>
      <c r="C1055">
        <f t="shared" si="75"/>
        <v>0</v>
      </c>
      <c r="D1055" s="10">
        <f t="shared" si="76"/>
        <v>1145</v>
      </c>
      <c r="E1055" s="10">
        <f t="shared" si="77"/>
        <v>1075</v>
      </c>
    </row>
    <row r="1056" spans="1:5" x14ac:dyDescent="0.25">
      <c r="A1056">
        <v>2072</v>
      </c>
      <c r="B1056">
        <f t="shared" si="74"/>
        <v>0</v>
      </c>
      <c r="C1056">
        <f t="shared" si="75"/>
        <v>0</v>
      </c>
      <c r="D1056" s="10">
        <f t="shared" si="76"/>
        <v>1145</v>
      </c>
      <c r="E1056" s="10">
        <f t="shared" si="77"/>
        <v>1075</v>
      </c>
    </row>
    <row r="1057" spans="1:5" x14ac:dyDescent="0.25">
      <c r="A1057">
        <v>2074</v>
      </c>
      <c r="B1057">
        <f t="shared" si="74"/>
        <v>0</v>
      </c>
      <c r="C1057">
        <f t="shared" si="75"/>
        <v>0</v>
      </c>
      <c r="D1057" s="10">
        <f t="shared" si="76"/>
        <v>1145</v>
      </c>
      <c r="E1057" s="10">
        <f t="shared" si="77"/>
        <v>1075</v>
      </c>
    </row>
    <row r="1058" spans="1:5" x14ac:dyDescent="0.25">
      <c r="A1058">
        <v>2076</v>
      </c>
      <c r="B1058">
        <f t="shared" si="74"/>
        <v>0</v>
      </c>
      <c r="C1058">
        <f t="shared" si="75"/>
        <v>0</v>
      </c>
      <c r="D1058" s="10">
        <f t="shared" si="76"/>
        <v>1145</v>
      </c>
      <c r="E1058" s="10">
        <f t="shared" si="77"/>
        <v>1075</v>
      </c>
    </row>
    <row r="1059" spans="1:5" x14ac:dyDescent="0.25">
      <c r="A1059">
        <v>2078</v>
      </c>
      <c r="B1059">
        <f t="shared" si="74"/>
        <v>0</v>
      </c>
      <c r="C1059">
        <f t="shared" si="75"/>
        <v>0</v>
      </c>
      <c r="D1059" s="10">
        <f t="shared" si="76"/>
        <v>1145</v>
      </c>
      <c r="E1059" s="10">
        <f t="shared" si="77"/>
        <v>1075</v>
      </c>
    </row>
    <row r="1060" spans="1:5" x14ac:dyDescent="0.25">
      <c r="A1060">
        <v>2080</v>
      </c>
      <c r="B1060">
        <f t="shared" si="74"/>
        <v>0</v>
      </c>
      <c r="C1060">
        <f t="shared" si="75"/>
        <v>0</v>
      </c>
      <c r="D1060" s="10">
        <f t="shared" si="76"/>
        <v>1145</v>
      </c>
      <c r="E1060" s="10">
        <f t="shared" si="77"/>
        <v>1075</v>
      </c>
    </row>
    <row r="1061" spans="1:5" x14ac:dyDescent="0.25">
      <c r="A1061">
        <v>2082</v>
      </c>
      <c r="B1061">
        <f t="shared" si="74"/>
        <v>0</v>
      </c>
      <c r="C1061">
        <f t="shared" si="75"/>
        <v>0</v>
      </c>
      <c r="D1061" s="10">
        <f t="shared" si="76"/>
        <v>1145</v>
      </c>
      <c r="E1061" s="10">
        <f t="shared" si="77"/>
        <v>1075</v>
      </c>
    </row>
    <row r="1062" spans="1:5" x14ac:dyDescent="0.25">
      <c r="A1062">
        <v>2084</v>
      </c>
      <c r="B1062">
        <f t="shared" si="74"/>
        <v>0</v>
      </c>
      <c r="C1062">
        <f t="shared" si="75"/>
        <v>0</v>
      </c>
      <c r="D1062" s="10">
        <f t="shared" si="76"/>
        <v>1145</v>
      </c>
      <c r="E1062" s="10">
        <f t="shared" si="77"/>
        <v>1075</v>
      </c>
    </row>
    <row r="1063" spans="1:5" x14ac:dyDescent="0.25">
      <c r="A1063">
        <v>2086</v>
      </c>
      <c r="B1063">
        <f t="shared" si="74"/>
        <v>0</v>
      </c>
      <c r="C1063">
        <f t="shared" si="75"/>
        <v>0</v>
      </c>
      <c r="D1063" s="10">
        <f t="shared" si="76"/>
        <v>1145</v>
      </c>
      <c r="E1063" s="10">
        <f t="shared" si="77"/>
        <v>1075</v>
      </c>
    </row>
    <row r="1064" spans="1:5" x14ac:dyDescent="0.25">
      <c r="A1064">
        <v>2088</v>
      </c>
      <c r="B1064">
        <f t="shared" si="74"/>
        <v>0</v>
      </c>
      <c r="C1064">
        <f t="shared" si="75"/>
        <v>0</v>
      </c>
      <c r="D1064" s="10">
        <f t="shared" si="76"/>
        <v>1145</v>
      </c>
      <c r="E1064" s="10">
        <f t="shared" si="77"/>
        <v>1075</v>
      </c>
    </row>
    <row r="1065" spans="1:5" x14ac:dyDescent="0.25">
      <c r="A1065">
        <v>2090</v>
      </c>
      <c r="B1065">
        <f t="shared" si="74"/>
        <v>0</v>
      </c>
      <c r="C1065">
        <f t="shared" si="75"/>
        <v>0</v>
      </c>
      <c r="D1065" s="10">
        <f t="shared" si="76"/>
        <v>1145</v>
      </c>
      <c r="E1065" s="10">
        <f t="shared" si="77"/>
        <v>1075</v>
      </c>
    </row>
    <row r="1066" spans="1:5" x14ac:dyDescent="0.25">
      <c r="A1066">
        <v>2092</v>
      </c>
      <c r="B1066">
        <f t="shared" si="74"/>
        <v>0</v>
      </c>
      <c r="C1066">
        <f t="shared" si="75"/>
        <v>0</v>
      </c>
      <c r="D1066" s="10">
        <f t="shared" si="76"/>
        <v>1145</v>
      </c>
      <c r="E1066" s="10">
        <f t="shared" si="77"/>
        <v>1075</v>
      </c>
    </row>
    <row r="1067" spans="1:5" x14ac:dyDescent="0.25">
      <c r="A1067">
        <v>2094</v>
      </c>
      <c r="B1067">
        <f t="shared" si="74"/>
        <v>0</v>
      </c>
      <c r="C1067">
        <f t="shared" si="75"/>
        <v>0</v>
      </c>
      <c r="D1067" s="10">
        <f t="shared" si="76"/>
        <v>1145</v>
      </c>
      <c r="E1067" s="10">
        <f t="shared" si="77"/>
        <v>1075</v>
      </c>
    </row>
    <row r="1068" spans="1:5" x14ac:dyDescent="0.25">
      <c r="A1068">
        <v>2096</v>
      </c>
      <c r="B1068">
        <f t="shared" si="74"/>
        <v>0</v>
      </c>
      <c r="C1068">
        <f t="shared" si="75"/>
        <v>0</v>
      </c>
      <c r="D1068" s="10">
        <f t="shared" si="76"/>
        <v>1145</v>
      </c>
      <c r="E1068" s="10">
        <f t="shared" si="77"/>
        <v>1075</v>
      </c>
    </row>
    <row r="1069" spans="1:5" x14ac:dyDescent="0.25">
      <c r="A1069">
        <v>2098</v>
      </c>
      <c r="B1069">
        <f t="shared" si="74"/>
        <v>0</v>
      </c>
      <c r="C1069">
        <f t="shared" si="75"/>
        <v>0</v>
      </c>
      <c r="D1069" s="10">
        <f t="shared" si="76"/>
        <v>1145</v>
      </c>
      <c r="E1069" s="10">
        <f t="shared" si="77"/>
        <v>1075</v>
      </c>
    </row>
    <row r="1070" spans="1:5" x14ac:dyDescent="0.25">
      <c r="A1070">
        <v>2100</v>
      </c>
      <c r="B1070">
        <f t="shared" si="74"/>
        <v>0</v>
      </c>
      <c r="C1070">
        <f t="shared" si="75"/>
        <v>0</v>
      </c>
      <c r="D1070" s="10">
        <f t="shared" si="76"/>
        <v>1145</v>
      </c>
      <c r="E1070" s="10">
        <f t="shared" si="77"/>
        <v>1075</v>
      </c>
    </row>
    <row r="1071" spans="1:5" x14ac:dyDescent="0.25">
      <c r="A1071">
        <v>2102</v>
      </c>
      <c r="B1071">
        <f t="shared" si="74"/>
        <v>0</v>
      </c>
      <c r="C1071">
        <f t="shared" si="75"/>
        <v>0</v>
      </c>
      <c r="D1071" s="10">
        <f t="shared" si="76"/>
        <v>1145</v>
      </c>
      <c r="E1071" s="10">
        <f t="shared" si="77"/>
        <v>1075</v>
      </c>
    </row>
    <row r="1072" spans="1:5" x14ac:dyDescent="0.25">
      <c r="A1072">
        <v>2104</v>
      </c>
      <c r="B1072">
        <f t="shared" si="74"/>
        <v>0</v>
      </c>
      <c r="C1072">
        <f t="shared" si="75"/>
        <v>0</v>
      </c>
      <c r="D1072" s="10">
        <f t="shared" si="76"/>
        <v>1145</v>
      </c>
      <c r="E1072" s="10">
        <f t="shared" si="77"/>
        <v>1075</v>
      </c>
    </row>
    <row r="1073" spans="1:5" x14ac:dyDescent="0.25">
      <c r="A1073">
        <v>2106</v>
      </c>
      <c r="B1073">
        <f t="shared" si="74"/>
        <v>0</v>
      </c>
      <c r="C1073">
        <f t="shared" si="75"/>
        <v>0</v>
      </c>
      <c r="D1073" s="10">
        <f t="shared" si="76"/>
        <v>1145</v>
      </c>
      <c r="E1073" s="10">
        <f t="shared" si="77"/>
        <v>1075</v>
      </c>
    </row>
    <row r="1074" spans="1:5" x14ac:dyDescent="0.25">
      <c r="A1074">
        <v>2108</v>
      </c>
      <c r="B1074">
        <f t="shared" si="74"/>
        <v>0</v>
      </c>
      <c r="C1074">
        <f t="shared" si="75"/>
        <v>0</v>
      </c>
      <c r="D1074" s="10">
        <f t="shared" si="76"/>
        <v>1145</v>
      </c>
      <c r="E1074" s="10">
        <f t="shared" si="77"/>
        <v>1075</v>
      </c>
    </row>
    <row r="1075" spans="1:5" x14ac:dyDescent="0.25">
      <c r="A1075">
        <v>2110</v>
      </c>
      <c r="B1075">
        <f t="shared" si="74"/>
        <v>0</v>
      </c>
      <c r="C1075">
        <f t="shared" si="75"/>
        <v>0</v>
      </c>
      <c r="D1075" s="10">
        <f t="shared" si="76"/>
        <v>1145</v>
      </c>
      <c r="E1075" s="10">
        <f t="shared" si="77"/>
        <v>1075</v>
      </c>
    </row>
    <row r="1076" spans="1:5" x14ac:dyDescent="0.25">
      <c r="A1076">
        <v>2112</v>
      </c>
      <c r="B1076">
        <f t="shared" si="74"/>
        <v>0</v>
      </c>
      <c r="C1076">
        <f t="shared" si="75"/>
        <v>0</v>
      </c>
      <c r="D1076" s="10">
        <f t="shared" si="76"/>
        <v>1145</v>
      </c>
      <c r="E1076" s="10">
        <f t="shared" si="77"/>
        <v>1075</v>
      </c>
    </row>
    <row r="1077" spans="1:5" x14ac:dyDescent="0.25">
      <c r="A1077">
        <v>2114</v>
      </c>
      <c r="B1077">
        <f t="shared" si="74"/>
        <v>0</v>
      </c>
      <c r="C1077">
        <f t="shared" si="75"/>
        <v>0</v>
      </c>
      <c r="D1077" s="10">
        <f t="shared" si="76"/>
        <v>1145</v>
      </c>
      <c r="E1077" s="10">
        <f t="shared" si="77"/>
        <v>1075</v>
      </c>
    </row>
    <row r="1078" spans="1:5" x14ac:dyDescent="0.25">
      <c r="A1078">
        <v>2116</v>
      </c>
      <c r="B1078">
        <f t="shared" si="74"/>
        <v>0</v>
      </c>
      <c r="C1078">
        <f t="shared" si="75"/>
        <v>0</v>
      </c>
      <c r="D1078" s="10">
        <f t="shared" si="76"/>
        <v>1145</v>
      </c>
      <c r="E1078" s="10">
        <f t="shared" si="77"/>
        <v>1075</v>
      </c>
    </row>
    <row r="1079" spans="1:5" x14ac:dyDescent="0.25">
      <c r="A1079">
        <v>2118</v>
      </c>
      <c r="B1079">
        <f t="shared" si="74"/>
        <v>0</v>
      </c>
      <c r="C1079">
        <f t="shared" si="75"/>
        <v>0</v>
      </c>
      <c r="D1079" s="10">
        <f t="shared" si="76"/>
        <v>1145</v>
      </c>
      <c r="E1079" s="10">
        <f t="shared" si="77"/>
        <v>1075</v>
      </c>
    </row>
    <row r="1080" spans="1:5" x14ac:dyDescent="0.25">
      <c r="A1080">
        <v>2120</v>
      </c>
      <c r="B1080">
        <f t="shared" si="74"/>
        <v>0</v>
      </c>
      <c r="C1080">
        <f t="shared" si="75"/>
        <v>0</v>
      </c>
      <c r="D1080" s="10">
        <f t="shared" si="76"/>
        <v>1145</v>
      </c>
      <c r="E1080" s="10">
        <f t="shared" si="77"/>
        <v>1075</v>
      </c>
    </row>
    <row r="1081" spans="1:5" x14ac:dyDescent="0.25">
      <c r="A1081">
        <v>2122</v>
      </c>
      <c r="B1081">
        <f t="shared" si="74"/>
        <v>0</v>
      </c>
      <c r="C1081">
        <f t="shared" si="75"/>
        <v>0</v>
      </c>
      <c r="D1081" s="10">
        <f t="shared" si="76"/>
        <v>1145</v>
      </c>
      <c r="E1081" s="10">
        <f t="shared" si="77"/>
        <v>1075</v>
      </c>
    </row>
    <row r="1082" spans="1:5" x14ac:dyDescent="0.25">
      <c r="A1082">
        <v>2124</v>
      </c>
      <c r="B1082">
        <f t="shared" si="74"/>
        <v>0</v>
      </c>
      <c r="C1082">
        <f t="shared" si="75"/>
        <v>0</v>
      </c>
      <c r="D1082" s="10">
        <f t="shared" si="76"/>
        <v>1145</v>
      </c>
      <c r="E1082" s="10">
        <f t="shared" si="77"/>
        <v>1075</v>
      </c>
    </row>
    <row r="1083" spans="1:5" x14ac:dyDescent="0.25">
      <c r="A1083">
        <v>2126</v>
      </c>
      <c r="B1083">
        <f t="shared" si="74"/>
        <v>0</v>
      </c>
      <c r="C1083">
        <f t="shared" si="75"/>
        <v>0</v>
      </c>
      <c r="D1083" s="10">
        <f t="shared" si="76"/>
        <v>1145</v>
      </c>
      <c r="E1083" s="10">
        <f t="shared" si="77"/>
        <v>1075</v>
      </c>
    </row>
    <row r="1084" spans="1:5" x14ac:dyDescent="0.25">
      <c r="A1084">
        <v>2128</v>
      </c>
      <c r="B1084">
        <f t="shared" si="74"/>
        <v>0</v>
      </c>
      <c r="C1084">
        <f t="shared" si="75"/>
        <v>0</v>
      </c>
      <c r="D1084" s="10">
        <f t="shared" si="76"/>
        <v>1145</v>
      </c>
      <c r="E1084" s="10">
        <f t="shared" si="77"/>
        <v>1075</v>
      </c>
    </row>
    <row r="1085" spans="1:5" x14ac:dyDescent="0.25">
      <c r="A1085">
        <v>2130</v>
      </c>
      <c r="B1085">
        <f t="shared" si="74"/>
        <v>0</v>
      </c>
      <c r="C1085">
        <f t="shared" si="75"/>
        <v>0</v>
      </c>
      <c r="D1085" s="10">
        <f t="shared" si="76"/>
        <v>1145</v>
      </c>
      <c r="E1085" s="10">
        <f t="shared" si="77"/>
        <v>1075</v>
      </c>
    </row>
    <row r="1086" spans="1:5" x14ac:dyDescent="0.25">
      <c r="A1086">
        <v>2132</v>
      </c>
      <c r="B1086">
        <f t="shared" si="74"/>
        <v>0</v>
      </c>
      <c r="C1086">
        <f t="shared" si="75"/>
        <v>0</v>
      </c>
      <c r="D1086" s="10">
        <f t="shared" si="76"/>
        <v>1145</v>
      </c>
      <c r="E1086" s="10">
        <f t="shared" si="77"/>
        <v>1075</v>
      </c>
    </row>
    <row r="1087" spans="1:5" x14ac:dyDescent="0.25">
      <c r="A1087">
        <v>2134</v>
      </c>
      <c r="B1087">
        <f t="shared" si="74"/>
        <v>0</v>
      </c>
      <c r="C1087">
        <f t="shared" si="75"/>
        <v>0</v>
      </c>
      <c r="D1087" s="10">
        <f t="shared" si="76"/>
        <v>1145</v>
      </c>
      <c r="E1087" s="10">
        <f t="shared" si="77"/>
        <v>1075</v>
      </c>
    </row>
    <row r="1088" spans="1:5" x14ac:dyDescent="0.25">
      <c r="A1088">
        <v>2136</v>
      </c>
      <c r="B1088">
        <f t="shared" si="74"/>
        <v>0</v>
      </c>
      <c r="C1088">
        <f t="shared" si="75"/>
        <v>0</v>
      </c>
      <c r="D1088" s="10">
        <f t="shared" si="76"/>
        <v>1145</v>
      </c>
      <c r="E1088" s="10">
        <f t="shared" si="77"/>
        <v>1075</v>
      </c>
    </row>
    <row r="1089" spans="1:5" x14ac:dyDescent="0.25">
      <c r="A1089">
        <v>2138</v>
      </c>
      <c r="B1089">
        <f t="shared" si="74"/>
        <v>0</v>
      </c>
      <c r="C1089">
        <f t="shared" si="75"/>
        <v>0</v>
      </c>
      <c r="D1089" s="10">
        <f t="shared" si="76"/>
        <v>1145</v>
      </c>
      <c r="E1089" s="10">
        <f t="shared" si="77"/>
        <v>1075</v>
      </c>
    </row>
    <row r="1090" spans="1:5" x14ac:dyDescent="0.25">
      <c r="A1090">
        <v>2140</v>
      </c>
      <c r="B1090">
        <f t="shared" si="74"/>
        <v>0</v>
      </c>
      <c r="C1090">
        <f t="shared" si="75"/>
        <v>0</v>
      </c>
      <c r="D1090" s="10">
        <f t="shared" si="76"/>
        <v>1145</v>
      </c>
      <c r="E1090" s="10">
        <f t="shared" si="77"/>
        <v>1075</v>
      </c>
    </row>
    <row r="1091" spans="1:5" x14ac:dyDescent="0.25">
      <c r="A1091">
        <v>2142</v>
      </c>
      <c r="B1091">
        <f t="shared" si="74"/>
        <v>0</v>
      </c>
      <c r="C1091">
        <f t="shared" si="75"/>
        <v>0</v>
      </c>
      <c r="D1091" s="10">
        <f t="shared" si="76"/>
        <v>1145</v>
      </c>
      <c r="E1091" s="10">
        <f t="shared" si="77"/>
        <v>1075</v>
      </c>
    </row>
    <row r="1092" spans="1:5" x14ac:dyDescent="0.25">
      <c r="A1092">
        <v>2144</v>
      </c>
      <c r="B1092">
        <f t="shared" si="74"/>
        <v>0</v>
      </c>
      <c r="C1092">
        <f t="shared" si="75"/>
        <v>0</v>
      </c>
      <c r="D1092" s="10">
        <f t="shared" si="76"/>
        <v>1145</v>
      </c>
      <c r="E1092" s="10">
        <f t="shared" si="77"/>
        <v>1075</v>
      </c>
    </row>
    <row r="1093" spans="1:5" x14ac:dyDescent="0.25">
      <c r="A1093">
        <v>2146</v>
      </c>
      <c r="B1093">
        <f t="shared" si="74"/>
        <v>0</v>
      </c>
      <c r="C1093">
        <f t="shared" si="75"/>
        <v>0</v>
      </c>
      <c r="D1093" s="10">
        <f t="shared" si="76"/>
        <v>1145</v>
      </c>
      <c r="E1093" s="10">
        <f t="shared" si="77"/>
        <v>1075</v>
      </c>
    </row>
    <row r="1094" spans="1:5" x14ac:dyDescent="0.25">
      <c r="A1094">
        <v>2148</v>
      </c>
      <c r="B1094">
        <f t="shared" si="74"/>
        <v>0</v>
      </c>
      <c r="C1094">
        <f t="shared" si="75"/>
        <v>0</v>
      </c>
      <c r="D1094" s="10">
        <f t="shared" si="76"/>
        <v>1145</v>
      </c>
      <c r="E1094" s="10">
        <f t="shared" si="77"/>
        <v>1075</v>
      </c>
    </row>
    <row r="1095" spans="1:5" x14ac:dyDescent="0.25">
      <c r="A1095">
        <v>2150</v>
      </c>
      <c r="B1095">
        <f t="shared" si="74"/>
        <v>0</v>
      </c>
      <c r="C1095">
        <f t="shared" si="75"/>
        <v>0</v>
      </c>
      <c r="D1095" s="10">
        <f t="shared" si="76"/>
        <v>1145</v>
      </c>
      <c r="E1095" s="10">
        <f t="shared" si="77"/>
        <v>1075</v>
      </c>
    </row>
    <row r="1096" spans="1:5" x14ac:dyDescent="0.25">
      <c r="A1096">
        <v>2152</v>
      </c>
      <c r="B1096">
        <f t="shared" si="74"/>
        <v>0</v>
      </c>
      <c r="C1096">
        <f t="shared" si="75"/>
        <v>0</v>
      </c>
      <c r="D1096" s="10">
        <f t="shared" si="76"/>
        <v>1145</v>
      </c>
      <c r="E1096" s="10">
        <f t="shared" si="77"/>
        <v>1075</v>
      </c>
    </row>
    <row r="1097" spans="1:5" x14ac:dyDescent="0.25">
      <c r="A1097">
        <v>2154</v>
      </c>
      <c r="B1097">
        <f t="shared" si="74"/>
        <v>0</v>
      </c>
      <c r="C1097">
        <f t="shared" si="75"/>
        <v>0</v>
      </c>
      <c r="D1097" s="10">
        <f t="shared" si="76"/>
        <v>1145</v>
      </c>
      <c r="E1097" s="10">
        <f t="shared" si="77"/>
        <v>1075</v>
      </c>
    </row>
    <row r="1098" spans="1:5" x14ac:dyDescent="0.25">
      <c r="A1098">
        <v>2156</v>
      </c>
      <c r="B1098">
        <f t="shared" si="74"/>
        <v>0</v>
      </c>
      <c r="C1098">
        <f t="shared" si="75"/>
        <v>0</v>
      </c>
      <c r="D1098" s="10">
        <f t="shared" si="76"/>
        <v>1145</v>
      </c>
      <c r="E1098" s="10">
        <f t="shared" si="77"/>
        <v>1075</v>
      </c>
    </row>
    <row r="1099" spans="1:5" x14ac:dyDescent="0.25">
      <c r="A1099">
        <v>2158</v>
      </c>
      <c r="B1099">
        <f t="shared" si="74"/>
        <v>0</v>
      </c>
      <c r="C1099">
        <f t="shared" si="75"/>
        <v>0</v>
      </c>
      <c r="D1099" s="10">
        <f t="shared" si="76"/>
        <v>1145</v>
      </c>
      <c r="E1099" s="10">
        <f t="shared" si="77"/>
        <v>1075</v>
      </c>
    </row>
    <row r="1100" spans="1:5" x14ac:dyDescent="0.25">
      <c r="A1100">
        <v>2160</v>
      </c>
      <c r="B1100">
        <f t="shared" si="74"/>
        <v>0</v>
      </c>
      <c r="C1100">
        <f t="shared" si="75"/>
        <v>0</v>
      </c>
      <c r="D1100" s="10">
        <f t="shared" si="76"/>
        <v>1145</v>
      </c>
      <c r="E1100" s="10">
        <f t="shared" si="77"/>
        <v>1075</v>
      </c>
    </row>
    <row r="1101" spans="1:5" x14ac:dyDescent="0.25">
      <c r="A1101">
        <v>2162</v>
      </c>
      <c r="B1101">
        <f t="shared" si="74"/>
        <v>0</v>
      </c>
      <c r="C1101">
        <f t="shared" si="75"/>
        <v>0</v>
      </c>
      <c r="D1101" s="10">
        <f t="shared" si="76"/>
        <v>1145</v>
      </c>
      <c r="E1101" s="10">
        <f t="shared" si="77"/>
        <v>1075</v>
      </c>
    </row>
    <row r="1102" spans="1:5" x14ac:dyDescent="0.25">
      <c r="A1102">
        <v>2164</v>
      </c>
      <c r="B1102">
        <f t="shared" si="74"/>
        <v>0</v>
      </c>
      <c r="C1102">
        <f t="shared" si="75"/>
        <v>0</v>
      </c>
      <c r="D1102" s="10">
        <f t="shared" si="76"/>
        <v>1145</v>
      </c>
      <c r="E1102" s="10">
        <f t="shared" si="77"/>
        <v>1075</v>
      </c>
    </row>
    <row r="1103" spans="1:5" x14ac:dyDescent="0.25">
      <c r="A1103">
        <v>2166</v>
      </c>
      <c r="B1103">
        <f t="shared" si="74"/>
        <v>0</v>
      </c>
      <c r="C1103">
        <f t="shared" si="75"/>
        <v>0</v>
      </c>
      <c r="D1103" s="10">
        <f t="shared" si="76"/>
        <v>1145</v>
      </c>
      <c r="E1103" s="10">
        <f t="shared" si="77"/>
        <v>1075</v>
      </c>
    </row>
    <row r="1104" spans="1:5" x14ac:dyDescent="0.25">
      <c r="A1104">
        <v>2168</v>
      </c>
      <c r="B1104">
        <f t="shared" si="74"/>
        <v>0</v>
      </c>
      <c r="C1104">
        <f t="shared" si="75"/>
        <v>0</v>
      </c>
      <c r="D1104" s="10">
        <f t="shared" si="76"/>
        <v>1145</v>
      </c>
      <c r="E1104" s="10">
        <f t="shared" si="77"/>
        <v>1075</v>
      </c>
    </row>
    <row r="1105" spans="1:5" x14ac:dyDescent="0.25">
      <c r="A1105">
        <v>2170</v>
      </c>
      <c r="B1105">
        <f t="shared" si="74"/>
        <v>0</v>
      </c>
      <c r="C1105">
        <f t="shared" si="75"/>
        <v>0</v>
      </c>
      <c r="D1105" s="10">
        <f t="shared" si="76"/>
        <v>1145</v>
      </c>
      <c r="E1105" s="10">
        <f t="shared" si="77"/>
        <v>1075</v>
      </c>
    </row>
    <row r="1106" spans="1:5" x14ac:dyDescent="0.25">
      <c r="A1106">
        <v>2172</v>
      </c>
      <c r="B1106">
        <f t="shared" si="74"/>
        <v>0</v>
      </c>
      <c r="C1106">
        <f t="shared" si="75"/>
        <v>0</v>
      </c>
      <c r="D1106" s="10">
        <f t="shared" si="76"/>
        <v>1145</v>
      </c>
      <c r="E1106" s="10">
        <f t="shared" si="77"/>
        <v>1075</v>
      </c>
    </row>
    <row r="1107" spans="1:5" x14ac:dyDescent="0.25">
      <c r="A1107">
        <v>2174</v>
      </c>
      <c r="B1107">
        <f t="shared" si="74"/>
        <v>0</v>
      </c>
      <c r="C1107">
        <f t="shared" si="75"/>
        <v>0</v>
      </c>
      <c r="D1107" s="10">
        <f t="shared" si="76"/>
        <v>1145</v>
      </c>
      <c r="E1107" s="10">
        <f t="shared" si="77"/>
        <v>1075</v>
      </c>
    </row>
    <row r="1108" spans="1:5" x14ac:dyDescent="0.25">
      <c r="A1108">
        <v>2176</v>
      </c>
      <c r="B1108">
        <f t="shared" ref="B1108:B1171" si="78">IF(A1108&lt;$F$8,$F$12,IF(A1108=$F$8,$F$12,IF(A1108&lt;$F$9,(1-$F$12)*((A1108-$F$8)/($F$9-$F$8))+$F$12,IF(A1108=$F$9,1,IF(A1108&lt;$F$10,1,IF(A1108&lt;$F$11,(1-$F$12)*($F$11-A1108)/($F$11-$F$10)+$F$12, IF(A1108=$F$11, 0, IF(A1108&gt;$F$11, 0))))))))</f>
        <v>0</v>
      </c>
      <c r="C1108">
        <f t="shared" ref="C1108:C1171" si="79">IF(A1108&lt;$G$8,$G$12,IF(A1108=$G$8,$G$12,IF(A1108&lt;$G$9,(1-$G$12)*((A1108-$G$8)/($G$9-$G$8))+$G$12,IF(A1108=$G$9,1,IF(A1108&lt;$G$10,1,IF(A1108&lt;$G$11,(1-$G$12)*($G$11-A1108)/($G$11-$G$10)+$G$12, IF(A1108=$G$11, 0, IF(A1108&gt;$G$11, 0))))))))</f>
        <v>0</v>
      </c>
      <c r="D1108" s="10">
        <f t="shared" si="76"/>
        <v>1145</v>
      </c>
      <c r="E1108" s="10">
        <f t="shared" si="77"/>
        <v>1075</v>
      </c>
    </row>
    <row r="1109" spans="1:5" x14ac:dyDescent="0.25">
      <c r="A1109">
        <v>2178</v>
      </c>
      <c r="B1109">
        <f t="shared" si="78"/>
        <v>0</v>
      </c>
      <c r="C1109">
        <f t="shared" si="79"/>
        <v>0</v>
      </c>
      <c r="D1109" s="10">
        <f t="shared" ref="D1109:D1172" si="80">1145+F1109</f>
        <v>1145</v>
      </c>
      <c r="E1109" s="10">
        <f t="shared" ref="E1109:E1172" si="81">1075+F1109</f>
        <v>1075</v>
      </c>
    </row>
    <row r="1110" spans="1:5" x14ac:dyDescent="0.25">
      <c r="A1110">
        <v>2180</v>
      </c>
      <c r="B1110">
        <f t="shared" si="78"/>
        <v>0</v>
      </c>
      <c r="C1110">
        <f t="shared" si="79"/>
        <v>0</v>
      </c>
      <c r="D1110" s="10">
        <f t="shared" si="80"/>
        <v>1145</v>
      </c>
      <c r="E1110" s="10">
        <f t="shared" si="81"/>
        <v>1075</v>
      </c>
    </row>
    <row r="1111" spans="1:5" x14ac:dyDescent="0.25">
      <c r="A1111">
        <v>2182</v>
      </c>
      <c r="B1111">
        <f t="shared" si="78"/>
        <v>0</v>
      </c>
      <c r="C1111">
        <f t="shared" si="79"/>
        <v>0</v>
      </c>
      <c r="D1111" s="10">
        <f t="shared" si="80"/>
        <v>1145</v>
      </c>
      <c r="E1111" s="10">
        <f t="shared" si="81"/>
        <v>1075</v>
      </c>
    </row>
    <row r="1112" spans="1:5" x14ac:dyDescent="0.25">
      <c r="A1112">
        <v>2184</v>
      </c>
      <c r="B1112">
        <f t="shared" si="78"/>
        <v>0</v>
      </c>
      <c r="C1112">
        <f t="shared" si="79"/>
        <v>0</v>
      </c>
      <c r="D1112" s="10">
        <f t="shared" si="80"/>
        <v>1145</v>
      </c>
      <c r="E1112" s="10">
        <f t="shared" si="81"/>
        <v>1075</v>
      </c>
    </row>
    <row r="1113" spans="1:5" x14ac:dyDescent="0.25">
      <c r="A1113">
        <v>2186</v>
      </c>
      <c r="B1113">
        <f t="shared" si="78"/>
        <v>0</v>
      </c>
      <c r="C1113">
        <f t="shared" si="79"/>
        <v>0</v>
      </c>
      <c r="D1113" s="10">
        <f t="shared" si="80"/>
        <v>1145</v>
      </c>
      <c r="E1113" s="10">
        <f t="shared" si="81"/>
        <v>1075</v>
      </c>
    </row>
    <row r="1114" spans="1:5" x14ac:dyDescent="0.25">
      <c r="A1114">
        <v>2188</v>
      </c>
      <c r="B1114">
        <f t="shared" si="78"/>
        <v>0</v>
      </c>
      <c r="C1114">
        <f t="shared" si="79"/>
        <v>0</v>
      </c>
      <c r="D1114" s="10">
        <f t="shared" si="80"/>
        <v>1145</v>
      </c>
      <c r="E1114" s="10">
        <f t="shared" si="81"/>
        <v>1075</v>
      </c>
    </row>
    <row r="1115" spans="1:5" x14ac:dyDescent="0.25">
      <c r="A1115">
        <v>2190</v>
      </c>
      <c r="B1115">
        <f t="shared" si="78"/>
        <v>0</v>
      </c>
      <c r="C1115">
        <f t="shared" si="79"/>
        <v>0</v>
      </c>
      <c r="D1115" s="10">
        <f t="shared" si="80"/>
        <v>1145</v>
      </c>
      <c r="E1115" s="10">
        <f t="shared" si="81"/>
        <v>1075</v>
      </c>
    </row>
    <row r="1116" spans="1:5" x14ac:dyDescent="0.25">
      <c r="A1116">
        <v>2192</v>
      </c>
      <c r="B1116">
        <f t="shared" si="78"/>
        <v>0</v>
      </c>
      <c r="C1116">
        <f t="shared" si="79"/>
        <v>0</v>
      </c>
      <c r="D1116" s="10">
        <f t="shared" si="80"/>
        <v>1145</v>
      </c>
      <c r="E1116" s="10">
        <f t="shared" si="81"/>
        <v>1075</v>
      </c>
    </row>
    <row r="1117" spans="1:5" x14ac:dyDescent="0.25">
      <c r="A1117">
        <v>2194</v>
      </c>
      <c r="B1117">
        <f t="shared" si="78"/>
        <v>0</v>
      </c>
      <c r="C1117">
        <f t="shared" si="79"/>
        <v>0</v>
      </c>
      <c r="D1117" s="10">
        <f t="shared" si="80"/>
        <v>1145</v>
      </c>
      <c r="E1117" s="10">
        <f t="shared" si="81"/>
        <v>1075</v>
      </c>
    </row>
    <row r="1118" spans="1:5" x14ac:dyDescent="0.25">
      <c r="A1118">
        <v>2196</v>
      </c>
      <c r="B1118">
        <f t="shared" si="78"/>
        <v>0</v>
      </c>
      <c r="C1118">
        <f t="shared" si="79"/>
        <v>0</v>
      </c>
      <c r="D1118" s="10">
        <f t="shared" si="80"/>
        <v>1145</v>
      </c>
      <c r="E1118" s="10">
        <f t="shared" si="81"/>
        <v>1075</v>
      </c>
    </row>
    <row r="1119" spans="1:5" x14ac:dyDescent="0.25">
      <c r="A1119">
        <v>2198</v>
      </c>
      <c r="B1119">
        <f t="shared" si="78"/>
        <v>0</v>
      </c>
      <c r="C1119">
        <f t="shared" si="79"/>
        <v>0</v>
      </c>
      <c r="D1119" s="10">
        <f t="shared" si="80"/>
        <v>1145</v>
      </c>
      <c r="E1119" s="10">
        <f t="shared" si="81"/>
        <v>1075</v>
      </c>
    </row>
    <row r="1120" spans="1:5" x14ac:dyDescent="0.25">
      <c r="A1120">
        <v>2200</v>
      </c>
      <c r="B1120">
        <f t="shared" si="78"/>
        <v>0</v>
      </c>
      <c r="C1120">
        <f t="shared" si="79"/>
        <v>0</v>
      </c>
      <c r="D1120" s="10">
        <f t="shared" si="80"/>
        <v>1145</v>
      </c>
      <c r="E1120" s="10">
        <f t="shared" si="81"/>
        <v>1075</v>
      </c>
    </row>
    <row r="1121" spans="1:5" x14ac:dyDescent="0.25">
      <c r="A1121">
        <v>2202</v>
      </c>
      <c r="B1121">
        <f t="shared" si="78"/>
        <v>0</v>
      </c>
      <c r="C1121">
        <f t="shared" si="79"/>
        <v>0</v>
      </c>
      <c r="D1121" s="10">
        <f t="shared" si="80"/>
        <v>1145</v>
      </c>
      <c r="E1121" s="10">
        <f t="shared" si="81"/>
        <v>1075</v>
      </c>
    </row>
    <row r="1122" spans="1:5" x14ac:dyDescent="0.25">
      <c r="A1122">
        <v>2204</v>
      </c>
      <c r="B1122">
        <f t="shared" si="78"/>
        <v>0</v>
      </c>
      <c r="C1122">
        <f t="shared" si="79"/>
        <v>0</v>
      </c>
      <c r="D1122" s="10">
        <f t="shared" si="80"/>
        <v>1145</v>
      </c>
      <c r="E1122" s="10">
        <f t="shared" si="81"/>
        <v>1075</v>
      </c>
    </row>
    <row r="1123" spans="1:5" x14ac:dyDescent="0.25">
      <c r="A1123">
        <v>2206</v>
      </c>
      <c r="B1123">
        <f t="shared" si="78"/>
        <v>0</v>
      </c>
      <c r="C1123">
        <f t="shared" si="79"/>
        <v>0</v>
      </c>
      <c r="D1123" s="10">
        <f t="shared" si="80"/>
        <v>1145</v>
      </c>
      <c r="E1123" s="10">
        <f t="shared" si="81"/>
        <v>1075</v>
      </c>
    </row>
    <row r="1124" spans="1:5" x14ac:dyDescent="0.25">
      <c r="A1124">
        <v>2208</v>
      </c>
      <c r="B1124">
        <f t="shared" si="78"/>
        <v>0</v>
      </c>
      <c r="C1124">
        <f t="shared" si="79"/>
        <v>0</v>
      </c>
      <c r="D1124" s="10">
        <f t="shared" si="80"/>
        <v>1145</v>
      </c>
      <c r="E1124" s="10">
        <f t="shared" si="81"/>
        <v>1075</v>
      </c>
    </row>
    <row r="1125" spans="1:5" x14ac:dyDescent="0.25">
      <c r="A1125">
        <v>2210</v>
      </c>
      <c r="B1125">
        <f t="shared" si="78"/>
        <v>0</v>
      </c>
      <c r="C1125">
        <f t="shared" si="79"/>
        <v>0</v>
      </c>
      <c r="D1125" s="10">
        <f t="shared" si="80"/>
        <v>1145</v>
      </c>
      <c r="E1125" s="10">
        <f t="shared" si="81"/>
        <v>1075</v>
      </c>
    </row>
    <row r="1126" spans="1:5" x14ac:dyDescent="0.25">
      <c r="A1126">
        <v>2212</v>
      </c>
      <c r="B1126">
        <f t="shared" si="78"/>
        <v>0</v>
      </c>
      <c r="C1126">
        <f t="shared" si="79"/>
        <v>0</v>
      </c>
      <c r="D1126" s="10">
        <f t="shared" si="80"/>
        <v>1145</v>
      </c>
      <c r="E1126" s="10">
        <f t="shared" si="81"/>
        <v>1075</v>
      </c>
    </row>
    <row r="1127" spans="1:5" x14ac:dyDescent="0.25">
      <c r="A1127">
        <v>2214</v>
      </c>
      <c r="B1127">
        <f t="shared" si="78"/>
        <v>0</v>
      </c>
      <c r="C1127">
        <f t="shared" si="79"/>
        <v>0</v>
      </c>
      <c r="D1127" s="10">
        <f t="shared" si="80"/>
        <v>1145</v>
      </c>
      <c r="E1127" s="10">
        <f t="shared" si="81"/>
        <v>1075</v>
      </c>
    </row>
    <row r="1128" spans="1:5" x14ac:dyDescent="0.25">
      <c r="A1128">
        <v>2216</v>
      </c>
      <c r="B1128">
        <f t="shared" si="78"/>
        <v>0</v>
      </c>
      <c r="C1128">
        <f t="shared" si="79"/>
        <v>0</v>
      </c>
      <c r="D1128" s="10">
        <f t="shared" si="80"/>
        <v>1145</v>
      </c>
      <c r="E1128" s="10">
        <f t="shared" si="81"/>
        <v>1075</v>
      </c>
    </row>
    <row r="1129" spans="1:5" x14ac:dyDescent="0.25">
      <c r="A1129">
        <v>2218</v>
      </c>
      <c r="B1129">
        <f t="shared" si="78"/>
        <v>0</v>
      </c>
      <c r="C1129">
        <f t="shared" si="79"/>
        <v>0</v>
      </c>
      <c r="D1129" s="10">
        <f t="shared" si="80"/>
        <v>1145</v>
      </c>
      <c r="E1129" s="10">
        <f t="shared" si="81"/>
        <v>1075</v>
      </c>
    </row>
    <row r="1130" spans="1:5" x14ac:dyDescent="0.25">
      <c r="A1130">
        <v>2220</v>
      </c>
      <c r="B1130">
        <f t="shared" si="78"/>
        <v>0</v>
      </c>
      <c r="C1130">
        <f t="shared" si="79"/>
        <v>0</v>
      </c>
      <c r="D1130" s="10">
        <f t="shared" si="80"/>
        <v>1145</v>
      </c>
      <c r="E1130" s="10">
        <f t="shared" si="81"/>
        <v>1075</v>
      </c>
    </row>
    <row r="1131" spans="1:5" x14ac:dyDescent="0.25">
      <c r="A1131">
        <v>2222</v>
      </c>
      <c r="B1131">
        <f t="shared" si="78"/>
        <v>0</v>
      </c>
      <c r="C1131">
        <f t="shared" si="79"/>
        <v>0</v>
      </c>
      <c r="D1131" s="10">
        <f t="shared" si="80"/>
        <v>1145</v>
      </c>
      <c r="E1131" s="10">
        <f t="shared" si="81"/>
        <v>1075</v>
      </c>
    </row>
    <row r="1132" spans="1:5" x14ac:dyDescent="0.25">
      <c r="A1132">
        <v>2224</v>
      </c>
      <c r="B1132">
        <f t="shared" si="78"/>
        <v>0</v>
      </c>
      <c r="C1132">
        <f t="shared" si="79"/>
        <v>0</v>
      </c>
      <c r="D1132" s="10">
        <f t="shared" si="80"/>
        <v>1145</v>
      </c>
      <c r="E1132" s="10">
        <f t="shared" si="81"/>
        <v>1075</v>
      </c>
    </row>
    <row r="1133" spans="1:5" x14ac:dyDescent="0.25">
      <c r="A1133">
        <v>2226</v>
      </c>
      <c r="B1133">
        <f t="shared" si="78"/>
        <v>0</v>
      </c>
      <c r="C1133">
        <f t="shared" si="79"/>
        <v>0</v>
      </c>
      <c r="D1133" s="10">
        <f t="shared" si="80"/>
        <v>1145</v>
      </c>
      <c r="E1133" s="10">
        <f t="shared" si="81"/>
        <v>1075</v>
      </c>
    </row>
    <row r="1134" spans="1:5" x14ac:dyDescent="0.25">
      <c r="A1134">
        <v>2228</v>
      </c>
      <c r="B1134">
        <f t="shared" si="78"/>
        <v>0</v>
      </c>
      <c r="C1134">
        <f t="shared" si="79"/>
        <v>0</v>
      </c>
      <c r="D1134" s="10">
        <f t="shared" si="80"/>
        <v>1145</v>
      </c>
      <c r="E1134" s="10">
        <f t="shared" si="81"/>
        <v>1075</v>
      </c>
    </row>
    <row r="1135" spans="1:5" x14ac:dyDescent="0.25">
      <c r="A1135">
        <v>2230</v>
      </c>
      <c r="B1135">
        <f t="shared" si="78"/>
        <v>0</v>
      </c>
      <c r="C1135">
        <f t="shared" si="79"/>
        <v>0</v>
      </c>
      <c r="D1135" s="10">
        <f t="shared" si="80"/>
        <v>1145</v>
      </c>
      <c r="E1135" s="10">
        <f t="shared" si="81"/>
        <v>1075</v>
      </c>
    </row>
    <row r="1136" spans="1:5" x14ac:dyDescent="0.25">
      <c r="A1136">
        <v>2232</v>
      </c>
      <c r="B1136">
        <f t="shared" si="78"/>
        <v>0</v>
      </c>
      <c r="C1136">
        <f t="shared" si="79"/>
        <v>0</v>
      </c>
      <c r="D1136" s="10">
        <f t="shared" si="80"/>
        <v>1145</v>
      </c>
      <c r="E1136" s="10">
        <f t="shared" si="81"/>
        <v>1075</v>
      </c>
    </row>
    <row r="1137" spans="1:5" x14ac:dyDescent="0.25">
      <c r="A1137">
        <v>2234</v>
      </c>
      <c r="B1137">
        <f t="shared" si="78"/>
        <v>0</v>
      </c>
      <c r="C1137">
        <f t="shared" si="79"/>
        <v>0</v>
      </c>
      <c r="D1137" s="10">
        <f t="shared" si="80"/>
        <v>1145</v>
      </c>
      <c r="E1137" s="10">
        <f t="shared" si="81"/>
        <v>1075</v>
      </c>
    </row>
    <row r="1138" spans="1:5" x14ac:dyDescent="0.25">
      <c r="A1138">
        <v>2236</v>
      </c>
      <c r="B1138">
        <f t="shared" si="78"/>
        <v>0</v>
      </c>
      <c r="C1138">
        <f t="shared" si="79"/>
        <v>0</v>
      </c>
      <c r="D1138" s="10">
        <f t="shared" si="80"/>
        <v>1145</v>
      </c>
      <c r="E1138" s="10">
        <f t="shared" si="81"/>
        <v>1075</v>
      </c>
    </row>
    <row r="1139" spans="1:5" x14ac:dyDescent="0.25">
      <c r="A1139">
        <v>2238</v>
      </c>
      <c r="B1139">
        <f t="shared" si="78"/>
        <v>0</v>
      </c>
      <c r="C1139">
        <f t="shared" si="79"/>
        <v>0</v>
      </c>
      <c r="D1139" s="10">
        <f t="shared" si="80"/>
        <v>1145</v>
      </c>
      <c r="E1139" s="10">
        <f t="shared" si="81"/>
        <v>1075</v>
      </c>
    </row>
    <row r="1140" spans="1:5" x14ac:dyDescent="0.25">
      <c r="A1140">
        <v>2240</v>
      </c>
      <c r="B1140">
        <f t="shared" si="78"/>
        <v>0</v>
      </c>
      <c r="C1140">
        <f t="shared" si="79"/>
        <v>0</v>
      </c>
      <c r="D1140" s="10">
        <f t="shared" si="80"/>
        <v>1145</v>
      </c>
      <c r="E1140" s="10">
        <f t="shared" si="81"/>
        <v>1075</v>
      </c>
    </row>
    <row r="1141" spans="1:5" x14ac:dyDescent="0.25">
      <c r="A1141">
        <v>2242</v>
      </c>
      <c r="B1141">
        <f t="shared" si="78"/>
        <v>0</v>
      </c>
      <c r="C1141">
        <f t="shared" si="79"/>
        <v>0</v>
      </c>
      <c r="D1141" s="10">
        <f t="shared" si="80"/>
        <v>1145</v>
      </c>
      <c r="E1141" s="10">
        <f t="shared" si="81"/>
        <v>1075</v>
      </c>
    </row>
    <row r="1142" spans="1:5" x14ac:dyDescent="0.25">
      <c r="A1142">
        <v>2244</v>
      </c>
      <c r="B1142">
        <f t="shared" si="78"/>
        <v>0</v>
      </c>
      <c r="C1142">
        <f t="shared" si="79"/>
        <v>0</v>
      </c>
      <c r="D1142" s="10">
        <f t="shared" si="80"/>
        <v>1145</v>
      </c>
      <c r="E1142" s="10">
        <f t="shared" si="81"/>
        <v>1075</v>
      </c>
    </row>
    <row r="1143" spans="1:5" x14ac:dyDescent="0.25">
      <c r="A1143">
        <v>2246</v>
      </c>
      <c r="B1143">
        <f t="shared" si="78"/>
        <v>0</v>
      </c>
      <c r="C1143">
        <f t="shared" si="79"/>
        <v>0</v>
      </c>
      <c r="D1143" s="10">
        <f t="shared" si="80"/>
        <v>1145</v>
      </c>
      <c r="E1143" s="10">
        <f t="shared" si="81"/>
        <v>1075</v>
      </c>
    </row>
    <row r="1144" spans="1:5" x14ac:dyDescent="0.25">
      <c r="A1144">
        <v>2248</v>
      </c>
      <c r="B1144">
        <f t="shared" si="78"/>
        <v>0</v>
      </c>
      <c r="C1144">
        <f t="shared" si="79"/>
        <v>0</v>
      </c>
      <c r="D1144" s="10">
        <f t="shared" si="80"/>
        <v>1145</v>
      </c>
      <c r="E1144" s="10">
        <f t="shared" si="81"/>
        <v>1075</v>
      </c>
    </row>
    <row r="1145" spans="1:5" x14ac:dyDescent="0.25">
      <c r="A1145">
        <v>2250</v>
      </c>
      <c r="B1145">
        <f t="shared" si="78"/>
        <v>0</v>
      </c>
      <c r="C1145">
        <f t="shared" si="79"/>
        <v>0</v>
      </c>
      <c r="D1145" s="10">
        <f t="shared" si="80"/>
        <v>1145</v>
      </c>
      <c r="E1145" s="10">
        <f t="shared" si="81"/>
        <v>1075</v>
      </c>
    </row>
    <row r="1146" spans="1:5" x14ac:dyDescent="0.25">
      <c r="A1146">
        <v>2252</v>
      </c>
      <c r="B1146">
        <f t="shared" si="78"/>
        <v>0</v>
      </c>
      <c r="C1146">
        <f t="shared" si="79"/>
        <v>0</v>
      </c>
      <c r="D1146" s="10">
        <f t="shared" si="80"/>
        <v>1145</v>
      </c>
      <c r="E1146" s="10">
        <f t="shared" si="81"/>
        <v>1075</v>
      </c>
    </row>
    <row r="1147" spans="1:5" x14ac:dyDescent="0.25">
      <c r="A1147">
        <v>2254</v>
      </c>
      <c r="B1147">
        <f t="shared" si="78"/>
        <v>0</v>
      </c>
      <c r="C1147">
        <f t="shared" si="79"/>
        <v>0</v>
      </c>
      <c r="D1147" s="10">
        <f t="shared" si="80"/>
        <v>1145</v>
      </c>
      <c r="E1147" s="10">
        <f t="shared" si="81"/>
        <v>1075</v>
      </c>
    </row>
    <row r="1148" spans="1:5" x14ac:dyDescent="0.25">
      <c r="A1148">
        <v>2256</v>
      </c>
      <c r="B1148">
        <f t="shared" si="78"/>
        <v>0</v>
      </c>
      <c r="C1148">
        <f t="shared" si="79"/>
        <v>0</v>
      </c>
      <c r="D1148" s="10">
        <f t="shared" si="80"/>
        <v>1145</v>
      </c>
      <c r="E1148" s="10">
        <f t="shared" si="81"/>
        <v>1075</v>
      </c>
    </row>
    <row r="1149" spans="1:5" x14ac:dyDescent="0.25">
      <c r="A1149">
        <v>2258</v>
      </c>
      <c r="B1149">
        <f t="shared" si="78"/>
        <v>0</v>
      </c>
      <c r="C1149">
        <f t="shared" si="79"/>
        <v>0</v>
      </c>
      <c r="D1149" s="10">
        <f t="shared" si="80"/>
        <v>1145</v>
      </c>
      <c r="E1149" s="10">
        <f t="shared" si="81"/>
        <v>1075</v>
      </c>
    </row>
    <row r="1150" spans="1:5" x14ac:dyDescent="0.25">
      <c r="A1150">
        <v>2260</v>
      </c>
      <c r="B1150">
        <f t="shared" si="78"/>
        <v>0</v>
      </c>
      <c r="C1150">
        <f t="shared" si="79"/>
        <v>0</v>
      </c>
      <c r="D1150" s="10">
        <f t="shared" si="80"/>
        <v>1145</v>
      </c>
      <c r="E1150" s="10">
        <f t="shared" si="81"/>
        <v>1075</v>
      </c>
    </row>
    <row r="1151" spans="1:5" x14ac:dyDescent="0.25">
      <c r="A1151">
        <v>2262</v>
      </c>
      <c r="B1151">
        <f t="shared" si="78"/>
        <v>0</v>
      </c>
      <c r="C1151">
        <f t="shared" si="79"/>
        <v>0</v>
      </c>
      <c r="D1151" s="10">
        <f t="shared" si="80"/>
        <v>1145</v>
      </c>
      <c r="E1151" s="10">
        <f t="shared" si="81"/>
        <v>1075</v>
      </c>
    </row>
    <row r="1152" spans="1:5" x14ac:dyDescent="0.25">
      <c r="A1152">
        <v>2264</v>
      </c>
      <c r="B1152">
        <f t="shared" si="78"/>
        <v>0</v>
      </c>
      <c r="C1152">
        <f t="shared" si="79"/>
        <v>0</v>
      </c>
      <c r="D1152" s="10">
        <f t="shared" si="80"/>
        <v>1145</v>
      </c>
      <c r="E1152" s="10">
        <f t="shared" si="81"/>
        <v>1075</v>
      </c>
    </row>
    <row r="1153" spans="1:5" x14ac:dyDescent="0.25">
      <c r="A1153">
        <v>2266</v>
      </c>
      <c r="B1153">
        <f t="shared" si="78"/>
        <v>0</v>
      </c>
      <c r="C1153">
        <f t="shared" si="79"/>
        <v>0</v>
      </c>
      <c r="D1153" s="10">
        <f t="shared" si="80"/>
        <v>1145</v>
      </c>
      <c r="E1153" s="10">
        <f t="shared" si="81"/>
        <v>1075</v>
      </c>
    </row>
    <row r="1154" spans="1:5" x14ac:dyDescent="0.25">
      <c r="A1154">
        <v>2268</v>
      </c>
      <c r="B1154">
        <f t="shared" si="78"/>
        <v>0</v>
      </c>
      <c r="C1154">
        <f t="shared" si="79"/>
        <v>0</v>
      </c>
      <c r="D1154" s="10">
        <f t="shared" si="80"/>
        <v>1145</v>
      </c>
      <c r="E1154" s="10">
        <f t="shared" si="81"/>
        <v>1075</v>
      </c>
    </row>
    <row r="1155" spans="1:5" x14ac:dyDescent="0.25">
      <c r="A1155">
        <v>2270</v>
      </c>
      <c r="B1155">
        <f t="shared" si="78"/>
        <v>0</v>
      </c>
      <c r="C1155">
        <f t="shared" si="79"/>
        <v>0</v>
      </c>
      <c r="D1155" s="10">
        <f t="shared" si="80"/>
        <v>1145</v>
      </c>
      <c r="E1155" s="10">
        <f t="shared" si="81"/>
        <v>1075</v>
      </c>
    </row>
    <row r="1156" spans="1:5" x14ac:dyDescent="0.25">
      <c r="A1156">
        <v>2272</v>
      </c>
      <c r="B1156">
        <f t="shared" si="78"/>
        <v>0</v>
      </c>
      <c r="C1156">
        <f t="shared" si="79"/>
        <v>0</v>
      </c>
      <c r="D1156" s="10">
        <f t="shared" si="80"/>
        <v>1145</v>
      </c>
      <c r="E1156" s="10">
        <f t="shared" si="81"/>
        <v>1075</v>
      </c>
    </row>
    <row r="1157" spans="1:5" x14ac:dyDescent="0.25">
      <c r="A1157">
        <v>2274</v>
      </c>
      <c r="B1157">
        <f t="shared" si="78"/>
        <v>0</v>
      </c>
      <c r="C1157">
        <f t="shared" si="79"/>
        <v>0</v>
      </c>
      <c r="D1157" s="10">
        <f t="shared" si="80"/>
        <v>1145</v>
      </c>
      <c r="E1157" s="10">
        <f t="shared" si="81"/>
        <v>1075</v>
      </c>
    </row>
    <row r="1158" spans="1:5" x14ac:dyDescent="0.25">
      <c r="A1158">
        <v>2276</v>
      </c>
      <c r="B1158">
        <f t="shared" si="78"/>
        <v>0</v>
      </c>
      <c r="C1158">
        <f t="shared" si="79"/>
        <v>0</v>
      </c>
      <c r="D1158" s="10">
        <f t="shared" si="80"/>
        <v>1145</v>
      </c>
      <c r="E1158" s="10">
        <f t="shared" si="81"/>
        <v>1075</v>
      </c>
    </row>
    <row r="1159" spans="1:5" x14ac:dyDescent="0.25">
      <c r="A1159">
        <v>2278</v>
      </c>
      <c r="B1159">
        <f t="shared" si="78"/>
        <v>0</v>
      </c>
      <c r="C1159">
        <f t="shared" si="79"/>
        <v>0</v>
      </c>
      <c r="D1159" s="10">
        <f t="shared" si="80"/>
        <v>1145</v>
      </c>
      <c r="E1159" s="10">
        <f t="shared" si="81"/>
        <v>1075</v>
      </c>
    </row>
    <row r="1160" spans="1:5" x14ac:dyDescent="0.25">
      <c r="A1160">
        <v>2280</v>
      </c>
      <c r="B1160">
        <f t="shared" si="78"/>
        <v>0</v>
      </c>
      <c r="C1160">
        <f t="shared" si="79"/>
        <v>0</v>
      </c>
      <c r="D1160" s="10">
        <f t="shared" si="80"/>
        <v>1145</v>
      </c>
      <c r="E1160" s="10">
        <f t="shared" si="81"/>
        <v>1075</v>
      </c>
    </row>
    <row r="1161" spans="1:5" x14ac:dyDescent="0.25">
      <c r="A1161">
        <v>2282</v>
      </c>
      <c r="B1161">
        <f t="shared" si="78"/>
        <v>0</v>
      </c>
      <c r="C1161">
        <f t="shared" si="79"/>
        <v>0</v>
      </c>
      <c r="D1161" s="10">
        <f t="shared" si="80"/>
        <v>1145</v>
      </c>
      <c r="E1161" s="10">
        <f t="shared" si="81"/>
        <v>1075</v>
      </c>
    </row>
    <row r="1162" spans="1:5" x14ac:dyDescent="0.25">
      <c r="A1162">
        <v>2284</v>
      </c>
      <c r="B1162">
        <f t="shared" si="78"/>
        <v>0</v>
      </c>
      <c r="C1162">
        <f t="shared" si="79"/>
        <v>0</v>
      </c>
      <c r="D1162" s="10">
        <f t="shared" si="80"/>
        <v>1145</v>
      </c>
      <c r="E1162" s="10">
        <f t="shared" si="81"/>
        <v>1075</v>
      </c>
    </row>
    <row r="1163" spans="1:5" x14ac:dyDescent="0.25">
      <c r="A1163">
        <v>2286</v>
      </c>
      <c r="B1163">
        <f t="shared" si="78"/>
        <v>0</v>
      </c>
      <c r="C1163">
        <f t="shared" si="79"/>
        <v>0</v>
      </c>
      <c r="D1163" s="10">
        <f t="shared" si="80"/>
        <v>1145</v>
      </c>
      <c r="E1163" s="10">
        <f t="shared" si="81"/>
        <v>1075</v>
      </c>
    </row>
    <row r="1164" spans="1:5" x14ac:dyDescent="0.25">
      <c r="A1164">
        <v>2288</v>
      </c>
      <c r="B1164">
        <f t="shared" si="78"/>
        <v>0</v>
      </c>
      <c r="C1164">
        <f t="shared" si="79"/>
        <v>0</v>
      </c>
      <c r="D1164" s="10">
        <f t="shared" si="80"/>
        <v>1145</v>
      </c>
      <c r="E1164" s="10">
        <f t="shared" si="81"/>
        <v>1075</v>
      </c>
    </row>
    <row r="1165" spans="1:5" x14ac:dyDescent="0.25">
      <c r="A1165">
        <v>2290</v>
      </c>
      <c r="B1165">
        <f t="shared" si="78"/>
        <v>0</v>
      </c>
      <c r="C1165">
        <f t="shared" si="79"/>
        <v>0</v>
      </c>
      <c r="D1165" s="10">
        <f t="shared" si="80"/>
        <v>1145</v>
      </c>
      <c r="E1165" s="10">
        <f t="shared" si="81"/>
        <v>1075</v>
      </c>
    </row>
    <row r="1166" spans="1:5" x14ac:dyDescent="0.25">
      <c r="A1166">
        <v>2292</v>
      </c>
      <c r="B1166">
        <f t="shared" si="78"/>
        <v>0</v>
      </c>
      <c r="C1166">
        <f t="shared" si="79"/>
        <v>0</v>
      </c>
      <c r="D1166" s="10">
        <f t="shared" si="80"/>
        <v>1145</v>
      </c>
      <c r="E1166" s="10">
        <f t="shared" si="81"/>
        <v>1075</v>
      </c>
    </row>
    <row r="1167" spans="1:5" x14ac:dyDescent="0.25">
      <c r="A1167">
        <v>2294</v>
      </c>
      <c r="B1167">
        <f t="shared" si="78"/>
        <v>0</v>
      </c>
      <c r="C1167">
        <f t="shared" si="79"/>
        <v>0</v>
      </c>
      <c r="D1167" s="10">
        <f t="shared" si="80"/>
        <v>1145</v>
      </c>
      <c r="E1167" s="10">
        <f t="shared" si="81"/>
        <v>1075</v>
      </c>
    </row>
    <row r="1168" spans="1:5" x14ac:dyDescent="0.25">
      <c r="A1168">
        <v>2296</v>
      </c>
      <c r="B1168">
        <f t="shared" si="78"/>
        <v>0</v>
      </c>
      <c r="C1168">
        <f t="shared" si="79"/>
        <v>0</v>
      </c>
      <c r="D1168" s="10">
        <f t="shared" si="80"/>
        <v>1145</v>
      </c>
      <c r="E1168" s="10">
        <f t="shared" si="81"/>
        <v>1075</v>
      </c>
    </row>
    <row r="1169" spans="1:5" x14ac:dyDescent="0.25">
      <c r="A1169">
        <v>2298</v>
      </c>
      <c r="B1169">
        <f t="shared" si="78"/>
        <v>0</v>
      </c>
      <c r="C1169">
        <f t="shared" si="79"/>
        <v>0</v>
      </c>
      <c r="D1169" s="10">
        <f t="shared" si="80"/>
        <v>1145</v>
      </c>
      <c r="E1169" s="10">
        <f t="shared" si="81"/>
        <v>1075</v>
      </c>
    </row>
    <row r="1170" spans="1:5" x14ac:dyDescent="0.25">
      <c r="A1170">
        <v>2300</v>
      </c>
      <c r="B1170">
        <f t="shared" si="78"/>
        <v>0</v>
      </c>
      <c r="C1170">
        <f t="shared" si="79"/>
        <v>0</v>
      </c>
      <c r="D1170" s="10">
        <f t="shared" si="80"/>
        <v>1145</v>
      </c>
      <c r="E1170" s="10">
        <f t="shared" si="81"/>
        <v>1075</v>
      </c>
    </row>
    <row r="1171" spans="1:5" x14ac:dyDescent="0.25">
      <c r="A1171">
        <v>2302</v>
      </c>
      <c r="B1171">
        <f t="shared" si="78"/>
        <v>0</v>
      </c>
      <c r="C1171">
        <f t="shared" si="79"/>
        <v>0</v>
      </c>
      <c r="D1171" s="10">
        <f t="shared" si="80"/>
        <v>1145</v>
      </c>
      <c r="E1171" s="10">
        <f t="shared" si="81"/>
        <v>1075</v>
      </c>
    </row>
    <row r="1172" spans="1:5" x14ac:dyDescent="0.25">
      <c r="A1172">
        <v>2304</v>
      </c>
      <c r="B1172">
        <f t="shared" ref="B1172:B1235" si="82">IF(A1172&lt;$F$8,$F$12,IF(A1172=$F$8,$F$12,IF(A1172&lt;$F$9,(1-$F$12)*((A1172-$F$8)/($F$9-$F$8))+$F$12,IF(A1172=$F$9,1,IF(A1172&lt;$F$10,1,IF(A1172&lt;$F$11,(1-$F$12)*($F$11-A1172)/($F$11-$F$10)+$F$12, IF(A1172=$F$11, 0, IF(A1172&gt;$F$11, 0))))))))</f>
        <v>0</v>
      </c>
      <c r="C1172">
        <f t="shared" ref="C1172:C1235" si="83">IF(A1172&lt;$G$8,$G$12,IF(A1172=$G$8,$G$12,IF(A1172&lt;$G$9,(1-$G$12)*((A1172-$G$8)/($G$9-$G$8))+$G$12,IF(A1172=$G$9,1,IF(A1172&lt;$G$10,1,IF(A1172&lt;$G$11,(1-$G$12)*($G$11-A1172)/($G$11-$G$10)+$G$12, IF(A1172=$G$11, 0, IF(A1172&gt;$G$11, 0))))))))</f>
        <v>0</v>
      </c>
      <c r="D1172" s="10">
        <f t="shared" si="80"/>
        <v>1145</v>
      </c>
      <c r="E1172" s="10">
        <f t="shared" si="81"/>
        <v>1075</v>
      </c>
    </row>
    <row r="1173" spans="1:5" x14ac:dyDescent="0.25">
      <c r="A1173">
        <v>2306</v>
      </c>
      <c r="B1173">
        <f t="shared" si="82"/>
        <v>0</v>
      </c>
      <c r="C1173">
        <f t="shared" si="83"/>
        <v>0</v>
      </c>
      <c r="D1173" s="10">
        <f t="shared" ref="D1173:D1236" si="84">1145+F1173</f>
        <v>1145</v>
      </c>
      <c r="E1173" s="10">
        <f t="shared" ref="E1173:E1236" si="85">1075+F1173</f>
        <v>1075</v>
      </c>
    </row>
    <row r="1174" spans="1:5" x14ac:dyDescent="0.25">
      <c r="A1174">
        <v>2308</v>
      </c>
      <c r="B1174">
        <f t="shared" si="82"/>
        <v>0</v>
      </c>
      <c r="C1174">
        <f t="shared" si="83"/>
        <v>0</v>
      </c>
      <c r="D1174" s="10">
        <f t="shared" si="84"/>
        <v>1145</v>
      </c>
      <c r="E1174" s="10">
        <f t="shared" si="85"/>
        <v>1075</v>
      </c>
    </row>
    <row r="1175" spans="1:5" x14ac:dyDescent="0.25">
      <c r="A1175">
        <v>2310</v>
      </c>
      <c r="B1175">
        <f t="shared" si="82"/>
        <v>0</v>
      </c>
      <c r="C1175">
        <f t="shared" si="83"/>
        <v>0</v>
      </c>
      <c r="D1175" s="10">
        <f t="shared" si="84"/>
        <v>1145</v>
      </c>
      <c r="E1175" s="10">
        <f t="shared" si="85"/>
        <v>1075</v>
      </c>
    </row>
    <row r="1176" spans="1:5" x14ac:dyDescent="0.25">
      <c r="A1176">
        <v>2312</v>
      </c>
      <c r="B1176">
        <f t="shared" si="82"/>
        <v>0</v>
      </c>
      <c r="C1176">
        <f t="shared" si="83"/>
        <v>0</v>
      </c>
      <c r="D1176" s="10">
        <f t="shared" si="84"/>
        <v>1145</v>
      </c>
      <c r="E1176" s="10">
        <f t="shared" si="85"/>
        <v>1075</v>
      </c>
    </row>
    <row r="1177" spans="1:5" x14ac:dyDescent="0.25">
      <c r="A1177">
        <v>2314</v>
      </c>
      <c r="B1177">
        <f t="shared" si="82"/>
        <v>0</v>
      </c>
      <c r="C1177">
        <f t="shared" si="83"/>
        <v>0</v>
      </c>
      <c r="D1177" s="10">
        <f t="shared" si="84"/>
        <v>1145</v>
      </c>
      <c r="E1177" s="10">
        <f t="shared" si="85"/>
        <v>1075</v>
      </c>
    </row>
    <row r="1178" spans="1:5" x14ac:dyDescent="0.25">
      <c r="A1178">
        <v>2316</v>
      </c>
      <c r="B1178">
        <f t="shared" si="82"/>
        <v>0</v>
      </c>
      <c r="C1178">
        <f t="shared" si="83"/>
        <v>0</v>
      </c>
      <c r="D1178" s="10">
        <f t="shared" si="84"/>
        <v>1145</v>
      </c>
      <c r="E1178" s="10">
        <f t="shared" si="85"/>
        <v>1075</v>
      </c>
    </row>
    <row r="1179" spans="1:5" x14ac:dyDescent="0.25">
      <c r="A1179">
        <v>2318</v>
      </c>
      <c r="B1179">
        <f t="shared" si="82"/>
        <v>0</v>
      </c>
      <c r="C1179">
        <f t="shared" si="83"/>
        <v>0</v>
      </c>
      <c r="D1179" s="10">
        <f t="shared" si="84"/>
        <v>1145</v>
      </c>
      <c r="E1179" s="10">
        <f t="shared" si="85"/>
        <v>1075</v>
      </c>
    </row>
    <row r="1180" spans="1:5" x14ac:dyDescent="0.25">
      <c r="A1180">
        <v>2320</v>
      </c>
      <c r="B1180">
        <f t="shared" si="82"/>
        <v>0</v>
      </c>
      <c r="C1180">
        <f t="shared" si="83"/>
        <v>0</v>
      </c>
      <c r="D1180" s="10">
        <f t="shared" si="84"/>
        <v>1145</v>
      </c>
      <c r="E1180" s="10">
        <f t="shared" si="85"/>
        <v>1075</v>
      </c>
    </row>
    <row r="1181" spans="1:5" x14ac:dyDescent="0.25">
      <c r="A1181">
        <v>2322</v>
      </c>
      <c r="B1181">
        <f t="shared" si="82"/>
        <v>0</v>
      </c>
      <c r="C1181">
        <f t="shared" si="83"/>
        <v>0</v>
      </c>
      <c r="D1181" s="10">
        <f t="shared" si="84"/>
        <v>1145</v>
      </c>
      <c r="E1181" s="10">
        <f t="shared" si="85"/>
        <v>1075</v>
      </c>
    </row>
    <row r="1182" spans="1:5" x14ac:dyDescent="0.25">
      <c r="A1182">
        <v>2324</v>
      </c>
      <c r="B1182">
        <f t="shared" si="82"/>
        <v>0</v>
      </c>
      <c r="C1182">
        <f t="shared" si="83"/>
        <v>0</v>
      </c>
      <c r="D1182" s="10">
        <f t="shared" si="84"/>
        <v>1145</v>
      </c>
      <c r="E1182" s="10">
        <f t="shared" si="85"/>
        <v>1075</v>
      </c>
    </row>
    <row r="1183" spans="1:5" x14ac:dyDescent="0.25">
      <c r="A1183">
        <v>2326</v>
      </c>
      <c r="B1183">
        <f t="shared" si="82"/>
        <v>0</v>
      </c>
      <c r="C1183">
        <f t="shared" si="83"/>
        <v>0</v>
      </c>
      <c r="D1183" s="10">
        <f t="shared" si="84"/>
        <v>1145</v>
      </c>
      <c r="E1183" s="10">
        <f t="shared" si="85"/>
        <v>1075</v>
      </c>
    </row>
    <row r="1184" spans="1:5" x14ac:dyDescent="0.25">
      <c r="A1184">
        <v>2328</v>
      </c>
      <c r="B1184">
        <f t="shared" si="82"/>
        <v>0</v>
      </c>
      <c r="C1184">
        <f t="shared" si="83"/>
        <v>0</v>
      </c>
      <c r="D1184" s="10">
        <f t="shared" si="84"/>
        <v>1145</v>
      </c>
      <c r="E1184" s="10">
        <f t="shared" si="85"/>
        <v>1075</v>
      </c>
    </row>
    <row r="1185" spans="1:5" x14ac:dyDescent="0.25">
      <c r="A1185">
        <v>2330</v>
      </c>
      <c r="B1185">
        <f t="shared" si="82"/>
        <v>0</v>
      </c>
      <c r="C1185">
        <f t="shared" si="83"/>
        <v>0</v>
      </c>
      <c r="D1185" s="10">
        <f t="shared" si="84"/>
        <v>1145</v>
      </c>
      <c r="E1185" s="10">
        <f t="shared" si="85"/>
        <v>1075</v>
      </c>
    </row>
    <row r="1186" spans="1:5" x14ac:dyDescent="0.25">
      <c r="A1186">
        <v>2332</v>
      </c>
      <c r="B1186">
        <f t="shared" si="82"/>
        <v>0</v>
      </c>
      <c r="C1186">
        <f t="shared" si="83"/>
        <v>0</v>
      </c>
      <c r="D1186" s="10">
        <f t="shared" si="84"/>
        <v>1145</v>
      </c>
      <c r="E1186" s="10">
        <f t="shared" si="85"/>
        <v>1075</v>
      </c>
    </row>
    <row r="1187" spans="1:5" x14ac:dyDescent="0.25">
      <c r="A1187">
        <v>2334</v>
      </c>
      <c r="B1187">
        <f t="shared" si="82"/>
        <v>0</v>
      </c>
      <c r="C1187">
        <f t="shared" si="83"/>
        <v>0</v>
      </c>
      <c r="D1187" s="10">
        <f t="shared" si="84"/>
        <v>1145</v>
      </c>
      <c r="E1187" s="10">
        <f t="shared" si="85"/>
        <v>1075</v>
      </c>
    </row>
    <row r="1188" spans="1:5" x14ac:dyDescent="0.25">
      <c r="A1188">
        <v>2336</v>
      </c>
      <c r="B1188">
        <f t="shared" si="82"/>
        <v>0</v>
      </c>
      <c r="C1188">
        <f t="shared" si="83"/>
        <v>0</v>
      </c>
      <c r="D1188" s="10">
        <f t="shared" si="84"/>
        <v>1145</v>
      </c>
      <c r="E1188" s="10">
        <f t="shared" si="85"/>
        <v>1075</v>
      </c>
    </row>
    <row r="1189" spans="1:5" x14ac:dyDescent="0.25">
      <c r="A1189">
        <v>2338</v>
      </c>
      <c r="B1189">
        <f t="shared" si="82"/>
        <v>0</v>
      </c>
      <c r="C1189">
        <f t="shared" si="83"/>
        <v>0</v>
      </c>
      <c r="D1189" s="10">
        <f t="shared" si="84"/>
        <v>1145</v>
      </c>
      <c r="E1189" s="10">
        <f t="shared" si="85"/>
        <v>1075</v>
      </c>
    </row>
    <row r="1190" spans="1:5" x14ac:dyDescent="0.25">
      <c r="A1190">
        <v>2340</v>
      </c>
      <c r="B1190">
        <f t="shared" si="82"/>
        <v>0</v>
      </c>
      <c r="C1190">
        <f t="shared" si="83"/>
        <v>0</v>
      </c>
      <c r="D1190" s="10">
        <f t="shared" si="84"/>
        <v>1145</v>
      </c>
      <c r="E1190" s="10">
        <f t="shared" si="85"/>
        <v>1075</v>
      </c>
    </row>
    <row r="1191" spans="1:5" x14ac:dyDescent="0.25">
      <c r="A1191">
        <v>2342</v>
      </c>
      <c r="B1191">
        <f t="shared" si="82"/>
        <v>0</v>
      </c>
      <c r="C1191">
        <f t="shared" si="83"/>
        <v>0</v>
      </c>
      <c r="D1191" s="10">
        <f t="shared" si="84"/>
        <v>1145</v>
      </c>
      <c r="E1191" s="10">
        <f t="shared" si="85"/>
        <v>1075</v>
      </c>
    </row>
    <row r="1192" spans="1:5" x14ac:dyDescent="0.25">
      <c r="A1192">
        <v>2344</v>
      </c>
      <c r="B1192">
        <f t="shared" si="82"/>
        <v>0</v>
      </c>
      <c r="C1192">
        <f t="shared" si="83"/>
        <v>0</v>
      </c>
      <c r="D1192" s="10">
        <f t="shared" si="84"/>
        <v>1145</v>
      </c>
      <c r="E1192" s="10">
        <f t="shared" si="85"/>
        <v>1075</v>
      </c>
    </row>
    <row r="1193" spans="1:5" x14ac:dyDescent="0.25">
      <c r="A1193">
        <v>2346</v>
      </c>
      <c r="B1193">
        <f t="shared" si="82"/>
        <v>0</v>
      </c>
      <c r="C1193">
        <f t="shared" si="83"/>
        <v>0</v>
      </c>
      <c r="D1193" s="10">
        <f t="shared" si="84"/>
        <v>1145</v>
      </c>
      <c r="E1193" s="10">
        <f t="shared" si="85"/>
        <v>1075</v>
      </c>
    </row>
    <row r="1194" spans="1:5" x14ac:dyDescent="0.25">
      <c r="A1194">
        <v>2348</v>
      </c>
      <c r="B1194">
        <f t="shared" si="82"/>
        <v>0</v>
      </c>
      <c r="C1194">
        <f t="shared" si="83"/>
        <v>0</v>
      </c>
      <c r="D1194" s="10">
        <f t="shared" si="84"/>
        <v>1145</v>
      </c>
      <c r="E1194" s="10">
        <f t="shared" si="85"/>
        <v>1075</v>
      </c>
    </row>
    <row r="1195" spans="1:5" x14ac:dyDescent="0.25">
      <c r="A1195">
        <v>2350</v>
      </c>
      <c r="B1195">
        <f t="shared" si="82"/>
        <v>0</v>
      </c>
      <c r="C1195">
        <f t="shared" si="83"/>
        <v>0</v>
      </c>
      <c r="D1195" s="10">
        <f t="shared" si="84"/>
        <v>1145</v>
      </c>
      <c r="E1195" s="10">
        <f t="shared" si="85"/>
        <v>1075</v>
      </c>
    </row>
    <row r="1196" spans="1:5" x14ac:dyDescent="0.25">
      <c r="A1196">
        <v>2352</v>
      </c>
      <c r="B1196">
        <f t="shared" si="82"/>
        <v>0</v>
      </c>
      <c r="C1196">
        <f t="shared" si="83"/>
        <v>0</v>
      </c>
      <c r="D1196" s="10">
        <f t="shared" si="84"/>
        <v>1145</v>
      </c>
      <c r="E1196" s="10">
        <f t="shared" si="85"/>
        <v>1075</v>
      </c>
    </row>
    <row r="1197" spans="1:5" x14ac:dyDescent="0.25">
      <c r="A1197">
        <v>2354</v>
      </c>
      <c r="B1197">
        <f t="shared" si="82"/>
        <v>0</v>
      </c>
      <c r="C1197">
        <f t="shared" si="83"/>
        <v>0</v>
      </c>
      <c r="D1197" s="10">
        <f t="shared" si="84"/>
        <v>1145</v>
      </c>
      <c r="E1197" s="10">
        <f t="shared" si="85"/>
        <v>1075</v>
      </c>
    </row>
    <row r="1198" spans="1:5" x14ac:dyDescent="0.25">
      <c r="A1198">
        <v>2356</v>
      </c>
      <c r="B1198">
        <f t="shared" si="82"/>
        <v>0</v>
      </c>
      <c r="C1198">
        <f t="shared" si="83"/>
        <v>0</v>
      </c>
      <c r="D1198" s="10">
        <f t="shared" si="84"/>
        <v>1145</v>
      </c>
      <c r="E1198" s="10">
        <f t="shared" si="85"/>
        <v>1075</v>
      </c>
    </row>
    <row r="1199" spans="1:5" x14ac:dyDescent="0.25">
      <c r="A1199">
        <v>2358</v>
      </c>
      <c r="B1199">
        <f t="shared" si="82"/>
        <v>0</v>
      </c>
      <c r="C1199">
        <f t="shared" si="83"/>
        <v>0</v>
      </c>
      <c r="D1199" s="10">
        <f t="shared" si="84"/>
        <v>1145</v>
      </c>
      <c r="E1199" s="10">
        <f t="shared" si="85"/>
        <v>1075</v>
      </c>
    </row>
    <row r="1200" spans="1:5" x14ac:dyDescent="0.25">
      <c r="A1200">
        <v>2360</v>
      </c>
      <c r="B1200">
        <f t="shared" si="82"/>
        <v>0</v>
      </c>
      <c r="C1200">
        <f t="shared" si="83"/>
        <v>0</v>
      </c>
      <c r="D1200" s="10">
        <f t="shared" si="84"/>
        <v>1145</v>
      </c>
      <c r="E1200" s="10">
        <f t="shared" si="85"/>
        <v>1075</v>
      </c>
    </row>
    <row r="1201" spans="1:5" x14ac:dyDescent="0.25">
      <c r="A1201">
        <v>2362</v>
      </c>
      <c r="B1201">
        <f t="shared" si="82"/>
        <v>0</v>
      </c>
      <c r="C1201">
        <f t="shared" si="83"/>
        <v>0</v>
      </c>
      <c r="D1201" s="10">
        <f t="shared" si="84"/>
        <v>1145</v>
      </c>
      <c r="E1201" s="10">
        <f t="shared" si="85"/>
        <v>1075</v>
      </c>
    </row>
    <row r="1202" spans="1:5" x14ac:dyDescent="0.25">
      <c r="A1202">
        <v>2364</v>
      </c>
      <c r="B1202">
        <f t="shared" si="82"/>
        <v>0</v>
      </c>
      <c r="C1202">
        <f t="shared" si="83"/>
        <v>0</v>
      </c>
      <c r="D1202" s="10">
        <f t="shared" si="84"/>
        <v>1145</v>
      </c>
      <c r="E1202" s="10">
        <f t="shared" si="85"/>
        <v>1075</v>
      </c>
    </row>
    <row r="1203" spans="1:5" x14ac:dyDescent="0.25">
      <c r="A1203">
        <v>2366</v>
      </c>
      <c r="B1203">
        <f t="shared" si="82"/>
        <v>0</v>
      </c>
      <c r="C1203">
        <f t="shared" si="83"/>
        <v>0</v>
      </c>
      <c r="D1203" s="10">
        <f t="shared" si="84"/>
        <v>1145</v>
      </c>
      <c r="E1203" s="10">
        <f t="shared" si="85"/>
        <v>1075</v>
      </c>
    </row>
    <row r="1204" spans="1:5" x14ac:dyDescent="0.25">
      <c r="A1204">
        <v>2368</v>
      </c>
      <c r="B1204">
        <f t="shared" si="82"/>
        <v>0</v>
      </c>
      <c r="C1204">
        <f t="shared" si="83"/>
        <v>0</v>
      </c>
      <c r="D1204" s="10">
        <f t="shared" si="84"/>
        <v>1145</v>
      </c>
      <c r="E1204" s="10">
        <f t="shared" si="85"/>
        <v>1075</v>
      </c>
    </row>
    <row r="1205" spans="1:5" x14ac:dyDescent="0.25">
      <c r="A1205">
        <v>2370</v>
      </c>
      <c r="B1205">
        <f t="shared" si="82"/>
        <v>0</v>
      </c>
      <c r="C1205">
        <f t="shared" si="83"/>
        <v>0</v>
      </c>
      <c r="D1205" s="10">
        <f t="shared" si="84"/>
        <v>1145</v>
      </c>
      <c r="E1205" s="10">
        <f t="shared" si="85"/>
        <v>1075</v>
      </c>
    </row>
    <row r="1206" spans="1:5" x14ac:dyDescent="0.25">
      <c r="A1206">
        <v>2372</v>
      </c>
      <c r="B1206">
        <f t="shared" si="82"/>
        <v>0</v>
      </c>
      <c r="C1206">
        <f t="shared" si="83"/>
        <v>0</v>
      </c>
      <c r="D1206" s="10">
        <f t="shared" si="84"/>
        <v>1145</v>
      </c>
      <c r="E1206" s="10">
        <f t="shared" si="85"/>
        <v>1075</v>
      </c>
    </row>
    <row r="1207" spans="1:5" x14ac:dyDescent="0.25">
      <c r="A1207">
        <v>2374</v>
      </c>
      <c r="B1207">
        <f t="shared" si="82"/>
        <v>0</v>
      </c>
      <c r="C1207">
        <f t="shared" si="83"/>
        <v>0</v>
      </c>
      <c r="D1207" s="10">
        <f t="shared" si="84"/>
        <v>1145</v>
      </c>
      <c r="E1207" s="10">
        <f t="shared" si="85"/>
        <v>1075</v>
      </c>
    </row>
    <row r="1208" spans="1:5" x14ac:dyDescent="0.25">
      <c r="A1208">
        <v>2376</v>
      </c>
      <c r="B1208">
        <f t="shared" si="82"/>
        <v>0</v>
      </c>
      <c r="C1208">
        <f t="shared" si="83"/>
        <v>0</v>
      </c>
      <c r="D1208" s="10">
        <f t="shared" si="84"/>
        <v>1145</v>
      </c>
      <c r="E1208" s="10">
        <f t="shared" si="85"/>
        <v>1075</v>
      </c>
    </row>
    <row r="1209" spans="1:5" x14ac:dyDescent="0.25">
      <c r="A1209">
        <v>2378</v>
      </c>
      <c r="B1209">
        <f t="shared" si="82"/>
        <v>0</v>
      </c>
      <c r="C1209">
        <f t="shared" si="83"/>
        <v>0</v>
      </c>
      <c r="D1209" s="10">
        <f t="shared" si="84"/>
        <v>1145</v>
      </c>
      <c r="E1209" s="10">
        <f t="shared" si="85"/>
        <v>1075</v>
      </c>
    </row>
    <row r="1210" spans="1:5" x14ac:dyDescent="0.25">
      <c r="A1210">
        <v>2380</v>
      </c>
      <c r="B1210">
        <f t="shared" si="82"/>
        <v>0</v>
      </c>
      <c r="C1210">
        <f t="shared" si="83"/>
        <v>0</v>
      </c>
      <c r="D1210" s="10">
        <f t="shared" si="84"/>
        <v>1145</v>
      </c>
      <c r="E1210" s="10">
        <f t="shared" si="85"/>
        <v>1075</v>
      </c>
    </row>
    <row r="1211" spans="1:5" x14ac:dyDescent="0.25">
      <c r="A1211">
        <v>2382</v>
      </c>
      <c r="B1211">
        <f t="shared" si="82"/>
        <v>0</v>
      </c>
      <c r="C1211">
        <f t="shared" si="83"/>
        <v>0</v>
      </c>
      <c r="D1211" s="10">
        <f t="shared" si="84"/>
        <v>1145</v>
      </c>
      <c r="E1211" s="10">
        <f t="shared" si="85"/>
        <v>1075</v>
      </c>
    </row>
    <row r="1212" spans="1:5" x14ac:dyDescent="0.25">
      <c r="A1212">
        <v>2384</v>
      </c>
      <c r="B1212">
        <f t="shared" si="82"/>
        <v>0</v>
      </c>
      <c r="C1212">
        <f t="shared" si="83"/>
        <v>0</v>
      </c>
      <c r="D1212" s="10">
        <f t="shared" si="84"/>
        <v>1145</v>
      </c>
      <c r="E1212" s="10">
        <f t="shared" si="85"/>
        <v>1075</v>
      </c>
    </row>
    <row r="1213" spans="1:5" x14ac:dyDescent="0.25">
      <c r="A1213">
        <v>2386</v>
      </c>
      <c r="B1213">
        <f t="shared" si="82"/>
        <v>0</v>
      </c>
      <c r="C1213">
        <f t="shared" si="83"/>
        <v>0</v>
      </c>
      <c r="D1213" s="10">
        <f t="shared" si="84"/>
        <v>1145</v>
      </c>
      <c r="E1213" s="10">
        <f t="shared" si="85"/>
        <v>1075</v>
      </c>
    </row>
    <row r="1214" spans="1:5" x14ac:dyDescent="0.25">
      <c r="A1214">
        <v>2388</v>
      </c>
      <c r="B1214">
        <f t="shared" si="82"/>
        <v>0</v>
      </c>
      <c r="C1214">
        <f t="shared" si="83"/>
        <v>0</v>
      </c>
      <c r="D1214" s="10">
        <f t="shared" si="84"/>
        <v>1145</v>
      </c>
      <c r="E1214" s="10">
        <f t="shared" si="85"/>
        <v>1075</v>
      </c>
    </row>
    <row r="1215" spans="1:5" x14ac:dyDescent="0.25">
      <c r="A1215">
        <v>2390</v>
      </c>
      <c r="B1215">
        <f t="shared" si="82"/>
        <v>0</v>
      </c>
      <c r="C1215">
        <f t="shared" si="83"/>
        <v>0</v>
      </c>
      <c r="D1215" s="10">
        <f t="shared" si="84"/>
        <v>1145</v>
      </c>
      <c r="E1215" s="10">
        <f t="shared" si="85"/>
        <v>1075</v>
      </c>
    </row>
    <row r="1216" spans="1:5" x14ac:dyDescent="0.25">
      <c r="A1216">
        <v>2392</v>
      </c>
      <c r="B1216">
        <f t="shared" si="82"/>
        <v>0</v>
      </c>
      <c r="C1216">
        <f t="shared" si="83"/>
        <v>0</v>
      </c>
      <c r="D1216" s="10">
        <f t="shared" si="84"/>
        <v>1145</v>
      </c>
      <c r="E1216" s="10">
        <f t="shared" si="85"/>
        <v>1075</v>
      </c>
    </row>
    <row r="1217" spans="1:5" x14ac:dyDescent="0.25">
      <c r="A1217">
        <v>2394</v>
      </c>
      <c r="B1217">
        <f t="shared" si="82"/>
        <v>0</v>
      </c>
      <c r="C1217">
        <f t="shared" si="83"/>
        <v>0</v>
      </c>
      <c r="D1217" s="10">
        <f t="shared" si="84"/>
        <v>1145</v>
      </c>
      <c r="E1217" s="10">
        <f t="shared" si="85"/>
        <v>1075</v>
      </c>
    </row>
    <row r="1218" spans="1:5" x14ac:dyDescent="0.25">
      <c r="A1218">
        <v>2396</v>
      </c>
      <c r="B1218">
        <f t="shared" si="82"/>
        <v>0</v>
      </c>
      <c r="C1218">
        <f t="shared" si="83"/>
        <v>0</v>
      </c>
      <c r="D1218" s="10">
        <f t="shared" si="84"/>
        <v>1145</v>
      </c>
      <c r="E1218" s="10">
        <f t="shared" si="85"/>
        <v>1075</v>
      </c>
    </row>
    <row r="1219" spans="1:5" x14ac:dyDescent="0.25">
      <c r="A1219">
        <v>2398</v>
      </c>
      <c r="B1219">
        <f t="shared" si="82"/>
        <v>0</v>
      </c>
      <c r="C1219">
        <f t="shared" si="83"/>
        <v>0</v>
      </c>
      <c r="D1219" s="10">
        <f t="shared" si="84"/>
        <v>1145</v>
      </c>
      <c r="E1219" s="10">
        <f t="shared" si="85"/>
        <v>1075</v>
      </c>
    </row>
    <row r="1220" spans="1:5" x14ac:dyDescent="0.25">
      <c r="A1220">
        <v>2400</v>
      </c>
      <c r="B1220">
        <f t="shared" si="82"/>
        <v>0</v>
      </c>
      <c r="C1220">
        <f t="shared" si="83"/>
        <v>0</v>
      </c>
      <c r="D1220" s="10">
        <f t="shared" si="84"/>
        <v>1145</v>
      </c>
      <c r="E1220" s="10">
        <f t="shared" si="85"/>
        <v>1075</v>
      </c>
    </row>
    <row r="1221" spans="1:5" x14ac:dyDescent="0.25">
      <c r="A1221">
        <v>2402</v>
      </c>
      <c r="B1221">
        <f t="shared" si="82"/>
        <v>0</v>
      </c>
      <c r="C1221">
        <f t="shared" si="83"/>
        <v>0</v>
      </c>
      <c r="D1221" s="10">
        <f t="shared" si="84"/>
        <v>1145</v>
      </c>
      <c r="E1221" s="10">
        <f t="shared" si="85"/>
        <v>1075</v>
      </c>
    </row>
    <row r="1222" spans="1:5" x14ac:dyDescent="0.25">
      <c r="A1222">
        <v>2404</v>
      </c>
      <c r="B1222">
        <f t="shared" si="82"/>
        <v>0</v>
      </c>
      <c r="C1222">
        <f t="shared" si="83"/>
        <v>0</v>
      </c>
      <c r="D1222" s="10">
        <f t="shared" si="84"/>
        <v>1145</v>
      </c>
      <c r="E1222" s="10">
        <f t="shared" si="85"/>
        <v>1075</v>
      </c>
    </row>
    <row r="1223" spans="1:5" x14ac:dyDescent="0.25">
      <c r="A1223">
        <v>2406</v>
      </c>
      <c r="B1223">
        <f t="shared" si="82"/>
        <v>0</v>
      </c>
      <c r="C1223">
        <f t="shared" si="83"/>
        <v>0</v>
      </c>
      <c r="D1223" s="10">
        <f t="shared" si="84"/>
        <v>1145</v>
      </c>
      <c r="E1223" s="10">
        <f t="shared" si="85"/>
        <v>1075</v>
      </c>
    </row>
    <row r="1224" spans="1:5" x14ac:dyDescent="0.25">
      <c r="A1224">
        <v>2408</v>
      </c>
      <c r="B1224">
        <f t="shared" si="82"/>
        <v>0</v>
      </c>
      <c r="C1224">
        <f t="shared" si="83"/>
        <v>0</v>
      </c>
      <c r="D1224" s="10">
        <f t="shared" si="84"/>
        <v>1145</v>
      </c>
      <c r="E1224" s="10">
        <f t="shared" si="85"/>
        <v>1075</v>
      </c>
    </row>
    <row r="1225" spans="1:5" x14ac:dyDescent="0.25">
      <c r="A1225">
        <v>2410</v>
      </c>
      <c r="B1225">
        <f t="shared" si="82"/>
        <v>0</v>
      </c>
      <c r="C1225">
        <f t="shared" si="83"/>
        <v>0</v>
      </c>
      <c r="D1225" s="10">
        <f t="shared" si="84"/>
        <v>1145</v>
      </c>
      <c r="E1225" s="10">
        <f t="shared" si="85"/>
        <v>1075</v>
      </c>
    </row>
    <row r="1226" spans="1:5" x14ac:dyDescent="0.25">
      <c r="A1226">
        <v>2412</v>
      </c>
      <c r="B1226">
        <f t="shared" si="82"/>
        <v>0</v>
      </c>
      <c r="C1226">
        <f t="shared" si="83"/>
        <v>0</v>
      </c>
      <c r="D1226" s="10">
        <f t="shared" si="84"/>
        <v>1145</v>
      </c>
      <c r="E1226" s="10">
        <f t="shared" si="85"/>
        <v>1075</v>
      </c>
    </row>
    <row r="1227" spans="1:5" x14ac:dyDescent="0.25">
      <c r="A1227">
        <v>2414</v>
      </c>
      <c r="B1227">
        <f t="shared" si="82"/>
        <v>0</v>
      </c>
      <c r="C1227">
        <f t="shared" si="83"/>
        <v>0</v>
      </c>
      <c r="D1227" s="10">
        <f t="shared" si="84"/>
        <v>1145</v>
      </c>
      <c r="E1227" s="10">
        <f t="shared" si="85"/>
        <v>1075</v>
      </c>
    </row>
    <row r="1228" spans="1:5" x14ac:dyDescent="0.25">
      <c r="A1228">
        <v>2416</v>
      </c>
      <c r="B1228">
        <f t="shared" si="82"/>
        <v>0</v>
      </c>
      <c r="C1228">
        <f t="shared" si="83"/>
        <v>0</v>
      </c>
      <c r="D1228" s="10">
        <f t="shared" si="84"/>
        <v>1145</v>
      </c>
      <c r="E1228" s="10">
        <f t="shared" si="85"/>
        <v>1075</v>
      </c>
    </row>
    <row r="1229" spans="1:5" x14ac:dyDescent="0.25">
      <c r="A1229">
        <v>2418</v>
      </c>
      <c r="B1229">
        <f t="shared" si="82"/>
        <v>0</v>
      </c>
      <c r="C1229">
        <f t="shared" si="83"/>
        <v>0</v>
      </c>
      <c r="D1229" s="10">
        <f t="shared" si="84"/>
        <v>1145</v>
      </c>
      <c r="E1229" s="10">
        <f t="shared" si="85"/>
        <v>1075</v>
      </c>
    </row>
    <row r="1230" spans="1:5" x14ac:dyDescent="0.25">
      <c r="A1230">
        <v>2420</v>
      </c>
      <c r="B1230">
        <f t="shared" si="82"/>
        <v>0</v>
      </c>
      <c r="C1230">
        <f t="shared" si="83"/>
        <v>0</v>
      </c>
      <c r="D1230" s="10">
        <f t="shared" si="84"/>
        <v>1145</v>
      </c>
      <c r="E1230" s="10">
        <f t="shared" si="85"/>
        <v>1075</v>
      </c>
    </row>
    <row r="1231" spans="1:5" x14ac:dyDescent="0.25">
      <c r="A1231">
        <v>2422</v>
      </c>
      <c r="B1231">
        <f t="shared" si="82"/>
        <v>0</v>
      </c>
      <c r="C1231">
        <f t="shared" si="83"/>
        <v>0</v>
      </c>
      <c r="D1231" s="10">
        <f t="shared" si="84"/>
        <v>1145</v>
      </c>
      <c r="E1231" s="10">
        <f t="shared" si="85"/>
        <v>1075</v>
      </c>
    </row>
    <row r="1232" spans="1:5" x14ac:dyDescent="0.25">
      <c r="A1232">
        <v>2424</v>
      </c>
      <c r="B1232">
        <f t="shared" si="82"/>
        <v>0</v>
      </c>
      <c r="C1232">
        <f t="shared" si="83"/>
        <v>0</v>
      </c>
      <c r="D1232" s="10">
        <f t="shared" si="84"/>
        <v>1145</v>
      </c>
      <c r="E1232" s="10">
        <f t="shared" si="85"/>
        <v>1075</v>
      </c>
    </row>
    <row r="1233" spans="1:5" x14ac:dyDescent="0.25">
      <c r="A1233">
        <v>2426</v>
      </c>
      <c r="B1233">
        <f t="shared" si="82"/>
        <v>0</v>
      </c>
      <c r="C1233">
        <f t="shared" si="83"/>
        <v>0</v>
      </c>
      <c r="D1233" s="10">
        <f t="shared" si="84"/>
        <v>1145</v>
      </c>
      <c r="E1233" s="10">
        <f t="shared" si="85"/>
        <v>1075</v>
      </c>
    </row>
    <row r="1234" spans="1:5" x14ac:dyDescent="0.25">
      <c r="A1234">
        <v>2428</v>
      </c>
      <c r="B1234">
        <f t="shared" si="82"/>
        <v>0</v>
      </c>
      <c r="C1234">
        <f t="shared" si="83"/>
        <v>0</v>
      </c>
      <c r="D1234" s="10">
        <f t="shared" si="84"/>
        <v>1145</v>
      </c>
      <c r="E1234" s="10">
        <f t="shared" si="85"/>
        <v>1075</v>
      </c>
    </row>
    <row r="1235" spans="1:5" x14ac:dyDescent="0.25">
      <c r="A1235">
        <v>2430</v>
      </c>
      <c r="B1235">
        <f t="shared" si="82"/>
        <v>0</v>
      </c>
      <c r="C1235">
        <f t="shared" si="83"/>
        <v>0</v>
      </c>
      <c r="D1235" s="10">
        <f t="shared" si="84"/>
        <v>1145</v>
      </c>
      <c r="E1235" s="10">
        <f t="shared" si="85"/>
        <v>1075</v>
      </c>
    </row>
    <row r="1236" spans="1:5" x14ac:dyDescent="0.25">
      <c r="A1236">
        <v>2432</v>
      </c>
      <c r="B1236">
        <f t="shared" ref="B1236:B1270" si="86">IF(A1236&lt;$F$8,$F$12,IF(A1236=$F$8,$F$12,IF(A1236&lt;$F$9,(1-$F$12)*((A1236-$F$8)/($F$9-$F$8))+$F$12,IF(A1236=$F$9,1,IF(A1236&lt;$F$10,1,IF(A1236&lt;$F$11,(1-$F$12)*($F$11-A1236)/($F$11-$F$10)+$F$12, IF(A1236=$F$11, 0, IF(A1236&gt;$F$11, 0))))))))</f>
        <v>0</v>
      </c>
      <c r="C1236">
        <f t="shared" ref="C1236:C1270" si="87">IF(A1236&lt;$G$8,$G$12,IF(A1236=$G$8,$G$12,IF(A1236&lt;$G$9,(1-$G$12)*((A1236-$G$8)/($G$9-$G$8))+$G$12,IF(A1236=$G$9,1,IF(A1236&lt;$G$10,1,IF(A1236&lt;$G$11,(1-$G$12)*($G$11-A1236)/($G$11-$G$10)+$G$12, IF(A1236=$G$11, 0, IF(A1236&gt;$G$11, 0))))))))</f>
        <v>0</v>
      </c>
      <c r="D1236" s="10">
        <f t="shared" si="84"/>
        <v>1145</v>
      </c>
      <c r="E1236" s="10">
        <f t="shared" si="85"/>
        <v>1075</v>
      </c>
    </row>
    <row r="1237" spans="1:5" x14ac:dyDescent="0.25">
      <c r="A1237">
        <v>2434</v>
      </c>
      <c r="B1237">
        <f t="shared" si="86"/>
        <v>0</v>
      </c>
      <c r="C1237">
        <f t="shared" si="87"/>
        <v>0</v>
      </c>
      <c r="D1237" s="10">
        <f t="shared" ref="D1237:D1270" si="88">1145+F1237</f>
        <v>1145</v>
      </c>
      <c r="E1237" s="10">
        <f t="shared" ref="E1237:E1270" si="89">1075+F1237</f>
        <v>1075</v>
      </c>
    </row>
    <row r="1238" spans="1:5" x14ac:dyDescent="0.25">
      <c r="A1238">
        <v>2436</v>
      </c>
      <c r="B1238">
        <f t="shared" si="86"/>
        <v>0</v>
      </c>
      <c r="C1238">
        <f t="shared" si="87"/>
        <v>0</v>
      </c>
      <c r="D1238" s="10">
        <f t="shared" si="88"/>
        <v>1145</v>
      </c>
      <c r="E1238" s="10">
        <f t="shared" si="89"/>
        <v>1075</v>
      </c>
    </row>
    <row r="1239" spans="1:5" x14ac:dyDescent="0.25">
      <c r="A1239">
        <v>2438</v>
      </c>
      <c r="B1239">
        <f t="shared" si="86"/>
        <v>0</v>
      </c>
      <c r="C1239">
        <f t="shared" si="87"/>
        <v>0</v>
      </c>
      <c r="D1239" s="10">
        <f t="shared" si="88"/>
        <v>1145</v>
      </c>
      <c r="E1239" s="10">
        <f t="shared" si="89"/>
        <v>1075</v>
      </c>
    </row>
    <row r="1240" spans="1:5" x14ac:dyDescent="0.25">
      <c r="A1240">
        <v>2440</v>
      </c>
      <c r="B1240">
        <f t="shared" si="86"/>
        <v>0</v>
      </c>
      <c r="C1240">
        <f t="shared" si="87"/>
        <v>0</v>
      </c>
      <c r="D1240" s="10">
        <f t="shared" si="88"/>
        <v>1145</v>
      </c>
      <c r="E1240" s="10">
        <f t="shared" si="89"/>
        <v>1075</v>
      </c>
    </row>
    <row r="1241" spans="1:5" x14ac:dyDescent="0.25">
      <c r="A1241">
        <v>2442</v>
      </c>
      <c r="B1241">
        <f t="shared" si="86"/>
        <v>0</v>
      </c>
      <c r="C1241">
        <f t="shared" si="87"/>
        <v>0</v>
      </c>
      <c r="D1241" s="10">
        <f t="shared" si="88"/>
        <v>1145</v>
      </c>
      <c r="E1241" s="10">
        <f t="shared" si="89"/>
        <v>1075</v>
      </c>
    </row>
    <row r="1242" spans="1:5" x14ac:dyDescent="0.25">
      <c r="A1242">
        <v>2444</v>
      </c>
      <c r="B1242">
        <f t="shared" si="86"/>
        <v>0</v>
      </c>
      <c r="C1242">
        <f t="shared" si="87"/>
        <v>0</v>
      </c>
      <c r="D1242" s="10">
        <f t="shared" si="88"/>
        <v>1145</v>
      </c>
      <c r="E1242" s="10">
        <f t="shared" si="89"/>
        <v>1075</v>
      </c>
    </row>
    <row r="1243" spans="1:5" x14ac:dyDescent="0.25">
      <c r="A1243">
        <v>2446</v>
      </c>
      <c r="B1243">
        <f t="shared" si="86"/>
        <v>0</v>
      </c>
      <c r="C1243">
        <f t="shared" si="87"/>
        <v>0</v>
      </c>
      <c r="D1243" s="10">
        <f t="shared" si="88"/>
        <v>1145</v>
      </c>
      <c r="E1243" s="10">
        <f t="shared" si="89"/>
        <v>1075</v>
      </c>
    </row>
    <row r="1244" spans="1:5" x14ac:dyDescent="0.25">
      <c r="A1244">
        <v>2448</v>
      </c>
      <c r="B1244">
        <f t="shared" si="86"/>
        <v>0</v>
      </c>
      <c r="C1244">
        <f t="shared" si="87"/>
        <v>0</v>
      </c>
      <c r="D1244" s="10">
        <f t="shared" si="88"/>
        <v>1145</v>
      </c>
      <c r="E1244" s="10">
        <f t="shared" si="89"/>
        <v>1075</v>
      </c>
    </row>
    <row r="1245" spans="1:5" x14ac:dyDescent="0.25">
      <c r="A1245">
        <v>2450</v>
      </c>
      <c r="B1245">
        <f t="shared" si="86"/>
        <v>0</v>
      </c>
      <c r="C1245">
        <f t="shared" si="87"/>
        <v>0</v>
      </c>
      <c r="D1245" s="10">
        <f t="shared" si="88"/>
        <v>1145</v>
      </c>
      <c r="E1245" s="10">
        <f t="shared" si="89"/>
        <v>1075</v>
      </c>
    </row>
    <row r="1246" spans="1:5" x14ac:dyDescent="0.25">
      <c r="A1246">
        <v>2452</v>
      </c>
      <c r="B1246">
        <f t="shared" si="86"/>
        <v>0</v>
      </c>
      <c r="C1246">
        <f t="shared" si="87"/>
        <v>0</v>
      </c>
      <c r="D1246" s="10">
        <f t="shared" si="88"/>
        <v>1145</v>
      </c>
      <c r="E1246" s="10">
        <f t="shared" si="89"/>
        <v>1075</v>
      </c>
    </row>
    <row r="1247" spans="1:5" x14ac:dyDescent="0.25">
      <c r="A1247">
        <v>2454</v>
      </c>
      <c r="B1247">
        <f t="shared" si="86"/>
        <v>0</v>
      </c>
      <c r="C1247">
        <f t="shared" si="87"/>
        <v>0</v>
      </c>
      <c r="D1247" s="10">
        <f t="shared" si="88"/>
        <v>1145</v>
      </c>
      <c r="E1247" s="10">
        <f t="shared" si="89"/>
        <v>1075</v>
      </c>
    </row>
    <row r="1248" spans="1:5" x14ac:dyDescent="0.25">
      <c r="A1248">
        <v>2456</v>
      </c>
      <c r="B1248">
        <f t="shared" si="86"/>
        <v>0</v>
      </c>
      <c r="C1248">
        <f t="shared" si="87"/>
        <v>0</v>
      </c>
      <c r="D1248" s="10">
        <f t="shared" si="88"/>
        <v>1145</v>
      </c>
      <c r="E1248" s="10">
        <f t="shared" si="89"/>
        <v>1075</v>
      </c>
    </row>
    <row r="1249" spans="1:5" x14ac:dyDescent="0.25">
      <c r="A1249">
        <v>2458</v>
      </c>
      <c r="B1249">
        <f t="shared" si="86"/>
        <v>0</v>
      </c>
      <c r="C1249">
        <f t="shared" si="87"/>
        <v>0</v>
      </c>
      <c r="D1249" s="10">
        <f t="shared" si="88"/>
        <v>1145</v>
      </c>
      <c r="E1249" s="10">
        <f t="shared" si="89"/>
        <v>1075</v>
      </c>
    </row>
    <row r="1250" spans="1:5" x14ac:dyDescent="0.25">
      <c r="A1250">
        <v>2460</v>
      </c>
      <c r="B1250">
        <f t="shared" si="86"/>
        <v>0</v>
      </c>
      <c r="C1250">
        <f t="shared" si="87"/>
        <v>0</v>
      </c>
      <c r="D1250" s="10">
        <f t="shared" si="88"/>
        <v>1145</v>
      </c>
      <c r="E1250" s="10">
        <f t="shared" si="89"/>
        <v>1075</v>
      </c>
    </row>
    <row r="1251" spans="1:5" x14ac:dyDescent="0.25">
      <c r="A1251">
        <v>2462</v>
      </c>
      <c r="B1251">
        <f t="shared" si="86"/>
        <v>0</v>
      </c>
      <c r="C1251">
        <f t="shared" si="87"/>
        <v>0</v>
      </c>
      <c r="D1251" s="10">
        <f t="shared" si="88"/>
        <v>1145</v>
      </c>
      <c r="E1251" s="10">
        <f t="shared" si="89"/>
        <v>1075</v>
      </c>
    </row>
    <row r="1252" spans="1:5" x14ac:dyDescent="0.25">
      <c r="A1252">
        <v>2464</v>
      </c>
      <c r="B1252">
        <f t="shared" si="86"/>
        <v>0</v>
      </c>
      <c r="C1252">
        <f t="shared" si="87"/>
        <v>0</v>
      </c>
      <c r="D1252" s="10">
        <f t="shared" si="88"/>
        <v>1145</v>
      </c>
      <c r="E1252" s="10">
        <f t="shared" si="89"/>
        <v>1075</v>
      </c>
    </row>
    <row r="1253" spans="1:5" x14ac:dyDescent="0.25">
      <c r="A1253">
        <v>2466</v>
      </c>
      <c r="B1253">
        <f t="shared" si="86"/>
        <v>0</v>
      </c>
      <c r="C1253">
        <f t="shared" si="87"/>
        <v>0</v>
      </c>
      <c r="D1253" s="10">
        <f t="shared" si="88"/>
        <v>1145</v>
      </c>
      <c r="E1253" s="10">
        <f t="shared" si="89"/>
        <v>1075</v>
      </c>
    </row>
    <row r="1254" spans="1:5" x14ac:dyDescent="0.25">
      <c r="A1254">
        <v>2468</v>
      </c>
      <c r="B1254">
        <f t="shared" si="86"/>
        <v>0</v>
      </c>
      <c r="C1254">
        <f t="shared" si="87"/>
        <v>0</v>
      </c>
      <c r="D1254" s="10">
        <f t="shared" si="88"/>
        <v>1145</v>
      </c>
      <c r="E1254" s="10">
        <f t="shared" si="89"/>
        <v>1075</v>
      </c>
    </row>
    <row r="1255" spans="1:5" x14ac:dyDescent="0.25">
      <c r="A1255">
        <v>2470</v>
      </c>
      <c r="B1255">
        <f t="shared" si="86"/>
        <v>0</v>
      </c>
      <c r="C1255">
        <f t="shared" si="87"/>
        <v>0</v>
      </c>
      <c r="D1255" s="10">
        <f t="shared" si="88"/>
        <v>1145</v>
      </c>
      <c r="E1255" s="10">
        <f t="shared" si="89"/>
        <v>1075</v>
      </c>
    </row>
    <row r="1256" spans="1:5" x14ac:dyDescent="0.25">
      <c r="A1256">
        <v>2472</v>
      </c>
      <c r="B1256">
        <f t="shared" si="86"/>
        <v>0</v>
      </c>
      <c r="C1256">
        <f t="shared" si="87"/>
        <v>0</v>
      </c>
      <c r="D1256" s="10">
        <f t="shared" si="88"/>
        <v>1145</v>
      </c>
      <c r="E1256" s="10">
        <f t="shared" si="89"/>
        <v>1075</v>
      </c>
    </row>
    <row r="1257" spans="1:5" x14ac:dyDescent="0.25">
      <c r="A1257">
        <v>2474</v>
      </c>
      <c r="B1257">
        <f t="shared" si="86"/>
        <v>0</v>
      </c>
      <c r="C1257">
        <f t="shared" si="87"/>
        <v>0</v>
      </c>
      <c r="D1257" s="10">
        <f t="shared" si="88"/>
        <v>1145</v>
      </c>
      <c r="E1257" s="10">
        <f t="shared" si="89"/>
        <v>1075</v>
      </c>
    </row>
    <row r="1258" spans="1:5" x14ac:dyDescent="0.25">
      <c r="A1258">
        <v>2476</v>
      </c>
      <c r="B1258">
        <f t="shared" si="86"/>
        <v>0</v>
      </c>
      <c r="C1258">
        <f t="shared" si="87"/>
        <v>0</v>
      </c>
      <c r="D1258" s="10">
        <f t="shared" si="88"/>
        <v>1145</v>
      </c>
      <c r="E1258" s="10">
        <f t="shared" si="89"/>
        <v>1075</v>
      </c>
    </row>
    <row r="1259" spans="1:5" x14ac:dyDescent="0.25">
      <c r="A1259">
        <v>2478</v>
      </c>
      <c r="B1259">
        <f t="shared" si="86"/>
        <v>0</v>
      </c>
      <c r="C1259">
        <f t="shared" si="87"/>
        <v>0</v>
      </c>
      <c r="D1259" s="10">
        <f t="shared" si="88"/>
        <v>1145</v>
      </c>
      <c r="E1259" s="10">
        <f t="shared" si="89"/>
        <v>1075</v>
      </c>
    </row>
    <row r="1260" spans="1:5" x14ac:dyDescent="0.25">
      <c r="A1260">
        <v>2480</v>
      </c>
      <c r="B1260">
        <f t="shared" si="86"/>
        <v>0</v>
      </c>
      <c r="C1260">
        <f t="shared" si="87"/>
        <v>0</v>
      </c>
      <c r="D1260" s="10">
        <f t="shared" si="88"/>
        <v>1145</v>
      </c>
      <c r="E1260" s="10">
        <f t="shared" si="89"/>
        <v>1075</v>
      </c>
    </row>
    <row r="1261" spans="1:5" x14ac:dyDescent="0.25">
      <c r="A1261">
        <v>2482</v>
      </c>
      <c r="B1261">
        <f t="shared" si="86"/>
        <v>0</v>
      </c>
      <c r="C1261">
        <f t="shared" si="87"/>
        <v>0</v>
      </c>
      <c r="D1261" s="10">
        <f t="shared" si="88"/>
        <v>1145</v>
      </c>
      <c r="E1261" s="10">
        <f t="shared" si="89"/>
        <v>1075</v>
      </c>
    </row>
    <row r="1262" spans="1:5" x14ac:dyDescent="0.25">
      <c r="A1262">
        <v>2484</v>
      </c>
      <c r="B1262">
        <f t="shared" si="86"/>
        <v>0</v>
      </c>
      <c r="C1262">
        <f t="shared" si="87"/>
        <v>0</v>
      </c>
      <c r="D1262" s="10">
        <f t="shared" si="88"/>
        <v>1145</v>
      </c>
      <c r="E1262" s="10">
        <f t="shared" si="89"/>
        <v>1075</v>
      </c>
    </row>
    <row r="1263" spans="1:5" x14ac:dyDescent="0.25">
      <c r="A1263">
        <v>2486</v>
      </c>
      <c r="B1263">
        <f t="shared" si="86"/>
        <v>0</v>
      </c>
      <c r="C1263">
        <f t="shared" si="87"/>
        <v>0</v>
      </c>
      <c r="D1263" s="10">
        <f t="shared" si="88"/>
        <v>1145</v>
      </c>
      <c r="E1263" s="10">
        <f t="shared" si="89"/>
        <v>1075</v>
      </c>
    </row>
    <row r="1264" spans="1:5" x14ac:dyDescent="0.25">
      <c r="A1264">
        <v>2488</v>
      </c>
      <c r="B1264">
        <f t="shared" si="86"/>
        <v>0</v>
      </c>
      <c r="C1264">
        <f t="shared" si="87"/>
        <v>0</v>
      </c>
      <c r="D1264" s="10">
        <f t="shared" si="88"/>
        <v>1145</v>
      </c>
      <c r="E1264" s="10">
        <f t="shared" si="89"/>
        <v>1075</v>
      </c>
    </row>
    <row r="1265" spans="1:5" x14ac:dyDescent="0.25">
      <c r="A1265">
        <v>2490</v>
      </c>
      <c r="B1265">
        <f t="shared" si="86"/>
        <v>0</v>
      </c>
      <c r="C1265">
        <f t="shared" si="87"/>
        <v>0</v>
      </c>
      <c r="D1265" s="10">
        <f t="shared" si="88"/>
        <v>1145</v>
      </c>
      <c r="E1265" s="10">
        <f t="shared" si="89"/>
        <v>1075</v>
      </c>
    </row>
    <row r="1266" spans="1:5" x14ac:dyDescent="0.25">
      <c r="A1266">
        <v>2492</v>
      </c>
      <c r="B1266">
        <f t="shared" si="86"/>
        <v>0</v>
      </c>
      <c r="C1266">
        <f t="shared" si="87"/>
        <v>0</v>
      </c>
      <c r="D1266" s="10">
        <f t="shared" si="88"/>
        <v>1145</v>
      </c>
      <c r="E1266" s="10">
        <f t="shared" si="89"/>
        <v>1075</v>
      </c>
    </row>
    <row r="1267" spans="1:5" x14ac:dyDescent="0.25">
      <c r="A1267">
        <v>2494</v>
      </c>
      <c r="B1267">
        <f t="shared" si="86"/>
        <v>0</v>
      </c>
      <c r="C1267">
        <f t="shared" si="87"/>
        <v>0</v>
      </c>
      <c r="D1267" s="10">
        <f t="shared" si="88"/>
        <v>1145</v>
      </c>
      <c r="E1267" s="10">
        <f t="shared" si="89"/>
        <v>1075</v>
      </c>
    </row>
    <row r="1268" spans="1:5" x14ac:dyDescent="0.25">
      <c r="A1268">
        <v>2496</v>
      </c>
      <c r="B1268">
        <f t="shared" si="86"/>
        <v>0</v>
      </c>
      <c r="C1268">
        <f t="shared" si="87"/>
        <v>0</v>
      </c>
      <c r="D1268" s="10">
        <f t="shared" si="88"/>
        <v>1145</v>
      </c>
      <c r="E1268" s="10">
        <f t="shared" si="89"/>
        <v>1075</v>
      </c>
    </row>
    <row r="1269" spans="1:5" x14ac:dyDescent="0.25">
      <c r="A1269">
        <v>2498</v>
      </c>
      <c r="B1269">
        <f t="shared" si="86"/>
        <v>0</v>
      </c>
      <c r="C1269">
        <f t="shared" si="87"/>
        <v>0</v>
      </c>
      <c r="D1269" s="10">
        <f t="shared" si="88"/>
        <v>1145</v>
      </c>
      <c r="E1269" s="10">
        <f t="shared" si="89"/>
        <v>1075</v>
      </c>
    </row>
    <row r="1270" spans="1:5" x14ac:dyDescent="0.25">
      <c r="A1270">
        <v>2500</v>
      </c>
      <c r="B1270">
        <f t="shared" si="86"/>
        <v>0</v>
      </c>
      <c r="C1270">
        <f t="shared" si="87"/>
        <v>0</v>
      </c>
      <c r="D1270" s="10">
        <f t="shared" si="88"/>
        <v>1145</v>
      </c>
      <c r="E1270" s="10">
        <f t="shared" si="89"/>
        <v>1075</v>
      </c>
    </row>
  </sheetData>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70"/>
  <sheetViews>
    <sheetView topLeftCell="J1" workbookViewId="0">
      <selection activeCell="G19" sqref="G19"/>
    </sheetView>
  </sheetViews>
  <sheetFormatPr defaultRowHeight="13.2" x14ac:dyDescent="0.25"/>
  <cols>
    <col min="1" max="1" width="19.5546875" customWidth="1"/>
    <col min="2" max="2" width="15.44140625" customWidth="1"/>
    <col min="3" max="4" width="23.109375" customWidth="1"/>
    <col min="5" max="5" width="19.109375" customWidth="1"/>
    <col min="6" max="6" width="23.109375" style="2" customWidth="1"/>
    <col min="7" max="7" width="13.5546875" customWidth="1"/>
    <col min="8" max="8" width="36.88671875" customWidth="1"/>
    <col min="9" max="9" width="42.5546875" customWidth="1"/>
  </cols>
  <sheetData>
    <row r="1" spans="1:14" x14ac:dyDescent="0.25">
      <c r="A1" s="5" t="s">
        <v>34</v>
      </c>
      <c r="F1" s="6" t="s">
        <v>26</v>
      </c>
    </row>
    <row r="2" spans="1:14" x14ac:dyDescent="0.25">
      <c r="F2" s="6" t="s">
        <v>33</v>
      </c>
    </row>
    <row r="3" spans="1:14" x14ac:dyDescent="0.25">
      <c r="A3" s="4" t="s">
        <v>0</v>
      </c>
      <c r="B3" s="5" t="s">
        <v>1</v>
      </c>
      <c r="C3" s="5" t="s">
        <v>2</v>
      </c>
      <c r="D3" s="5" t="s">
        <v>3</v>
      </c>
      <c r="F3" s="4" t="s">
        <v>0</v>
      </c>
      <c r="G3" s="5" t="s">
        <v>1</v>
      </c>
      <c r="H3" s="5" t="s">
        <v>2</v>
      </c>
      <c r="I3" s="5" t="s">
        <v>3</v>
      </c>
    </row>
    <row r="4" spans="1:14" x14ac:dyDescent="0.25">
      <c r="A4" s="4" t="s">
        <v>4</v>
      </c>
      <c r="B4" t="s">
        <v>8</v>
      </c>
      <c r="C4" s="11">
        <v>75</v>
      </c>
      <c r="D4" s="11">
        <v>70</v>
      </c>
      <c r="F4" s="4" t="s">
        <v>4</v>
      </c>
      <c r="G4" t="s">
        <v>8</v>
      </c>
      <c r="H4" t="s">
        <v>9</v>
      </c>
      <c r="I4" t="s">
        <v>10</v>
      </c>
      <c r="K4">
        <v>75</v>
      </c>
      <c r="L4">
        <v>0</v>
      </c>
    </row>
    <row r="5" spans="1:14" x14ac:dyDescent="0.25">
      <c r="A5" s="4" t="s">
        <v>5</v>
      </c>
      <c r="B5" t="s">
        <v>8</v>
      </c>
      <c r="C5" s="11">
        <v>1775</v>
      </c>
      <c r="D5" s="11">
        <v>1845</v>
      </c>
      <c r="F5" s="4" t="s">
        <v>5</v>
      </c>
      <c r="G5" t="s">
        <v>8</v>
      </c>
      <c r="H5" t="s">
        <v>11</v>
      </c>
      <c r="I5" t="s">
        <v>12</v>
      </c>
      <c r="K5">
        <v>75</v>
      </c>
      <c r="L5">
        <v>1.1000000000000001</v>
      </c>
    </row>
    <row r="6" spans="1:14" x14ac:dyDescent="0.25">
      <c r="A6" s="4" t="s">
        <v>13</v>
      </c>
      <c r="B6" t="s">
        <v>8</v>
      </c>
      <c r="C6" s="11">
        <v>875</v>
      </c>
      <c r="D6" s="11">
        <v>945</v>
      </c>
      <c r="F6" s="4" t="s">
        <v>13</v>
      </c>
      <c r="G6" t="s">
        <v>8</v>
      </c>
      <c r="H6" t="s">
        <v>14</v>
      </c>
      <c r="I6" t="s">
        <v>15</v>
      </c>
    </row>
    <row r="7" spans="1:14" x14ac:dyDescent="0.25">
      <c r="A7" s="4" t="s">
        <v>6</v>
      </c>
      <c r="B7" t="s">
        <v>8</v>
      </c>
      <c r="C7" s="11">
        <v>1075</v>
      </c>
      <c r="D7" s="11">
        <v>1145</v>
      </c>
      <c r="F7" s="4" t="s">
        <v>6</v>
      </c>
      <c r="G7" t="s">
        <v>8</v>
      </c>
      <c r="H7" t="s">
        <v>16</v>
      </c>
      <c r="I7" t="s">
        <v>17</v>
      </c>
      <c r="K7">
        <v>355</v>
      </c>
      <c r="L7">
        <v>0</v>
      </c>
    </row>
    <row r="8" spans="1:14" x14ac:dyDescent="0.25">
      <c r="A8" s="4" t="s">
        <v>18</v>
      </c>
      <c r="B8" t="s">
        <v>8</v>
      </c>
      <c r="C8" s="11">
        <v>75</v>
      </c>
      <c r="D8" s="11">
        <v>70</v>
      </c>
      <c r="F8" s="4" t="s">
        <v>18</v>
      </c>
      <c r="G8" t="s">
        <v>7</v>
      </c>
      <c r="H8">
        <v>0.3</v>
      </c>
      <c r="I8">
        <v>0.3</v>
      </c>
      <c r="K8">
        <v>355</v>
      </c>
      <c r="L8">
        <v>1.1000000000000001</v>
      </c>
    </row>
    <row r="9" spans="1:14" x14ac:dyDescent="0.25">
      <c r="A9" s="4" t="s">
        <v>19</v>
      </c>
      <c r="B9" t="s">
        <v>8</v>
      </c>
      <c r="C9" s="11">
        <f>C8+280</f>
        <v>355</v>
      </c>
      <c r="D9" s="11">
        <f>D8+290</f>
        <v>360</v>
      </c>
      <c r="F9" s="4" t="s">
        <v>19</v>
      </c>
      <c r="G9" t="s">
        <v>7</v>
      </c>
      <c r="H9">
        <v>0.7</v>
      </c>
      <c r="I9">
        <v>0.7</v>
      </c>
    </row>
    <row r="10" spans="1:14" x14ac:dyDescent="0.25">
      <c r="A10" s="4" t="s">
        <v>35</v>
      </c>
      <c r="B10" t="s">
        <v>8</v>
      </c>
      <c r="C10" s="11">
        <v>1075</v>
      </c>
      <c r="D10" s="11">
        <f>D4+1075</f>
        <v>1145</v>
      </c>
      <c r="F10" s="4" t="s">
        <v>20</v>
      </c>
      <c r="G10" t="s">
        <v>8</v>
      </c>
      <c r="H10">
        <v>200</v>
      </c>
      <c r="I10">
        <v>200</v>
      </c>
      <c r="K10">
        <v>875</v>
      </c>
      <c r="L10">
        <v>0</v>
      </c>
      <c r="M10">
        <v>945</v>
      </c>
      <c r="N10">
        <v>0</v>
      </c>
    </row>
    <row r="11" spans="1:14" x14ac:dyDescent="0.25">
      <c r="A11" s="4" t="s">
        <v>36</v>
      </c>
      <c r="B11" t="s">
        <v>8</v>
      </c>
      <c r="C11" s="11">
        <v>1775</v>
      </c>
      <c r="D11" s="11">
        <f>D10+700</f>
        <v>1845</v>
      </c>
      <c r="F11" s="4" t="s">
        <v>21</v>
      </c>
      <c r="G11" t="s">
        <v>8</v>
      </c>
      <c r="H11">
        <v>0</v>
      </c>
      <c r="I11">
        <v>0</v>
      </c>
      <c r="K11">
        <v>875</v>
      </c>
      <c r="L11">
        <v>1.1000000000000001</v>
      </c>
      <c r="M11">
        <v>945</v>
      </c>
      <c r="N11">
        <v>1.1000000000000001</v>
      </c>
    </row>
    <row r="12" spans="1:14" x14ac:dyDescent="0.25">
      <c r="A12" s="4" t="s">
        <v>39</v>
      </c>
      <c r="B12" s="7" t="s">
        <v>40</v>
      </c>
      <c r="C12" s="11">
        <v>0.2</v>
      </c>
      <c r="D12" s="11">
        <v>0</v>
      </c>
      <c r="F12" s="4" t="s">
        <v>22</v>
      </c>
      <c r="G12" t="s">
        <v>8</v>
      </c>
      <c r="H12">
        <v>100</v>
      </c>
      <c r="I12">
        <v>100</v>
      </c>
    </row>
    <row r="13" spans="1:14" x14ac:dyDescent="0.25">
      <c r="F13" s="4" t="s">
        <v>23</v>
      </c>
      <c r="G13" t="s">
        <v>8</v>
      </c>
      <c r="H13">
        <v>525</v>
      </c>
      <c r="I13">
        <v>252</v>
      </c>
      <c r="K13">
        <v>1075</v>
      </c>
      <c r="L13">
        <v>0</v>
      </c>
      <c r="M13">
        <v>1145</v>
      </c>
      <c r="N13">
        <v>0</v>
      </c>
    </row>
    <row r="14" spans="1:14" x14ac:dyDescent="0.25">
      <c r="F14" s="4" t="s">
        <v>24</v>
      </c>
      <c r="G14" t="s">
        <v>8</v>
      </c>
      <c r="H14">
        <v>700</v>
      </c>
      <c r="I14">
        <v>700</v>
      </c>
      <c r="K14">
        <v>1075</v>
      </c>
      <c r="L14">
        <v>1.1000000000000001</v>
      </c>
      <c r="M14">
        <v>1145</v>
      </c>
      <c r="N14">
        <v>1.1000000000000001</v>
      </c>
    </row>
    <row r="16" spans="1:14" x14ac:dyDescent="0.25">
      <c r="B16" s="7" t="s">
        <v>37</v>
      </c>
      <c r="C16" s="7" t="s">
        <v>38</v>
      </c>
      <c r="D16" s="5"/>
      <c r="E16" s="5"/>
      <c r="K16">
        <v>1775</v>
      </c>
      <c r="L16">
        <v>0</v>
      </c>
      <c r="M16">
        <v>1850</v>
      </c>
      <c r="N16">
        <v>0</v>
      </c>
    </row>
    <row r="17" spans="1:14" x14ac:dyDescent="0.25">
      <c r="B17" s="8" t="s">
        <v>32</v>
      </c>
      <c r="K17">
        <v>1775</v>
      </c>
      <c r="L17">
        <v>1.1000000000000001</v>
      </c>
      <c r="M17">
        <v>1850</v>
      </c>
      <c r="N17">
        <v>1.1000000000000001</v>
      </c>
    </row>
    <row r="18" spans="1:14" s="5" customFormat="1" x14ac:dyDescent="0.25">
      <c r="A18" s="5" t="s">
        <v>30</v>
      </c>
      <c r="B18" s="5" t="s">
        <v>31</v>
      </c>
      <c r="C18" s="5" t="s">
        <v>3</v>
      </c>
      <c r="D18" s="5" t="s">
        <v>41</v>
      </c>
      <c r="E18" s="5" t="s">
        <v>31</v>
      </c>
      <c r="F18" s="4" t="s">
        <v>29</v>
      </c>
      <c r="G18" s="5" t="s">
        <v>27</v>
      </c>
    </row>
    <row r="19" spans="1:14" s="5" customFormat="1" ht="15.6" x14ac:dyDescent="0.25">
      <c r="A19" s="8" t="s">
        <v>28</v>
      </c>
      <c r="B19" s="5" t="s">
        <v>43</v>
      </c>
      <c r="C19" s="5" t="s">
        <v>43</v>
      </c>
      <c r="D19" s="8" t="s">
        <v>42</v>
      </c>
      <c r="E19" s="8" t="s">
        <v>42</v>
      </c>
      <c r="F19" s="8" t="s">
        <v>44</v>
      </c>
      <c r="G19" s="9" t="s">
        <v>25</v>
      </c>
    </row>
    <row r="20" spans="1:14" x14ac:dyDescent="0.25">
      <c r="A20">
        <v>0</v>
      </c>
      <c r="B20">
        <f t="shared" ref="B20:B84" si="0">IF(A20&lt;$C$8,$C$12,IF(A20=$C$8,$C$12,IF(A20&lt;$C$9,(1-$C$12)*((A20-$C$8)/($C$9-$C$8))+$C$12,IF(A20=$C$9,1,IF(A20&lt;$C$10,1,IF(A20&lt;$C$11,(1-$C$12)*($C$11-A20)/($C$11-$C$10)+$C$12, IF(A20=$C$11, 0, IF(A20&gt;$C$11, 0))))))))</f>
        <v>0.2</v>
      </c>
      <c r="C20">
        <f t="shared" ref="C20:C83" si="1">IF(A20&lt;$D$8,$D$12,IF(A20=$D$8,$D$12,IF(A20&lt;$D$9,(1-$D$12)*((A20-$D$8)/($D$9-$D$8))+$D$12,IF(A20=$D$9,1,IF(A20&lt;$D$10,1,IF(A20&lt;$D$11,(1-$D$12)*($D$11-A20)/($D$11-$D$10)+$D$12, IF(A20=$D$11, 0, IF(A20&gt;$D$11, 0))))))))</f>
        <v>0</v>
      </c>
      <c r="D20" s="10">
        <f>1145+F20</f>
        <v>945</v>
      </c>
      <c r="E20" s="10">
        <f>1075+F20</f>
        <v>875</v>
      </c>
      <c r="F20" s="3">
        <v>-200</v>
      </c>
      <c r="G20" s="1">
        <f>IF(F20&lt;=$H$12,1,IF(AND(F20&gt;$H$12,F20&lt;=$H$13),1-$H$8/($H$13-$H$12)*(F20-$H$12),IF(AND(F20&gt;$H$13,F20&lt;=$H$14),$H$9-$H$9/($H$14-$H$13)*(F20-$H$13),0)))</f>
        <v>1</v>
      </c>
    </row>
    <row r="21" spans="1:14" x14ac:dyDescent="0.25">
      <c r="A21">
        <v>2</v>
      </c>
      <c r="B21">
        <f t="shared" si="0"/>
        <v>0.2</v>
      </c>
      <c r="C21">
        <f t="shared" si="1"/>
        <v>0</v>
      </c>
      <c r="D21" s="10">
        <f t="shared" ref="D21:D84" si="2">1145+F21</f>
        <v>947</v>
      </c>
      <c r="E21" s="10">
        <f t="shared" ref="E21:E84" si="3">1075+F21</f>
        <v>877</v>
      </c>
      <c r="F21" s="3">
        <v>-198</v>
      </c>
      <c r="G21" s="1">
        <f t="shared" ref="G21:G84" si="4">IF(F21&lt;=$H$12,1,IF(AND(F21&gt;$H$12,F21&lt;=$H$13),1-$H$8/($H$13-$H$12)*(F21-$H$12),IF(AND(F21&gt;$H$13,F21&lt;=$H$14),$H$9-$H$9/($H$14-$H$13)*(F21-$H$13),0)))</f>
        <v>1</v>
      </c>
    </row>
    <row r="22" spans="1:14" x14ac:dyDescent="0.25">
      <c r="A22">
        <v>4</v>
      </c>
      <c r="B22">
        <f t="shared" si="0"/>
        <v>0.2</v>
      </c>
      <c r="C22">
        <f t="shared" si="1"/>
        <v>0</v>
      </c>
      <c r="D22" s="10">
        <f t="shared" si="2"/>
        <v>949</v>
      </c>
      <c r="E22" s="10">
        <f t="shared" si="3"/>
        <v>879</v>
      </c>
      <c r="F22" s="3">
        <v>-196</v>
      </c>
      <c r="G22" s="1">
        <f t="shared" si="4"/>
        <v>1</v>
      </c>
    </row>
    <row r="23" spans="1:14" x14ac:dyDescent="0.25">
      <c r="A23">
        <v>6</v>
      </c>
      <c r="B23">
        <f t="shared" si="0"/>
        <v>0.2</v>
      </c>
      <c r="C23">
        <f t="shared" si="1"/>
        <v>0</v>
      </c>
      <c r="D23" s="10">
        <f t="shared" si="2"/>
        <v>951</v>
      </c>
      <c r="E23" s="10">
        <f t="shared" si="3"/>
        <v>881</v>
      </c>
      <c r="F23" s="3">
        <v>-194</v>
      </c>
      <c r="G23" s="1">
        <f t="shared" si="4"/>
        <v>1</v>
      </c>
    </row>
    <row r="24" spans="1:14" x14ac:dyDescent="0.25">
      <c r="A24">
        <v>8</v>
      </c>
      <c r="B24">
        <f t="shared" si="0"/>
        <v>0.2</v>
      </c>
      <c r="C24">
        <f t="shared" si="1"/>
        <v>0</v>
      </c>
      <c r="D24" s="10">
        <f t="shared" si="2"/>
        <v>953</v>
      </c>
      <c r="E24" s="10">
        <f t="shared" si="3"/>
        <v>883</v>
      </c>
      <c r="F24" s="3">
        <v>-192</v>
      </c>
      <c r="G24" s="1">
        <f t="shared" si="4"/>
        <v>1</v>
      </c>
    </row>
    <row r="25" spans="1:14" x14ac:dyDescent="0.25">
      <c r="A25">
        <v>10</v>
      </c>
      <c r="B25">
        <f t="shared" si="0"/>
        <v>0.2</v>
      </c>
      <c r="C25">
        <f t="shared" si="1"/>
        <v>0</v>
      </c>
      <c r="D25" s="10">
        <f t="shared" si="2"/>
        <v>955</v>
      </c>
      <c r="E25" s="10">
        <f t="shared" si="3"/>
        <v>885</v>
      </c>
      <c r="F25" s="3">
        <v>-190</v>
      </c>
      <c r="G25" s="1">
        <f t="shared" si="4"/>
        <v>1</v>
      </c>
    </row>
    <row r="26" spans="1:14" x14ac:dyDescent="0.25">
      <c r="A26">
        <v>12</v>
      </c>
      <c r="B26">
        <f t="shared" si="0"/>
        <v>0.2</v>
      </c>
      <c r="C26">
        <f t="shared" si="1"/>
        <v>0</v>
      </c>
      <c r="D26" s="10">
        <f t="shared" si="2"/>
        <v>957</v>
      </c>
      <c r="E26" s="10">
        <f t="shared" si="3"/>
        <v>887</v>
      </c>
      <c r="F26" s="3">
        <v>-188</v>
      </c>
      <c r="G26" s="1">
        <f t="shared" si="4"/>
        <v>1</v>
      </c>
    </row>
    <row r="27" spans="1:14" x14ac:dyDescent="0.25">
      <c r="A27">
        <v>14</v>
      </c>
      <c r="B27">
        <f t="shared" si="0"/>
        <v>0.2</v>
      </c>
      <c r="C27">
        <f t="shared" si="1"/>
        <v>0</v>
      </c>
      <c r="D27" s="10">
        <f t="shared" si="2"/>
        <v>959</v>
      </c>
      <c r="E27" s="10">
        <f t="shared" si="3"/>
        <v>889</v>
      </c>
      <c r="F27" s="3">
        <v>-186</v>
      </c>
      <c r="G27" s="1">
        <f t="shared" si="4"/>
        <v>1</v>
      </c>
    </row>
    <row r="28" spans="1:14" x14ac:dyDescent="0.25">
      <c r="A28">
        <v>16</v>
      </c>
      <c r="B28">
        <f t="shared" si="0"/>
        <v>0.2</v>
      </c>
      <c r="C28">
        <f t="shared" si="1"/>
        <v>0</v>
      </c>
      <c r="D28" s="10">
        <f t="shared" si="2"/>
        <v>961</v>
      </c>
      <c r="E28" s="10">
        <f t="shared" si="3"/>
        <v>891</v>
      </c>
      <c r="F28" s="3">
        <v>-184</v>
      </c>
      <c r="G28" s="1">
        <f t="shared" si="4"/>
        <v>1</v>
      </c>
    </row>
    <row r="29" spans="1:14" x14ac:dyDescent="0.25">
      <c r="A29">
        <v>18</v>
      </c>
      <c r="B29">
        <f t="shared" si="0"/>
        <v>0.2</v>
      </c>
      <c r="C29">
        <f t="shared" si="1"/>
        <v>0</v>
      </c>
      <c r="D29" s="10">
        <f t="shared" si="2"/>
        <v>963</v>
      </c>
      <c r="E29" s="10">
        <f t="shared" si="3"/>
        <v>893</v>
      </c>
      <c r="F29" s="3">
        <v>-182</v>
      </c>
      <c r="G29" s="1">
        <f t="shared" si="4"/>
        <v>1</v>
      </c>
    </row>
    <row r="30" spans="1:14" x14ac:dyDescent="0.25">
      <c r="A30">
        <v>20</v>
      </c>
      <c r="B30">
        <f t="shared" si="0"/>
        <v>0.2</v>
      </c>
      <c r="C30">
        <f t="shared" si="1"/>
        <v>0</v>
      </c>
      <c r="D30" s="10">
        <f t="shared" si="2"/>
        <v>965</v>
      </c>
      <c r="E30" s="10">
        <f t="shared" si="3"/>
        <v>895</v>
      </c>
      <c r="F30" s="3">
        <v>-180</v>
      </c>
      <c r="G30" s="1">
        <f t="shared" si="4"/>
        <v>1</v>
      </c>
    </row>
    <row r="31" spans="1:14" x14ac:dyDescent="0.25">
      <c r="A31">
        <v>22</v>
      </c>
      <c r="B31">
        <f t="shared" si="0"/>
        <v>0.2</v>
      </c>
      <c r="C31">
        <f t="shared" si="1"/>
        <v>0</v>
      </c>
      <c r="D31" s="10">
        <f t="shared" si="2"/>
        <v>967</v>
      </c>
      <c r="E31" s="10">
        <f t="shared" si="3"/>
        <v>897</v>
      </c>
      <c r="F31" s="3">
        <v>-178</v>
      </c>
      <c r="G31" s="1">
        <f t="shared" si="4"/>
        <v>1</v>
      </c>
    </row>
    <row r="32" spans="1:14" x14ac:dyDescent="0.25">
      <c r="A32">
        <v>24</v>
      </c>
      <c r="B32">
        <f t="shared" si="0"/>
        <v>0.2</v>
      </c>
      <c r="C32">
        <f t="shared" si="1"/>
        <v>0</v>
      </c>
      <c r="D32" s="10">
        <f t="shared" si="2"/>
        <v>969</v>
      </c>
      <c r="E32" s="10">
        <f t="shared" si="3"/>
        <v>899</v>
      </c>
      <c r="F32" s="3">
        <v>-176</v>
      </c>
      <c r="G32" s="1">
        <f t="shared" si="4"/>
        <v>1</v>
      </c>
    </row>
    <row r="33" spans="1:7" x14ac:dyDescent="0.25">
      <c r="A33">
        <v>26</v>
      </c>
      <c r="B33">
        <f t="shared" si="0"/>
        <v>0.2</v>
      </c>
      <c r="C33">
        <f t="shared" si="1"/>
        <v>0</v>
      </c>
      <c r="D33" s="10">
        <f t="shared" si="2"/>
        <v>971</v>
      </c>
      <c r="E33" s="10">
        <f t="shared" si="3"/>
        <v>901</v>
      </c>
      <c r="F33" s="3">
        <v>-174</v>
      </c>
      <c r="G33" s="1">
        <f t="shared" si="4"/>
        <v>1</v>
      </c>
    </row>
    <row r="34" spans="1:7" x14ac:dyDescent="0.25">
      <c r="A34">
        <v>28</v>
      </c>
      <c r="B34">
        <f t="shared" si="0"/>
        <v>0.2</v>
      </c>
      <c r="C34">
        <f t="shared" si="1"/>
        <v>0</v>
      </c>
      <c r="D34" s="10">
        <f t="shared" si="2"/>
        <v>973</v>
      </c>
      <c r="E34" s="10">
        <f t="shared" si="3"/>
        <v>903</v>
      </c>
      <c r="F34" s="3">
        <v>-172</v>
      </c>
      <c r="G34" s="1">
        <f t="shared" si="4"/>
        <v>1</v>
      </c>
    </row>
    <row r="35" spans="1:7" x14ac:dyDescent="0.25">
      <c r="A35">
        <v>30</v>
      </c>
      <c r="B35">
        <f t="shared" si="0"/>
        <v>0.2</v>
      </c>
      <c r="C35">
        <f t="shared" si="1"/>
        <v>0</v>
      </c>
      <c r="D35" s="10">
        <f t="shared" si="2"/>
        <v>975</v>
      </c>
      <c r="E35" s="10">
        <f t="shared" si="3"/>
        <v>905</v>
      </c>
      <c r="F35" s="3">
        <v>-170</v>
      </c>
      <c r="G35" s="1">
        <f t="shared" si="4"/>
        <v>1</v>
      </c>
    </row>
    <row r="36" spans="1:7" x14ac:dyDescent="0.25">
      <c r="A36">
        <v>32</v>
      </c>
      <c r="B36">
        <f t="shared" si="0"/>
        <v>0.2</v>
      </c>
      <c r="C36">
        <f t="shared" si="1"/>
        <v>0</v>
      </c>
      <c r="D36" s="10">
        <f t="shared" si="2"/>
        <v>977</v>
      </c>
      <c r="E36" s="10">
        <f t="shared" si="3"/>
        <v>907</v>
      </c>
      <c r="F36" s="3">
        <v>-168</v>
      </c>
      <c r="G36" s="1">
        <f t="shared" si="4"/>
        <v>1</v>
      </c>
    </row>
    <row r="37" spans="1:7" x14ac:dyDescent="0.25">
      <c r="A37">
        <v>34</v>
      </c>
      <c r="B37">
        <f t="shared" si="0"/>
        <v>0.2</v>
      </c>
      <c r="C37">
        <f t="shared" si="1"/>
        <v>0</v>
      </c>
      <c r="D37" s="10">
        <f t="shared" si="2"/>
        <v>979</v>
      </c>
      <c r="E37" s="10">
        <f t="shared" si="3"/>
        <v>909</v>
      </c>
      <c r="F37" s="3">
        <v>-166</v>
      </c>
      <c r="G37" s="1">
        <f t="shared" si="4"/>
        <v>1</v>
      </c>
    </row>
    <row r="38" spans="1:7" x14ac:dyDescent="0.25">
      <c r="A38">
        <v>36</v>
      </c>
      <c r="B38">
        <f t="shared" si="0"/>
        <v>0.2</v>
      </c>
      <c r="C38">
        <f t="shared" si="1"/>
        <v>0</v>
      </c>
      <c r="D38" s="10">
        <f t="shared" si="2"/>
        <v>981</v>
      </c>
      <c r="E38" s="10">
        <f t="shared" si="3"/>
        <v>911</v>
      </c>
      <c r="F38" s="3">
        <v>-164</v>
      </c>
      <c r="G38" s="1">
        <f t="shared" si="4"/>
        <v>1</v>
      </c>
    </row>
    <row r="39" spans="1:7" x14ac:dyDescent="0.25">
      <c r="A39">
        <v>38</v>
      </c>
      <c r="B39">
        <f t="shared" si="0"/>
        <v>0.2</v>
      </c>
      <c r="C39">
        <f t="shared" si="1"/>
        <v>0</v>
      </c>
      <c r="D39" s="10">
        <f t="shared" si="2"/>
        <v>983</v>
      </c>
      <c r="E39" s="10">
        <f t="shared" si="3"/>
        <v>913</v>
      </c>
      <c r="F39" s="3">
        <v>-162</v>
      </c>
      <c r="G39" s="1">
        <f t="shared" si="4"/>
        <v>1</v>
      </c>
    </row>
    <row r="40" spans="1:7" x14ac:dyDescent="0.25">
      <c r="A40">
        <v>40</v>
      </c>
      <c r="B40">
        <f t="shared" si="0"/>
        <v>0.2</v>
      </c>
      <c r="C40">
        <f t="shared" si="1"/>
        <v>0</v>
      </c>
      <c r="D40" s="10">
        <f t="shared" si="2"/>
        <v>985</v>
      </c>
      <c r="E40" s="10">
        <f t="shared" si="3"/>
        <v>915</v>
      </c>
      <c r="F40" s="3">
        <v>-160</v>
      </c>
      <c r="G40" s="1">
        <f t="shared" si="4"/>
        <v>1</v>
      </c>
    </row>
    <row r="41" spans="1:7" x14ac:dyDescent="0.25">
      <c r="A41">
        <v>42</v>
      </c>
      <c r="B41">
        <f t="shared" si="0"/>
        <v>0.2</v>
      </c>
      <c r="C41">
        <f t="shared" si="1"/>
        <v>0</v>
      </c>
      <c r="D41" s="10">
        <f t="shared" si="2"/>
        <v>987</v>
      </c>
      <c r="E41" s="10">
        <f t="shared" si="3"/>
        <v>917</v>
      </c>
      <c r="F41" s="3">
        <v>-158</v>
      </c>
      <c r="G41" s="1">
        <f t="shared" si="4"/>
        <v>1</v>
      </c>
    </row>
    <row r="42" spans="1:7" x14ac:dyDescent="0.25">
      <c r="A42">
        <v>44</v>
      </c>
      <c r="B42">
        <f t="shared" si="0"/>
        <v>0.2</v>
      </c>
      <c r="C42">
        <f t="shared" si="1"/>
        <v>0</v>
      </c>
      <c r="D42" s="10">
        <f t="shared" si="2"/>
        <v>989</v>
      </c>
      <c r="E42" s="10">
        <f t="shared" si="3"/>
        <v>919</v>
      </c>
      <c r="F42" s="3">
        <v>-156</v>
      </c>
      <c r="G42" s="1">
        <f t="shared" si="4"/>
        <v>1</v>
      </c>
    </row>
    <row r="43" spans="1:7" x14ac:dyDescent="0.25">
      <c r="A43">
        <v>46</v>
      </c>
      <c r="B43">
        <f t="shared" si="0"/>
        <v>0.2</v>
      </c>
      <c r="C43">
        <f t="shared" si="1"/>
        <v>0</v>
      </c>
      <c r="D43" s="10">
        <f t="shared" si="2"/>
        <v>991</v>
      </c>
      <c r="E43" s="10">
        <f t="shared" si="3"/>
        <v>921</v>
      </c>
      <c r="F43" s="3">
        <v>-154</v>
      </c>
      <c r="G43" s="1">
        <f t="shared" si="4"/>
        <v>1</v>
      </c>
    </row>
    <row r="44" spans="1:7" x14ac:dyDescent="0.25">
      <c r="A44">
        <v>48</v>
      </c>
      <c r="B44">
        <f t="shared" si="0"/>
        <v>0.2</v>
      </c>
      <c r="C44">
        <f t="shared" si="1"/>
        <v>0</v>
      </c>
      <c r="D44" s="10">
        <f t="shared" si="2"/>
        <v>993</v>
      </c>
      <c r="E44" s="10">
        <f t="shared" si="3"/>
        <v>923</v>
      </c>
      <c r="F44" s="3">
        <v>-152</v>
      </c>
      <c r="G44" s="1">
        <f t="shared" si="4"/>
        <v>1</v>
      </c>
    </row>
    <row r="45" spans="1:7" x14ac:dyDescent="0.25">
      <c r="A45">
        <v>50</v>
      </c>
      <c r="B45">
        <f t="shared" si="0"/>
        <v>0.2</v>
      </c>
      <c r="C45">
        <f t="shared" si="1"/>
        <v>0</v>
      </c>
      <c r="D45" s="10">
        <f t="shared" si="2"/>
        <v>995</v>
      </c>
      <c r="E45" s="10">
        <f t="shared" si="3"/>
        <v>925</v>
      </c>
      <c r="F45" s="3">
        <v>-150</v>
      </c>
      <c r="G45" s="1">
        <f t="shared" si="4"/>
        <v>1</v>
      </c>
    </row>
    <row r="46" spans="1:7" x14ac:dyDescent="0.25">
      <c r="A46">
        <v>52</v>
      </c>
      <c r="B46">
        <f t="shared" si="0"/>
        <v>0.2</v>
      </c>
      <c r="C46">
        <f t="shared" si="1"/>
        <v>0</v>
      </c>
      <c r="D46" s="10">
        <f t="shared" si="2"/>
        <v>997</v>
      </c>
      <c r="E46" s="10">
        <f t="shared" si="3"/>
        <v>927</v>
      </c>
      <c r="F46" s="3">
        <v>-148</v>
      </c>
      <c r="G46" s="1">
        <f t="shared" si="4"/>
        <v>1</v>
      </c>
    </row>
    <row r="47" spans="1:7" x14ac:dyDescent="0.25">
      <c r="A47">
        <v>54</v>
      </c>
      <c r="B47">
        <f t="shared" si="0"/>
        <v>0.2</v>
      </c>
      <c r="C47">
        <f t="shared" si="1"/>
        <v>0</v>
      </c>
      <c r="D47" s="10">
        <f t="shared" si="2"/>
        <v>999</v>
      </c>
      <c r="E47" s="10">
        <f t="shared" si="3"/>
        <v>929</v>
      </c>
      <c r="F47" s="3">
        <v>-146</v>
      </c>
      <c r="G47" s="1">
        <f t="shared" si="4"/>
        <v>1</v>
      </c>
    </row>
    <row r="48" spans="1:7" x14ac:dyDescent="0.25">
      <c r="A48">
        <v>56</v>
      </c>
      <c r="B48">
        <f t="shared" si="0"/>
        <v>0.2</v>
      </c>
      <c r="C48">
        <f t="shared" si="1"/>
        <v>0</v>
      </c>
      <c r="D48" s="10">
        <f t="shared" si="2"/>
        <v>1001</v>
      </c>
      <c r="E48" s="10">
        <f t="shared" si="3"/>
        <v>931</v>
      </c>
      <c r="F48" s="3">
        <v>-144</v>
      </c>
      <c r="G48" s="1">
        <f t="shared" si="4"/>
        <v>1</v>
      </c>
    </row>
    <row r="49" spans="1:7" x14ac:dyDescent="0.25">
      <c r="A49">
        <v>58</v>
      </c>
      <c r="B49">
        <f t="shared" si="0"/>
        <v>0.2</v>
      </c>
      <c r="C49">
        <f t="shared" si="1"/>
        <v>0</v>
      </c>
      <c r="D49" s="10">
        <f t="shared" si="2"/>
        <v>1003</v>
      </c>
      <c r="E49" s="10">
        <f t="shared" si="3"/>
        <v>933</v>
      </c>
      <c r="F49" s="3">
        <v>-142</v>
      </c>
      <c r="G49" s="1">
        <f t="shared" si="4"/>
        <v>1</v>
      </c>
    </row>
    <row r="50" spans="1:7" x14ac:dyDescent="0.25">
      <c r="A50">
        <v>60</v>
      </c>
      <c r="B50">
        <f t="shared" si="0"/>
        <v>0.2</v>
      </c>
      <c r="C50">
        <f t="shared" si="1"/>
        <v>0</v>
      </c>
      <c r="D50" s="10">
        <f t="shared" si="2"/>
        <v>1005</v>
      </c>
      <c r="E50" s="10">
        <f t="shared" si="3"/>
        <v>935</v>
      </c>
      <c r="F50" s="3">
        <v>-140</v>
      </c>
      <c r="G50" s="1">
        <f t="shared" si="4"/>
        <v>1</v>
      </c>
    </row>
    <row r="51" spans="1:7" x14ac:dyDescent="0.25">
      <c r="A51">
        <v>62</v>
      </c>
      <c r="B51">
        <f t="shared" si="0"/>
        <v>0.2</v>
      </c>
      <c r="C51">
        <f t="shared" si="1"/>
        <v>0</v>
      </c>
      <c r="D51" s="10">
        <f t="shared" si="2"/>
        <v>1007</v>
      </c>
      <c r="E51" s="10">
        <f t="shared" si="3"/>
        <v>937</v>
      </c>
      <c r="F51" s="3">
        <v>-138</v>
      </c>
      <c r="G51" s="1">
        <f t="shared" si="4"/>
        <v>1</v>
      </c>
    </row>
    <row r="52" spans="1:7" x14ac:dyDescent="0.25">
      <c r="A52">
        <v>64</v>
      </c>
      <c r="B52">
        <f t="shared" si="0"/>
        <v>0.2</v>
      </c>
      <c r="C52">
        <f t="shared" si="1"/>
        <v>0</v>
      </c>
      <c r="D52" s="10">
        <f t="shared" si="2"/>
        <v>1009</v>
      </c>
      <c r="E52" s="10">
        <f t="shared" si="3"/>
        <v>939</v>
      </c>
      <c r="F52" s="3">
        <v>-136</v>
      </c>
      <c r="G52" s="1">
        <f t="shared" si="4"/>
        <v>1</v>
      </c>
    </row>
    <row r="53" spans="1:7" x14ac:dyDescent="0.25">
      <c r="A53">
        <v>66</v>
      </c>
      <c r="B53">
        <f t="shared" si="0"/>
        <v>0.2</v>
      </c>
      <c r="C53">
        <f t="shared" si="1"/>
        <v>0</v>
      </c>
      <c r="D53" s="10">
        <f t="shared" si="2"/>
        <v>1011</v>
      </c>
      <c r="E53" s="10">
        <f t="shared" si="3"/>
        <v>941</v>
      </c>
      <c r="F53" s="3">
        <v>-134</v>
      </c>
      <c r="G53" s="1">
        <f t="shared" si="4"/>
        <v>1</v>
      </c>
    </row>
    <row r="54" spans="1:7" x14ac:dyDescent="0.25">
      <c r="A54">
        <v>68</v>
      </c>
      <c r="B54">
        <f t="shared" si="0"/>
        <v>0.2</v>
      </c>
      <c r="C54">
        <f t="shared" si="1"/>
        <v>0</v>
      </c>
      <c r="D54" s="10">
        <f t="shared" si="2"/>
        <v>1013</v>
      </c>
      <c r="E54" s="10">
        <f t="shared" si="3"/>
        <v>943</v>
      </c>
      <c r="F54" s="3">
        <v>-132</v>
      </c>
      <c r="G54" s="1">
        <f t="shared" si="4"/>
        <v>1</v>
      </c>
    </row>
    <row r="55" spans="1:7" x14ac:dyDescent="0.25">
      <c r="A55">
        <v>70</v>
      </c>
      <c r="B55">
        <f t="shared" si="0"/>
        <v>0.2</v>
      </c>
      <c r="C55">
        <f t="shared" si="1"/>
        <v>0</v>
      </c>
      <c r="D55" s="10">
        <f t="shared" si="2"/>
        <v>1015</v>
      </c>
      <c r="E55" s="10">
        <f t="shared" si="3"/>
        <v>945</v>
      </c>
      <c r="F55" s="3">
        <v>-130</v>
      </c>
      <c r="G55" s="1">
        <f t="shared" si="4"/>
        <v>1</v>
      </c>
    </row>
    <row r="56" spans="1:7" x14ac:dyDescent="0.25">
      <c r="A56">
        <v>72</v>
      </c>
      <c r="B56">
        <f t="shared" si="0"/>
        <v>0.2</v>
      </c>
      <c r="C56">
        <f t="shared" si="1"/>
        <v>6.8965517241379309E-3</v>
      </c>
      <c r="D56" s="10">
        <f t="shared" si="2"/>
        <v>1017</v>
      </c>
      <c r="E56" s="10">
        <f t="shared" si="3"/>
        <v>947</v>
      </c>
      <c r="F56" s="3">
        <v>-128</v>
      </c>
      <c r="G56" s="1">
        <f t="shared" si="4"/>
        <v>1</v>
      </c>
    </row>
    <row r="57" spans="1:7" x14ac:dyDescent="0.25">
      <c r="A57">
        <v>74</v>
      </c>
      <c r="B57">
        <f t="shared" si="0"/>
        <v>0.2</v>
      </c>
      <c r="C57">
        <f t="shared" si="1"/>
        <v>1.3793103448275862E-2</v>
      </c>
      <c r="D57" s="10">
        <f t="shared" si="2"/>
        <v>1019</v>
      </c>
      <c r="E57" s="10">
        <f t="shared" si="3"/>
        <v>949</v>
      </c>
      <c r="F57" s="3">
        <v>-126</v>
      </c>
      <c r="G57" s="1">
        <f t="shared" si="4"/>
        <v>1</v>
      </c>
    </row>
    <row r="58" spans="1:7" x14ac:dyDescent="0.25">
      <c r="A58">
        <v>76</v>
      </c>
      <c r="B58">
        <f t="shared" si="0"/>
        <v>0.20285714285714287</v>
      </c>
      <c r="C58">
        <f t="shared" si="1"/>
        <v>2.0689655172413793E-2</v>
      </c>
      <c r="D58" s="10">
        <f t="shared" si="2"/>
        <v>1021</v>
      </c>
      <c r="E58" s="10">
        <f t="shared" si="3"/>
        <v>951</v>
      </c>
      <c r="F58" s="3">
        <v>-124</v>
      </c>
      <c r="G58" s="1">
        <f t="shared" si="4"/>
        <v>1</v>
      </c>
    </row>
    <row r="59" spans="1:7" x14ac:dyDescent="0.25">
      <c r="A59">
        <v>78</v>
      </c>
      <c r="B59">
        <f t="shared" si="0"/>
        <v>0.20857142857142857</v>
      </c>
      <c r="C59">
        <f t="shared" si="1"/>
        <v>2.7586206896551724E-2</v>
      </c>
      <c r="D59" s="10">
        <f t="shared" si="2"/>
        <v>1023</v>
      </c>
      <c r="E59" s="10">
        <f t="shared" si="3"/>
        <v>953</v>
      </c>
      <c r="F59" s="3">
        <v>-122</v>
      </c>
      <c r="G59" s="1">
        <f t="shared" si="4"/>
        <v>1</v>
      </c>
    </row>
    <row r="60" spans="1:7" x14ac:dyDescent="0.25">
      <c r="A60">
        <v>80</v>
      </c>
      <c r="B60">
        <f t="shared" si="0"/>
        <v>0.2142857142857143</v>
      </c>
      <c r="C60">
        <f t="shared" si="1"/>
        <v>3.4482758620689655E-2</v>
      </c>
      <c r="D60" s="10">
        <f t="shared" si="2"/>
        <v>1025</v>
      </c>
      <c r="E60" s="10">
        <f t="shared" si="3"/>
        <v>955</v>
      </c>
      <c r="F60" s="3">
        <v>-120</v>
      </c>
      <c r="G60" s="1">
        <f t="shared" si="4"/>
        <v>1</v>
      </c>
    </row>
    <row r="61" spans="1:7" x14ac:dyDescent="0.25">
      <c r="A61">
        <v>82</v>
      </c>
      <c r="B61">
        <f t="shared" si="0"/>
        <v>0.22000000000000003</v>
      </c>
      <c r="C61">
        <f t="shared" si="1"/>
        <v>4.1379310344827586E-2</v>
      </c>
      <c r="D61" s="10">
        <f t="shared" si="2"/>
        <v>1027</v>
      </c>
      <c r="E61" s="10">
        <f t="shared" si="3"/>
        <v>957</v>
      </c>
      <c r="F61" s="3">
        <v>-118</v>
      </c>
      <c r="G61" s="1">
        <f t="shared" si="4"/>
        <v>1</v>
      </c>
    </row>
    <row r="62" spans="1:7" x14ac:dyDescent="0.25">
      <c r="A62">
        <v>84</v>
      </c>
      <c r="B62">
        <f t="shared" si="0"/>
        <v>0.22571428571428573</v>
      </c>
      <c r="C62">
        <f t="shared" si="1"/>
        <v>4.8275862068965517E-2</v>
      </c>
      <c r="D62" s="10">
        <f t="shared" si="2"/>
        <v>1029</v>
      </c>
      <c r="E62" s="10">
        <f t="shared" si="3"/>
        <v>959</v>
      </c>
      <c r="F62" s="3">
        <v>-116</v>
      </c>
      <c r="G62" s="1">
        <f t="shared" si="4"/>
        <v>1</v>
      </c>
    </row>
    <row r="63" spans="1:7" x14ac:dyDescent="0.25">
      <c r="A63">
        <v>86</v>
      </c>
      <c r="B63">
        <f t="shared" si="0"/>
        <v>0.23142857142857143</v>
      </c>
      <c r="C63">
        <f t="shared" si="1"/>
        <v>5.5172413793103448E-2</v>
      </c>
      <c r="D63" s="10">
        <f t="shared" si="2"/>
        <v>1031</v>
      </c>
      <c r="E63" s="10">
        <f t="shared" si="3"/>
        <v>961</v>
      </c>
      <c r="F63" s="3">
        <v>-114</v>
      </c>
      <c r="G63" s="1">
        <f t="shared" si="4"/>
        <v>1</v>
      </c>
    </row>
    <row r="64" spans="1:7" x14ac:dyDescent="0.25">
      <c r="A64">
        <v>88</v>
      </c>
      <c r="B64">
        <f t="shared" si="0"/>
        <v>0.23714285714285716</v>
      </c>
      <c r="C64">
        <f t="shared" si="1"/>
        <v>6.2068965517241378E-2</v>
      </c>
      <c r="D64" s="10">
        <f t="shared" si="2"/>
        <v>1033</v>
      </c>
      <c r="E64" s="10">
        <f t="shared" si="3"/>
        <v>963</v>
      </c>
      <c r="F64" s="3">
        <v>-112</v>
      </c>
      <c r="G64" s="1">
        <f t="shared" si="4"/>
        <v>1</v>
      </c>
    </row>
    <row r="65" spans="1:7" x14ac:dyDescent="0.25">
      <c r="A65">
        <v>90</v>
      </c>
      <c r="B65">
        <f t="shared" si="0"/>
        <v>0.24285714285714288</v>
      </c>
      <c r="C65">
        <f t="shared" si="1"/>
        <v>6.8965517241379309E-2</v>
      </c>
      <c r="D65" s="10">
        <f t="shared" si="2"/>
        <v>1035</v>
      </c>
      <c r="E65" s="10">
        <f t="shared" si="3"/>
        <v>965</v>
      </c>
      <c r="F65" s="3">
        <v>-110</v>
      </c>
      <c r="G65" s="1">
        <f t="shared" si="4"/>
        <v>1</v>
      </c>
    </row>
    <row r="66" spans="1:7" x14ac:dyDescent="0.25">
      <c r="A66">
        <v>92</v>
      </c>
      <c r="B66">
        <f t="shared" si="0"/>
        <v>0.24857142857142858</v>
      </c>
      <c r="C66">
        <f t="shared" si="1"/>
        <v>7.586206896551724E-2</v>
      </c>
      <c r="D66" s="10">
        <f t="shared" si="2"/>
        <v>1037</v>
      </c>
      <c r="E66" s="10">
        <f t="shared" si="3"/>
        <v>967</v>
      </c>
      <c r="F66" s="3">
        <v>-108</v>
      </c>
      <c r="G66" s="1">
        <f t="shared" si="4"/>
        <v>1</v>
      </c>
    </row>
    <row r="67" spans="1:7" x14ac:dyDescent="0.25">
      <c r="A67">
        <v>94</v>
      </c>
      <c r="B67">
        <f t="shared" si="0"/>
        <v>0.25428571428571428</v>
      </c>
      <c r="C67">
        <f t="shared" si="1"/>
        <v>8.2758620689655171E-2</v>
      </c>
      <c r="D67" s="10">
        <f t="shared" si="2"/>
        <v>1039</v>
      </c>
      <c r="E67" s="10">
        <f t="shared" si="3"/>
        <v>969</v>
      </c>
      <c r="F67" s="3">
        <v>-106</v>
      </c>
      <c r="G67" s="1">
        <f t="shared" si="4"/>
        <v>1</v>
      </c>
    </row>
    <row r="68" spans="1:7" x14ac:dyDescent="0.25">
      <c r="A68">
        <v>96</v>
      </c>
      <c r="B68">
        <f t="shared" si="0"/>
        <v>0.26</v>
      </c>
      <c r="C68">
        <f t="shared" si="1"/>
        <v>8.9655172413793102E-2</v>
      </c>
      <c r="D68" s="10">
        <f t="shared" si="2"/>
        <v>1041</v>
      </c>
      <c r="E68" s="10">
        <f t="shared" si="3"/>
        <v>971</v>
      </c>
      <c r="F68" s="3">
        <v>-104</v>
      </c>
      <c r="G68" s="1">
        <f t="shared" si="4"/>
        <v>1</v>
      </c>
    </row>
    <row r="69" spans="1:7" x14ac:dyDescent="0.25">
      <c r="A69">
        <v>98</v>
      </c>
      <c r="B69">
        <f t="shared" si="0"/>
        <v>0.26571428571428574</v>
      </c>
      <c r="C69">
        <f t="shared" si="1"/>
        <v>9.6551724137931033E-2</v>
      </c>
      <c r="D69" s="10">
        <f t="shared" si="2"/>
        <v>1043</v>
      </c>
      <c r="E69" s="10">
        <f t="shared" si="3"/>
        <v>973</v>
      </c>
      <c r="F69" s="3">
        <v>-102</v>
      </c>
      <c r="G69" s="1">
        <f t="shared" si="4"/>
        <v>1</v>
      </c>
    </row>
    <row r="70" spans="1:7" x14ac:dyDescent="0.25">
      <c r="A70">
        <v>100</v>
      </c>
      <c r="B70">
        <f t="shared" si="0"/>
        <v>0.27142857142857146</v>
      </c>
      <c r="C70">
        <f t="shared" si="1"/>
        <v>0.10344827586206896</v>
      </c>
      <c r="D70" s="10">
        <f t="shared" si="2"/>
        <v>1045</v>
      </c>
      <c r="E70" s="10">
        <f t="shared" si="3"/>
        <v>975</v>
      </c>
      <c r="F70" s="3">
        <v>-100</v>
      </c>
      <c r="G70" s="1">
        <f t="shared" si="4"/>
        <v>1</v>
      </c>
    </row>
    <row r="71" spans="1:7" x14ac:dyDescent="0.25">
      <c r="A71">
        <v>102</v>
      </c>
      <c r="B71">
        <f t="shared" si="0"/>
        <v>0.27714285714285714</v>
      </c>
      <c r="C71">
        <f t="shared" si="1"/>
        <v>0.1103448275862069</v>
      </c>
      <c r="D71" s="10">
        <f t="shared" si="2"/>
        <v>1047</v>
      </c>
      <c r="E71" s="10">
        <f t="shared" si="3"/>
        <v>977</v>
      </c>
      <c r="F71" s="3">
        <v>-98</v>
      </c>
      <c r="G71" s="1">
        <f t="shared" si="4"/>
        <v>1</v>
      </c>
    </row>
    <row r="72" spans="1:7" x14ac:dyDescent="0.25">
      <c r="A72">
        <v>104</v>
      </c>
      <c r="B72">
        <f t="shared" si="0"/>
        <v>0.28285714285714286</v>
      </c>
      <c r="C72">
        <f t="shared" si="1"/>
        <v>0.11724137931034483</v>
      </c>
      <c r="D72" s="10">
        <f t="shared" si="2"/>
        <v>1049</v>
      </c>
      <c r="E72" s="10">
        <f t="shared" si="3"/>
        <v>979</v>
      </c>
      <c r="F72" s="3">
        <v>-96</v>
      </c>
      <c r="G72" s="1">
        <f t="shared" si="4"/>
        <v>1</v>
      </c>
    </row>
    <row r="73" spans="1:7" x14ac:dyDescent="0.25">
      <c r="A73">
        <v>106</v>
      </c>
      <c r="B73">
        <f t="shared" si="0"/>
        <v>0.28857142857142859</v>
      </c>
      <c r="C73">
        <f t="shared" si="1"/>
        <v>0.12413793103448276</v>
      </c>
      <c r="D73" s="10">
        <f t="shared" si="2"/>
        <v>1051</v>
      </c>
      <c r="E73" s="10">
        <f t="shared" si="3"/>
        <v>981</v>
      </c>
      <c r="F73" s="3">
        <v>-94</v>
      </c>
      <c r="G73" s="1">
        <f t="shared" si="4"/>
        <v>1</v>
      </c>
    </row>
    <row r="74" spans="1:7" x14ac:dyDescent="0.25">
      <c r="A74">
        <v>108</v>
      </c>
      <c r="B74">
        <f t="shared" si="0"/>
        <v>0.29428571428571432</v>
      </c>
      <c r="C74">
        <f t="shared" si="1"/>
        <v>0.1310344827586207</v>
      </c>
      <c r="D74" s="10">
        <f t="shared" si="2"/>
        <v>1053</v>
      </c>
      <c r="E74" s="10">
        <f t="shared" si="3"/>
        <v>983</v>
      </c>
      <c r="F74" s="3">
        <v>-92</v>
      </c>
      <c r="G74" s="1">
        <f t="shared" si="4"/>
        <v>1</v>
      </c>
    </row>
    <row r="75" spans="1:7" x14ac:dyDescent="0.25">
      <c r="A75">
        <v>110</v>
      </c>
      <c r="B75">
        <f t="shared" si="0"/>
        <v>0.30000000000000004</v>
      </c>
      <c r="C75">
        <f t="shared" si="1"/>
        <v>0.13793103448275862</v>
      </c>
      <c r="D75" s="10">
        <f t="shared" si="2"/>
        <v>1055</v>
      </c>
      <c r="E75" s="10">
        <f t="shared" si="3"/>
        <v>985</v>
      </c>
      <c r="F75" s="3">
        <v>-90</v>
      </c>
      <c r="G75" s="1">
        <f t="shared" si="4"/>
        <v>1</v>
      </c>
    </row>
    <row r="76" spans="1:7" x14ac:dyDescent="0.25">
      <c r="A76">
        <v>112</v>
      </c>
      <c r="B76">
        <f t="shared" si="0"/>
        <v>0.30571428571428572</v>
      </c>
      <c r="C76">
        <f t="shared" si="1"/>
        <v>0.14482758620689656</v>
      </c>
      <c r="D76" s="10">
        <f t="shared" si="2"/>
        <v>1057</v>
      </c>
      <c r="E76" s="10">
        <f t="shared" si="3"/>
        <v>987</v>
      </c>
      <c r="F76" s="3">
        <v>-88</v>
      </c>
      <c r="G76" s="1">
        <f t="shared" si="4"/>
        <v>1</v>
      </c>
    </row>
    <row r="77" spans="1:7" x14ac:dyDescent="0.25">
      <c r="A77">
        <v>114</v>
      </c>
      <c r="B77">
        <f t="shared" si="0"/>
        <v>0.31142857142857144</v>
      </c>
      <c r="C77">
        <f t="shared" si="1"/>
        <v>0.15172413793103448</v>
      </c>
      <c r="D77" s="10">
        <f t="shared" si="2"/>
        <v>1059</v>
      </c>
      <c r="E77" s="10">
        <f t="shared" si="3"/>
        <v>989</v>
      </c>
      <c r="F77" s="3">
        <v>-86</v>
      </c>
      <c r="G77" s="1">
        <f t="shared" si="4"/>
        <v>1</v>
      </c>
    </row>
    <row r="78" spans="1:7" x14ac:dyDescent="0.25">
      <c r="A78">
        <v>116</v>
      </c>
      <c r="B78">
        <f t="shared" si="0"/>
        <v>0.31714285714285717</v>
      </c>
      <c r="C78">
        <f t="shared" si="1"/>
        <v>0.15862068965517243</v>
      </c>
      <c r="D78" s="10">
        <f t="shared" si="2"/>
        <v>1061</v>
      </c>
      <c r="E78" s="10">
        <f t="shared" si="3"/>
        <v>991</v>
      </c>
      <c r="F78" s="3">
        <v>-84</v>
      </c>
      <c r="G78" s="1">
        <f t="shared" si="4"/>
        <v>1</v>
      </c>
    </row>
    <row r="79" spans="1:7" x14ac:dyDescent="0.25">
      <c r="A79">
        <v>118</v>
      </c>
      <c r="B79">
        <f t="shared" si="0"/>
        <v>0.3228571428571429</v>
      </c>
      <c r="C79">
        <f t="shared" si="1"/>
        <v>0.16551724137931034</v>
      </c>
      <c r="D79" s="10">
        <f t="shared" si="2"/>
        <v>1063</v>
      </c>
      <c r="E79" s="10">
        <f t="shared" si="3"/>
        <v>993</v>
      </c>
      <c r="F79" s="3">
        <v>-82</v>
      </c>
      <c r="G79" s="1">
        <f t="shared" si="4"/>
        <v>1</v>
      </c>
    </row>
    <row r="80" spans="1:7" x14ac:dyDescent="0.25">
      <c r="A80">
        <v>120</v>
      </c>
      <c r="B80">
        <f t="shared" si="0"/>
        <v>0.32857142857142863</v>
      </c>
      <c r="C80">
        <f t="shared" si="1"/>
        <v>0.17241379310344829</v>
      </c>
      <c r="D80" s="10">
        <f t="shared" si="2"/>
        <v>1065</v>
      </c>
      <c r="E80" s="10">
        <f t="shared" si="3"/>
        <v>995</v>
      </c>
      <c r="F80" s="3">
        <v>-80</v>
      </c>
      <c r="G80" s="1">
        <f t="shared" si="4"/>
        <v>1</v>
      </c>
    </row>
    <row r="81" spans="1:7" x14ac:dyDescent="0.25">
      <c r="A81">
        <v>122</v>
      </c>
      <c r="B81">
        <f t="shared" si="0"/>
        <v>0.3342857142857143</v>
      </c>
      <c r="C81">
        <f t="shared" si="1"/>
        <v>0.1793103448275862</v>
      </c>
      <c r="D81" s="10">
        <f t="shared" si="2"/>
        <v>1067</v>
      </c>
      <c r="E81" s="10">
        <f t="shared" si="3"/>
        <v>997</v>
      </c>
      <c r="F81" s="3">
        <v>-78</v>
      </c>
      <c r="G81" s="1">
        <f t="shared" si="4"/>
        <v>1</v>
      </c>
    </row>
    <row r="82" spans="1:7" x14ac:dyDescent="0.25">
      <c r="A82">
        <v>124</v>
      </c>
      <c r="B82">
        <f t="shared" si="0"/>
        <v>0.33999999999999997</v>
      </c>
      <c r="C82">
        <f t="shared" si="1"/>
        <v>0.18620689655172415</v>
      </c>
      <c r="D82" s="10">
        <f t="shared" si="2"/>
        <v>1069</v>
      </c>
      <c r="E82" s="10">
        <f t="shared" si="3"/>
        <v>999</v>
      </c>
      <c r="F82" s="3">
        <v>-76</v>
      </c>
      <c r="G82" s="1">
        <f t="shared" si="4"/>
        <v>1</v>
      </c>
    </row>
    <row r="83" spans="1:7" x14ac:dyDescent="0.25">
      <c r="A83">
        <v>126</v>
      </c>
      <c r="B83">
        <f t="shared" si="0"/>
        <v>0.34571428571428575</v>
      </c>
      <c r="C83">
        <f t="shared" si="1"/>
        <v>0.19310344827586207</v>
      </c>
      <c r="D83" s="10">
        <f t="shared" si="2"/>
        <v>1071</v>
      </c>
      <c r="E83" s="10">
        <f t="shared" si="3"/>
        <v>1001</v>
      </c>
      <c r="F83" s="3">
        <v>-74</v>
      </c>
      <c r="G83" s="1">
        <f t="shared" si="4"/>
        <v>1</v>
      </c>
    </row>
    <row r="84" spans="1:7" x14ac:dyDescent="0.25">
      <c r="A84">
        <v>128</v>
      </c>
      <c r="B84">
        <f t="shared" si="0"/>
        <v>0.35142857142857142</v>
      </c>
      <c r="C84">
        <f t="shared" ref="C84:C147" si="5">IF(A84&lt;$D$8,$D$12,IF(A84=$D$8,$D$12,IF(A84&lt;$D$9,(1-$D$12)*((A84-$D$8)/($D$9-$D$8))+$D$12,IF(A84=$D$9,1,IF(A84&lt;$D$10,1,IF(A84&lt;$D$11,(1-$D$12)*($D$11-A84)/($D$11-$D$10)+$D$12, IF(A84=$D$11, 0, IF(A84&gt;$D$11, 0))))))))</f>
        <v>0.2</v>
      </c>
      <c r="D84" s="10">
        <f t="shared" si="2"/>
        <v>1073</v>
      </c>
      <c r="E84" s="10">
        <f t="shared" si="3"/>
        <v>1003</v>
      </c>
      <c r="F84" s="3">
        <v>-72</v>
      </c>
      <c r="G84" s="1">
        <f t="shared" si="4"/>
        <v>1</v>
      </c>
    </row>
    <row r="85" spans="1:7" x14ac:dyDescent="0.25">
      <c r="A85">
        <v>130</v>
      </c>
      <c r="B85">
        <f t="shared" ref="B85:B148" si="6">IF(A85&lt;$C$8,$C$12,IF(A85=$C$8,$C$12,IF(A85&lt;$C$9,(1-$C$12)*((A85-$C$8)/($C$9-$C$8))+$C$12,IF(A85=$C$9,1,IF(A85&lt;$C$10,1,IF(A85&lt;$C$11,(1-$C$12)*($C$11-A85)/($C$11-$C$10)+$C$12, IF(A85=$C$11, 0, IF(A85&gt;$C$11, 0))))))))</f>
        <v>0.35714285714285715</v>
      </c>
      <c r="C85">
        <f t="shared" si="5"/>
        <v>0.20689655172413793</v>
      </c>
      <c r="D85" s="10">
        <f t="shared" ref="D85:D148" si="7">1145+F85</f>
        <v>1075</v>
      </c>
      <c r="E85" s="10">
        <f t="shared" ref="E85:E148" si="8">1075+F85</f>
        <v>1005</v>
      </c>
      <c r="F85" s="3">
        <v>-70</v>
      </c>
      <c r="G85" s="1">
        <f t="shared" ref="G85:G148" si="9">IF(F85&lt;=$H$12,1,IF(AND(F85&gt;$H$12,F85&lt;=$H$13),1-$H$8/($H$13-$H$12)*(F85-$H$12),IF(AND(F85&gt;$H$13,F85&lt;=$H$14),$H$9-$H$9/($H$14-$H$13)*(F85-$H$13),0)))</f>
        <v>1</v>
      </c>
    </row>
    <row r="86" spans="1:7" x14ac:dyDescent="0.25">
      <c r="A86">
        <v>132</v>
      </c>
      <c r="B86">
        <f t="shared" si="6"/>
        <v>0.36285714285714288</v>
      </c>
      <c r="C86">
        <f t="shared" si="5"/>
        <v>0.21379310344827587</v>
      </c>
      <c r="D86" s="10">
        <f t="shared" si="7"/>
        <v>1077</v>
      </c>
      <c r="E86" s="10">
        <f t="shared" si="8"/>
        <v>1007</v>
      </c>
      <c r="F86" s="3">
        <v>-68</v>
      </c>
      <c r="G86" s="1">
        <f t="shared" si="9"/>
        <v>1</v>
      </c>
    </row>
    <row r="87" spans="1:7" x14ac:dyDescent="0.25">
      <c r="A87">
        <v>134</v>
      </c>
      <c r="B87">
        <f t="shared" si="6"/>
        <v>0.36857142857142861</v>
      </c>
      <c r="C87">
        <f t="shared" si="5"/>
        <v>0.22068965517241379</v>
      </c>
      <c r="D87" s="10">
        <f t="shared" si="7"/>
        <v>1079</v>
      </c>
      <c r="E87" s="10">
        <f t="shared" si="8"/>
        <v>1009</v>
      </c>
      <c r="F87" s="3">
        <v>-66</v>
      </c>
      <c r="G87" s="1">
        <f t="shared" si="9"/>
        <v>1</v>
      </c>
    </row>
    <row r="88" spans="1:7" x14ac:dyDescent="0.25">
      <c r="A88">
        <v>136</v>
      </c>
      <c r="B88">
        <f t="shared" si="6"/>
        <v>0.37428571428571433</v>
      </c>
      <c r="C88">
        <f t="shared" si="5"/>
        <v>0.22758620689655173</v>
      </c>
      <c r="D88" s="10">
        <f t="shared" si="7"/>
        <v>1081</v>
      </c>
      <c r="E88" s="10">
        <f t="shared" si="8"/>
        <v>1011</v>
      </c>
      <c r="F88" s="3">
        <v>-64</v>
      </c>
      <c r="G88" s="1">
        <f t="shared" si="9"/>
        <v>1</v>
      </c>
    </row>
    <row r="89" spans="1:7" x14ac:dyDescent="0.25">
      <c r="A89">
        <v>138</v>
      </c>
      <c r="B89">
        <f t="shared" si="6"/>
        <v>0.38</v>
      </c>
      <c r="C89">
        <f t="shared" si="5"/>
        <v>0.23448275862068965</v>
      </c>
      <c r="D89" s="10">
        <f t="shared" si="7"/>
        <v>1083</v>
      </c>
      <c r="E89" s="10">
        <f t="shared" si="8"/>
        <v>1013</v>
      </c>
      <c r="F89" s="3">
        <v>-62</v>
      </c>
      <c r="G89" s="1">
        <f t="shared" si="9"/>
        <v>1</v>
      </c>
    </row>
    <row r="90" spans="1:7" x14ac:dyDescent="0.25">
      <c r="A90">
        <v>140</v>
      </c>
      <c r="B90">
        <f t="shared" si="6"/>
        <v>0.38571428571428573</v>
      </c>
      <c r="C90">
        <f t="shared" si="5"/>
        <v>0.2413793103448276</v>
      </c>
      <c r="D90" s="10">
        <f t="shared" si="7"/>
        <v>1085</v>
      </c>
      <c r="E90" s="10">
        <f t="shared" si="8"/>
        <v>1015</v>
      </c>
      <c r="F90" s="3">
        <v>-60</v>
      </c>
      <c r="G90" s="1">
        <f t="shared" si="9"/>
        <v>1</v>
      </c>
    </row>
    <row r="91" spans="1:7" x14ac:dyDescent="0.25">
      <c r="A91">
        <v>142</v>
      </c>
      <c r="B91">
        <f t="shared" si="6"/>
        <v>0.39142857142857146</v>
      </c>
      <c r="C91">
        <f t="shared" si="5"/>
        <v>0.24827586206896551</v>
      </c>
      <c r="D91" s="10">
        <f t="shared" si="7"/>
        <v>1087</v>
      </c>
      <c r="E91" s="10">
        <f t="shared" si="8"/>
        <v>1017</v>
      </c>
      <c r="F91" s="3">
        <v>-58</v>
      </c>
      <c r="G91" s="1">
        <f t="shared" si="9"/>
        <v>1</v>
      </c>
    </row>
    <row r="92" spans="1:7" x14ac:dyDescent="0.25">
      <c r="A92">
        <v>144</v>
      </c>
      <c r="B92">
        <f t="shared" si="6"/>
        <v>0.39714285714285719</v>
      </c>
      <c r="C92">
        <f t="shared" si="5"/>
        <v>0.25517241379310346</v>
      </c>
      <c r="D92" s="10">
        <f t="shared" si="7"/>
        <v>1089</v>
      </c>
      <c r="E92" s="10">
        <f t="shared" si="8"/>
        <v>1019</v>
      </c>
      <c r="F92" s="3">
        <v>-56</v>
      </c>
      <c r="G92" s="1">
        <f t="shared" si="9"/>
        <v>1</v>
      </c>
    </row>
    <row r="93" spans="1:7" x14ac:dyDescent="0.25">
      <c r="A93">
        <v>146</v>
      </c>
      <c r="B93">
        <f t="shared" si="6"/>
        <v>0.40285714285714286</v>
      </c>
      <c r="C93">
        <f t="shared" si="5"/>
        <v>0.2620689655172414</v>
      </c>
      <c r="D93" s="10">
        <f t="shared" si="7"/>
        <v>1091</v>
      </c>
      <c r="E93" s="10">
        <f t="shared" si="8"/>
        <v>1021</v>
      </c>
      <c r="F93" s="3">
        <v>-54</v>
      </c>
      <c r="G93" s="1">
        <f t="shared" si="9"/>
        <v>1</v>
      </c>
    </row>
    <row r="94" spans="1:7" x14ac:dyDescent="0.25">
      <c r="A94">
        <v>148</v>
      </c>
      <c r="B94">
        <f t="shared" si="6"/>
        <v>0.40857142857142859</v>
      </c>
      <c r="C94">
        <f t="shared" si="5"/>
        <v>0.26896551724137929</v>
      </c>
      <c r="D94" s="10">
        <f t="shared" si="7"/>
        <v>1093</v>
      </c>
      <c r="E94" s="10">
        <f t="shared" si="8"/>
        <v>1023</v>
      </c>
      <c r="F94" s="3">
        <v>-52</v>
      </c>
      <c r="G94" s="1">
        <f t="shared" si="9"/>
        <v>1</v>
      </c>
    </row>
    <row r="95" spans="1:7" x14ac:dyDescent="0.25">
      <c r="A95">
        <v>150</v>
      </c>
      <c r="B95">
        <f t="shared" si="6"/>
        <v>0.41428571428571431</v>
      </c>
      <c r="C95">
        <f t="shared" si="5"/>
        <v>0.27586206896551724</v>
      </c>
      <c r="D95" s="10">
        <f t="shared" si="7"/>
        <v>1095</v>
      </c>
      <c r="E95" s="10">
        <f t="shared" si="8"/>
        <v>1025</v>
      </c>
      <c r="F95" s="3">
        <v>-50</v>
      </c>
      <c r="G95" s="1">
        <f t="shared" si="9"/>
        <v>1</v>
      </c>
    </row>
    <row r="96" spans="1:7" x14ac:dyDescent="0.25">
      <c r="A96">
        <v>152</v>
      </c>
      <c r="B96">
        <f t="shared" si="6"/>
        <v>0.42000000000000004</v>
      </c>
      <c r="C96">
        <f t="shared" si="5"/>
        <v>0.28275862068965518</v>
      </c>
      <c r="D96" s="10">
        <f t="shared" si="7"/>
        <v>1097</v>
      </c>
      <c r="E96" s="10">
        <f t="shared" si="8"/>
        <v>1027</v>
      </c>
      <c r="F96" s="3">
        <v>-48</v>
      </c>
      <c r="G96" s="1">
        <f t="shared" si="9"/>
        <v>1</v>
      </c>
    </row>
    <row r="97" spans="1:7" x14ac:dyDescent="0.25">
      <c r="A97">
        <v>154</v>
      </c>
      <c r="B97">
        <f t="shared" si="6"/>
        <v>0.42571428571428571</v>
      </c>
      <c r="C97">
        <f t="shared" si="5"/>
        <v>0.28965517241379313</v>
      </c>
      <c r="D97" s="10">
        <f t="shared" si="7"/>
        <v>1099</v>
      </c>
      <c r="E97" s="10">
        <f t="shared" si="8"/>
        <v>1029</v>
      </c>
      <c r="F97" s="3">
        <v>-46</v>
      </c>
      <c r="G97" s="1">
        <f t="shared" si="9"/>
        <v>1</v>
      </c>
    </row>
    <row r="98" spans="1:7" x14ac:dyDescent="0.25">
      <c r="A98">
        <v>156</v>
      </c>
      <c r="B98">
        <f t="shared" si="6"/>
        <v>0.43142857142857149</v>
      </c>
      <c r="C98">
        <f t="shared" si="5"/>
        <v>0.29655172413793102</v>
      </c>
      <c r="D98" s="10">
        <f t="shared" si="7"/>
        <v>1101</v>
      </c>
      <c r="E98" s="10">
        <f t="shared" si="8"/>
        <v>1031</v>
      </c>
      <c r="F98" s="3">
        <v>-44</v>
      </c>
      <c r="G98" s="1">
        <f t="shared" si="9"/>
        <v>1</v>
      </c>
    </row>
    <row r="99" spans="1:7" x14ac:dyDescent="0.25">
      <c r="A99">
        <v>158</v>
      </c>
      <c r="B99">
        <f t="shared" si="6"/>
        <v>0.43714285714285717</v>
      </c>
      <c r="C99">
        <f t="shared" si="5"/>
        <v>0.30344827586206896</v>
      </c>
      <c r="D99" s="10">
        <f t="shared" si="7"/>
        <v>1103</v>
      </c>
      <c r="E99" s="10">
        <f t="shared" si="8"/>
        <v>1033</v>
      </c>
      <c r="F99" s="3">
        <v>-42</v>
      </c>
      <c r="G99" s="1">
        <f t="shared" si="9"/>
        <v>1</v>
      </c>
    </row>
    <row r="100" spans="1:7" x14ac:dyDescent="0.25">
      <c r="A100">
        <v>160</v>
      </c>
      <c r="B100">
        <f t="shared" si="6"/>
        <v>0.44285714285714284</v>
      </c>
      <c r="C100">
        <f t="shared" si="5"/>
        <v>0.31034482758620691</v>
      </c>
      <c r="D100" s="10">
        <f t="shared" si="7"/>
        <v>1105</v>
      </c>
      <c r="E100" s="10">
        <f t="shared" si="8"/>
        <v>1035</v>
      </c>
      <c r="F100" s="3">
        <v>-40</v>
      </c>
      <c r="G100" s="1">
        <f t="shared" si="9"/>
        <v>1</v>
      </c>
    </row>
    <row r="101" spans="1:7" x14ac:dyDescent="0.25">
      <c r="A101">
        <v>162</v>
      </c>
      <c r="B101">
        <f t="shared" si="6"/>
        <v>0.44857142857142862</v>
      </c>
      <c r="C101">
        <f t="shared" si="5"/>
        <v>0.31724137931034485</v>
      </c>
      <c r="D101" s="10">
        <f t="shared" si="7"/>
        <v>1107</v>
      </c>
      <c r="E101" s="10">
        <f t="shared" si="8"/>
        <v>1037</v>
      </c>
      <c r="F101" s="3">
        <v>-38</v>
      </c>
      <c r="G101" s="1">
        <f t="shared" si="9"/>
        <v>1</v>
      </c>
    </row>
    <row r="102" spans="1:7" x14ac:dyDescent="0.25">
      <c r="A102">
        <v>164</v>
      </c>
      <c r="B102">
        <f t="shared" si="6"/>
        <v>0.45428571428571429</v>
      </c>
      <c r="C102">
        <f t="shared" si="5"/>
        <v>0.32413793103448274</v>
      </c>
      <c r="D102" s="10">
        <f t="shared" si="7"/>
        <v>1109</v>
      </c>
      <c r="E102" s="10">
        <f t="shared" si="8"/>
        <v>1039</v>
      </c>
      <c r="F102" s="3">
        <v>-36</v>
      </c>
      <c r="G102" s="1">
        <f t="shared" si="9"/>
        <v>1</v>
      </c>
    </row>
    <row r="103" spans="1:7" x14ac:dyDescent="0.25">
      <c r="A103">
        <v>166</v>
      </c>
      <c r="B103">
        <f t="shared" si="6"/>
        <v>0.46</v>
      </c>
      <c r="C103">
        <f t="shared" si="5"/>
        <v>0.33103448275862069</v>
      </c>
      <c r="D103" s="10">
        <f t="shared" si="7"/>
        <v>1111</v>
      </c>
      <c r="E103" s="10">
        <f t="shared" si="8"/>
        <v>1041</v>
      </c>
      <c r="F103" s="3">
        <v>-34</v>
      </c>
      <c r="G103" s="1">
        <f t="shared" si="9"/>
        <v>1</v>
      </c>
    </row>
    <row r="104" spans="1:7" x14ac:dyDescent="0.25">
      <c r="A104">
        <v>168</v>
      </c>
      <c r="B104">
        <f t="shared" si="6"/>
        <v>0.46571428571428575</v>
      </c>
      <c r="C104">
        <f t="shared" si="5"/>
        <v>0.33793103448275863</v>
      </c>
      <c r="D104" s="10">
        <f t="shared" si="7"/>
        <v>1113</v>
      </c>
      <c r="E104" s="10">
        <f t="shared" si="8"/>
        <v>1043</v>
      </c>
      <c r="F104" s="3">
        <v>-32</v>
      </c>
      <c r="G104" s="1">
        <f t="shared" si="9"/>
        <v>1</v>
      </c>
    </row>
    <row r="105" spans="1:7" x14ac:dyDescent="0.25">
      <c r="A105">
        <v>170</v>
      </c>
      <c r="B105">
        <f t="shared" si="6"/>
        <v>0.47142857142857147</v>
      </c>
      <c r="C105">
        <f t="shared" si="5"/>
        <v>0.34482758620689657</v>
      </c>
      <c r="D105" s="10">
        <f t="shared" si="7"/>
        <v>1115</v>
      </c>
      <c r="E105" s="10">
        <f t="shared" si="8"/>
        <v>1045</v>
      </c>
      <c r="F105" s="3">
        <v>-30</v>
      </c>
      <c r="G105" s="1">
        <f t="shared" si="9"/>
        <v>1</v>
      </c>
    </row>
    <row r="106" spans="1:7" x14ac:dyDescent="0.25">
      <c r="A106">
        <v>172</v>
      </c>
      <c r="B106">
        <f t="shared" si="6"/>
        <v>0.47714285714285715</v>
      </c>
      <c r="C106">
        <f t="shared" si="5"/>
        <v>0.35172413793103446</v>
      </c>
      <c r="D106" s="10">
        <f t="shared" si="7"/>
        <v>1117</v>
      </c>
      <c r="E106" s="10">
        <f t="shared" si="8"/>
        <v>1047</v>
      </c>
      <c r="F106" s="3">
        <v>-28</v>
      </c>
      <c r="G106" s="1">
        <f t="shared" si="9"/>
        <v>1</v>
      </c>
    </row>
    <row r="107" spans="1:7" x14ac:dyDescent="0.25">
      <c r="A107">
        <v>174</v>
      </c>
      <c r="B107">
        <f t="shared" si="6"/>
        <v>0.48285714285714287</v>
      </c>
      <c r="C107">
        <f t="shared" si="5"/>
        <v>0.35862068965517241</v>
      </c>
      <c r="D107" s="10">
        <f t="shared" si="7"/>
        <v>1119</v>
      </c>
      <c r="E107" s="10">
        <f t="shared" si="8"/>
        <v>1049</v>
      </c>
      <c r="F107" s="3">
        <v>-26</v>
      </c>
      <c r="G107" s="1">
        <f t="shared" si="9"/>
        <v>1</v>
      </c>
    </row>
    <row r="108" spans="1:7" x14ac:dyDescent="0.25">
      <c r="A108">
        <v>176</v>
      </c>
      <c r="B108">
        <f t="shared" si="6"/>
        <v>0.4885714285714286</v>
      </c>
      <c r="C108">
        <f t="shared" si="5"/>
        <v>0.36551724137931035</v>
      </c>
      <c r="D108" s="10">
        <f t="shared" si="7"/>
        <v>1121</v>
      </c>
      <c r="E108" s="10">
        <f t="shared" si="8"/>
        <v>1051</v>
      </c>
      <c r="F108" s="3">
        <v>-24</v>
      </c>
      <c r="G108" s="1">
        <f t="shared" si="9"/>
        <v>1</v>
      </c>
    </row>
    <row r="109" spans="1:7" x14ac:dyDescent="0.25">
      <c r="A109">
        <v>178</v>
      </c>
      <c r="B109">
        <f t="shared" si="6"/>
        <v>0.49428571428571433</v>
      </c>
      <c r="C109">
        <f t="shared" si="5"/>
        <v>0.3724137931034483</v>
      </c>
      <c r="D109" s="10">
        <f t="shared" si="7"/>
        <v>1123</v>
      </c>
      <c r="E109" s="10">
        <f t="shared" si="8"/>
        <v>1053</v>
      </c>
      <c r="F109" s="3">
        <v>-22</v>
      </c>
      <c r="G109" s="1">
        <f t="shared" si="9"/>
        <v>1</v>
      </c>
    </row>
    <row r="110" spans="1:7" x14ac:dyDescent="0.25">
      <c r="A110">
        <v>180</v>
      </c>
      <c r="B110">
        <f t="shared" si="6"/>
        <v>0.5</v>
      </c>
      <c r="C110">
        <f t="shared" si="5"/>
        <v>0.37931034482758619</v>
      </c>
      <c r="D110" s="10">
        <f t="shared" si="7"/>
        <v>1125</v>
      </c>
      <c r="E110" s="10">
        <f t="shared" si="8"/>
        <v>1055</v>
      </c>
      <c r="F110" s="3">
        <v>-20</v>
      </c>
      <c r="G110" s="1">
        <f t="shared" si="9"/>
        <v>1</v>
      </c>
    </row>
    <row r="111" spans="1:7" x14ac:dyDescent="0.25">
      <c r="A111">
        <v>182</v>
      </c>
      <c r="B111">
        <f t="shared" si="6"/>
        <v>0.50571428571428578</v>
      </c>
      <c r="C111">
        <f t="shared" si="5"/>
        <v>0.38620689655172413</v>
      </c>
      <c r="D111" s="10">
        <f t="shared" si="7"/>
        <v>1127</v>
      </c>
      <c r="E111" s="10">
        <f t="shared" si="8"/>
        <v>1057</v>
      </c>
      <c r="F111" s="3">
        <v>-18</v>
      </c>
      <c r="G111" s="1">
        <f t="shared" si="9"/>
        <v>1</v>
      </c>
    </row>
    <row r="112" spans="1:7" x14ac:dyDescent="0.25">
      <c r="A112">
        <v>184</v>
      </c>
      <c r="B112">
        <f t="shared" si="6"/>
        <v>0.51142857142857145</v>
      </c>
      <c r="C112">
        <f t="shared" si="5"/>
        <v>0.39310344827586208</v>
      </c>
      <c r="D112" s="10">
        <f t="shared" si="7"/>
        <v>1129</v>
      </c>
      <c r="E112" s="10">
        <f t="shared" si="8"/>
        <v>1059</v>
      </c>
      <c r="F112" s="3">
        <v>-16</v>
      </c>
      <c r="G112" s="1">
        <f t="shared" si="9"/>
        <v>1</v>
      </c>
    </row>
    <row r="113" spans="1:7" x14ac:dyDescent="0.25">
      <c r="A113">
        <v>186</v>
      </c>
      <c r="B113">
        <f t="shared" si="6"/>
        <v>0.51714285714285713</v>
      </c>
      <c r="C113">
        <f t="shared" si="5"/>
        <v>0.4</v>
      </c>
      <c r="D113" s="10">
        <f t="shared" si="7"/>
        <v>1131</v>
      </c>
      <c r="E113" s="10">
        <f t="shared" si="8"/>
        <v>1061</v>
      </c>
      <c r="F113" s="3">
        <v>-14</v>
      </c>
      <c r="G113" s="1">
        <f t="shared" si="9"/>
        <v>1</v>
      </c>
    </row>
    <row r="114" spans="1:7" x14ac:dyDescent="0.25">
      <c r="A114">
        <v>188</v>
      </c>
      <c r="B114">
        <f t="shared" si="6"/>
        <v>0.52285714285714291</v>
      </c>
      <c r="C114">
        <f t="shared" si="5"/>
        <v>0.40689655172413791</v>
      </c>
      <c r="D114" s="10">
        <f t="shared" si="7"/>
        <v>1133</v>
      </c>
      <c r="E114" s="10">
        <f t="shared" si="8"/>
        <v>1063</v>
      </c>
      <c r="F114" s="3">
        <v>-12</v>
      </c>
      <c r="G114" s="1">
        <f t="shared" si="9"/>
        <v>1</v>
      </c>
    </row>
    <row r="115" spans="1:7" x14ac:dyDescent="0.25">
      <c r="A115">
        <v>190</v>
      </c>
      <c r="B115">
        <f t="shared" si="6"/>
        <v>0.52857142857142858</v>
      </c>
      <c r="C115">
        <f t="shared" si="5"/>
        <v>0.41379310344827586</v>
      </c>
      <c r="D115" s="10">
        <f t="shared" si="7"/>
        <v>1135</v>
      </c>
      <c r="E115" s="10">
        <f t="shared" si="8"/>
        <v>1065</v>
      </c>
      <c r="F115" s="3">
        <v>-10</v>
      </c>
      <c r="G115" s="1">
        <f t="shared" si="9"/>
        <v>1</v>
      </c>
    </row>
    <row r="116" spans="1:7" x14ac:dyDescent="0.25">
      <c r="A116">
        <v>192</v>
      </c>
      <c r="B116">
        <f t="shared" si="6"/>
        <v>0.53428571428571425</v>
      </c>
      <c r="C116">
        <f t="shared" si="5"/>
        <v>0.4206896551724138</v>
      </c>
      <c r="D116" s="10">
        <f t="shared" si="7"/>
        <v>1137</v>
      </c>
      <c r="E116" s="10">
        <f t="shared" si="8"/>
        <v>1067</v>
      </c>
      <c r="F116" s="3">
        <v>-8</v>
      </c>
      <c r="G116" s="1">
        <f t="shared" si="9"/>
        <v>1</v>
      </c>
    </row>
    <row r="117" spans="1:7" x14ac:dyDescent="0.25">
      <c r="A117">
        <v>194</v>
      </c>
      <c r="B117">
        <f t="shared" si="6"/>
        <v>0.54</v>
      </c>
      <c r="C117">
        <f t="shared" si="5"/>
        <v>0.42758620689655175</v>
      </c>
      <c r="D117" s="10">
        <f t="shared" si="7"/>
        <v>1139</v>
      </c>
      <c r="E117" s="10">
        <f t="shared" si="8"/>
        <v>1069</v>
      </c>
      <c r="F117" s="3">
        <v>-6</v>
      </c>
      <c r="G117" s="1">
        <f t="shared" si="9"/>
        <v>1</v>
      </c>
    </row>
    <row r="118" spans="1:7" x14ac:dyDescent="0.25">
      <c r="A118">
        <v>196</v>
      </c>
      <c r="B118">
        <f t="shared" si="6"/>
        <v>0.54571428571428582</v>
      </c>
      <c r="C118">
        <f t="shared" si="5"/>
        <v>0.43448275862068964</v>
      </c>
      <c r="D118" s="10">
        <f t="shared" si="7"/>
        <v>1141</v>
      </c>
      <c r="E118" s="10">
        <f t="shared" si="8"/>
        <v>1071</v>
      </c>
      <c r="F118" s="3">
        <v>-4</v>
      </c>
      <c r="G118" s="1">
        <f t="shared" si="9"/>
        <v>1</v>
      </c>
    </row>
    <row r="119" spans="1:7" x14ac:dyDescent="0.25">
      <c r="A119">
        <v>198</v>
      </c>
      <c r="B119">
        <f t="shared" si="6"/>
        <v>0.55142857142857138</v>
      </c>
      <c r="C119">
        <f t="shared" si="5"/>
        <v>0.44137931034482758</v>
      </c>
      <c r="D119" s="10">
        <f t="shared" si="7"/>
        <v>1143</v>
      </c>
      <c r="E119" s="10">
        <f t="shared" si="8"/>
        <v>1073</v>
      </c>
      <c r="F119" s="3">
        <v>-2</v>
      </c>
      <c r="G119" s="1">
        <f t="shared" si="9"/>
        <v>1</v>
      </c>
    </row>
    <row r="120" spans="1:7" x14ac:dyDescent="0.25">
      <c r="A120">
        <v>200</v>
      </c>
      <c r="B120">
        <f t="shared" si="6"/>
        <v>0.55714285714285716</v>
      </c>
      <c r="C120">
        <f t="shared" si="5"/>
        <v>0.44827586206896552</v>
      </c>
      <c r="D120" s="10">
        <f t="shared" si="7"/>
        <v>1145</v>
      </c>
      <c r="E120" s="10">
        <f t="shared" si="8"/>
        <v>1075</v>
      </c>
      <c r="F120" s="3">
        <v>0</v>
      </c>
      <c r="G120" s="1">
        <f t="shared" si="9"/>
        <v>1</v>
      </c>
    </row>
    <row r="121" spans="1:7" x14ac:dyDescent="0.25">
      <c r="A121">
        <v>202</v>
      </c>
      <c r="B121">
        <f t="shared" si="6"/>
        <v>0.56285714285714294</v>
      </c>
      <c r="C121">
        <f t="shared" si="5"/>
        <v>0.45517241379310347</v>
      </c>
      <c r="D121" s="10">
        <f t="shared" si="7"/>
        <v>1147</v>
      </c>
      <c r="E121" s="10">
        <f t="shared" si="8"/>
        <v>1077</v>
      </c>
      <c r="F121" s="3">
        <v>2</v>
      </c>
      <c r="G121" s="1">
        <f t="shared" si="9"/>
        <v>1</v>
      </c>
    </row>
    <row r="122" spans="1:7" x14ac:dyDescent="0.25">
      <c r="A122">
        <v>204</v>
      </c>
      <c r="B122">
        <f t="shared" si="6"/>
        <v>0.56857142857142851</v>
      </c>
      <c r="C122">
        <f t="shared" si="5"/>
        <v>0.46206896551724136</v>
      </c>
      <c r="D122" s="10">
        <f t="shared" si="7"/>
        <v>1149</v>
      </c>
      <c r="E122" s="10">
        <f t="shared" si="8"/>
        <v>1079</v>
      </c>
      <c r="F122" s="3">
        <v>4</v>
      </c>
      <c r="G122" s="1">
        <f t="shared" si="9"/>
        <v>1</v>
      </c>
    </row>
    <row r="123" spans="1:7" x14ac:dyDescent="0.25">
      <c r="A123">
        <v>206</v>
      </c>
      <c r="B123">
        <f t="shared" si="6"/>
        <v>0.57428571428571429</v>
      </c>
      <c r="C123">
        <f t="shared" si="5"/>
        <v>0.4689655172413793</v>
      </c>
      <c r="D123" s="10">
        <f t="shared" si="7"/>
        <v>1151</v>
      </c>
      <c r="E123" s="10">
        <f t="shared" si="8"/>
        <v>1081</v>
      </c>
      <c r="F123" s="3">
        <v>6</v>
      </c>
      <c r="G123" s="1">
        <f t="shared" si="9"/>
        <v>1</v>
      </c>
    </row>
    <row r="124" spans="1:7" x14ac:dyDescent="0.25">
      <c r="A124">
        <v>208</v>
      </c>
      <c r="B124">
        <f t="shared" si="6"/>
        <v>0.58000000000000007</v>
      </c>
      <c r="C124">
        <f t="shared" si="5"/>
        <v>0.47586206896551725</v>
      </c>
      <c r="D124" s="10">
        <f t="shared" si="7"/>
        <v>1153</v>
      </c>
      <c r="E124" s="10">
        <f t="shared" si="8"/>
        <v>1083</v>
      </c>
      <c r="F124" s="3">
        <v>8</v>
      </c>
      <c r="G124" s="1">
        <f t="shared" si="9"/>
        <v>1</v>
      </c>
    </row>
    <row r="125" spans="1:7" x14ac:dyDescent="0.25">
      <c r="A125">
        <v>210</v>
      </c>
      <c r="B125">
        <f t="shared" si="6"/>
        <v>0.58571428571428574</v>
      </c>
      <c r="C125">
        <f t="shared" si="5"/>
        <v>0.48275862068965519</v>
      </c>
      <c r="D125" s="10">
        <f t="shared" si="7"/>
        <v>1155</v>
      </c>
      <c r="E125" s="10">
        <f t="shared" si="8"/>
        <v>1085</v>
      </c>
      <c r="F125" s="3">
        <v>10</v>
      </c>
      <c r="G125" s="1">
        <f t="shared" si="9"/>
        <v>1</v>
      </c>
    </row>
    <row r="126" spans="1:7" x14ac:dyDescent="0.25">
      <c r="A126">
        <v>212</v>
      </c>
      <c r="B126">
        <f t="shared" si="6"/>
        <v>0.59142857142857141</v>
      </c>
      <c r="C126">
        <f t="shared" si="5"/>
        <v>0.48965517241379308</v>
      </c>
      <c r="D126" s="10">
        <f t="shared" si="7"/>
        <v>1157</v>
      </c>
      <c r="E126" s="10">
        <f t="shared" si="8"/>
        <v>1087</v>
      </c>
      <c r="F126" s="3">
        <v>12</v>
      </c>
      <c r="G126" s="1">
        <f t="shared" si="9"/>
        <v>1</v>
      </c>
    </row>
    <row r="127" spans="1:7" x14ac:dyDescent="0.25">
      <c r="A127">
        <v>214</v>
      </c>
      <c r="B127">
        <f t="shared" si="6"/>
        <v>0.5971428571428572</v>
      </c>
      <c r="C127">
        <f t="shared" si="5"/>
        <v>0.49655172413793103</v>
      </c>
      <c r="D127" s="10">
        <f t="shared" si="7"/>
        <v>1159</v>
      </c>
      <c r="E127" s="10">
        <f t="shared" si="8"/>
        <v>1089</v>
      </c>
      <c r="F127" s="3">
        <v>14</v>
      </c>
      <c r="G127" s="1">
        <f t="shared" si="9"/>
        <v>1</v>
      </c>
    </row>
    <row r="128" spans="1:7" x14ac:dyDescent="0.25">
      <c r="A128">
        <v>216</v>
      </c>
      <c r="B128">
        <f t="shared" si="6"/>
        <v>0.60285714285714287</v>
      </c>
      <c r="C128">
        <f t="shared" si="5"/>
        <v>0.50344827586206897</v>
      </c>
      <c r="D128" s="10">
        <f t="shared" si="7"/>
        <v>1161</v>
      </c>
      <c r="E128" s="10">
        <f t="shared" si="8"/>
        <v>1091</v>
      </c>
      <c r="F128" s="3">
        <v>16</v>
      </c>
      <c r="G128" s="1">
        <f t="shared" si="9"/>
        <v>1</v>
      </c>
    </row>
    <row r="129" spans="1:7" x14ac:dyDescent="0.25">
      <c r="A129">
        <v>218</v>
      </c>
      <c r="B129">
        <f t="shared" si="6"/>
        <v>0.60857142857142854</v>
      </c>
      <c r="C129">
        <f t="shared" si="5"/>
        <v>0.51034482758620692</v>
      </c>
      <c r="D129" s="10">
        <f t="shared" si="7"/>
        <v>1163</v>
      </c>
      <c r="E129" s="10">
        <f t="shared" si="8"/>
        <v>1093</v>
      </c>
      <c r="F129" s="3">
        <v>18</v>
      </c>
      <c r="G129" s="1">
        <f t="shared" si="9"/>
        <v>1</v>
      </c>
    </row>
    <row r="130" spans="1:7" x14ac:dyDescent="0.25">
      <c r="A130">
        <v>220</v>
      </c>
      <c r="B130">
        <f t="shared" si="6"/>
        <v>0.61428571428571432</v>
      </c>
      <c r="C130">
        <f t="shared" si="5"/>
        <v>0.51724137931034486</v>
      </c>
      <c r="D130" s="10">
        <f t="shared" si="7"/>
        <v>1165</v>
      </c>
      <c r="E130" s="10">
        <f t="shared" si="8"/>
        <v>1095</v>
      </c>
      <c r="F130" s="3">
        <v>20</v>
      </c>
      <c r="G130" s="1">
        <f t="shared" si="9"/>
        <v>1</v>
      </c>
    </row>
    <row r="131" spans="1:7" x14ac:dyDescent="0.25">
      <c r="A131">
        <v>222</v>
      </c>
      <c r="B131">
        <f t="shared" si="6"/>
        <v>0.62000000000000011</v>
      </c>
      <c r="C131">
        <f t="shared" si="5"/>
        <v>0.52413793103448281</v>
      </c>
      <c r="D131" s="10">
        <f t="shared" si="7"/>
        <v>1167</v>
      </c>
      <c r="E131" s="10">
        <f t="shared" si="8"/>
        <v>1097</v>
      </c>
      <c r="F131" s="3">
        <v>22</v>
      </c>
      <c r="G131" s="1">
        <f t="shared" si="9"/>
        <v>1</v>
      </c>
    </row>
    <row r="132" spans="1:7" x14ac:dyDescent="0.25">
      <c r="A132">
        <v>224</v>
      </c>
      <c r="B132">
        <f t="shared" si="6"/>
        <v>0.62571428571428567</v>
      </c>
      <c r="C132">
        <f t="shared" si="5"/>
        <v>0.53103448275862064</v>
      </c>
      <c r="D132" s="10">
        <f t="shared" si="7"/>
        <v>1169</v>
      </c>
      <c r="E132" s="10">
        <f t="shared" si="8"/>
        <v>1099</v>
      </c>
      <c r="F132" s="3">
        <v>24</v>
      </c>
      <c r="G132" s="1">
        <f t="shared" si="9"/>
        <v>1</v>
      </c>
    </row>
    <row r="133" spans="1:7" x14ac:dyDescent="0.25">
      <c r="A133">
        <v>226</v>
      </c>
      <c r="B133">
        <f t="shared" si="6"/>
        <v>0.63142857142857145</v>
      </c>
      <c r="C133">
        <f t="shared" si="5"/>
        <v>0.53793103448275859</v>
      </c>
      <c r="D133" s="10">
        <f t="shared" si="7"/>
        <v>1171</v>
      </c>
      <c r="E133" s="10">
        <f t="shared" si="8"/>
        <v>1101</v>
      </c>
      <c r="F133" s="3">
        <v>26</v>
      </c>
      <c r="G133" s="1">
        <f t="shared" si="9"/>
        <v>1</v>
      </c>
    </row>
    <row r="134" spans="1:7" x14ac:dyDescent="0.25">
      <c r="A134">
        <v>228</v>
      </c>
      <c r="B134">
        <f t="shared" si="6"/>
        <v>0.63714285714285712</v>
      </c>
      <c r="C134">
        <f t="shared" si="5"/>
        <v>0.54482758620689653</v>
      </c>
      <c r="D134" s="10">
        <f t="shared" si="7"/>
        <v>1173</v>
      </c>
      <c r="E134" s="10">
        <f t="shared" si="8"/>
        <v>1103</v>
      </c>
      <c r="F134" s="3">
        <v>28</v>
      </c>
      <c r="G134" s="1">
        <f t="shared" si="9"/>
        <v>1</v>
      </c>
    </row>
    <row r="135" spans="1:7" x14ac:dyDescent="0.25">
      <c r="A135">
        <v>230</v>
      </c>
      <c r="B135">
        <f t="shared" si="6"/>
        <v>0.6428571428571429</v>
      </c>
      <c r="C135">
        <f t="shared" si="5"/>
        <v>0.55172413793103448</v>
      </c>
      <c r="D135" s="10">
        <f t="shared" si="7"/>
        <v>1175</v>
      </c>
      <c r="E135" s="10">
        <f t="shared" si="8"/>
        <v>1105</v>
      </c>
      <c r="F135" s="3">
        <v>30</v>
      </c>
      <c r="G135" s="1">
        <f t="shared" si="9"/>
        <v>1</v>
      </c>
    </row>
    <row r="136" spans="1:7" x14ac:dyDescent="0.25">
      <c r="A136">
        <v>232</v>
      </c>
      <c r="B136">
        <f t="shared" si="6"/>
        <v>0.64857142857142858</v>
      </c>
      <c r="C136">
        <f t="shared" si="5"/>
        <v>0.55862068965517242</v>
      </c>
      <c r="D136" s="10">
        <f t="shared" si="7"/>
        <v>1177</v>
      </c>
      <c r="E136" s="10">
        <f t="shared" si="8"/>
        <v>1107</v>
      </c>
      <c r="F136" s="3">
        <v>32</v>
      </c>
      <c r="G136" s="1">
        <f t="shared" si="9"/>
        <v>1</v>
      </c>
    </row>
    <row r="137" spans="1:7" x14ac:dyDescent="0.25">
      <c r="A137">
        <v>234</v>
      </c>
      <c r="B137">
        <f t="shared" si="6"/>
        <v>0.65428571428571436</v>
      </c>
      <c r="C137">
        <f t="shared" si="5"/>
        <v>0.56551724137931036</v>
      </c>
      <c r="D137" s="10">
        <f t="shared" si="7"/>
        <v>1179</v>
      </c>
      <c r="E137" s="10">
        <f t="shared" si="8"/>
        <v>1109</v>
      </c>
      <c r="F137" s="3">
        <v>34</v>
      </c>
      <c r="G137" s="1">
        <f t="shared" si="9"/>
        <v>1</v>
      </c>
    </row>
    <row r="138" spans="1:7" x14ac:dyDescent="0.25">
      <c r="A138">
        <v>236</v>
      </c>
      <c r="B138">
        <f t="shared" si="6"/>
        <v>0.65999999999999992</v>
      </c>
      <c r="C138">
        <f t="shared" si="5"/>
        <v>0.57241379310344831</v>
      </c>
      <c r="D138" s="10">
        <f t="shared" si="7"/>
        <v>1181</v>
      </c>
      <c r="E138" s="10">
        <f t="shared" si="8"/>
        <v>1111</v>
      </c>
      <c r="F138" s="3">
        <v>36</v>
      </c>
      <c r="G138" s="1">
        <f t="shared" si="9"/>
        <v>1</v>
      </c>
    </row>
    <row r="139" spans="1:7" x14ac:dyDescent="0.25">
      <c r="A139">
        <v>238</v>
      </c>
      <c r="B139">
        <f t="shared" si="6"/>
        <v>0.6657142857142857</v>
      </c>
      <c r="C139">
        <f t="shared" si="5"/>
        <v>0.57931034482758625</v>
      </c>
      <c r="D139" s="10">
        <f t="shared" si="7"/>
        <v>1183</v>
      </c>
      <c r="E139" s="10">
        <f t="shared" si="8"/>
        <v>1113</v>
      </c>
      <c r="F139" s="3">
        <v>38</v>
      </c>
      <c r="G139" s="1">
        <f t="shared" si="9"/>
        <v>1</v>
      </c>
    </row>
    <row r="140" spans="1:7" x14ac:dyDescent="0.25">
      <c r="A140">
        <v>240</v>
      </c>
      <c r="B140">
        <f t="shared" si="6"/>
        <v>0.67142857142857149</v>
      </c>
      <c r="C140">
        <f t="shared" si="5"/>
        <v>0.58620689655172409</v>
      </c>
      <c r="D140" s="10">
        <f t="shared" si="7"/>
        <v>1185</v>
      </c>
      <c r="E140" s="10">
        <f t="shared" si="8"/>
        <v>1115</v>
      </c>
      <c r="F140" s="3">
        <v>40</v>
      </c>
      <c r="G140" s="1">
        <f t="shared" si="9"/>
        <v>1</v>
      </c>
    </row>
    <row r="141" spans="1:7" x14ac:dyDescent="0.25">
      <c r="A141">
        <v>242</v>
      </c>
      <c r="B141">
        <f t="shared" si="6"/>
        <v>0.67714285714285716</v>
      </c>
      <c r="C141">
        <f t="shared" si="5"/>
        <v>0.59310344827586203</v>
      </c>
      <c r="D141" s="10">
        <f t="shared" si="7"/>
        <v>1187</v>
      </c>
      <c r="E141" s="10">
        <f t="shared" si="8"/>
        <v>1117</v>
      </c>
      <c r="F141" s="3">
        <v>42</v>
      </c>
      <c r="G141" s="1">
        <f t="shared" si="9"/>
        <v>1</v>
      </c>
    </row>
    <row r="142" spans="1:7" x14ac:dyDescent="0.25">
      <c r="A142">
        <v>244</v>
      </c>
      <c r="B142">
        <f t="shared" si="6"/>
        <v>0.68285714285714283</v>
      </c>
      <c r="C142">
        <f t="shared" si="5"/>
        <v>0.6</v>
      </c>
      <c r="D142" s="10">
        <f t="shared" si="7"/>
        <v>1189</v>
      </c>
      <c r="E142" s="10">
        <f t="shared" si="8"/>
        <v>1119</v>
      </c>
      <c r="F142" s="3">
        <v>44</v>
      </c>
      <c r="G142" s="1">
        <f t="shared" si="9"/>
        <v>1</v>
      </c>
    </row>
    <row r="143" spans="1:7" x14ac:dyDescent="0.25">
      <c r="A143">
        <v>246</v>
      </c>
      <c r="B143">
        <f t="shared" si="6"/>
        <v>0.68857142857142861</v>
      </c>
      <c r="C143">
        <f t="shared" si="5"/>
        <v>0.60689655172413792</v>
      </c>
      <c r="D143" s="10">
        <f t="shared" si="7"/>
        <v>1191</v>
      </c>
      <c r="E143" s="10">
        <f t="shared" si="8"/>
        <v>1121</v>
      </c>
      <c r="F143" s="3">
        <v>46</v>
      </c>
      <c r="G143" s="1">
        <f t="shared" si="9"/>
        <v>1</v>
      </c>
    </row>
    <row r="144" spans="1:7" x14ac:dyDescent="0.25">
      <c r="A144">
        <v>248</v>
      </c>
      <c r="B144">
        <f t="shared" si="6"/>
        <v>0.69428571428571439</v>
      </c>
      <c r="C144">
        <f t="shared" si="5"/>
        <v>0.61379310344827587</v>
      </c>
      <c r="D144" s="10">
        <f t="shared" si="7"/>
        <v>1193</v>
      </c>
      <c r="E144" s="10">
        <f t="shared" si="8"/>
        <v>1123</v>
      </c>
      <c r="F144" s="3">
        <v>48</v>
      </c>
      <c r="G144" s="1">
        <f t="shared" si="9"/>
        <v>1</v>
      </c>
    </row>
    <row r="145" spans="1:7" x14ac:dyDescent="0.25">
      <c r="A145">
        <v>250</v>
      </c>
      <c r="B145">
        <f t="shared" si="6"/>
        <v>0.7</v>
      </c>
      <c r="C145">
        <f t="shared" si="5"/>
        <v>0.62068965517241381</v>
      </c>
      <c r="D145" s="10">
        <f t="shared" si="7"/>
        <v>1195</v>
      </c>
      <c r="E145" s="10">
        <f t="shared" si="8"/>
        <v>1125</v>
      </c>
      <c r="F145" s="3">
        <v>50</v>
      </c>
      <c r="G145" s="1">
        <f t="shared" si="9"/>
        <v>1</v>
      </c>
    </row>
    <row r="146" spans="1:7" x14ac:dyDescent="0.25">
      <c r="A146">
        <v>252</v>
      </c>
      <c r="B146">
        <f t="shared" si="6"/>
        <v>0.70571428571428574</v>
      </c>
      <c r="C146">
        <f t="shared" si="5"/>
        <v>0.62758620689655176</v>
      </c>
      <c r="D146" s="10">
        <f t="shared" si="7"/>
        <v>1197</v>
      </c>
      <c r="E146" s="10">
        <f t="shared" si="8"/>
        <v>1127</v>
      </c>
      <c r="F146" s="3">
        <v>52</v>
      </c>
      <c r="G146" s="1">
        <f t="shared" si="9"/>
        <v>1</v>
      </c>
    </row>
    <row r="147" spans="1:7" x14ac:dyDescent="0.25">
      <c r="A147">
        <v>254</v>
      </c>
      <c r="B147">
        <f t="shared" si="6"/>
        <v>0.71142857142857152</v>
      </c>
      <c r="C147">
        <f t="shared" si="5"/>
        <v>0.6344827586206897</v>
      </c>
      <c r="D147" s="10">
        <f t="shared" si="7"/>
        <v>1199</v>
      </c>
      <c r="E147" s="10">
        <f t="shared" si="8"/>
        <v>1129</v>
      </c>
      <c r="F147" s="3">
        <v>54</v>
      </c>
      <c r="G147" s="1">
        <f t="shared" si="9"/>
        <v>1</v>
      </c>
    </row>
    <row r="148" spans="1:7" x14ac:dyDescent="0.25">
      <c r="A148">
        <v>256</v>
      </c>
      <c r="B148">
        <f t="shared" si="6"/>
        <v>0.7171428571428573</v>
      </c>
      <c r="C148">
        <f t="shared" ref="C148:C211" si="10">IF(A148&lt;$D$8,$D$12,IF(A148=$D$8,$D$12,IF(A148&lt;$D$9,(1-$D$12)*((A148-$D$8)/($D$9-$D$8))+$D$12,IF(A148=$D$9,1,IF(A148&lt;$D$10,1,IF(A148&lt;$D$11,(1-$D$12)*($D$11-A148)/($D$11-$D$10)+$D$12, IF(A148=$D$11, 0, IF(A148&gt;$D$11, 0))))))))</f>
        <v>0.64137931034482754</v>
      </c>
      <c r="D148" s="10">
        <f t="shared" si="7"/>
        <v>1201</v>
      </c>
      <c r="E148" s="10">
        <f t="shared" si="8"/>
        <v>1131</v>
      </c>
      <c r="F148" s="3">
        <v>56</v>
      </c>
      <c r="G148" s="1">
        <f t="shared" si="9"/>
        <v>1</v>
      </c>
    </row>
    <row r="149" spans="1:7" x14ac:dyDescent="0.25">
      <c r="A149">
        <v>258</v>
      </c>
      <c r="B149">
        <f t="shared" ref="B149:B212" si="11">IF(A149&lt;$C$8,$C$12,IF(A149=$C$8,$C$12,IF(A149&lt;$C$9,(1-$C$12)*((A149-$C$8)/($C$9-$C$8))+$C$12,IF(A149=$C$9,1,IF(A149&lt;$C$10,1,IF(A149&lt;$C$11,(1-$C$12)*($C$11-A149)/($C$11-$C$10)+$C$12, IF(A149=$C$11, 0, IF(A149&gt;$C$11, 0))))))))</f>
        <v>0.72285714285714286</v>
      </c>
      <c r="C149">
        <f t="shared" si="10"/>
        <v>0.64827586206896548</v>
      </c>
      <c r="D149" s="10">
        <f t="shared" ref="D149:D212" si="12">1145+F149</f>
        <v>1203</v>
      </c>
      <c r="E149" s="10">
        <f t="shared" ref="E149:E212" si="13">1075+F149</f>
        <v>1133</v>
      </c>
      <c r="F149" s="3">
        <v>58</v>
      </c>
      <c r="G149" s="1">
        <f t="shared" ref="G149:G212" si="14">IF(F149&lt;=$H$12,1,IF(AND(F149&gt;$H$12,F149&lt;=$H$13),1-$H$8/($H$13-$H$12)*(F149-$H$12),IF(AND(F149&gt;$H$13,F149&lt;=$H$14),$H$9-$H$9/($H$14-$H$13)*(F149-$H$13),0)))</f>
        <v>1</v>
      </c>
    </row>
    <row r="150" spans="1:7" x14ac:dyDescent="0.25">
      <c r="A150">
        <v>260</v>
      </c>
      <c r="B150">
        <f t="shared" si="11"/>
        <v>0.72857142857142865</v>
      </c>
      <c r="C150">
        <f t="shared" si="10"/>
        <v>0.65517241379310343</v>
      </c>
      <c r="D150" s="10">
        <f t="shared" si="12"/>
        <v>1205</v>
      </c>
      <c r="E150" s="10">
        <f t="shared" si="13"/>
        <v>1135</v>
      </c>
      <c r="F150" s="3">
        <v>60</v>
      </c>
      <c r="G150" s="1">
        <f t="shared" si="14"/>
        <v>1</v>
      </c>
    </row>
    <row r="151" spans="1:7" x14ac:dyDescent="0.25">
      <c r="A151">
        <v>262</v>
      </c>
      <c r="B151">
        <f t="shared" si="11"/>
        <v>0.73428571428571421</v>
      </c>
      <c r="C151">
        <f t="shared" si="10"/>
        <v>0.66206896551724137</v>
      </c>
      <c r="D151" s="10">
        <f t="shared" si="12"/>
        <v>1207</v>
      </c>
      <c r="E151" s="10">
        <f t="shared" si="13"/>
        <v>1137</v>
      </c>
      <c r="F151" s="3">
        <v>62</v>
      </c>
      <c r="G151" s="1">
        <f t="shared" si="14"/>
        <v>1</v>
      </c>
    </row>
    <row r="152" spans="1:7" x14ac:dyDescent="0.25">
      <c r="A152">
        <v>264</v>
      </c>
      <c r="B152">
        <f t="shared" si="11"/>
        <v>0.74</v>
      </c>
      <c r="C152">
        <f t="shared" si="10"/>
        <v>0.66896551724137931</v>
      </c>
      <c r="D152" s="10">
        <f t="shared" si="12"/>
        <v>1209</v>
      </c>
      <c r="E152" s="10">
        <f t="shared" si="13"/>
        <v>1139</v>
      </c>
      <c r="F152" s="3">
        <v>64</v>
      </c>
      <c r="G152" s="1">
        <f t="shared" si="14"/>
        <v>1</v>
      </c>
    </row>
    <row r="153" spans="1:7" x14ac:dyDescent="0.25">
      <c r="A153">
        <v>266</v>
      </c>
      <c r="B153">
        <f t="shared" si="11"/>
        <v>0.74571428571428577</v>
      </c>
      <c r="C153">
        <f t="shared" si="10"/>
        <v>0.67586206896551726</v>
      </c>
      <c r="D153" s="10">
        <f t="shared" si="12"/>
        <v>1211</v>
      </c>
      <c r="E153" s="10">
        <f t="shared" si="13"/>
        <v>1141</v>
      </c>
      <c r="F153" s="3">
        <v>66</v>
      </c>
      <c r="G153" s="1">
        <f t="shared" si="14"/>
        <v>1</v>
      </c>
    </row>
    <row r="154" spans="1:7" x14ac:dyDescent="0.25">
      <c r="A154">
        <v>268</v>
      </c>
      <c r="B154">
        <f t="shared" si="11"/>
        <v>0.75142857142857156</v>
      </c>
      <c r="C154">
        <f t="shared" si="10"/>
        <v>0.6827586206896552</v>
      </c>
      <c r="D154" s="10">
        <f t="shared" si="12"/>
        <v>1213</v>
      </c>
      <c r="E154" s="10">
        <f t="shared" si="13"/>
        <v>1143</v>
      </c>
      <c r="F154" s="3">
        <v>68</v>
      </c>
      <c r="G154" s="1">
        <f t="shared" si="14"/>
        <v>1</v>
      </c>
    </row>
    <row r="155" spans="1:7" x14ac:dyDescent="0.25">
      <c r="A155">
        <v>270</v>
      </c>
      <c r="B155">
        <f t="shared" si="11"/>
        <v>0.75714285714285712</v>
      </c>
      <c r="C155">
        <f t="shared" si="10"/>
        <v>0.68965517241379315</v>
      </c>
      <c r="D155" s="10">
        <f t="shared" si="12"/>
        <v>1215</v>
      </c>
      <c r="E155" s="10">
        <f t="shared" si="13"/>
        <v>1145</v>
      </c>
      <c r="F155" s="3">
        <v>70</v>
      </c>
      <c r="G155" s="1">
        <f t="shared" si="14"/>
        <v>1</v>
      </c>
    </row>
    <row r="156" spans="1:7" x14ac:dyDescent="0.25">
      <c r="A156">
        <v>272</v>
      </c>
      <c r="B156">
        <f t="shared" si="11"/>
        <v>0.7628571428571429</v>
      </c>
      <c r="C156">
        <f t="shared" si="10"/>
        <v>0.69655172413793098</v>
      </c>
      <c r="D156" s="10">
        <f t="shared" si="12"/>
        <v>1217</v>
      </c>
      <c r="E156" s="10">
        <f t="shared" si="13"/>
        <v>1147</v>
      </c>
      <c r="F156" s="3">
        <v>72</v>
      </c>
      <c r="G156" s="1">
        <f t="shared" si="14"/>
        <v>1</v>
      </c>
    </row>
    <row r="157" spans="1:7" x14ac:dyDescent="0.25">
      <c r="A157">
        <v>274</v>
      </c>
      <c r="B157">
        <f t="shared" si="11"/>
        <v>0.76857142857142868</v>
      </c>
      <c r="C157">
        <f t="shared" si="10"/>
        <v>0.70344827586206893</v>
      </c>
      <c r="D157" s="10">
        <f t="shared" si="12"/>
        <v>1219</v>
      </c>
      <c r="E157" s="10">
        <f t="shared" si="13"/>
        <v>1149</v>
      </c>
      <c r="F157" s="3">
        <v>74</v>
      </c>
      <c r="G157" s="1">
        <f t="shared" si="14"/>
        <v>1</v>
      </c>
    </row>
    <row r="158" spans="1:7" x14ac:dyDescent="0.25">
      <c r="A158">
        <v>276</v>
      </c>
      <c r="B158">
        <f t="shared" si="11"/>
        <v>0.77428571428571424</v>
      </c>
      <c r="C158">
        <f t="shared" si="10"/>
        <v>0.71034482758620687</v>
      </c>
      <c r="D158" s="10">
        <f t="shared" si="12"/>
        <v>1221</v>
      </c>
      <c r="E158" s="10">
        <f t="shared" si="13"/>
        <v>1151</v>
      </c>
      <c r="F158" s="3">
        <v>76</v>
      </c>
      <c r="G158" s="1">
        <f t="shared" si="14"/>
        <v>1</v>
      </c>
    </row>
    <row r="159" spans="1:7" x14ac:dyDescent="0.25">
      <c r="A159">
        <v>278</v>
      </c>
      <c r="B159">
        <f t="shared" si="11"/>
        <v>0.78</v>
      </c>
      <c r="C159">
        <f t="shared" si="10"/>
        <v>0.71724137931034482</v>
      </c>
      <c r="D159" s="10">
        <f t="shared" si="12"/>
        <v>1223</v>
      </c>
      <c r="E159" s="10">
        <f t="shared" si="13"/>
        <v>1153</v>
      </c>
      <c r="F159" s="3">
        <v>78</v>
      </c>
      <c r="G159" s="1">
        <f t="shared" si="14"/>
        <v>1</v>
      </c>
    </row>
    <row r="160" spans="1:7" x14ac:dyDescent="0.25">
      <c r="A160">
        <v>280</v>
      </c>
      <c r="B160">
        <f t="shared" si="11"/>
        <v>0.78571428571428581</v>
      </c>
      <c r="C160">
        <f t="shared" si="10"/>
        <v>0.72413793103448276</v>
      </c>
      <c r="D160" s="10">
        <f t="shared" si="12"/>
        <v>1225</v>
      </c>
      <c r="E160" s="10">
        <f t="shared" si="13"/>
        <v>1155</v>
      </c>
      <c r="F160" s="3">
        <v>80</v>
      </c>
      <c r="G160" s="1">
        <f t="shared" si="14"/>
        <v>1</v>
      </c>
    </row>
    <row r="161" spans="1:7" x14ac:dyDescent="0.25">
      <c r="A161">
        <v>282</v>
      </c>
      <c r="B161">
        <f t="shared" si="11"/>
        <v>0.79142857142857159</v>
      </c>
      <c r="C161">
        <f t="shared" si="10"/>
        <v>0.73103448275862071</v>
      </c>
      <c r="D161" s="10">
        <f t="shared" si="12"/>
        <v>1227</v>
      </c>
      <c r="E161" s="10">
        <f t="shared" si="13"/>
        <v>1157</v>
      </c>
      <c r="F161" s="3">
        <v>82</v>
      </c>
      <c r="G161" s="1">
        <f t="shared" si="14"/>
        <v>1</v>
      </c>
    </row>
    <row r="162" spans="1:7" x14ac:dyDescent="0.25">
      <c r="A162">
        <v>284</v>
      </c>
      <c r="B162">
        <f t="shared" si="11"/>
        <v>0.79714285714285715</v>
      </c>
      <c r="C162">
        <f t="shared" si="10"/>
        <v>0.73793103448275865</v>
      </c>
      <c r="D162" s="10">
        <f t="shared" si="12"/>
        <v>1229</v>
      </c>
      <c r="E162" s="10">
        <f t="shared" si="13"/>
        <v>1159</v>
      </c>
      <c r="F162" s="3">
        <v>84</v>
      </c>
      <c r="G162" s="1">
        <f t="shared" si="14"/>
        <v>1</v>
      </c>
    </row>
    <row r="163" spans="1:7" x14ac:dyDescent="0.25">
      <c r="A163">
        <v>286</v>
      </c>
      <c r="B163">
        <f t="shared" si="11"/>
        <v>0.80285714285714294</v>
      </c>
      <c r="C163">
        <f t="shared" si="10"/>
        <v>0.7448275862068966</v>
      </c>
      <c r="D163" s="10">
        <f t="shared" si="12"/>
        <v>1231</v>
      </c>
      <c r="E163" s="10">
        <f t="shared" si="13"/>
        <v>1161</v>
      </c>
      <c r="F163" s="3">
        <v>86</v>
      </c>
      <c r="G163" s="1">
        <f t="shared" si="14"/>
        <v>1</v>
      </c>
    </row>
    <row r="164" spans="1:7" x14ac:dyDescent="0.25">
      <c r="A164">
        <v>288</v>
      </c>
      <c r="B164">
        <f t="shared" si="11"/>
        <v>0.8085714285714285</v>
      </c>
      <c r="C164">
        <f t="shared" si="10"/>
        <v>0.75172413793103443</v>
      </c>
      <c r="D164" s="10">
        <f t="shared" si="12"/>
        <v>1233</v>
      </c>
      <c r="E164" s="10">
        <f t="shared" si="13"/>
        <v>1163</v>
      </c>
      <c r="F164" s="3">
        <v>88</v>
      </c>
      <c r="G164" s="1">
        <f t="shared" si="14"/>
        <v>1</v>
      </c>
    </row>
    <row r="165" spans="1:7" x14ac:dyDescent="0.25">
      <c r="A165">
        <v>290</v>
      </c>
      <c r="B165">
        <f t="shared" si="11"/>
        <v>0.81428571428571428</v>
      </c>
      <c r="C165">
        <f t="shared" si="10"/>
        <v>0.75862068965517238</v>
      </c>
      <c r="D165" s="10">
        <f t="shared" si="12"/>
        <v>1235</v>
      </c>
      <c r="E165" s="10">
        <f t="shared" si="13"/>
        <v>1165</v>
      </c>
      <c r="F165" s="3">
        <v>90</v>
      </c>
      <c r="G165" s="1">
        <f t="shared" si="14"/>
        <v>1</v>
      </c>
    </row>
    <row r="166" spans="1:7" x14ac:dyDescent="0.25">
      <c r="A166">
        <v>292</v>
      </c>
      <c r="B166">
        <f t="shared" si="11"/>
        <v>0.82000000000000006</v>
      </c>
      <c r="C166">
        <f t="shared" si="10"/>
        <v>0.76551724137931032</v>
      </c>
      <c r="D166" s="10">
        <f t="shared" si="12"/>
        <v>1237</v>
      </c>
      <c r="E166" s="10">
        <f t="shared" si="13"/>
        <v>1167</v>
      </c>
      <c r="F166" s="3">
        <v>92</v>
      </c>
      <c r="G166" s="1">
        <f t="shared" si="14"/>
        <v>1</v>
      </c>
    </row>
    <row r="167" spans="1:7" x14ac:dyDescent="0.25">
      <c r="A167">
        <v>294</v>
      </c>
      <c r="B167">
        <f t="shared" si="11"/>
        <v>0.82571428571428584</v>
      </c>
      <c r="C167">
        <f t="shared" si="10"/>
        <v>0.77241379310344827</v>
      </c>
      <c r="D167" s="10">
        <f t="shared" si="12"/>
        <v>1239</v>
      </c>
      <c r="E167" s="10">
        <f t="shared" si="13"/>
        <v>1169</v>
      </c>
      <c r="F167" s="3">
        <v>94</v>
      </c>
      <c r="G167" s="1">
        <f t="shared" si="14"/>
        <v>1</v>
      </c>
    </row>
    <row r="168" spans="1:7" x14ac:dyDescent="0.25">
      <c r="A168">
        <v>296</v>
      </c>
      <c r="B168">
        <f t="shared" si="11"/>
        <v>0.83142857142857141</v>
      </c>
      <c r="C168">
        <f t="shared" si="10"/>
        <v>0.77931034482758621</v>
      </c>
      <c r="D168" s="10">
        <f t="shared" si="12"/>
        <v>1241</v>
      </c>
      <c r="E168" s="10">
        <f t="shared" si="13"/>
        <v>1171</v>
      </c>
      <c r="F168" s="3">
        <v>96</v>
      </c>
      <c r="G168" s="1">
        <f t="shared" si="14"/>
        <v>1</v>
      </c>
    </row>
    <row r="169" spans="1:7" x14ac:dyDescent="0.25">
      <c r="A169">
        <v>298</v>
      </c>
      <c r="B169">
        <f t="shared" si="11"/>
        <v>0.83714285714285719</v>
      </c>
      <c r="C169">
        <f t="shared" si="10"/>
        <v>0.78620689655172415</v>
      </c>
      <c r="D169" s="10">
        <f t="shared" si="12"/>
        <v>1243</v>
      </c>
      <c r="E169" s="10">
        <f t="shared" si="13"/>
        <v>1173</v>
      </c>
      <c r="F169" s="3">
        <v>98</v>
      </c>
      <c r="G169" s="1">
        <f t="shared" si="14"/>
        <v>1</v>
      </c>
    </row>
    <row r="170" spans="1:7" x14ac:dyDescent="0.25">
      <c r="A170">
        <v>300</v>
      </c>
      <c r="B170">
        <f t="shared" si="11"/>
        <v>0.84285714285714297</v>
      </c>
      <c r="C170">
        <f t="shared" si="10"/>
        <v>0.7931034482758621</v>
      </c>
      <c r="D170" s="10">
        <f t="shared" si="12"/>
        <v>1245</v>
      </c>
      <c r="E170" s="10">
        <f t="shared" si="13"/>
        <v>1175</v>
      </c>
      <c r="F170" s="3">
        <v>100</v>
      </c>
      <c r="G170" s="1">
        <f t="shared" si="14"/>
        <v>1</v>
      </c>
    </row>
    <row r="171" spans="1:7" x14ac:dyDescent="0.25">
      <c r="A171">
        <v>302</v>
      </c>
      <c r="B171">
        <f t="shared" si="11"/>
        <v>0.84857142857142853</v>
      </c>
      <c r="C171">
        <f t="shared" si="10"/>
        <v>0.8</v>
      </c>
      <c r="D171" s="10">
        <f t="shared" si="12"/>
        <v>1247</v>
      </c>
      <c r="E171" s="10">
        <f t="shared" si="13"/>
        <v>1177</v>
      </c>
      <c r="F171" s="3">
        <v>102</v>
      </c>
      <c r="G171" s="1">
        <f t="shared" si="14"/>
        <v>0.99858823529411767</v>
      </c>
    </row>
    <row r="172" spans="1:7" x14ac:dyDescent="0.25">
      <c r="A172">
        <v>304</v>
      </c>
      <c r="B172">
        <f t="shared" si="11"/>
        <v>0.85428571428571431</v>
      </c>
      <c r="C172">
        <f t="shared" si="10"/>
        <v>0.80689655172413788</v>
      </c>
      <c r="D172" s="10">
        <f t="shared" si="12"/>
        <v>1249</v>
      </c>
      <c r="E172" s="10">
        <f t="shared" si="13"/>
        <v>1179</v>
      </c>
      <c r="F172" s="3">
        <v>104</v>
      </c>
      <c r="G172" s="1">
        <f t="shared" si="14"/>
        <v>0.99717647058823533</v>
      </c>
    </row>
    <row r="173" spans="1:7" x14ac:dyDescent="0.25">
      <c r="A173">
        <v>306</v>
      </c>
      <c r="B173">
        <f t="shared" si="11"/>
        <v>0.8600000000000001</v>
      </c>
      <c r="C173">
        <f t="shared" si="10"/>
        <v>0.81379310344827582</v>
      </c>
      <c r="D173" s="10">
        <f t="shared" si="12"/>
        <v>1251</v>
      </c>
      <c r="E173" s="10">
        <f t="shared" si="13"/>
        <v>1181</v>
      </c>
      <c r="F173" s="3">
        <v>106</v>
      </c>
      <c r="G173" s="1">
        <f t="shared" si="14"/>
        <v>0.995764705882353</v>
      </c>
    </row>
    <row r="174" spans="1:7" x14ac:dyDescent="0.25">
      <c r="A174">
        <v>308</v>
      </c>
      <c r="B174">
        <f t="shared" si="11"/>
        <v>0.86571428571428588</v>
      </c>
      <c r="C174">
        <f t="shared" si="10"/>
        <v>0.82068965517241377</v>
      </c>
      <c r="D174" s="10">
        <f t="shared" si="12"/>
        <v>1253</v>
      </c>
      <c r="E174" s="10">
        <f t="shared" si="13"/>
        <v>1183</v>
      </c>
      <c r="F174" s="3">
        <v>108</v>
      </c>
      <c r="G174" s="1">
        <f t="shared" si="14"/>
        <v>0.99435294117647055</v>
      </c>
    </row>
    <row r="175" spans="1:7" x14ac:dyDescent="0.25">
      <c r="A175">
        <v>310</v>
      </c>
      <c r="B175">
        <f t="shared" si="11"/>
        <v>0.87142857142857144</v>
      </c>
      <c r="C175">
        <f t="shared" si="10"/>
        <v>0.82758620689655171</v>
      </c>
      <c r="D175" s="10">
        <f t="shared" si="12"/>
        <v>1255</v>
      </c>
      <c r="E175" s="10">
        <f t="shared" si="13"/>
        <v>1185</v>
      </c>
      <c r="F175" s="3">
        <v>110</v>
      </c>
      <c r="G175" s="1">
        <f t="shared" si="14"/>
        <v>0.99294117647058822</v>
      </c>
    </row>
    <row r="176" spans="1:7" x14ac:dyDescent="0.25">
      <c r="A176">
        <v>312</v>
      </c>
      <c r="B176">
        <f t="shared" si="11"/>
        <v>0.87714285714285722</v>
      </c>
      <c r="C176">
        <f t="shared" si="10"/>
        <v>0.83448275862068966</v>
      </c>
      <c r="D176" s="10">
        <f t="shared" si="12"/>
        <v>1257</v>
      </c>
      <c r="E176" s="10">
        <f t="shared" si="13"/>
        <v>1187</v>
      </c>
      <c r="F176" s="3">
        <v>112</v>
      </c>
      <c r="G176" s="1">
        <f t="shared" si="14"/>
        <v>0.99152941176470588</v>
      </c>
    </row>
    <row r="177" spans="1:7" x14ac:dyDescent="0.25">
      <c r="A177">
        <v>314</v>
      </c>
      <c r="B177">
        <f t="shared" si="11"/>
        <v>0.88285714285714278</v>
      </c>
      <c r="C177">
        <f t="shared" si="10"/>
        <v>0.8413793103448276</v>
      </c>
      <c r="D177" s="10">
        <f t="shared" si="12"/>
        <v>1259</v>
      </c>
      <c r="E177" s="10">
        <f t="shared" si="13"/>
        <v>1189</v>
      </c>
      <c r="F177" s="3">
        <v>114</v>
      </c>
      <c r="G177" s="1">
        <f t="shared" si="14"/>
        <v>0.99011764705882355</v>
      </c>
    </row>
    <row r="178" spans="1:7" x14ac:dyDescent="0.25">
      <c r="A178">
        <v>316</v>
      </c>
      <c r="B178">
        <f t="shared" si="11"/>
        <v>0.88857142857142857</v>
      </c>
      <c r="C178">
        <f t="shared" si="10"/>
        <v>0.84827586206896555</v>
      </c>
      <c r="D178" s="10">
        <f t="shared" si="12"/>
        <v>1261</v>
      </c>
      <c r="E178" s="10">
        <f t="shared" si="13"/>
        <v>1191</v>
      </c>
      <c r="F178" s="3">
        <v>116</v>
      </c>
      <c r="G178" s="1">
        <f t="shared" si="14"/>
        <v>0.98870588235294121</v>
      </c>
    </row>
    <row r="179" spans="1:7" x14ac:dyDescent="0.25">
      <c r="A179">
        <v>318</v>
      </c>
      <c r="B179">
        <f t="shared" si="11"/>
        <v>0.89428571428571435</v>
      </c>
      <c r="C179">
        <f t="shared" si="10"/>
        <v>0.85517241379310349</v>
      </c>
      <c r="D179" s="10">
        <f t="shared" si="12"/>
        <v>1263</v>
      </c>
      <c r="E179" s="10">
        <f t="shared" si="13"/>
        <v>1193</v>
      </c>
      <c r="F179" s="3">
        <v>118</v>
      </c>
      <c r="G179" s="1">
        <f t="shared" si="14"/>
        <v>0.98729411764705888</v>
      </c>
    </row>
    <row r="180" spans="1:7" x14ac:dyDescent="0.25">
      <c r="A180">
        <v>320</v>
      </c>
      <c r="B180">
        <f t="shared" si="11"/>
        <v>0.90000000000000013</v>
      </c>
      <c r="C180">
        <f t="shared" si="10"/>
        <v>0.86206896551724133</v>
      </c>
      <c r="D180" s="10">
        <f t="shared" si="12"/>
        <v>1265</v>
      </c>
      <c r="E180" s="10">
        <f t="shared" si="13"/>
        <v>1195</v>
      </c>
      <c r="F180" s="3">
        <v>120</v>
      </c>
      <c r="G180" s="1">
        <f t="shared" si="14"/>
        <v>0.98588235294117643</v>
      </c>
    </row>
    <row r="181" spans="1:7" x14ac:dyDescent="0.25">
      <c r="A181">
        <v>322</v>
      </c>
      <c r="B181">
        <f t="shared" si="11"/>
        <v>0.90571428571428569</v>
      </c>
      <c r="C181">
        <f t="shared" si="10"/>
        <v>0.86896551724137927</v>
      </c>
      <c r="D181" s="10">
        <f t="shared" si="12"/>
        <v>1267</v>
      </c>
      <c r="E181" s="10">
        <f t="shared" si="13"/>
        <v>1197</v>
      </c>
      <c r="F181" s="3">
        <v>122</v>
      </c>
      <c r="G181" s="1">
        <f t="shared" si="14"/>
        <v>0.9844705882352941</v>
      </c>
    </row>
    <row r="182" spans="1:7" x14ac:dyDescent="0.25">
      <c r="A182">
        <v>324</v>
      </c>
      <c r="B182">
        <f t="shared" si="11"/>
        <v>0.91142857142857148</v>
      </c>
      <c r="C182">
        <f t="shared" si="10"/>
        <v>0.87586206896551722</v>
      </c>
      <c r="D182" s="10">
        <f t="shared" si="12"/>
        <v>1269</v>
      </c>
      <c r="E182" s="10">
        <f t="shared" si="13"/>
        <v>1199</v>
      </c>
      <c r="F182" s="3">
        <v>124</v>
      </c>
      <c r="G182" s="1">
        <f t="shared" si="14"/>
        <v>0.98305882352941176</v>
      </c>
    </row>
    <row r="183" spans="1:7" x14ac:dyDescent="0.25">
      <c r="A183">
        <v>326</v>
      </c>
      <c r="B183">
        <f t="shared" si="11"/>
        <v>0.91714285714285726</v>
      </c>
      <c r="C183">
        <f t="shared" si="10"/>
        <v>0.88275862068965516</v>
      </c>
      <c r="D183" s="10">
        <f t="shared" si="12"/>
        <v>1271</v>
      </c>
      <c r="E183" s="10">
        <f t="shared" si="13"/>
        <v>1201</v>
      </c>
      <c r="F183" s="3">
        <v>126</v>
      </c>
      <c r="G183" s="1">
        <f t="shared" si="14"/>
        <v>0.98164705882352943</v>
      </c>
    </row>
    <row r="184" spans="1:7" x14ac:dyDescent="0.25">
      <c r="A184">
        <v>328</v>
      </c>
      <c r="B184">
        <f t="shared" si="11"/>
        <v>0.92285714285714282</v>
      </c>
      <c r="C184">
        <f t="shared" si="10"/>
        <v>0.8896551724137931</v>
      </c>
      <c r="D184" s="10">
        <f t="shared" si="12"/>
        <v>1273</v>
      </c>
      <c r="E184" s="10">
        <f t="shared" si="13"/>
        <v>1203</v>
      </c>
      <c r="F184" s="3">
        <v>128</v>
      </c>
      <c r="G184" s="1">
        <f t="shared" si="14"/>
        <v>0.98023529411764709</v>
      </c>
    </row>
    <row r="185" spans="1:7" x14ac:dyDescent="0.25">
      <c r="A185">
        <v>330</v>
      </c>
      <c r="B185">
        <f t="shared" si="11"/>
        <v>0.9285714285714286</v>
      </c>
      <c r="C185">
        <f t="shared" si="10"/>
        <v>0.89655172413793105</v>
      </c>
      <c r="D185" s="10">
        <f t="shared" si="12"/>
        <v>1275</v>
      </c>
      <c r="E185" s="10">
        <f t="shared" si="13"/>
        <v>1205</v>
      </c>
      <c r="F185" s="3">
        <v>130</v>
      </c>
      <c r="G185" s="1">
        <f t="shared" si="14"/>
        <v>0.97882352941176476</v>
      </c>
    </row>
    <row r="186" spans="1:7" x14ac:dyDescent="0.25">
      <c r="A186">
        <v>332</v>
      </c>
      <c r="B186">
        <f t="shared" si="11"/>
        <v>0.93428571428571439</v>
      </c>
      <c r="C186">
        <f t="shared" si="10"/>
        <v>0.90344827586206899</v>
      </c>
      <c r="D186" s="10">
        <f t="shared" si="12"/>
        <v>1277</v>
      </c>
      <c r="E186" s="10">
        <f t="shared" si="13"/>
        <v>1207</v>
      </c>
      <c r="F186" s="3">
        <v>132</v>
      </c>
      <c r="G186" s="1">
        <f t="shared" si="14"/>
        <v>0.97741176470588231</v>
      </c>
    </row>
    <row r="187" spans="1:7" x14ac:dyDescent="0.25">
      <c r="A187">
        <v>334</v>
      </c>
      <c r="B187">
        <f t="shared" si="11"/>
        <v>0.94000000000000017</v>
      </c>
      <c r="C187">
        <f t="shared" si="10"/>
        <v>0.91034482758620694</v>
      </c>
      <c r="D187" s="10">
        <f t="shared" si="12"/>
        <v>1279</v>
      </c>
      <c r="E187" s="10">
        <f t="shared" si="13"/>
        <v>1209</v>
      </c>
      <c r="F187" s="3">
        <v>134</v>
      </c>
      <c r="G187" s="1">
        <f t="shared" si="14"/>
        <v>0.97599999999999998</v>
      </c>
    </row>
    <row r="188" spans="1:7" x14ac:dyDescent="0.25">
      <c r="A188">
        <v>336</v>
      </c>
      <c r="B188">
        <f t="shared" si="11"/>
        <v>0.94571428571428573</v>
      </c>
      <c r="C188">
        <f t="shared" si="10"/>
        <v>0.91724137931034477</v>
      </c>
      <c r="D188" s="10">
        <f t="shared" si="12"/>
        <v>1281</v>
      </c>
      <c r="E188" s="10">
        <f t="shared" si="13"/>
        <v>1211</v>
      </c>
      <c r="F188" s="3">
        <v>136</v>
      </c>
      <c r="G188" s="1">
        <f t="shared" si="14"/>
        <v>0.97458823529411764</v>
      </c>
    </row>
    <row r="189" spans="1:7" x14ac:dyDescent="0.25">
      <c r="A189">
        <v>338</v>
      </c>
      <c r="B189">
        <f t="shared" si="11"/>
        <v>0.95142857142857151</v>
      </c>
      <c r="C189">
        <f t="shared" si="10"/>
        <v>0.92413793103448272</v>
      </c>
      <c r="D189" s="10">
        <f t="shared" si="12"/>
        <v>1283</v>
      </c>
      <c r="E189" s="10">
        <f t="shared" si="13"/>
        <v>1213</v>
      </c>
      <c r="F189" s="3">
        <v>138</v>
      </c>
      <c r="G189" s="1">
        <f t="shared" si="14"/>
        <v>0.97317647058823531</v>
      </c>
    </row>
    <row r="190" spans="1:7" x14ac:dyDescent="0.25">
      <c r="A190">
        <v>340</v>
      </c>
      <c r="B190">
        <f t="shared" si="11"/>
        <v>0.95714285714285707</v>
      </c>
      <c r="C190">
        <f t="shared" si="10"/>
        <v>0.93103448275862066</v>
      </c>
      <c r="D190" s="10">
        <f t="shared" si="12"/>
        <v>1285</v>
      </c>
      <c r="E190" s="10">
        <f t="shared" si="13"/>
        <v>1215</v>
      </c>
      <c r="F190" s="3">
        <v>140</v>
      </c>
      <c r="G190" s="1">
        <f t="shared" si="14"/>
        <v>0.97176470588235297</v>
      </c>
    </row>
    <row r="191" spans="1:7" x14ac:dyDescent="0.25">
      <c r="A191">
        <v>342</v>
      </c>
      <c r="B191">
        <f t="shared" si="11"/>
        <v>0.96285714285714286</v>
      </c>
      <c r="C191">
        <f t="shared" si="10"/>
        <v>0.93793103448275861</v>
      </c>
      <c r="D191" s="10">
        <f t="shared" si="12"/>
        <v>1287</v>
      </c>
      <c r="E191" s="10">
        <f t="shared" si="13"/>
        <v>1217</v>
      </c>
      <c r="F191" s="3">
        <v>142</v>
      </c>
      <c r="G191" s="1">
        <f t="shared" si="14"/>
        <v>0.97035294117647064</v>
      </c>
    </row>
    <row r="192" spans="1:7" x14ac:dyDescent="0.25">
      <c r="A192">
        <v>344</v>
      </c>
      <c r="B192">
        <f t="shared" si="11"/>
        <v>0.96857142857142864</v>
      </c>
      <c r="C192">
        <f t="shared" si="10"/>
        <v>0.94482758620689655</v>
      </c>
      <c r="D192" s="10">
        <f t="shared" si="12"/>
        <v>1289</v>
      </c>
      <c r="E192" s="10">
        <f t="shared" si="13"/>
        <v>1219</v>
      </c>
      <c r="F192" s="3">
        <v>144</v>
      </c>
      <c r="G192" s="1">
        <f t="shared" si="14"/>
        <v>0.96894117647058819</v>
      </c>
    </row>
    <row r="193" spans="1:7" x14ac:dyDescent="0.25">
      <c r="A193">
        <v>346</v>
      </c>
      <c r="B193">
        <f t="shared" si="11"/>
        <v>0.97428571428571442</v>
      </c>
      <c r="C193">
        <f t="shared" si="10"/>
        <v>0.9517241379310345</v>
      </c>
      <c r="D193" s="10">
        <f t="shared" si="12"/>
        <v>1291</v>
      </c>
      <c r="E193" s="10">
        <f t="shared" si="13"/>
        <v>1221</v>
      </c>
      <c r="F193" s="3">
        <v>146</v>
      </c>
      <c r="G193" s="1">
        <f t="shared" si="14"/>
        <v>0.96752941176470586</v>
      </c>
    </row>
    <row r="194" spans="1:7" x14ac:dyDescent="0.25">
      <c r="A194">
        <v>348</v>
      </c>
      <c r="B194">
        <f t="shared" si="11"/>
        <v>0.98</v>
      </c>
      <c r="C194">
        <f t="shared" si="10"/>
        <v>0.95862068965517244</v>
      </c>
      <c r="D194" s="10">
        <f t="shared" si="12"/>
        <v>1293</v>
      </c>
      <c r="E194" s="10">
        <f t="shared" si="13"/>
        <v>1223</v>
      </c>
      <c r="F194" s="3">
        <v>148</v>
      </c>
      <c r="G194" s="1">
        <f t="shared" si="14"/>
        <v>0.96611764705882353</v>
      </c>
    </row>
    <row r="195" spans="1:7" x14ac:dyDescent="0.25">
      <c r="A195">
        <v>350</v>
      </c>
      <c r="B195">
        <f t="shared" si="11"/>
        <v>0.98571428571428577</v>
      </c>
      <c r="C195">
        <f t="shared" si="10"/>
        <v>0.96551724137931039</v>
      </c>
      <c r="D195" s="10">
        <f t="shared" si="12"/>
        <v>1295</v>
      </c>
      <c r="E195" s="10">
        <f t="shared" si="13"/>
        <v>1225</v>
      </c>
      <c r="F195" s="3">
        <v>150</v>
      </c>
      <c r="G195" s="1">
        <f t="shared" si="14"/>
        <v>0.96470588235294119</v>
      </c>
    </row>
    <row r="196" spans="1:7" x14ac:dyDescent="0.25">
      <c r="A196">
        <v>352</v>
      </c>
      <c r="B196">
        <f t="shared" si="11"/>
        <v>0.99142857142857155</v>
      </c>
      <c r="C196">
        <f t="shared" si="10"/>
        <v>0.97241379310344822</v>
      </c>
      <c r="D196" s="10">
        <f t="shared" si="12"/>
        <v>1297</v>
      </c>
      <c r="E196" s="10">
        <f t="shared" si="13"/>
        <v>1227</v>
      </c>
      <c r="F196" s="3">
        <v>152</v>
      </c>
      <c r="G196" s="1">
        <f t="shared" si="14"/>
        <v>0.96329411764705886</v>
      </c>
    </row>
    <row r="197" spans="1:7" x14ac:dyDescent="0.25">
      <c r="A197">
        <v>354</v>
      </c>
      <c r="B197">
        <f t="shared" si="11"/>
        <v>0.99714285714285711</v>
      </c>
      <c r="C197">
        <f t="shared" si="10"/>
        <v>0.97931034482758617</v>
      </c>
      <c r="D197" s="10">
        <f t="shared" si="12"/>
        <v>1299</v>
      </c>
      <c r="E197" s="10">
        <f t="shared" si="13"/>
        <v>1229</v>
      </c>
      <c r="F197" s="3">
        <v>154</v>
      </c>
      <c r="G197" s="1">
        <f t="shared" si="14"/>
        <v>0.96188235294117652</v>
      </c>
    </row>
    <row r="198" spans="1:7" x14ac:dyDescent="0.25">
      <c r="A198">
        <v>356</v>
      </c>
      <c r="B198">
        <f t="shared" si="11"/>
        <v>1</v>
      </c>
      <c r="C198">
        <f t="shared" si="10"/>
        <v>0.98620689655172411</v>
      </c>
      <c r="D198" s="10">
        <f t="shared" si="12"/>
        <v>1301</v>
      </c>
      <c r="E198" s="10">
        <f t="shared" si="13"/>
        <v>1231</v>
      </c>
      <c r="F198" s="3">
        <v>156</v>
      </c>
      <c r="G198" s="1">
        <f t="shared" si="14"/>
        <v>0.96047058823529408</v>
      </c>
    </row>
    <row r="199" spans="1:7" x14ac:dyDescent="0.25">
      <c r="A199">
        <v>358</v>
      </c>
      <c r="B199">
        <f t="shared" si="11"/>
        <v>1</v>
      </c>
      <c r="C199">
        <f t="shared" si="10"/>
        <v>0.99310344827586206</v>
      </c>
      <c r="D199" s="10">
        <f t="shared" si="12"/>
        <v>1303</v>
      </c>
      <c r="E199" s="10">
        <f t="shared" si="13"/>
        <v>1233</v>
      </c>
      <c r="F199" s="3">
        <v>158</v>
      </c>
      <c r="G199" s="1">
        <f t="shared" si="14"/>
        <v>0.95905882352941174</v>
      </c>
    </row>
    <row r="200" spans="1:7" x14ac:dyDescent="0.25">
      <c r="A200">
        <v>360</v>
      </c>
      <c r="B200">
        <f t="shared" si="11"/>
        <v>1</v>
      </c>
      <c r="C200">
        <f t="shared" si="10"/>
        <v>1</v>
      </c>
      <c r="D200" s="10">
        <f t="shared" si="12"/>
        <v>1305</v>
      </c>
      <c r="E200" s="10">
        <f t="shared" si="13"/>
        <v>1235</v>
      </c>
      <c r="F200" s="3">
        <v>160</v>
      </c>
      <c r="G200" s="1">
        <f t="shared" si="14"/>
        <v>0.95764705882352941</v>
      </c>
    </row>
    <row r="201" spans="1:7" x14ac:dyDescent="0.25">
      <c r="A201">
        <v>362</v>
      </c>
      <c r="B201">
        <f t="shared" si="11"/>
        <v>1</v>
      </c>
      <c r="C201">
        <f t="shared" si="10"/>
        <v>1</v>
      </c>
      <c r="D201" s="10">
        <f t="shared" si="12"/>
        <v>1307</v>
      </c>
      <c r="E201" s="10">
        <f t="shared" si="13"/>
        <v>1237</v>
      </c>
      <c r="F201" s="3">
        <v>162</v>
      </c>
      <c r="G201" s="1">
        <f t="shared" si="14"/>
        <v>0.95623529411764707</v>
      </c>
    </row>
    <row r="202" spans="1:7" x14ac:dyDescent="0.25">
      <c r="A202">
        <v>364</v>
      </c>
      <c r="B202">
        <f t="shared" si="11"/>
        <v>1</v>
      </c>
      <c r="C202">
        <f t="shared" si="10"/>
        <v>1</v>
      </c>
      <c r="D202" s="10">
        <f t="shared" si="12"/>
        <v>1309</v>
      </c>
      <c r="E202" s="10">
        <f t="shared" si="13"/>
        <v>1239</v>
      </c>
      <c r="F202" s="3">
        <v>164</v>
      </c>
      <c r="G202" s="1">
        <f t="shared" si="14"/>
        <v>0.95482352941176474</v>
      </c>
    </row>
    <row r="203" spans="1:7" x14ac:dyDescent="0.25">
      <c r="A203">
        <v>366</v>
      </c>
      <c r="B203">
        <f t="shared" si="11"/>
        <v>1</v>
      </c>
      <c r="C203">
        <f t="shared" si="10"/>
        <v>1</v>
      </c>
      <c r="D203" s="10">
        <f t="shared" si="12"/>
        <v>1311</v>
      </c>
      <c r="E203" s="10">
        <f t="shared" si="13"/>
        <v>1241</v>
      </c>
      <c r="F203" s="3">
        <v>166</v>
      </c>
      <c r="G203" s="1">
        <f t="shared" si="14"/>
        <v>0.9534117647058824</v>
      </c>
    </row>
    <row r="204" spans="1:7" x14ac:dyDescent="0.25">
      <c r="A204">
        <v>368</v>
      </c>
      <c r="B204">
        <f t="shared" si="11"/>
        <v>1</v>
      </c>
      <c r="C204">
        <f t="shared" si="10"/>
        <v>1</v>
      </c>
      <c r="D204" s="10">
        <f t="shared" si="12"/>
        <v>1313</v>
      </c>
      <c r="E204" s="10">
        <f t="shared" si="13"/>
        <v>1243</v>
      </c>
      <c r="F204" s="3">
        <v>168</v>
      </c>
      <c r="G204" s="1">
        <f t="shared" si="14"/>
        <v>0.95199999999999996</v>
      </c>
    </row>
    <row r="205" spans="1:7" x14ac:dyDescent="0.25">
      <c r="A205">
        <v>370</v>
      </c>
      <c r="B205">
        <f t="shared" si="11"/>
        <v>1</v>
      </c>
      <c r="C205">
        <f t="shared" si="10"/>
        <v>1</v>
      </c>
      <c r="D205" s="10">
        <f t="shared" si="12"/>
        <v>1315</v>
      </c>
      <c r="E205" s="10">
        <f t="shared" si="13"/>
        <v>1245</v>
      </c>
      <c r="F205" s="3">
        <v>170</v>
      </c>
      <c r="G205" s="1">
        <f t="shared" si="14"/>
        <v>0.95058823529411762</v>
      </c>
    </row>
    <row r="206" spans="1:7" x14ac:dyDescent="0.25">
      <c r="A206">
        <v>372</v>
      </c>
      <c r="B206">
        <f t="shared" si="11"/>
        <v>1</v>
      </c>
      <c r="C206">
        <f t="shared" si="10"/>
        <v>1</v>
      </c>
      <c r="D206" s="10">
        <f t="shared" si="12"/>
        <v>1317</v>
      </c>
      <c r="E206" s="10">
        <f t="shared" si="13"/>
        <v>1247</v>
      </c>
      <c r="F206" s="3">
        <v>172</v>
      </c>
      <c r="G206" s="1">
        <f t="shared" si="14"/>
        <v>0.94917647058823529</v>
      </c>
    </row>
    <row r="207" spans="1:7" x14ac:dyDescent="0.25">
      <c r="A207">
        <v>374</v>
      </c>
      <c r="B207">
        <f t="shared" si="11"/>
        <v>1</v>
      </c>
      <c r="C207">
        <f t="shared" si="10"/>
        <v>1</v>
      </c>
      <c r="D207" s="10">
        <f t="shared" si="12"/>
        <v>1319</v>
      </c>
      <c r="E207" s="10">
        <f t="shared" si="13"/>
        <v>1249</v>
      </c>
      <c r="F207" s="3">
        <v>174</v>
      </c>
      <c r="G207" s="1">
        <f t="shared" si="14"/>
        <v>0.94776470588235295</v>
      </c>
    </row>
    <row r="208" spans="1:7" x14ac:dyDescent="0.25">
      <c r="A208">
        <v>376</v>
      </c>
      <c r="B208">
        <f t="shared" si="11"/>
        <v>1</v>
      </c>
      <c r="C208">
        <f t="shared" si="10"/>
        <v>1</v>
      </c>
      <c r="D208" s="10">
        <f t="shared" si="12"/>
        <v>1321</v>
      </c>
      <c r="E208" s="10">
        <f t="shared" si="13"/>
        <v>1251</v>
      </c>
      <c r="F208" s="3">
        <v>176</v>
      </c>
      <c r="G208" s="1">
        <f t="shared" si="14"/>
        <v>0.94635294117647062</v>
      </c>
    </row>
    <row r="209" spans="1:7" x14ac:dyDescent="0.25">
      <c r="A209">
        <v>378</v>
      </c>
      <c r="B209">
        <f t="shared" si="11"/>
        <v>1</v>
      </c>
      <c r="C209">
        <f t="shared" si="10"/>
        <v>1</v>
      </c>
      <c r="D209" s="10">
        <f t="shared" si="12"/>
        <v>1323</v>
      </c>
      <c r="E209" s="10">
        <f t="shared" si="13"/>
        <v>1253</v>
      </c>
      <c r="F209" s="3">
        <v>178</v>
      </c>
      <c r="G209" s="1">
        <f t="shared" si="14"/>
        <v>0.94494117647058828</v>
      </c>
    </row>
    <row r="210" spans="1:7" x14ac:dyDescent="0.25">
      <c r="A210">
        <v>380</v>
      </c>
      <c r="B210">
        <f t="shared" si="11"/>
        <v>1</v>
      </c>
      <c r="C210">
        <f t="shared" si="10"/>
        <v>1</v>
      </c>
      <c r="D210" s="10">
        <f t="shared" si="12"/>
        <v>1325</v>
      </c>
      <c r="E210" s="10">
        <f t="shared" si="13"/>
        <v>1255</v>
      </c>
      <c r="F210" s="3">
        <v>180</v>
      </c>
      <c r="G210" s="1">
        <f t="shared" si="14"/>
        <v>0.94352941176470584</v>
      </c>
    </row>
    <row r="211" spans="1:7" x14ac:dyDescent="0.25">
      <c r="A211">
        <v>382</v>
      </c>
      <c r="B211">
        <f t="shared" si="11"/>
        <v>1</v>
      </c>
      <c r="C211">
        <f t="shared" si="10"/>
        <v>1</v>
      </c>
      <c r="D211" s="10">
        <f t="shared" si="12"/>
        <v>1327</v>
      </c>
      <c r="E211" s="10">
        <f t="shared" si="13"/>
        <v>1257</v>
      </c>
      <c r="F211" s="3">
        <v>182</v>
      </c>
      <c r="G211" s="1">
        <f t="shared" si="14"/>
        <v>0.9421176470588235</v>
      </c>
    </row>
    <row r="212" spans="1:7" x14ac:dyDescent="0.25">
      <c r="A212">
        <v>384</v>
      </c>
      <c r="B212">
        <f t="shared" si="11"/>
        <v>1</v>
      </c>
      <c r="C212">
        <f t="shared" ref="C212:C275" si="15">IF(A212&lt;$D$8,$D$12,IF(A212=$D$8,$D$12,IF(A212&lt;$D$9,(1-$D$12)*((A212-$D$8)/($D$9-$D$8))+$D$12,IF(A212=$D$9,1,IF(A212&lt;$D$10,1,IF(A212&lt;$D$11,(1-$D$12)*($D$11-A212)/($D$11-$D$10)+$D$12, IF(A212=$D$11, 0, IF(A212&gt;$D$11, 0))))))))</f>
        <v>1</v>
      </c>
      <c r="D212" s="10">
        <f t="shared" si="12"/>
        <v>1329</v>
      </c>
      <c r="E212" s="10">
        <f t="shared" si="13"/>
        <v>1259</v>
      </c>
      <c r="F212" s="3">
        <v>184</v>
      </c>
      <c r="G212" s="1">
        <f t="shared" si="14"/>
        <v>0.94070588235294117</v>
      </c>
    </row>
    <row r="213" spans="1:7" x14ac:dyDescent="0.25">
      <c r="A213">
        <v>386</v>
      </c>
      <c r="B213">
        <f t="shared" ref="B213:B276" si="16">IF(A213&lt;$C$8,$C$12,IF(A213=$C$8,$C$12,IF(A213&lt;$C$9,(1-$C$12)*((A213-$C$8)/($C$9-$C$8))+$C$12,IF(A213=$C$9,1,IF(A213&lt;$C$10,1,IF(A213&lt;$C$11,(1-$C$12)*($C$11-A213)/($C$11-$C$10)+$C$12, IF(A213=$C$11, 0, IF(A213&gt;$C$11, 0))))))))</f>
        <v>1</v>
      </c>
      <c r="C213">
        <f t="shared" si="15"/>
        <v>1</v>
      </c>
      <c r="D213" s="10">
        <f t="shared" ref="D213:D276" si="17">1145+F213</f>
        <v>1331</v>
      </c>
      <c r="E213" s="10">
        <f t="shared" ref="E213:E276" si="18">1075+F213</f>
        <v>1261</v>
      </c>
      <c r="F213" s="3">
        <v>186</v>
      </c>
      <c r="G213" s="1">
        <f t="shared" ref="G213:G276" si="19">IF(F213&lt;=$H$12,1,IF(AND(F213&gt;$H$12,F213&lt;=$H$13),1-$H$8/($H$13-$H$12)*(F213-$H$12),IF(AND(F213&gt;$H$13,F213&lt;=$H$14),$H$9-$H$9/($H$14-$H$13)*(F213-$H$13),0)))</f>
        <v>0.93929411764705883</v>
      </c>
    </row>
    <row r="214" spans="1:7" x14ac:dyDescent="0.25">
      <c r="A214">
        <v>388</v>
      </c>
      <c r="B214">
        <f t="shared" si="16"/>
        <v>1</v>
      </c>
      <c r="C214">
        <f t="shared" si="15"/>
        <v>1</v>
      </c>
      <c r="D214" s="10">
        <f t="shared" si="17"/>
        <v>1333</v>
      </c>
      <c r="E214" s="10">
        <f t="shared" si="18"/>
        <v>1263</v>
      </c>
      <c r="F214" s="3">
        <v>188</v>
      </c>
      <c r="G214" s="1">
        <f t="shared" si="19"/>
        <v>0.9378823529411765</v>
      </c>
    </row>
    <row r="215" spans="1:7" x14ac:dyDescent="0.25">
      <c r="A215">
        <v>390</v>
      </c>
      <c r="B215">
        <f t="shared" si="16"/>
        <v>1</v>
      </c>
      <c r="C215">
        <f t="shared" si="15"/>
        <v>1</v>
      </c>
      <c r="D215" s="10">
        <f t="shared" si="17"/>
        <v>1335</v>
      </c>
      <c r="E215" s="10">
        <f t="shared" si="18"/>
        <v>1265</v>
      </c>
      <c r="F215" s="3">
        <v>190</v>
      </c>
      <c r="G215" s="1">
        <f t="shared" si="19"/>
        <v>0.93647058823529417</v>
      </c>
    </row>
    <row r="216" spans="1:7" x14ac:dyDescent="0.25">
      <c r="A216">
        <v>392</v>
      </c>
      <c r="B216">
        <f t="shared" si="16"/>
        <v>1</v>
      </c>
      <c r="C216">
        <f t="shared" si="15"/>
        <v>1</v>
      </c>
      <c r="D216" s="10">
        <f t="shared" si="17"/>
        <v>1337</v>
      </c>
      <c r="E216" s="10">
        <f t="shared" si="18"/>
        <v>1267</v>
      </c>
      <c r="F216" s="3">
        <v>192</v>
      </c>
      <c r="G216" s="1">
        <f t="shared" si="19"/>
        <v>0.93505882352941172</v>
      </c>
    </row>
    <row r="217" spans="1:7" x14ac:dyDescent="0.25">
      <c r="A217">
        <v>394</v>
      </c>
      <c r="B217">
        <f t="shared" si="16"/>
        <v>1</v>
      </c>
      <c r="C217">
        <f t="shared" si="15"/>
        <v>1</v>
      </c>
      <c r="D217" s="10">
        <f t="shared" si="17"/>
        <v>1339</v>
      </c>
      <c r="E217" s="10">
        <f t="shared" si="18"/>
        <v>1269</v>
      </c>
      <c r="F217" s="3">
        <v>194</v>
      </c>
      <c r="G217" s="1">
        <f t="shared" si="19"/>
        <v>0.93364705882352939</v>
      </c>
    </row>
    <row r="218" spans="1:7" x14ac:dyDescent="0.25">
      <c r="A218">
        <v>396</v>
      </c>
      <c r="B218">
        <f t="shared" si="16"/>
        <v>1</v>
      </c>
      <c r="C218">
        <f t="shared" si="15"/>
        <v>1</v>
      </c>
      <c r="D218" s="10">
        <f t="shared" si="17"/>
        <v>1341</v>
      </c>
      <c r="E218" s="10">
        <f t="shared" si="18"/>
        <v>1271</v>
      </c>
      <c r="F218" s="3">
        <v>196</v>
      </c>
      <c r="G218" s="1">
        <f t="shared" si="19"/>
        <v>0.93223529411764705</v>
      </c>
    </row>
    <row r="219" spans="1:7" x14ac:dyDescent="0.25">
      <c r="A219">
        <v>398</v>
      </c>
      <c r="B219">
        <f t="shared" si="16"/>
        <v>1</v>
      </c>
      <c r="C219">
        <f t="shared" si="15"/>
        <v>1</v>
      </c>
      <c r="D219" s="10">
        <f t="shared" si="17"/>
        <v>1343</v>
      </c>
      <c r="E219" s="10">
        <f t="shared" si="18"/>
        <v>1273</v>
      </c>
      <c r="F219" s="3">
        <v>198</v>
      </c>
      <c r="G219" s="1">
        <f t="shared" si="19"/>
        <v>0.93082352941176472</v>
      </c>
    </row>
    <row r="220" spans="1:7" x14ac:dyDescent="0.25">
      <c r="A220">
        <v>400</v>
      </c>
      <c r="B220">
        <f t="shared" si="16"/>
        <v>1</v>
      </c>
      <c r="C220">
        <f t="shared" si="15"/>
        <v>1</v>
      </c>
      <c r="D220" s="10">
        <f t="shared" si="17"/>
        <v>1345</v>
      </c>
      <c r="E220" s="10">
        <f t="shared" si="18"/>
        <v>1275</v>
      </c>
      <c r="F220" s="3">
        <v>200</v>
      </c>
      <c r="G220" s="1">
        <f t="shared" si="19"/>
        <v>0.92941176470588238</v>
      </c>
    </row>
    <row r="221" spans="1:7" x14ac:dyDescent="0.25">
      <c r="A221">
        <v>402</v>
      </c>
      <c r="B221">
        <f t="shared" si="16"/>
        <v>1</v>
      </c>
      <c r="C221">
        <f t="shared" si="15"/>
        <v>1</v>
      </c>
      <c r="D221" s="10">
        <f t="shared" si="17"/>
        <v>1347</v>
      </c>
      <c r="E221" s="10">
        <f t="shared" si="18"/>
        <v>1277</v>
      </c>
      <c r="F221" s="3">
        <v>202</v>
      </c>
      <c r="G221" s="1">
        <f t="shared" si="19"/>
        <v>0.92800000000000005</v>
      </c>
    </row>
    <row r="222" spans="1:7" x14ac:dyDescent="0.25">
      <c r="A222">
        <v>404</v>
      </c>
      <c r="B222">
        <f t="shared" si="16"/>
        <v>1</v>
      </c>
      <c r="C222">
        <f t="shared" si="15"/>
        <v>1</v>
      </c>
      <c r="D222" s="10">
        <f t="shared" si="17"/>
        <v>1349</v>
      </c>
      <c r="E222" s="10">
        <f t="shared" si="18"/>
        <v>1279</v>
      </c>
      <c r="F222" s="3">
        <v>204</v>
      </c>
      <c r="G222" s="1">
        <f t="shared" si="19"/>
        <v>0.92658823529411771</v>
      </c>
    </row>
    <row r="223" spans="1:7" x14ac:dyDescent="0.25">
      <c r="A223">
        <v>406</v>
      </c>
      <c r="B223">
        <f t="shared" si="16"/>
        <v>1</v>
      </c>
      <c r="C223">
        <f t="shared" si="15"/>
        <v>1</v>
      </c>
      <c r="D223" s="10">
        <f t="shared" si="17"/>
        <v>1351</v>
      </c>
      <c r="E223" s="10">
        <f t="shared" si="18"/>
        <v>1281</v>
      </c>
      <c r="F223" s="3">
        <v>206</v>
      </c>
      <c r="G223" s="1">
        <f t="shared" si="19"/>
        <v>0.92517647058823527</v>
      </c>
    </row>
    <row r="224" spans="1:7" x14ac:dyDescent="0.25">
      <c r="A224">
        <v>408</v>
      </c>
      <c r="B224">
        <f t="shared" si="16"/>
        <v>1</v>
      </c>
      <c r="C224">
        <f t="shared" si="15"/>
        <v>1</v>
      </c>
      <c r="D224" s="10">
        <f t="shared" si="17"/>
        <v>1353</v>
      </c>
      <c r="E224" s="10">
        <f t="shared" si="18"/>
        <v>1283</v>
      </c>
      <c r="F224" s="3">
        <v>208</v>
      </c>
      <c r="G224" s="1">
        <f t="shared" si="19"/>
        <v>0.92376470588235293</v>
      </c>
    </row>
    <row r="225" spans="1:7" x14ac:dyDescent="0.25">
      <c r="A225">
        <v>410</v>
      </c>
      <c r="B225">
        <f t="shared" si="16"/>
        <v>1</v>
      </c>
      <c r="C225">
        <f t="shared" si="15"/>
        <v>1</v>
      </c>
      <c r="D225" s="10">
        <f t="shared" si="17"/>
        <v>1355</v>
      </c>
      <c r="E225" s="10">
        <f t="shared" si="18"/>
        <v>1285</v>
      </c>
      <c r="F225" s="3">
        <v>210</v>
      </c>
      <c r="G225" s="1">
        <f t="shared" si="19"/>
        <v>0.9223529411764706</v>
      </c>
    </row>
    <row r="226" spans="1:7" x14ac:dyDescent="0.25">
      <c r="A226">
        <v>412</v>
      </c>
      <c r="B226">
        <f t="shared" si="16"/>
        <v>1</v>
      </c>
      <c r="C226">
        <f t="shared" si="15"/>
        <v>1</v>
      </c>
      <c r="D226" s="10">
        <f t="shared" si="17"/>
        <v>1357</v>
      </c>
      <c r="E226" s="10">
        <f t="shared" si="18"/>
        <v>1287</v>
      </c>
      <c r="F226" s="3">
        <v>212</v>
      </c>
      <c r="G226" s="1">
        <f t="shared" si="19"/>
        <v>0.92094117647058826</v>
      </c>
    </row>
    <row r="227" spans="1:7" x14ac:dyDescent="0.25">
      <c r="A227">
        <v>414</v>
      </c>
      <c r="B227">
        <f t="shared" si="16"/>
        <v>1</v>
      </c>
      <c r="C227">
        <f t="shared" si="15"/>
        <v>1</v>
      </c>
      <c r="D227" s="10">
        <f t="shared" si="17"/>
        <v>1359</v>
      </c>
      <c r="E227" s="10">
        <f t="shared" si="18"/>
        <v>1289</v>
      </c>
      <c r="F227" s="3">
        <v>214</v>
      </c>
      <c r="G227" s="1">
        <f t="shared" si="19"/>
        <v>0.91952941176470593</v>
      </c>
    </row>
    <row r="228" spans="1:7" x14ac:dyDescent="0.25">
      <c r="A228">
        <v>416</v>
      </c>
      <c r="B228">
        <f t="shared" si="16"/>
        <v>1</v>
      </c>
      <c r="C228">
        <f t="shared" si="15"/>
        <v>1</v>
      </c>
      <c r="D228" s="10">
        <f t="shared" si="17"/>
        <v>1361</v>
      </c>
      <c r="E228" s="10">
        <f t="shared" si="18"/>
        <v>1291</v>
      </c>
      <c r="F228" s="3">
        <v>216</v>
      </c>
      <c r="G228" s="1">
        <f t="shared" si="19"/>
        <v>0.91811764705882348</v>
      </c>
    </row>
    <row r="229" spans="1:7" x14ac:dyDescent="0.25">
      <c r="A229">
        <v>418</v>
      </c>
      <c r="B229">
        <f t="shared" si="16"/>
        <v>1</v>
      </c>
      <c r="C229">
        <f t="shared" si="15"/>
        <v>1</v>
      </c>
      <c r="D229" s="10">
        <f t="shared" si="17"/>
        <v>1363</v>
      </c>
      <c r="E229" s="10">
        <f t="shared" si="18"/>
        <v>1293</v>
      </c>
      <c r="F229" s="3">
        <v>218</v>
      </c>
      <c r="G229" s="1">
        <f t="shared" si="19"/>
        <v>0.91670588235294115</v>
      </c>
    </row>
    <row r="230" spans="1:7" x14ac:dyDescent="0.25">
      <c r="A230">
        <v>420</v>
      </c>
      <c r="B230">
        <f t="shared" si="16"/>
        <v>1</v>
      </c>
      <c r="C230">
        <f t="shared" si="15"/>
        <v>1</v>
      </c>
      <c r="D230" s="10">
        <f t="shared" si="17"/>
        <v>1365</v>
      </c>
      <c r="E230" s="10">
        <f t="shared" si="18"/>
        <v>1295</v>
      </c>
      <c r="F230" s="3">
        <v>220</v>
      </c>
      <c r="G230" s="1">
        <f t="shared" si="19"/>
        <v>0.91529411764705881</v>
      </c>
    </row>
    <row r="231" spans="1:7" x14ac:dyDescent="0.25">
      <c r="A231">
        <v>422</v>
      </c>
      <c r="B231">
        <f t="shared" si="16"/>
        <v>1</v>
      </c>
      <c r="C231">
        <f t="shared" si="15"/>
        <v>1</v>
      </c>
      <c r="D231" s="10">
        <f t="shared" si="17"/>
        <v>1367</v>
      </c>
      <c r="E231" s="10">
        <f t="shared" si="18"/>
        <v>1297</v>
      </c>
      <c r="F231" s="3">
        <v>222</v>
      </c>
      <c r="G231" s="1">
        <f t="shared" si="19"/>
        <v>0.91388235294117648</v>
      </c>
    </row>
    <row r="232" spans="1:7" x14ac:dyDescent="0.25">
      <c r="A232">
        <v>424</v>
      </c>
      <c r="B232">
        <f t="shared" si="16"/>
        <v>1</v>
      </c>
      <c r="C232">
        <f t="shared" si="15"/>
        <v>1</v>
      </c>
      <c r="D232" s="10">
        <f t="shared" si="17"/>
        <v>1369</v>
      </c>
      <c r="E232" s="10">
        <f t="shared" si="18"/>
        <v>1299</v>
      </c>
      <c r="F232" s="3">
        <v>224</v>
      </c>
      <c r="G232" s="1">
        <f t="shared" si="19"/>
        <v>0.91247058823529414</v>
      </c>
    </row>
    <row r="233" spans="1:7" x14ac:dyDescent="0.25">
      <c r="A233">
        <v>426</v>
      </c>
      <c r="B233">
        <f t="shared" si="16"/>
        <v>1</v>
      </c>
      <c r="C233">
        <f t="shared" si="15"/>
        <v>1</v>
      </c>
      <c r="D233" s="10">
        <f t="shared" si="17"/>
        <v>1371</v>
      </c>
      <c r="E233" s="10">
        <f t="shared" si="18"/>
        <v>1301</v>
      </c>
      <c r="F233" s="3">
        <v>226</v>
      </c>
      <c r="G233" s="1">
        <f t="shared" si="19"/>
        <v>0.91105882352941181</v>
      </c>
    </row>
    <row r="234" spans="1:7" x14ac:dyDescent="0.25">
      <c r="A234">
        <v>428</v>
      </c>
      <c r="B234">
        <f t="shared" si="16"/>
        <v>1</v>
      </c>
      <c r="C234">
        <f t="shared" si="15"/>
        <v>1</v>
      </c>
      <c r="D234" s="10">
        <f t="shared" si="17"/>
        <v>1373</v>
      </c>
      <c r="E234" s="10">
        <f t="shared" si="18"/>
        <v>1303</v>
      </c>
      <c r="F234" s="3">
        <v>228</v>
      </c>
      <c r="G234" s="1">
        <f t="shared" si="19"/>
        <v>0.90964705882352948</v>
      </c>
    </row>
    <row r="235" spans="1:7" x14ac:dyDescent="0.25">
      <c r="A235">
        <v>430</v>
      </c>
      <c r="B235">
        <f t="shared" si="16"/>
        <v>1</v>
      </c>
      <c r="C235">
        <f t="shared" si="15"/>
        <v>1</v>
      </c>
      <c r="D235" s="10">
        <f t="shared" si="17"/>
        <v>1375</v>
      </c>
      <c r="E235" s="10">
        <f t="shared" si="18"/>
        <v>1305</v>
      </c>
      <c r="F235" s="3">
        <v>230</v>
      </c>
      <c r="G235" s="1">
        <f t="shared" si="19"/>
        <v>0.90823529411764703</v>
      </c>
    </row>
    <row r="236" spans="1:7" x14ac:dyDescent="0.25">
      <c r="A236">
        <v>432</v>
      </c>
      <c r="B236">
        <f t="shared" si="16"/>
        <v>1</v>
      </c>
      <c r="C236">
        <f t="shared" si="15"/>
        <v>1</v>
      </c>
      <c r="D236" s="10">
        <f t="shared" si="17"/>
        <v>1377</v>
      </c>
      <c r="E236" s="10">
        <f t="shared" si="18"/>
        <v>1307</v>
      </c>
      <c r="F236" s="3">
        <v>232</v>
      </c>
      <c r="G236" s="1">
        <f t="shared" si="19"/>
        <v>0.90682352941176469</v>
      </c>
    </row>
    <row r="237" spans="1:7" x14ac:dyDescent="0.25">
      <c r="A237">
        <v>434</v>
      </c>
      <c r="B237">
        <f t="shared" si="16"/>
        <v>1</v>
      </c>
      <c r="C237">
        <f t="shared" si="15"/>
        <v>1</v>
      </c>
      <c r="D237" s="10">
        <f t="shared" si="17"/>
        <v>1379</v>
      </c>
      <c r="E237" s="10">
        <f t="shared" si="18"/>
        <v>1309</v>
      </c>
      <c r="F237" s="3">
        <v>234</v>
      </c>
      <c r="G237" s="1">
        <f t="shared" si="19"/>
        <v>0.90541176470588236</v>
      </c>
    </row>
    <row r="238" spans="1:7" x14ac:dyDescent="0.25">
      <c r="A238">
        <v>436</v>
      </c>
      <c r="B238">
        <f t="shared" si="16"/>
        <v>1</v>
      </c>
      <c r="C238">
        <f t="shared" si="15"/>
        <v>1</v>
      </c>
      <c r="D238" s="10">
        <f t="shared" si="17"/>
        <v>1381</v>
      </c>
      <c r="E238" s="10">
        <f t="shared" si="18"/>
        <v>1311</v>
      </c>
      <c r="F238" s="3">
        <v>236</v>
      </c>
      <c r="G238" s="1">
        <f t="shared" si="19"/>
        <v>0.90400000000000003</v>
      </c>
    </row>
    <row r="239" spans="1:7" x14ac:dyDescent="0.25">
      <c r="A239">
        <v>438</v>
      </c>
      <c r="B239">
        <f t="shared" si="16"/>
        <v>1</v>
      </c>
      <c r="C239">
        <f t="shared" si="15"/>
        <v>1</v>
      </c>
      <c r="D239" s="10">
        <f t="shared" si="17"/>
        <v>1383</v>
      </c>
      <c r="E239" s="10">
        <f t="shared" si="18"/>
        <v>1313</v>
      </c>
      <c r="F239" s="3">
        <v>238</v>
      </c>
      <c r="G239" s="1">
        <f t="shared" si="19"/>
        <v>0.90258823529411769</v>
      </c>
    </row>
    <row r="240" spans="1:7" x14ac:dyDescent="0.25">
      <c r="A240">
        <v>440</v>
      </c>
      <c r="B240">
        <f t="shared" si="16"/>
        <v>1</v>
      </c>
      <c r="C240">
        <f t="shared" si="15"/>
        <v>1</v>
      </c>
      <c r="D240" s="10">
        <f t="shared" si="17"/>
        <v>1385</v>
      </c>
      <c r="E240" s="10">
        <f t="shared" si="18"/>
        <v>1315</v>
      </c>
      <c r="F240" s="3">
        <v>240</v>
      </c>
      <c r="G240" s="1">
        <f t="shared" si="19"/>
        <v>0.90117647058823525</v>
      </c>
    </row>
    <row r="241" spans="1:7" x14ac:dyDescent="0.25">
      <c r="A241">
        <v>442</v>
      </c>
      <c r="B241">
        <f t="shared" si="16"/>
        <v>1</v>
      </c>
      <c r="C241">
        <f t="shared" si="15"/>
        <v>1</v>
      </c>
      <c r="D241" s="10">
        <f t="shared" si="17"/>
        <v>1387</v>
      </c>
      <c r="E241" s="10">
        <f t="shared" si="18"/>
        <v>1317</v>
      </c>
      <c r="F241" s="3">
        <v>242</v>
      </c>
      <c r="G241" s="1">
        <f t="shared" si="19"/>
        <v>0.89976470588235291</v>
      </c>
    </row>
    <row r="242" spans="1:7" x14ac:dyDescent="0.25">
      <c r="A242">
        <v>444</v>
      </c>
      <c r="B242">
        <f t="shared" si="16"/>
        <v>1</v>
      </c>
      <c r="C242">
        <f t="shared" si="15"/>
        <v>1</v>
      </c>
      <c r="D242" s="10">
        <f t="shared" si="17"/>
        <v>1389</v>
      </c>
      <c r="E242" s="10">
        <f t="shared" si="18"/>
        <v>1319</v>
      </c>
      <c r="F242" s="3">
        <v>244</v>
      </c>
      <c r="G242" s="1">
        <f t="shared" si="19"/>
        <v>0.89835294117647058</v>
      </c>
    </row>
    <row r="243" spans="1:7" x14ac:dyDescent="0.25">
      <c r="A243">
        <v>446</v>
      </c>
      <c r="B243">
        <f t="shared" si="16"/>
        <v>1</v>
      </c>
      <c r="C243">
        <f t="shared" si="15"/>
        <v>1</v>
      </c>
      <c r="D243" s="10">
        <f t="shared" si="17"/>
        <v>1391</v>
      </c>
      <c r="E243" s="10">
        <f t="shared" si="18"/>
        <v>1321</v>
      </c>
      <c r="F243" s="3">
        <v>246</v>
      </c>
      <c r="G243" s="1">
        <f t="shared" si="19"/>
        <v>0.89694117647058824</v>
      </c>
    </row>
    <row r="244" spans="1:7" x14ac:dyDescent="0.25">
      <c r="A244">
        <v>448</v>
      </c>
      <c r="B244">
        <f t="shared" si="16"/>
        <v>1</v>
      </c>
      <c r="C244">
        <f t="shared" si="15"/>
        <v>1</v>
      </c>
      <c r="D244" s="10">
        <f t="shared" si="17"/>
        <v>1393</v>
      </c>
      <c r="E244" s="10">
        <f t="shared" si="18"/>
        <v>1323</v>
      </c>
      <c r="F244" s="3">
        <v>248</v>
      </c>
      <c r="G244" s="1">
        <f t="shared" si="19"/>
        <v>0.89552941176470591</v>
      </c>
    </row>
    <row r="245" spans="1:7" x14ac:dyDescent="0.25">
      <c r="A245">
        <v>450</v>
      </c>
      <c r="B245">
        <f t="shared" si="16"/>
        <v>1</v>
      </c>
      <c r="C245">
        <f t="shared" si="15"/>
        <v>1</v>
      </c>
      <c r="D245" s="10">
        <f t="shared" si="17"/>
        <v>1395</v>
      </c>
      <c r="E245" s="10">
        <f t="shared" si="18"/>
        <v>1325</v>
      </c>
      <c r="F245" s="3">
        <v>250</v>
      </c>
      <c r="G245" s="1">
        <f t="shared" si="19"/>
        <v>0.89411764705882357</v>
      </c>
    </row>
    <row r="246" spans="1:7" x14ac:dyDescent="0.25">
      <c r="A246">
        <v>452</v>
      </c>
      <c r="B246">
        <f t="shared" si="16"/>
        <v>1</v>
      </c>
      <c r="C246">
        <f t="shared" si="15"/>
        <v>1</v>
      </c>
      <c r="D246" s="10">
        <f t="shared" si="17"/>
        <v>1397</v>
      </c>
      <c r="E246" s="10">
        <f t="shared" si="18"/>
        <v>1327</v>
      </c>
      <c r="F246" s="3">
        <v>252</v>
      </c>
      <c r="G246" s="1">
        <f t="shared" si="19"/>
        <v>0.89270588235294124</v>
      </c>
    </row>
    <row r="247" spans="1:7" x14ac:dyDescent="0.25">
      <c r="A247">
        <v>454</v>
      </c>
      <c r="B247">
        <f t="shared" si="16"/>
        <v>1</v>
      </c>
      <c r="C247">
        <f t="shared" si="15"/>
        <v>1</v>
      </c>
      <c r="D247" s="10">
        <f t="shared" si="17"/>
        <v>1399</v>
      </c>
      <c r="E247" s="10">
        <f t="shared" si="18"/>
        <v>1329</v>
      </c>
      <c r="F247" s="3">
        <v>254</v>
      </c>
      <c r="G247" s="1">
        <f t="shared" si="19"/>
        <v>0.89129411764705879</v>
      </c>
    </row>
    <row r="248" spans="1:7" x14ac:dyDescent="0.25">
      <c r="A248">
        <v>456</v>
      </c>
      <c r="B248">
        <f t="shared" si="16"/>
        <v>1</v>
      </c>
      <c r="C248">
        <f t="shared" si="15"/>
        <v>1</v>
      </c>
      <c r="D248" s="10">
        <f t="shared" si="17"/>
        <v>1401</v>
      </c>
      <c r="E248" s="10">
        <f t="shared" si="18"/>
        <v>1331</v>
      </c>
      <c r="F248" s="3">
        <v>256</v>
      </c>
      <c r="G248" s="1">
        <f t="shared" si="19"/>
        <v>0.88988235294117646</v>
      </c>
    </row>
    <row r="249" spans="1:7" x14ac:dyDescent="0.25">
      <c r="A249">
        <v>458</v>
      </c>
      <c r="B249">
        <f t="shared" si="16"/>
        <v>1</v>
      </c>
      <c r="C249">
        <f t="shared" si="15"/>
        <v>1</v>
      </c>
      <c r="D249" s="10">
        <f t="shared" si="17"/>
        <v>1403</v>
      </c>
      <c r="E249" s="10">
        <f t="shared" si="18"/>
        <v>1333</v>
      </c>
      <c r="F249" s="3">
        <v>258</v>
      </c>
      <c r="G249" s="1">
        <f t="shared" si="19"/>
        <v>0.88847058823529412</v>
      </c>
    </row>
    <row r="250" spans="1:7" x14ac:dyDescent="0.25">
      <c r="A250">
        <v>460</v>
      </c>
      <c r="B250">
        <f t="shared" si="16"/>
        <v>1</v>
      </c>
      <c r="C250">
        <f t="shared" si="15"/>
        <v>1</v>
      </c>
      <c r="D250" s="10">
        <f t="shared" si="17"/>
        <v>1405</v>
      </c>
      <c r="E250" s="10">
        <f t="shared" si="18"/>
        <v>1335</v>
      </c>
      <c r="F250" s="3">
        <v>260</v>
      </c>
      <c r="G250" s="1">
        <f t="shared" si="19"/>
        <v>0.88705882352941179</v>
      </c>
    </row>
    <row r="251" spans="1:7" x14ac:dyDescent="0.25">
      <c r="A251">
        <v>462</v>
      </c>
      <c r="B251">
        <f t="shared" si="16"/>
        <v>1</v>
      </c>
      <c r="C251">
        <f t="shared" si="15"/>
        <v>1</v>
      </c>
      <c r="D251" s="10">
        <f t="shared" si="17"/>
        <v>1407</v>
      </c>
      <c r="E251" s="10">
        <f t="shared" si="18"/>
        <v>1337</v>
      </c>
      <c r="F251" s="3">
        <v>262</v>
      </c>
      <c r="G251" s="1">
        <f t="shared" si="19"/>
        <v>0.88564705882352945</v>
      </c>
    </row>
    <row r="252" spans="1:7" x14ac:dyDescent="0.25">
      <c r="A252">
        <v>464</v>
      </c>
      <c r="B252">
        <f t="shared" si="16"/>
        <v>1</v>
      </c>
      <c r="C252">
        <f t="shared" si="15"/>
        <v>1</v>
      </c>
      <c r="D252" s="10">
        <f t="shared" si="17"/>
        <v>1409</v>
      </c>
      <c r="E252" s="10">
        <f t="shared" si="18"/>
        <v>1339</v>
      </c>
      <c r="F252" s="3">
        <v>264</v>
      </c>
      <c r="G252" s="1">
        <f t="shared" si="19"/>
        <v>0.88423529411764701</v>
      </c>
    </row>
    <row r="253" spans="1:7" x14ac:dyDescent="0.25">
      <c r="A253">
        <v>466</v>
      </c>
      <c r="B253">
        <f t="shared" si="16"/>
        <v>1</v>
      </c>
      <c r="C253">
        <f t="shared" si="15"/>
        <v>1</v>
      </c>
      <c r="D253" s="10">
        <f t="shared" si="17"/>
        <v>1411</v>
      </c>
      <c r="E253" s="10">
        <f t="shared" si="18"/>
        <v>1341</v>
      </c>
      <c r="F253" s="3">
        <v>266</v>
      </c>
      <c r="G253" s="1">
        <f t="shared" si="19"/>
        <v>0.88282352941176467</v>
      </c>
    </row>
    <row r="254" spans="1:7" x14ac:dyDescent="0.25">
      <c r="A254">
        <v>468</v>
      </c>
      <c r="B254">
        <f t="shared" si="16"/>
        <v>1</v>
      </c>
      <c r="C254">
        <f t="shared" si="15"/>
        <v>1</v>
      </c>
      <c r="D254" s="10">
        <f t="shared" si="17"/>
        <v>1413</v>
      </c>
      <c r="E254" s="10">
        <f t="shared" si="18"/>
        <v>1343</v>
      </c>
      <c r="F254" s="3">
        <v>268</v>
      </c>
      <c r="G254" s="1">
        <f t="shared" si="19"/>
        <v>0.88141176470588234</v>
      </c>
    </row>
    <row r="255" spans="1:7" x14ac:dyDescent="0.25">
      <c r="A255">
        <v>470</v>
      </c>
      <c r="B255">
        <f t="shared" si="16"/>
        <v>1</v>
      </c>
      <c r="C255">
        <f t="shared" si="15"/>
        <v>1</v>
      </c>
      <c r="D255" s="10">
        <f t="shared" si="17"/>
        <v>1415</v>
      </c>
      <c r="E255" s="10">
        <f t="shared" si="18"/>
        <v>1345</v>
      </c>
      <c r="F255" s="3">
        <v>270</v>
      </c>
      <c r="G255" s="1">
        <f t="shared" si="19"/>
        <v>0.88</v>
      </c>
    </row>
    <row r="256" spans="1:7" x14ac:dyDescent="0.25">
      <c r="A256">
        <v>472</v>
      </c>
      <c r="B256">
        <f t="shared" si="16"/>
        <v>1</v>
      </c>
      <c r="C256">
        <f t="shared" si="15"/>
        <v>1</v>
      </c>
      <c r="D256" s="10">
        <f t="shared" si="17"/>
        <v>1417</v>
      </c>
      <c r="E256" s="10">
        <f t="shared" si="18"/>
        <v>1347</v>
      </c>
      <c r="F256" s="3">
        <v>272</v>
      </c>
      <c r="G256" s="1">
        <f t="shared" si="19"/>
        <v>0.87858823529411767</v>
      </c>
    </row>
    <row r="257" spans="1:7" x14ac:dyDescent="0.25">
      <c r="A257">
        <v>474</v>
      </c>
      <c r="B257">
        <f t="shared" si="16"/>
        <v>1</v>
      </c>
      <c r="C257">
        <f t="shared" si="15"/>
        <v>1</v>
      </c>
      <c r="D257" s="10">
        <f t="shared" si="17"/>
        <v>1419</v>
      </c>
      <c r="E257" s="10">
        <f t="shared" si="18"/>
        <v>1349</v>
      </c>
      <c r="F257" s="3">
        <v>274</v>
      </c>
      <c r="G257" s="1">
        <f t="shared" si="19"/>
        <v>0.87717647058823534</v>
      </c>
    </row>
    <row r="258" spans="1:7" x14ac:dyDescent="0.25">
      <c r="A258">
        <v>476</v>
      </c>
      <c r="B258">
        <f t="shared" si="16"/>
        <v>1</v>
      </c>
      <c r="C258">
        <f t="shared" si="15"/>
        <v>1</v>
      </c>
      <c r="D258" s="10">
        <f t="shared" si="17"/>
        <v>1421</v>
      </c>
      <c r="E258" s="10">
        <f t="shared" si="18"/>
        <v>1351</v>
      </c>
      <c r="F258" s="3">
        <v>276</v>
      </c>
      <c r="G258" s="1">
        <f t="shared" si="19"/>
        <v>0.875764705882353</v>
      </c>
    </row>
    <row r="259" spans="1:7" x14ac:dyDescent="0.25">
      <c r="A259">
        <v>478</v>
      </c>
      <c r="B259">
        <f t="shared" si="16"/>
        <v>1</v>
      </c>
      <c r="C259">
        <f t="shared" si="15"/>
        <v>1</v>
      </c>
      <c r="D259" s="10">
        <f t="shared" si="17"/>
        <v>1423</v>
      </c>
      <c r="E259" s="10">
        <f t="shared" si="18"/>
        <v>1353</v>
      </c>
      <c r="F259" s="3">
        <v>278</v>
      </c>
      <c r="G259" s="1">
        <f t="shared" si="19"/>
        <v>0.87435294117647056</v>
      </c>
    </row>
    <row r="260" spans="1:7" x14ac:dyDescent="0.25">
      <c r="A260">
        <v>480</v>
      </c>
      <c r="B260">
        <f t="shared" si="16"/>
        <v>1</v>
      </c>
      <c r="C260">
        <f t="shared" si="15"/>
        <v>1</v>
      </c>
      <c r="D260" s="10">
        <f t="shared" si="17"/>
        <v>1425</v>
      </c>
      <c r="E260" s="10">
        <f t="shared" si="18"/>
        <v>1355</v>
      </c>
      <c r="F260" s="3">
        <v>280</v>
      </c>
      <c r="G260" s="1">
        <f t="shared" si="19"/>
        <v>0.87294117647058822</v>
      </c>
    </row>
    <row r="261" spans="1:7" x14ac:dyDescent="0.25">
      <c r="A261">
        <v>482</v>
      </c>
      <c r="B261">
        <f t="shared" si="16"/>
        <v>1</v>
      </c>
      <c r="C261">
        <f t="shared" si="15"/>
        <v>1</v>
      </c>
      <c r="D261" s="10">
        <f t="shared" si="17"/>
        <v>1427</v>
      </c>
      <c r="E261" s="10">
        <f t="shared" si="18"/>
        <v>1357</v>
      </c>
      <c r="F261" s="3">
        <v>282</v>
      </c>
      <c r="G261" s="1">
        <f t="shared" si="19"/>
        <v>0.87152941176470589</v>
      </c>
    </row>
    <row r="262" spans="1:7" x14ac:dyDescent="0.25">
      <c r="A262">
        <v>484</v>
      </c>
      <c r="B262">
        <f t="shared" si="16"/>
        <v>1</v>
      </c>
      <c r="C262">
        <f t="shared" si="15"/>
        <v>1</v>
      </c>
      <c r="D262" s="10">
        <f t="shared" si="17"/>
        <v>1429</v>
      </c>
      <c r="E262" s="10">
        <f t="shared" si="18"/>
        <v>1359</v>
      </c>
      <c r="F262" s="3">
        <v>284</v>
      </c>
      <c r="G262" s="1">
        <f t="shared" si="19"/>
        <v>0.87011764705882355</v>
      </c>
    </row>
    <row r="263" spans="1:7" x14ac:dyDescent="0.25">
      <c r="A263">
        <v>486</v>
      </c>
      <c r="B263">
        <f t="shared" si="16"/>
        <v>1</v>
      </c>
      <c r="C263">
        <f t="shared" si="15"/>
        <v>1</v>
      </c>
      <c r="D263" s="10">
        <f t="shared" si="17"/>
        <v>1431</v>
      </c>
      <c r="E263" s="10">
        <f t="shared" si="18"/>
        <v>1361</v>
      </c>
      <c r="F263" s="3">
        <v>286</v>
      </c>
      <c r="G263" s="1">
        <f t="shared" si="19"/>
        <v>0.86870588235294122</v>
      </c>
    </row>
    <row r="264" spans="1:7" x14ac:dyDescent="0.25">
      <c r="A264">
        <v>488</v>
      </c>
      <c r="B264">
        <f t="shared" si="16"/>
        <v>1</v>
      </c>
      <c r="C264">
        <f t="shared" si="15"/>
        <v>1</v>
      </c>
      <c r="D264" s="10">
        <f t="shared" si="17"/>
        <v>1433</v>
      </c>
      <c r="E264" s="10">
        <f t="shared" si="18"/>
        <v>1363</v>
      </c>
      <c r="F264" s="3">
        <v>288</v>
      </c>
      <c r="G264" s="1">
        <f t="shared" si="19"/>
        <v>0.86729411764705877</v>
      </c>
    </row>
    <row r="265" spans="1:7" x14ac:dyDescent="0.25">
      <c r="A265">
        <v>490</v>
      </c>
      <c r="B265">
        <f t="shared" si="16"/>
        <v>1</v>
      </c>
      <c r="C265">
        <f t="shared" si="15"/>
        <v>1</v>
      </c>
      <c r="D265" s="10">
        <f t="shared" si="17"/>
        <v>1435</v>
      </c>
      <c r="E265" s="10">
        <f t="shared" si="18"/>
        <v>1365</v>
      </c>
      <c r="F265" s="3">
        <v>290</v>
      </c>
      <c r="G265" s="1">
        <f t="shared" si="19"/>
        <v>0.86588235294117655</v>
      </c>
    </row>
    <row r="266" spans="1:7" x14ac:dyDescent="0.25">
      <c r="A266">
        <v>492</v>
      </c>
      <c r="B266">
        <f t="shared" si="16"/>
        <v>1</v>
      </c>
      <c r="C266">
        <f t="shared" si="15"/>
        <v>1</v>
      </c>
      <c r="D266" s="10">
        <f t="shared" si="17"/>
        <v>1437</v>
      </c>
      <c r="E266" s="10">
        <f t="shared" si="18"/>
        <v>1367</v>
      </c>
      <c r="F266" s="3">
        <v>292</v>
      </c>
      <c r="G266" s="1">
        <f t="shared" si="19"/>
        <v>0.8644705882352941</v>
      </c>
    </row>
    <row r="267" spans="1:7" x14ac:dyDescent="0.25">
      <c r="A267">
        <v>494</v>
      </c>
      <c r="B267">
        <f t="shared" si="16"/>
        <v>1</v>
      </c>
      <c r="C267">
        <f t="shared" si="15"/>
        <v>1</v>
      </c>
      <c r="D267" s="10">
        <f t="shared" si="17"/>
        <v>1439</v>
      </c>
      <c r="E267" s="10">
        <f t="shared" si="18"/>
        <v>1369</v>
      </c>
      <c r="F267" s="3">
        <v>294</v>
      </c>
      <c r="G267" s="1">
        <f t="shared" si="19"/>
        <v>0.86305882352941177</v>
      </c>
    </row>
    <row r="268" spans="1:7" x14ac:dyDescent="0.25">
      <c r="A268">
        <v>496</v>
      </c>
      <c r="B268">
        <f t="shared" si="16"/>
        <v>1</v>
      </c>
      <c r="C268">
        <f t="shared" si="15"/>
        <v>1</v>
      </c>
      <c r="D268" s="10">
        <f t="shared" si="17"/>
        <v>1441</v>
      </c>
      <c r="E268" s="10">
        <f t="shared" si="18"/>
        <v>1371</v>
      </c>
      <c r="F268" s="3">
        <v>296</v>
      </c>
      <c r="G268" s="1">
        <f t="shared" si="19"/>
        <v>0.86164705882352943</v>
      </c>
    </row>
    <row r="269" spans="1:7" x14ac:dyDescent="0.25">
      <c r="A269">
        <v>498</v>
      </c>
      <c r="B269">
        <f t="shared" si="16"/>
        <v>1</v>
      </c>
      <c r="C269">
        <f t="shared" si="15"/>
        <v>1</v>
      </c>
      <c r="D269" s="10">
        <f t="shared" si="17"/>
        <v>1443</v>
      </c>
      <c r="E269" s="10">
        <f t="shared" si="18"/>
        <v>1373</v>
      </c>
      <c r="F269" s="3">
        <v>298</v>
      </c>
      <c r="G269" s="1">
        <f t="shared" si="19"/>
        <v>0.8602352941176471</v>
      </c>
    </row>
    <row r="270" spans="1:7" x14ac:dyDescent="0.25">
      <c r="A270">
        <v>500</v>
      </c>
      <c r="B270">
        <f t="shared" si="16"/>
        <v>1</v>
      </c>
      <c r="C270">
        <f t="shared" si="15"/>
        <v>1</v>
      </c>
      <c r="D270" s="10">
        <f t="shared" si="17"/>
        <v>1445</v>
      </c>
      <c r="E270" s="10">
        <f t="shared" si="18"/>
        <v>1375</v>
      </c>
      <c r="F270" s="3">
        <v>300</v>
      </c>
      <c r="G270" s="1">
        <f t="shared" si="19"/>
        <v>0.85882352941176476</v>
      </c>
    </row>
    <row r="271" spans="1:7" x14ac:dyDescent="0.25">
      <c r="A271">
        <v>502</v>
      </c>
      <c r="B271">
        <f t="shared" si="16"/>
        <v>1</v>
      </c>
      <c r="C271">
        <f t="shared" si="15"/>
        <v>1</v>
      </c>
      <c r="D271" s="10">
        <f t="shared" si="17"/>
        <v>1447</v>
      </c>
      <c r="E271" s="10">
        <f t="shared" si="18"/>
        <v>1377</v>
      </c>
      <c r="F271" s="3">
        <v>302</v>
      </c>
      <c r="G271" s="1">
        <f t="shared" si="19"/>
        <v>0.85741176470588232</v>
      </c>
    </row>
    <row r="272" spans="1:7" x14ac:dyDescent="0.25">
      <c r="A272">
        <v>504</v>
      </c>
      <c r="B272">
        <f t="shared" si="16"/>
        <v>1</v>
      </c>
      <c r="C272">
        <f t="shared" si="15"/>
        <v>1</v>
      </c>
      <c r="D272" s="10">
        <f t="shared" si="17"/>
        <v>1449</v>
      </c>
      <c r="E272" s="10">
        <f t="shared" si="18"/>
        <v>1379</v>
      </c>
      <c r="F272" s="3">
        <v>304</v>
      </c>
      <c r="G272" s="1">
        <f t="shared" si="19"/>
        <v>0.85599999999999998</v>
      </c>
    </row>
    <row r="273" spans="1:7" x14ac:dyDescent="0.25">
      <c r="A273">
        <v>506</v>
      </c>
      <c r="B273">
        <f t="shared" si="16"/>
        <v>1</v>
      </c>
      <c r="C273">
        <f t="shared" si="15"/>
        <v>1</v>
      </c>
      <c r="D273" s="10">
        <f t="shared" si="17"/>
        <v>1451</v>
      </c>
      <c r="E273" s="10">
        <f t="shared" si="18"/>
        <v>1381</v>
      </c>
      <c r="F273" s="3">
        <v>306</v>
      </c>
      <c r="G273" s="1">
        <f t="shared" si="19"/>
        <v>0.85458823529411765</v>
      </c>
    </row>
    <row r="274" spans="1:7" x14ac:dyDescent="0.25">
      <c r="A274">
        <v>508</v>
      </c>
      <c r="B274">
        <f t="shared" si="16"/>
        <v>1</v>
      </c>
      <c r="C274">
        <f t="shared" si="15"/>
        <v>1</v>
      </c>
      <c r="D274" s="10">
        <f t="shared" si="17"/>
        <v>1453</v>
      </c>
      <c r="E274" s="10">
        <f t="shared" si="18"/>
        <v>1383</v>
      </c>
      <c r="F274" s="3">
        <v>308</v>
      </c>
      <c r="G274" s="1">
        <f t="shared" si="19"/>
        <v>0.85317647058823531</v>
      </c>
    </row>
    <row r="275" spans="1:7" x14ac:dyDescent="0.25">
      <c r="A275">
        <v>510</v>
      </c>
      <c r="B275">
        <f t="shared" si="16"/>
        <v>1</v>
      </c>
      <c r="C275">
        <f t="shared" si="15"/>
        <v>1</v>
      </c>
      <c r="D275" s="10">
        <f t="shared" si="17"/>
        <v>1455</v>
      </c>
      <c r="E275" s="10">
        <f t="shared" si="18"/>
        <v>1385</v>
      </c>
      <c r="F275" s="3">
        <v>310</v>
      </c>
      <c r="G275" s="1">
        <f t="shared" si="19"/>
        <v>0.85176470588235298</v>
      </c>
    </row>
    <row r="276" spans="1:7" x14ac:dyDescent="0.25">
      <c r="A276">
        <v>512</v>
      </c>
      <c r="B276">
        <f t="shared" si="16"/>
        <v>1</v>
      </c>
      <c r="C276">
        <f t="shared" ref="C276:C339" si="20">IF(A276&lt;$D$8,$D$12,IF(A276=$D$8,$D$12,IF(A276&lt;$D$9,(1-$D$12)*((A276-$D$8)/($D$9-$D$8))+$D$12,IF(A276=$D$9,1,IF(A276&lt;$D$10,1,IF(A276&lt;$D$11,(1-$D$12)*($D$11-A276)/($D$11-$D$10)+$D$12, IF(A276=$D$11, 0, IF(A276&gt;$D$11, 0))))))))</f>
        <v>1</v>
      </c>
      <c r="D276" s="10">
        <f t="shared" si="17"/>
        <v>1457</v>
      </c>
      <c r="E276" s="10">
        <f t="shared" si="18"/>
        <v>1387</v>
      </c>
      <c r="F276" s="3">
        <v>312</v>
      </c>
      <c r="G276" s="1">
        <f t="shared" si="19"/>
        <v>0.85035294117647053</v>
      </c>
    </row>
    <row r="277" spans="1:7" x14ac:dyDescent="0.25">
      <c r="A277">
        <v>514</v>
      </c>
      <c r="B277">
        <f t="shared" ref="B277:B340" si="21">IF(A277&lt;$C$8,$C$12,IF(A277=$C$8,$C$12,IF(A277&lt;$C$9,(1-$C$12)*((A277-$C$8)/($C$9-$C$8))+$C$12,IF(A277=$C$9,1,IF(A277&lt;$C$10,1,IF(A277&lt;$C$11,(1-$C$12)*($C$11-A277)/($C$11-$C$10)+$C$12, IF(A277=$C$11, 0, IF(A277&gt;$C$11, 0))))))))</f>
        <v>1</v>
      </c>
      <c r="C277">
        <f t="shared" si="20"/>
        <v>1</v>
      </c>
      <c r="D277" s="10">
        <f t="shared" ref="D277:D340" si="22">1145+F277</f>
        <v>1459</v>
      </c>
      <c r="E277" s="10">
        <f t="shared" ref="E277:E340" si="23">1075+F277</f>
        <v>1389</v>
      </c>
      <c r="F277" s="3">
        <v>314</v>
      </c>
      <c r="G277" s="1">
        <f t="shared" ref="G277:G340" si="24">IF(F277&lt;=$H$12,1,IF(AND(F277&gt;$H$12,F277&lt;=$H$13),1-$H$8/($H$13-$H$12)*(F277-$H$12),IF(AND(F277&gt;$H$13,F277&lt;=$H$14),$H$9-$H$9/($H$14-$H$13)*(F277-$H$13),0)))</f>
        <v>0.84894117647058831</v>
      </c>
    </row>
    <row r="278" spans="1:7" x14ac:dyDescent="0.25">
      <c r="A278">
        <v>516</v>
      </c>
      <c r="B278">
        <f t="shared" si="21"/>
        <v>1</v>
      </c>
      <c r="C278">
        <f t="shared" si="20"/>
        <v>1</v>
      </c>
      <c r="D278" s="10">
        <f t="shared" si="22"/>
        <v>1461</v>
      </c>
      <c r="E278" s="10">
        <f t="shared" si="23"/>
        <v>1391</v>
      </c>
      <c r="F278" s="3">
        <v>316</v>
      </c>
      <c r="G278" s="1">
        <f t="shared" si="24"/>
        <v>0.84752941176470586</v>
      </c>
    </row>
    <row r="279" spans="1:7" x14ac:dyDescent="0.25">
      <c r="A279">
        <v>518</v>
      </c>
      <c r="B279">
        <f t="shared" si="21"/>
        <v>1</v>
      </c>
      <c r="C279">
        <f t="shared" si="20"/>
        <v>1</v>
      </c>
      <c r="D279" s="10">
        <f t="shared" si="22"/>
        <v>1463</v>
      </c>
      <c r="E279" s="10">
        <f t="shared" si="23"/>
        <v>1393</v>
      </c>
      <c r="F279" s="3">
        <v>318</v>
      </c>
      <c r="G279" s="1">
        <f t="shared" si="24"/>
        <v>0.84611764705882353</v>
      </c>
    </row>
    <row r="280" spans="1:7" x14ac:dyDescent="0.25">
      <c r="A280">
        <v>520</v>
      </c>
      <c r="B280">
        <f t="shared" si="21"/>
        <v>1</v>
      </c>
      <c r="C280">
        <f t="shared" si="20"/>
        <v>1</v>
      </c>
      <c r="D280" s="10">
        <f t="shared" si="22"/>
        <v>1465</v>
      </c>
      <c r="E280" s="10">
        <f t="shared" si="23"/>
        <v>1395</v>
      </c>
      <c r="F280" s="3">
        <v>320</v>
      </c>
      <c r="G280" s="1">
        <f t="shared" si="24"/>
        <v>0.8447058823529412</v>
      </c>
    </row>
    <row r="281" spans="1:7" x14ac:dyDescent="0.25">
      <c r="A281">
        <v>522</v>
      </c>
      <c r="B281">
        <f t="shared" si="21"/>
        <v>1</v>
      </c>
      <c r="C281">
        <f t="shared" si="20"/>
        <v>1</v>
      </c>
      <c r="D281" s="10">
        <f t="shared" si="22"/>
        <v>1467</v>
      </c>
      <c r="E281" s="10">
        <f t="shared" si="23"/>
        <v>1397</v>
      </c>
      <c r="F281" s="3">
        <v>322</v>
      </c>
      <c r="G281" s="1">
        <f t="shared" si="24"/>
        <v>0.84329411764705886</v>
      </c>
    </row>
    <row r="282" spans="1:7" x14ac:dyDescent="0.25">
      <c r="A282">
        <v>524</v>
      </c>
      <c r="B282">
        <f t="shared" si="21"/>
        <v>1</v>
      </c>
      <c r="C282">
        <f t="shared" si="20"/>
        <v>1</v>
      </c>
      <c r="D282" s="10">
        <f t="shared" si="22"/>
        <v>1469</v>
      </c>
      <c r="E282" s="10">
        <f t="shared" si="23"/>
        <v>1399</v>
      </c>
      <c r="F282" s="3">
        <v>324</v>
      </c>
      <c r="G282" s="1">
        <f t="shared" si="24"/>
        <v>0.84188235294117653</v>
      </c>
    </row>
    <row r="283" spans="1:7" x14ac:dyDescent="0.25">
      <c r="A283">
        <v>526</v>
      </c>
      <c r="B283">
        <f t="shared" si="21"/>
        <v>1</v>
      </c>
      <c r="C283">
        <f t="shared" si="20"/>
        <v>1</v>
      </c>
      <c r="D283" s="10">
        <f t="shared" si="22"/>
        <v>1471</v>
      </c>
      <c r="E283" s="10">
        <f t="shared" si="23"/>
        <v>1401</v>
      </c>
      <c r="F283" s="3">
        <v>326</v>
      </c>
      <c r="G283" s="1">
        <f t="shared" si="24"/>
        <v>0.84047058823529408</v>
      </c>
    </row>
    <row r="284" spans="1:7" x14ac:dyDescent="0.25">
      <c r="A284">
        <v>528</v>
      </c>
      <c r="B284">
        <f t="shared" si="21"/>
        <v>1</v>
      </c>
      <c r="C284">
        <f t="shared" si="20"/>
        <v>1</v>
      </c>
      <c r="D284" s="10">
        <f t="shared" si="22"/>
        <v>1473</v>
      </c>
      <c r="E284" s="10">
        <f t="shared" si="23"/>
        <v>1403</v>
      </c>
      <c r="F284" s="3">
        <v>328</v>
      </c>
      <c r="G284" s="1">
        <f t="shared" si="24"/>
        <v>0.83905882352941175</v>
      </c>
    </row>
    <row r="285" spans="1:7" x14ac:dyDescent="0.25">
      <c r="A285">
        <v>530</v>
      </c>
      <c r="B285">
        <f t="shared" si="21"/>
        <v>1</v>
      </c>
      <c r="C285">
        <f t="shared" si="20"/>
        <v>1</v>
      </c>
      <c r="D285" s="10">
        <f t="shared" si="22"/>
        <v>1475</v>
      </c>
      <c r="E285" s="10">
        <f t="shared" si="23"/>
        <v>1405</v>
      </c>
      <c r="F285" s="3">
        <v>330</v>
      </c>
      <c r="G285" s="1">
        <f t="shared" si="24"/>
        <v>0.83764705882352941</v>
      </c>
    </row>
    <row r="286" spans="1:7" x14ac:dyDescent="0.25">
      <c r="A286">
        <v>532</v>
      </c>
      <c r="B286">
        <f t="shared" si="21"/>
        <v>1</v>
      </c>
      <c r="C286">
        <f t="shared" si="20"/>
        <v>1</v>
      </c>
      <c r="D286" s="10">
        <f t="shared" si="22"/>
        <v>1477</v>
      </c>
      <c r="E286" s="10">
        <f t="shared" si="23"/>
        <v>1407</v>
      </c>
      <c r="F286" s="3">
        <v>332</v>
      </c>
      <c r="G286" s="1">
        <f t="shared" si="24"/>
        <v>0.83623529411764708</v>
      </c>
    </row>
    <row r="287" spans="1:7" x14ac:dyDescent="0.25">
      <c r="A287">
        <v>534</v>
      </c>
      <c r="B287">
        <f t="shared" si="21"/>
        <v>1</v>
      </c>
      <c r="C287">
        <f t="shared" si="20"/>
        <v>1</v>
      </c>
      <c r="D287" s="10">
        <f t="shared" si="22"/>
        <v>1479</v>
      </c>
      <c r="E287" s="10">
        <f t="shared" si="23"/>
        <v>1409</v>
      </c>
      <c r="F287" s="3">
        <v>334</v>
      </c>
      <c r="G287" s="1">
        <f t="shared" si="24"/>
        <v>0.83482352941176474</v>
      </c>
    </row>
    <row r="288" spans="1:7" x14ac:dyDescent="0.25">
      <c r="A288">
        <v>536</v>
      </c>
      <c r="B288">
        <f t="shared" si="21"/>
        <v>1</v>
      </c>
      <c r="C288">
        <f t="shared" si="20"/>
        <v>1</v>
      </c>
      <c r="D288" s="10">
        <f t="shared" si="22"/>
        <v>1481</v>
      </c>
      <c r="E288" s="10">
        <f t="shared" si="23"/>
        <v>1411</v>
      </c>
      <c r="F288" s="3">
        <v>336</v>
      </c>
      <c r="G288" s="1">
        <f t="shared" si="24"/>
        <v>0.83341176470588241</v>
      </c>
    </row>
    <row r="289" spans="1:7" x14ac:dyDescent="0.25">
      <c r="A289">
        <v>538</v>
      </c>
      <c r="B289">
        <f t="shared" si="21"/>
        <v>1</v>
      </c>
      <c r="C289">
        <f t="shared" si="20"/>
        <v>1</v>
      </c>
      <c r="D289" s="10">
        <f t="shared" si="22"/>
        <v>1483</v>
      </c>
      <c r="E289" s="10">
        <f t="shared" si="23"/>
        <v>1413</v>
      </c>
      <c r="F289" s="3">
        <v>338</v>
      </c>
      <c r="G289" s="1">
        <f t="shared" si="24"/>
        <v>0.83200000000000007</v>
      </c>
    </row>
    <row r="290" spans="1:7" x14ac:dyDescent="0.25">
      <c r="A290">
        <v>540</v>
      </c>
      <c r="B290">
        <f t="shared" si="21"/>
        <v>1</v>
      </c>
      <c r="C290">
        <f t="shared" si="20"/>
        <v>1</v>
      </c>
      <c r="D290" s="10">
        <f t="shared" si="22"/>
        <v>1485</v>
      </c>
      <c r="E290" s="10">
        <f t="shared" si="23"/>
        <v>1415</v>
      </c>
      <c r="F290" s="3">
        <v>340</v>
      </c>
      <c r="G290" s="1">
        <f t="shared" si="24"/>
        <v>0.83058823529411763</v>
      </c>
    </row>
    <row r="291" spans="1:7" x14ac:dyDescent="0.25">
      <c r="A291">
        <v>542</v>
      </c>
      <c r="B291">
        <f t="shared" si="21"/>
        <v>1</v>
      </c>
      <c r="C291">
        <f t="shared" si="20"/>
        <v>1</v>
      </c>
      <c r="D291" s="10">
        <f t="shared" si="22"/>
        <v>1487</v>
      </c>
      <c r="E291" s="10">
        <f t="shared" si="23"/>
        <v>1417</v>
      </c>
      <c r="F291" s="3">
        <v>342</v>
      </c>
      <c r="G291" s="1">
        <f t="shared" si="24"/>
        <v>0.82917647058823529</v>
      </c>
    </row>
    <row r="292" spans="1:7" x14ac:dyDescent="0.25">
      <c r="A292">
        <v>544</v>
      </c>
      <c r="B292">
        <f t="shared" si="21"/>
        <v>1</v>
      </c>
      <c r="C292">
        <f t="shared" si="20"/>
        <v>1</v>
      </c>
      <c r="D292" s="10">
        <f t="shared" si="22"/>
        <v>1489</v>
      </c>
      <c r="E292" s="10">
        <f t="shared" si="23"/>
        <v>1419</v>
      </c>
      <c r="F292" s="3">
        <v>344</v>
      </c>
      <c r="G292" s="1">
        <f t="shared" si="24"/>
        <v>0.82776470588235296</v>
      </c>
    </row>
    <row r="293" spans="1:7" x14ac:dyDescent="0.25">
      <c r="A293">
        <v>546</v>
      </c>
      <c r="B293">
        <f t="shared" si="21"/>
        <v>1</v>
      </c>
      <c r="C293">
        <f t="shared" si="20"/>
        <v>1</v>
      </c>
      <c r="D293" s="10">
        <f t="shared" si="22"/>
        <v>1491</v>
      </c>
      <c r="E293" s="10">
        <f t="shared" si="23"/>
        <v>1421</v>
      </c>
      <c r="F293" s="3">
        <v>346</v>
      </c>
      <c r="G293" s="1">
        <f t="shared" si="24"/>
        <v>0.82635294117647062</v>
      </c>
    </row>
    <row r="294" spans="1:7" x14ac:dyDescent="0.25">
      <c r="A294">
        <v>548</v>
      </c>
      <c r="B294">
        <f t="shared" si="21"/>
        <v>1</v>
      </c>
      <c r="C294">
        <f t="shared" si="20"/>
        <v>1</v>
      </c>
      <c r="D294" s="10">
        <f t="shared" si="22"/>
        <v>1493</v>
      </c>
      <c r="E294" s="10">
        <f t="shared" si="23"/>
        <v>1423</v>
      </c>
      <c r="F294" s="3">
        <v>348</v>
      </c>
      <c r="G294" s="1">
        <f t="shared" si="24"/>
        <v>0.82494117647058829</v>
      </c>
    </row>
    <row r="295" spans="1:7" x14ac:dyDescent="0.25">
      <c r="A295">
        <v>550</v>
      </c>
      <c r="B295">
        <f t="shared" si="21"/>
        <v>1</v>
      </c>
      <c r="C295">
        <f t="shared" si="20"/>
        <v>1</v>
      </c>
      <c r="D295" s="10">
        <f t="shared" si="22"/>
        <v>1495</v>
      </c>
      <c r="E295" s="10">
        <f t="shared" si="23"/>
        <v>1425</v>
      </c>
      <c r="F295" s="3">
        <v>350</v>
      </c>
      <c r="G295" s="1">
        <f t="shared" si="24"/>
        <v>0.82352941176470584</v>
      </c>
    </row>
    <row r="296" spans="1:7" x14ac:dyDescent="0.25">
      <c r="A296">
        <v>552</v>
      </c>
      <c r="B296">
        <f t="shared" si="21"/>
        <v>1</v>
      </c>
      <c r="C296">
        <f t="shared" si="20"/>
        <v>1</v>
      </c>
      <c r="D296" s="10">
        <f t="shared" si="22"/>
        <v>1497</v>
      </c>
      <c r="E296" s="10">
        <f t="shared" si="23"/>
        <v>1427</v>
      </c>
      <c r="F296" s="3">
        <v>352</v>
      </c>
      <c r="G296" s="1">
        <f t="shared" si="24"/>
        <v>0.82211764705882351</v>
      </c>
    </row>
    <row r="297" spans="1:7" x14ac:dyDescent="0.25">
      <c r="A297">
        <v>554</v>
      </c>
      <c r="B297">
        <f t="shared" si="21"/>
        <v>1</v>
      </c>
      <c r="C297">
        <f t="shared" si="20"/>
        <v>1</v>
      </c>
      <c r="D297" s="10">
        <f t="shared" si="22"/>
        <v>1499</v>
      </c>
      <c r="E297" s="10">
        <f t="shared" si="23"/>
        <v>1429</v>
      </c>
      <c r="F297" s="3">
        <v>354</v>
      </c>
      <c r="G297" s="1">
        <f t="shared" si="24"/>
        <v>0.82070588235294117</v>
      </c>
    </row>
    <row r="298" spans="1:7" x14ac:dyDescent="0.25">
      <c r="A298">
        <v>556</v>
      </c>
      <c r="B298">
        <f t="shared" si="21"/>
        <v>1</v>
      </c>
      <c r="C298">
        <f t="shared" si="20"/>
        <v>1</v>
      </c>
      <c r="D298" s="10">
        <f t="shared" si="22"/>
        <v>1501</v>
      </c>
      <c r="E298" s="10">
        <f t="shared" si="23"/>
        <v>1431</v>
      </c>
      <c r="F298" s="3">
        <v>356</v>
      </c>
      <c r="G298" s="1">
        <f t="shared" si="24"/>
        <v>0.81929411764705884</v>
      </c>
    </row>
    <row r="299" spans="1:7" x14ac:dyDescent="0.25">
      <c r="A299">
        <v>558</v>
      </c>
      <c r="B299">
        <f t="shared" si="21"/>
        <v>1</v>
      </c>
      <c r="C299">
        <f t="shared" si="20"/>
        <v>1</v>
      </c>
      <c r="D299" s="10">
        <f t="shared" si="22"/>
        <v>1503</v>
      </c>
      <c r="E299" s="10">
        <f t="shared" si="23"/>
        <v>1433</v>
      </c>
      <c r="F299" s="3">
        <v>358</v>
      </c>
      <c r="G299" s="1">
        <f t="shared" si="24"/>
        <v>0.8178823529411765</v>
      </c>
    </row>
    <row r="300" spans="1:7" x14ac:dyDescent="0.25">
      <c r="A300">
        <v>560</v>
      </c>
      <c r="B300">
        <f t="shared" si="21"/>
        <v>1</v>
      </c>
      <c r="C300">
        <f t="shared" si="20"/>
        <v>1</v>
      </c>
      <c r="D300" s="10">
        <f t="shared" si="22"/>
        <v>1505</v>
      </c>
      <c r="E300" s="10">
        <f t="shared" si="23"/>
        <v>1435</v>
      </c>
      <c r="F300" s="3">
        <v>360</v>
      </c>
      <c r="G300" s="1">
        <f t="shared" si="24"/>
        <v>0.81647058823529417</v>
      </c>
    </row>
    <row r="301" spans="1:7" x14ac:dyDescent="0.25">
      <c r="A301">
        <v>562</v>
      </c>
      <c r="B301">
        <f t="shared" si="21"/>
        <v>1</v>
      </c>
      <c r="C301">
        <f t="shared" si="20"/>
        <v>1</v>
      </c>
      <c r="D301" s="10">
        <f t="shared" si="22"/>
        <v>1507</v>
      </c>
      <c r="E301" s="10">
        <f t="shared" si="23"/>
        <v>1437</v>
      </c>
      <c r="F301" s="3">
        <v>362</v>
      </c>
      <c r="G301" s="1">
        <f t="shared" si="24"/>
        <v>0.81505882352941184</v>
      </c>
    </row>
    <row r="302" spans="1:7" x14ac:dyDescent="0.25">
      <c r="A302">
        <v>564</v>
      </c>
      <c r="B302">
        <f t="shared" si="21"/>
        <v>1</v>
      </c>
      <c r="C302">
        <f t="shared" si="20"/>
        <v>1</v>
      </c>
      <c r="D302" s="10">
        <f t="shared" si="22"/>
        <v>1509</v>
      </c>
      <c r="E302" s="10">
        <f t="shared" si="23"/>
        <v>1439</v>
      </c>
      <c r="F302" s="3">
        <v>364</v>
      </c>
      <c r="G302" s="1">
        <f t="shared" si="24"/>
        <v>0.81364705882352939</v>
      </c>
    </row>
    <row r="303" spans="1:7" x14ac:dyDescent="0.25">
      <c r="A303">
        <v>566</v>
      </c>
      <c r="B303">
        <f t="shared" si="21"/>
        <v>1</v>
      </c>
      <c r="C303">
        <f t="shared" si="20"/>
        <v>1</v>
      </c>
      <c r="D303" s="10">
        <f t="shared" si="22"/>
        <v>1511</v>
      </c>
      <c r="E303" s="10">
        <f t="shared" si="23"/>
        <v>1441</v>
      </c>
      <c r="F303" s="3">
        <v>366</v>
      </c>
      <c r="G303" s="1">
        <f t="shared" si="24"/>
        <v>0.81223529411764706</v>
      </c>
    </row>
    <row r="304" spans="1:7" x14ac:dyDescent="0.25">
      <c r="A304">
        <v>568</v>
      </c>
      <c r="B304">
        <f t="shared" si="21"/>
        <v>1</v>
      </c>
      <c r="C304">
        <f t="shared" si="20"/>
        <v>1</v>
      </c>
      <c r="D304" s="10">
        <f t="shared" si="22"/>
        <v>1513</v>
      </c>
      <c r="E304" s="10">
        <f t="shared" si="23"/>
        <v>1443</v>
      </c>
      <c r="F304" s="3">
        <v>368</v>
      </c>
      <c r="G304" s="1">
        <f t="shared" si="24"/>
        <v>0.81082352941176472</v>
      </c>
    </row>
    <row r="305" spans="1:7" x14ac:dyDescent="0.25">
      <c r="A305">
        <v>570</v>
      </c>
      <c r="B305">
        <f t="shared" si="21"/>
        <v>1</v>
      </c>
      <c r="C305">
        <f t="shared" si="20"/>
        <v>1</v>
      </c>
      <c r="D305" s="10">
        <f t="shared" si="22"/>
        <v>1515</v>
      </c>
      <c r="E305" s="10">
        <f t="shared" si="23"/>
        <v>1445</v>
      </c>
      <c r="F305" s="3">
        <v>370</v>
      </c>
      <c r="G305" s="1">
        <f t="shared" si="24"/>
        <v>0.80941176470588239</v>
      </c>
    </row>
    <row r="306" spans="1:7" x14ac:dyDescent="0.25">
      <c r="A306">
        <v>572</v>
      </c>
      <c r="B306">
        <f t="shared" si="21"/>
        <v>1</v>
      </c>
      <c r="C306">
        <f t="shared" si="20"/>
        <v>1</v>
      </c>
      <c r="D306" s="10">
        <f t="shared" si="22"/>
        <v>1517</v>
      </c>
      <c r="E306" s="10">
        <f t="shared" si="23"/>
        <v>1447</v>
      </c>
      <c r="F306" s="3">
        <v>372</v>
      </c>
      <c r="G306" s="1">
        <f t="shared" si="24"/>
        <v>0.80800000000000005</v>
      </c>
    </row>
    <row r="307" spans="1:7" x14ac:dyDescent="0.25">
      <c r="A307">
        <v>574</v>
      </c>
      <c r="B307">
        <f t="shared" si="21"/>
        <v>1</v>
      </c>
      <c r="C307">
        <f t="shared" si="20"/>
        <v>1</v>
      </c>
      <c r="D307" s="10">
        <f t="shared" si="22"/>
        <v>1519</v>
      </c>
      <c r="E307" s="10">
        <f t="shared" si="23"/>
        <v>1449</v>
      </c>
      <c r="F307" s="3">
        <v>374</v>
      </c>
      <c r="G307" s="1">
        <f t="shared" si="24"/>
        <v>0.80658823529411761</v>
      </c>
    </row>
    <row r="308" spans="1:7" x14ac:dyDescent="0.25">
      <c r="A308">
        <v>576</v>
      </c>
      <c r="B308">
        <f t="shared" si="21"/>
        <v>1</v>
      </c>
      <c r="C308">
        <f t="shared" si="20"/>
        <v>1</v>
      </c>
      <c r="D308" s="10">
        <f t="shared" si="22"/>
        <v>1521</v>
      </c>
      <c r="E308" s="10">
        <f t="shared" si="23"/>
        <v>1451</v>
      </c>
      <c r="F308" s="3">
        <v>376</v>
      </c>
      <c r="G308" s="1">
        <f t="shared" si="24"/>
        <v>0.80517647058823527</v>
      </c>
    </row>
    <row r="309" spans="1:7" x14ac:dyDescent="0.25">
      <c r="A309">
        <v>578</v>
      </c>
      <c r="B309">
        <f t="shared" si="21"/>
        <v>1</v>
      </c>
      <c r="C309">
        <f t="shared" si="20"/>
        <v>1</v>
      </c>
      <c r="D309" s="10">
        <f t="shared" si="22"/>
        <v>1523</v>
      </c>
      <c r="E309" s="10">
        <f t="shared" si="23"/>
        <v>1453</v>
      </c>
      <c r="F309" s="3">
        <v>378</v>
      </c>
      <c r="G309" s="1">
        <f t="shared" si="24"/>
        <v>0.80376470588235294</v>
      </c>
    </row>
    <row r="310" spans="1:7" x14ac:dyDescent="0.25">
      <c r="A310">
        <v>580</v>
      </c>
      <c r="B310">
        <f t="shared" si="21"/>
        <v>1</v>
      </c>
      <c r="C310">
        <f t="shared" si="20"/>
        <v>1</v>
      </c>
      <c r="D310" s="10">
        <f t="shared" si="22"/>
        <v>1525</v>
      </c>
      <c r="E310" s="10">
        <f t="shared" si="23"/>
        <v>1455</v>
      </c>
      <c r="F310" s="3">
        <v>380</v>
      </c>
      <c r="G310" s="1">
        <f t="shared" si="24"/>
        <v>0.8023529411764706</v>
      </c>
    </row>
    <row r="311" spans="1:7" x14ac:dyDescent="0.25">
      <c r="A311">
        <v>582</v>
      </c>
      <c r="B311">
        <f t="shared" si="21"/>
        <v>1</v>
      </c>
      <c r="C311">
        <f t="shared" si="20"/>
        <v>1</v>
      </c>
      <c r="D311" s="10">
        <f t="shared" si="22"/>
        <v>1527</v>
      </c>
      <c r="E311" s="10">
        <f t="shared" si="23"/>
        <v>1457</v>
      </c>
      <c r="F311" s="3">
        <v>382</v>
      </c>
      <c r="G311" s="1">
        <f t="shared" si="24"/>
        <v>0.80094117647058827</v>
      </c>
    </row>
    <row r="312" spans="1:7" x14ac:dyDescent="0.25">
      <c r="A312">
        <v>584</v>
      </c>
      <c r="B312">
        <f t="shared" si="21"/>
        <v>1</v>
      </c>
      <c r="C312">
        <f t="shared" si="20"/>
        <v>1</v>
      </c>
      <c r="D312" s="10">
        <f t="shared" si="22"/>
        <v>1529</v>
      </c>
      <c r="E312" s="10">
        <f t="shared" si="23"/>
        <v>1459</v>
      </c>
      <c r="F312" s="3">
        <v>384</v>
      </c>
      <c r="G312" s="1">
        <f t="shared" si="24"/>
        <v>0.79952941176470593</v>
      </c>
    </row>
    <row r="313" spans="1:7" x14ac:dyDescent="0.25">
      <c r="A313">
        <v>586</v>
      </c>
      <c r="B313">
        <f t="shared" si="21"/>
        <v>1</v>
      </c>
      <c r="C313">
        <f t="shared" si="20"/>
        <v>1</v>
      </c>
      <c r="D313" s="10">
        <f t="shared" si="22"/>
        <v>1531</v>
      </c>
      <c r="E313" s="10">
        <f t="shared" si="23"/>
        <v>1461</v>
      </c>
      <c r="F313" s="3">
        <v>386</v>
      </c>
      <c r="G313" s="1">
        <f t="shared" si="24"/>
        <v>0.7981176470588236</v>
      </c>
    </row>
    <row r="314" spans="1:7" x14ac:dyDescent="0.25">
      <c r="A314">
        <v>588</v>
      </c>
      <c r="B314">
        <f t="shared" si="21"/>
        <v>1</v>
      </c>
      <c r="C314">
        <f t="shared" si="20"/>
        <v>1</v>
      </c>
      <c r="D314" s="10">
        <f t="shared" si="22"/>
        <v>1533</v>
      </c>
      <c r="E314" s="10">
        <f t="shared" si="23"/>
        <v>1463</v>
      </c>
      <c r="F314" s="3">
        <v>388</v>
      </c>
      <c r="G314" s="1">
        <f t="shared" si="24"/>
        <v>0.79670588235294115</v>
      </c>
    </row>
    <row r="315" spans="1:7" x14ac:dyDescent="0.25">
      <c r="A315">
        <v>590</v>
      </c>
      <c r="B315">
        <f t="shared" si="21"/>
        <v>1</v>
      </c>
      <c r="C315">
        <f t="shared" si="20"/>
        <v>1</v>
      </c>
      <c r="D315" s="10">
        <f t="shared" si="22"/>
        <v>1535</v>
      </c>
      <c r="E315" s="10">
        <f t="shared" si="23"/>
        <v>1465</v>
      </c>
      <c r="F315" s="3">
        <v>390</v>
      </c>
      <c r="G315" s="1">
        <f t="shared" si="24"/>
        <v>0.79529411764705882</v>
      </c>
    </row>
    <row r="316" spans="1:7" x14ac:dyDescent="0.25">
      <c r="A316">
        <v>592</v>
      </c>
      <c r="B316">
        <f t="shared" si="21"/>
        <v>1</v>
      </c>
      <c r="C316">
        <f t="shared" si="20"/>
        <v>1</v>
      </c>
      <c r="D316" s="10">
        <f t="shared" si="22"/>
        <v>1537</v>
      </c>
      <c r="E316" s="10">
        <f t="shared" si="23"/>
        <v>1467</v>
      </c>
      <c r="F316" s="3">
        <v>392</v>
      </c>
      <c r="G316" s="1">
        <f t="shared" si="24"/>
        <v>0.79388235294117648</v>
      </c>
    </row>
    <row r="317" spans="1:7" x14ac:dyDescent="0.25">
      <c r="A317">
        <v>594</v>
      </c>
      <c r="B317">
        <f t="shared" si="21"/>
        <v>1</v>
      </c>
      <c r="C317">
        <f t="shared" si="20"/>
        <v>1</v>
      </c>
      <c r="D317" s="10">
        <f t="shared" si="22"/>
        <v>1539</v>
      </c>
      <c r="E317" s="10">
        <f t="shared" si="23"/>
        <v>1469</v>
      </c>
      <c r="F317" s="3">
        <v>394</v>
      </c>
      <c r="G317" s="1">
        <f t="shared" si="24"/>
        <v>0.79247058823529415</v>
      </c>
    </row>
    <row r="318" spans="1:7" x14ac:dyDescent="0.25">
      <c r="A318">
        <v>596</v>
      </c>
      <c r="B318">
        <f t="shared" si="21"/>
        <v>1</v>
      </c>
      <c r="C318">
        <f t="shared" si="20"/>
        <v>1</v>
      </c>
      <c r="D318" s="10">
        <f t="shared" si="22"/>
        <v>1541</v>
      </c>
      <c r="E318" s="10">
        <f t="shared" si="23"/>
        <v>1471</v>
      </c>
      <c r="F318" s="3">
        <v>396</v>
      </c>
      <c r="G318" s="1">
        <f t="shared" si="24"/>
        <v>0.79105882352941181</v>
      </c>
    </row>
    <row r="319" spans="1:7" x14ac:dyDescent="0.25">
      <c r="A319">
        <v>598</v>
      </c>
      <c r="B319">
        <f t="shared" si="21"/>
        <v>1</v>
      </c>
      <c r="C319">
        <f t="shared" si="20"/>
        <v>1</v>
      </c>
      <c r="D319" s="10">
        <f t="shared" si="22"/>
        <v>1543</v>
      </c>
      <c r="E319" s="10">
        <f t="shared" si="23"/>
        <v>1473</v>
      </c>
      <c r="F319" s="3">
        <v>398</v>
      </c>
      <c r="G319" s="1">
        <f t="shared" si="24"/>
        <v>0.78964705882352937</v>
      </c>
    </row>
    <row r="320" spans="1:7" x14ac:dyDescent="0.25">
      <c r="A320">
        <v>600</v>
      </c>
      <c r="B320">
        <f t="shared" si="21"/>
        <v>1</v>
      </c>
      <c r="C320">
        <f t="shared" si="20"/>
        <v>1</v>
      </c>
      <c r="D320" s="10">
        <f t="shared" si="22"/>
        <v>1545</v>
      </c>
      <c r="E320" s="10">
        <f t="shared" si="23"/>
        <v>1475</v>
      </c>
      <c r="F320" s="3">
        <v>400</v>
      </c>
      <c r="G320" s="1">
        <f t="shared" si="24"/>
        <v>0.78823529411764715</v>
      </c>
    </row>
    <row r="321" spans="1:7" x14ac:dyDescent="0.25">
      <c r="A321">
        <v>602</v>
      </c>
      <c r="B321">
        <f t="shared" si="21"/>
        <v>1</v>
      </c>
      <c r="C321">
        <f t="shared" si="20"/>
        <v>1</v>
      </c>
      <c r="D321" s="10">
        <f t="shared" si="22"/>
        <v>1547</v>
      </c>
      <c r="E321" s="10">
        <f t="shared" si="23"/>
        <v>1477</v>
      </c>
      <c r="F321" s="3">
        <v>402</v>
      </c>
      <c r="G321" s="1">
        <f t="shared" si="24"/>
        <v>0.7868235294117647</v>
      </c>
    </row>
    <row r="322" spans="1:7" x14ac:dyDescent="0.25">
      <c r="A322">
        <v>604</v>
      </c>
      <c r="B322">
        <f t="shared" si="21"/>
        <v>1</v>
      </c>
      <c r="C322">
        <f t="shared" si="20"/>
        <v>1</v>
      </c>
      <c r="D322" s="10">
        <f t="shared" si="22"/>
        <v>1549</v>
      </c>
      <c r="E322" s="10">
        <f t="shared" si="23"/>
        <v>1479</v>
      </c>
      <c r="F322" s="3">
        <v>404</v>
      </c>
      <c r="G322" s="1">
        <f t="shared" si="24"/>
        <v>0.78541176470588236</v>
      </c>
    </row>
    <row r="323" spans="1:7" x14ac:dyDescent="0.25">
      <c r="A323">
        <v>606</v>
      </c>
      <c r="B323">
        <f t="shared" si="21"/>
        <v>1</v>
      </c>
      <c r="C323">
        <f t="shared" si="20"/>
        <v>1</v>
      </c>
      <c r="D323" s="10">
        <f t="shared" si="22"/>
        <v>1551</v>
      </c>
      <c r="E323" s="10">
        <f t="shared" si="23"/>
        <v>1481</v>
      </c>
      <c r="F323" s="3">
        <v>406</v>
      </c>
      <c r="G323" s="1">
        <f t="shared" si="24"/>
        <v>0.78400000000000003</v>
      </c>
    </row>
    <row r="324" spans="1:7" x14ac:dyDescent="0.25">
      <c r="A324">
        <v>608</v>
      </c>
      <c r="B324">
        <f t="shared" si="21"/>
        <v>1</v>
      </c>
      <c r="C324">
        <f t="shared" si="20"/>
        <v>1</v>
      </c>
      <c r="D324" s="10">
        <f t="shared" si="22"/>
        <v>1553</v>
      </c>
      <c r="E324" s="10">
        <f t="shared" si="23"/>
        <v>1483</v>
      </c>
      <c r="F324" s="3">
        <v>408</v>
      </c>
      <c r="G324" s="1">
        <f t="shared" si="24"/>
        <v>0.7825882352941177</v>
      </c>
    </row>
    <row r="325" spans="1:7" x14ac:dyDescent="0.25">
      <c r="A325">
        <v>610</v>
      </c>
      <c r="B325">
        <f t="shared" si="21"/>
        <v>1</v>
      </c>
      <c r="C325">
        <f t="shared" si="20"/>
        <v>1</v>
      </c>
      <c r="D325" s="10">
        <f t="shared" si="22"/>
        <v>1555</v>
      </c>
      <c r="E325" s="10">
        <f t="shared" si="23"/>
        <v>1485</v>
      </c>
      <c r="F325" s="3">
        <v>410</v>
      </c>
      <c r="G325" s="1">
        <f t="shared" si="24"/>
        <v>0.78117647058823536</v>
      </c>
    </row>
    <row r="326" spans="1:7" x14ac:dyDescent="0.25">
      <c r="A326">
        <v>612</v>
      </c>
      <c r="B326">
        <f t="shared" si="21"/>
        <v>1</v>
      </c>
      <c r="C326">
        <f t="shared" si="20"/>
        <v>1</v>
      </c>
      <c r="D326" s="10">
        <f t="shared" si="22"/>
        <v>1557</v>
      </c>
      <c r="E326" s="10">
        <f t="shared" si="23"/>
        <v>1487</v>
      </c>
      <c r="F326" s="3">
        <v>412</v>
      </c>
      <c r="G326" s="1">
        <f t="shared" si="24"/>
        <v>0.77976470588235292</v>
      </c>
    </row>
    <row r="327" spans="1:7" x14ac:dyDescent="0.25">
      <c r="A327">
        <v>614</v>
      </c>
      <c r="B327">
        <f t="shared" si="21"/>
        <v>1</v>
      </c>
      <c r="C327">
        <f t="shared" si="20"/>
        <v>1</v>
      </c>
      <c r="D327" s="10">
        <f t="shared" si="22"/>
        <v>1559</v>
      </c>
      <c r="E327" s="10">
        <f t="shared" si="23"/>
        <v>1489</v>
      </c>
      <c r="F327" s="3">
        <v>414</v>
      </c>
      <c r="G327" s="1">
        <f t="shared" si="24"/>
        <v>0.77835294117647058</v>
      </c>
    </row>
    <row r="328" spans="1:7" x14ac:dyDescent="0.25">
      <c r="A328">
        <v>616</v>
      </c>
      <c r="B328">
        <f t="shared" si="21"/>
        <v>1</v>
      </c>
      <c r="C328">
        <f t="shared" si="20"/>
        <v>1</v>
      </c>
      <c r="D328" s="10">
        <f t="shared" si="22"/>
        <v>1561</v>
      </c>
      <c r="E328" s="10">
        <f t="shared" si="23"/>
        <v>1491</v>
      </c>
      <c r="F328" s="3">
        <v>416</v>
      </c>
      <c r="G328" s="1">
        <f t="shared" si="24"/>
        <v>0.77694117647058825</v>
      </c>
    </row>
    <row r="329" spans="1:7" x14ac:dyDescent="0.25">
      <c r="A329">
        <v>618</v>
      </c>
      <c r="B329">
        <f t="shared" si="21"/>
        <v>1</v>
      </c>
      <c r="C329">
        <f t="shared" si="20"/>
        <v>1</v>
      </c>
      <c r="D329" s="10">
        <f t="shared" si="22"/>
        <v>1563</v>
      </c>
      <c r="E329" s="10">
        <f t="shared" si="23"/>
        <v>1493</v>
      </c>
      <c r="F329" s="3">
        <v>418</v>
      </c>
      <c r="G329" s="1">
        <f t="shared" si="24"/>
        <v>0.77552941176470591</v>
      </c>
    </row>
    <row r="330" spans="1:7" x14ac:dyDescent="0.25">
      <c r="A330">
        <v>620</v>
      </c>
      <c r="B330">
        <f t="shared" si="21"/>
        <v>1</v>
      </c>
      <c r="C330">
        <f t="shared" si="20"/>
        <v>1</v>
      </c>
      <c r="D330" s="10">
        <f t="shared" si="22"/>
        <v>1565</v>
      </c>
      <c r="E330" s="10">
        <f t="shared" si="23"/>
        <v>1495</v>
      </c>
      <c r="F330" s="3">
        <v>420</v>
      </c>
      <c r="G330" s="1">
        <f t="shared" si="24"/>
        <v>0.77411764705882358</v>
      </c>
    </row>
    <row r="331" spans="1:7" x14ac:dyDescent="0.25">
      <c r="A331">
        <v>622</v>
      </c>
      <c r="B331">
        <f t="shared" si="21"/>
        <v>1</v>
      </c>
      <c r="C331">
        <f t="shared" si="20"/>
        <v>1</v>
      </c>
      <c r="D331" s="10">
        <f t="shared" si="22"/>
        <v>1567</v>
      </c>
      <c r="E331" s="10">
        <f t="shared" si="23"/>
        <v>1497</v>
      </c>
      <c r="F331" s="3">
        <v>422</v>
      </c>
      <c r="G331" s="1">
        <f t="shared" si="24"/>
        <v>0.77270588235294113</v>
      </c>
    </row>
    <row r="332" spans="1:7" x14ac:dyDescent="0.25">
      <c r="A332">
        <v>624</v>
      </c>
      <c r="B332">
        <f t="shared" si="21"/>
        <v>1</v>
      </c>
      <c r="C332">
        <f t="shared" si="20"/>
        <v>1</v>
      </c>
      <c r="D332" s="10">
        <f t="shared" si="22"/>
        <v>1569</v>
      </c>
      <c r="E332" s="10">
        <f t="shared" si="23"/>
        <v>1499</v>
      </c>
      <c r="F332" s="3">
        <v>424</v>
      </c>
      <c r="G332" s="1">
        <f t="shared" si="24"/>
        <v>0.77129411764705891</v>
      </c>
    </row>
    <row r="333" spans="1:7" x14ac:dyDescent="0.25">
      <c r="A333">
        <v>626</v>
      </c>
      <c r="B333">
        <f t="shared" si="21"/>
        <v>1</v>
      </c>
      <c r="C333">
        <f t="shared" si="20"/>
        <v>1</v>
      </c>
      <c r="D333" s="10">
        <f t="shared" si="22"/>
        <v>1571</v>
      </c>
      <c r="E333" s="10">
        <f t="shared" si="23"/>
        <v>1501</v>
      </c>
      <c r="F333" s="3">
        <v>426</v>
      </c>
      <c r="G333" s="1">
        <f t="shared" si="24"/>
        <v>0.76988235294117646</v>
      </c>
    </row>
    <row r="334" spans="1:7" x14ac:dyDescent="0.25">
      <c r="A334">
        <v>628</v>
      </c>
      <c r="B334">
        <f t="shared" si="21"/>
        <v>1</v>
      </c>
      <c r="C334">
        <f t="shared" si="20"/>
        <v>1</v>
      </c>
      <c r="D334" s="10">
        <f t="shared" si="22"/>
        <v>1573</v>
      </c>
      <c r="E334" s="10">
        <f t="shared" si="23"/>
        <v>1503</v>
      </c>
      <c r="F334" s="3">
        <v>428</v>
      </c>
      <c r="G334" s="1">
        <f t="shared" si="24"/>
        <v>0.76847058823529413</v>
      </c>
    </row>
    <row r="335" spans="1:7" x14ac:dyDescent="0.25">
      <c r="A335">
        <v>630</v>
      </c>
      <c r="B335">
        <f t="shared" si="21"/>
        <v>1</v>
      </c>
      <c r="C335">
        <f t="shared" si="20"/>
        <v>1</v>
      </c>
      <c r="D335" s="10">
        <f t="shared" si="22"/>
        <v>1575</v>
      </c>
      <c r="E335" s="10">
        <f t="shared" si="23"/>
        <v>1505</v>
      </c>
      <c r="F335" s="3">
        <v>430</v>
      </c>
      <c r="G335" s="1">
        <f t="shared" si="24"/>
        <v>0.76705882352941179</v>
      </c>
    </row>
    <row r="336" spans="1:7" x14ac:dyDescent="0.25">
      <c r="A336">
        <v>632</v>
      </c>
      <c r="B336">
        <f t="shared" si="21"/>
        <v>1</v>
      </c>
      <c r="C336">
        <f t="shared" si="20"/>
        <v>1</v>
      </c>
      <c r="D336" s="10">
        <f t="shared" si="22"/>
        <v>1577</v>
      </c>
      <c r="E336" s="10">
        <f t="shared" si="23"/>
        <v>1507</v>
      </c>
      <c r="F336" s="3">
        <v>432</v>
      </c>
      <c r="G336" s="1">
        <f t="shared" si="24"/>
        <v>0.76564705882352946</v>
      </c>
    </row>
    <row r="337" spans="1:7" x14ac:dyDescent="0.25">
      <c r="A337">
        <v>634</v>
      </c>
      <c r="B337">
        <f t="shared" si="21"/>
        <v>1</v>
      </c>
      <c r="C337">
        <f t="shared" si="20"/>
        <v>1</v>
      </c>
      <c r="D337" s="10">
        <f t="shared" si="22"/>
        <v>1579</v>
      </c>
      <c r="E337" s="10">
        <f t="shared" si="23"/>
        <v>1509</v>
      </c>
      <c r="F337" s="3">
        <v>434</v>
      </c>
      <c r="G337" s="1">
        <f t="shared" si="24"/>
        <v>0.76423529411764712</v>
      </c>
    </row>
    <row r="338" spans="1:7" x14ac:dyDescent="0.25">
      <c r="A338">
        <v>636</v>
      </c>
      <c r="B338">
        <f t="shared" si="21"/>
        <v>1</v>
      </c>
      <c r="C338">
        <f t="shared" si="20"/>
        <v>1</v>
      </c>
      <c r="D338" s="10">
        <f t="shared" si="22"/>
        <v>1581</v>
      </c>
      <c r="E338" s="10">
        <f t="shared" si="23"/>
        <v>1511</v>
      </c>
      <c r="F338" s="3">
        <v>436</v>
      </c>
      <c r="G338" s="1">
        <f t="shared" si="24"/>
        <v>0.76282352941176468</v>
      </c>
    </row>
    <row r="339" spans="1:7" x14ac:dyDescent="0.25">
      <c r="A339">
        <v>638</v>
      </c>
      <c r="B339">
        <f t="shared" si="21"/>
        <v>1</v>
      </c>
      <c r="C339">
        <f t="shared" si="20"/>
        <v>1</v>
      </c>
      <c r="D339" s="10">
        <f t="shared" si="22"/>
        <v>1583</v>
      </c>
      <c r="E339" s="10">
        <f t="shared" si="23"/>
        <v>1513</v>
      </c>
      <c r="F339" s="3">
        <v>438</v>
      </c>
      <c r="G339" s="1">
        <f t="shared" si="24"/>
        <v>0.76141176470588234</v>
      </c>
    </row>
    <row r="340" spans="1:7" x14ac:dyDescent="0.25">
      <c r="A340">
        <v>640</v>
      </c>
      <c r="B340">
        <f t="shared" si="21"/>
        <v>1</v>
      </c>
      <c r="C340">
        <f t="shared" ref="C340:C403" si="25">IF(A340&lt;$D$8,$D$12,IF(A340=$D$8,$D$12,IF(A340&lt;$D$9,(1-$D$12)*((A340-$D$8)/($D$9-$D$8))+$D$12,IF(A340=$D$9,1,IF(A340&lt;$D$10,1,IF(A340&lt;$D$11,(1-$D$12)*($D$11-A340)/($D$11-$D$10)+$D$12, IF(A340=$D$11, 0, IF(A340&gt;$D$11, 0))))))))</f>
        <v>1</v>
      </c>
      <c r="D340" s="10">
        <f t="shared" si="22"/>
        <v>1585</v>
      </c>
      <c r="E340" s="10">
        <f t="shared" si="23"/>
        <v>1515</v>
      </c>
      <c r="F340" s="3">
        <v>440</v>
      </c>
      <c r="G340" s="1">
        <f t="shared" si="24"/>
        <v>0.76</v>
      </c>
    </row>
    <row r="341" spans="1:7" x14ac:dyDescent="0.25">
      <c r="A341">
        <v>642</v>
      </c>
      <c r="B341">
        <f t="shared" ref="B341:B404" si="26">IF(A341&lt;$C$8,$C$12,IF(A341=$C$8,$C$12,IF(A341&lt;$C$9,(1-$C$12)*((A341-$C$8)/($C$9-$C$8))+$C$12,IF(A341=$C$9,1,IF(A341&lt;$C$10,1,IF(A341&lt;$C$11,(1-$C$12)*($C$11-A341)/($C$11-$C$10)+$C$12, IF(A341=$C$11, 0, IF(A341&gt;$C$11, 0))))))))</f>
        <v>1</v>
      </c>
      <c r="C341">
        <f t="shared" si="25"/>
        <v>1</v>
      </c>
      <c r="D341" s="10">
        <f t="shared" ref="D341:D404" si="27">1145+F341</f>
        <v>1587</v>
      </c>
      <c r="E341" s="10">
        <f t="shared" ref="E341:E404" si="28">1075+F341</f>
        <v>1517</v>
      </c>
      <c r="F341" s="3">
        <v>442</v>
      </c>
      <c r="G341" s="1">
        <f t="shared" ref="G341:G404" si="29">IF(F341&lt;=$H$12,1,IF(AND(F341&gt;$H$12,F341&lt;=$H$13),1-$H$8/($H$13-$H$12)*(F341-$H$12),IF(AND(F341&gt;$H$13,F341&lt;=$H$14),$H$9-$H$9/($H$14-$H$13)*(F341-$H$13),0)))</f>
        <v>0.75858823529411767</v>
      </c>
    </row>
    <row r="342" spans="1:7" x14ac:dyDescent="0.25">
      <c r="A342">
        <v>644</v>
      </c>
      <c r="B342">
        <f t="shared" si="26"/>
        <v>1</v>
      </c>
      <c r="C342">
        <f t="shared" si="25"/>
        <v>1</v>
      </c>
      <c r="D342" s="10">
        <f t="shared" si="27"/>
        <v>1589</v>
      </c>
      <c r="E342" s="10">
        <f t="shared" si="28"/>
        <v>1519</v>
      </c>
      <c r="F342" s="3">
        <v>444</v>
      </c>
      <c r="G342" s="1">
        <f t="shared" si="29"/>
        <v>0.75717647058823534</v>
      </c>
    </row>
    <row r="343" spans="1:7" x14ac:dyDescent="0.25">
      <c r="A343">
        <v>646</v>
      </c>
      <c r="B343">
        <f t="shared" si="26"/>
        <v>1</v>
      </c>
      <c r="C343">
        <f t="shared" si="25"/>
        <v>1</v>
      </c>
      <c r="D343" s="10">
        <f t="shared" si="27"/>
        <v>1591</v>
      </c>
      <c r="E343" s="10">
        <f t="shared" si="28"/>
        <v>1521</v>
      </c>
      <c r="F343" s="3">
        <v>446</v>
      </c>
      <c r="G343" s="1">
        <f t="shared" si="29"/>
        <v>0.75576470588235289</v>
      </c>
    </row>
    <row r="344" spans="1:7" x14ac:dyDescent="0.25">
      <c r="A344">
        <v>648</v>
      </c>
      <c r="B344">
        <f t="shared" si="26"/>
        <v>1</v>
      </c>
      <c r="C344">
        <f t="shared" si="25"/>
        <v>1</v>
      </c>
      <c r="D344" s="10">
        <f t="shared" si="27"/>
        <v>1593</v>
      </c>
      <c r="E344" s="10">
        <f t="shared" si="28"/>
        <v>1523</v>
      </c>
      <c r="F344" s="3">
        <v>448</v>
      </c>
      <c r="G344" s="1">
        <f t="shared" si="29"/>
        <v>0.75435294117647067</v>
      </c>
    </row>
    <row r="345" spans="1:7" x14ac:dyDescent="0.25">
      <c r="A345">
        <v>650</v>
      </c>
      <c r="B345">
        <f t="shared" si="26"/>
        <v>1</v>
      </c>
      <c r="C345">
        <f t="shared" si="25"/>
        <v>1</v>
      </c>
      <c r="D345" s="10">
        <f t="shared" si="27"/>
        <v>1595</v>
      </c>
      <c r="E345" s="10">
        <f t="shared" si="28"/>
        <v>1525</v>
      </c>
      <c r="F345" s="3">
        <v>450</v>
      </c>
      <c r="G345" s="1">
        <f t="shared" si="29"/>
        <v>0.75294117647058822</v>
      </c>
    </row>
    <row r="346" spans="1:7" x14ac:dyDescent="0.25">
      <c r="A346">
        <v>652</v>
      </c>
      <c r="B346">
        <f t="shared" si="26"/>
        <v>1</v>
      </c>
      <c r="C346">
        <f t="shared" si="25"/>
        <v>1</v>
      </c>
      <c r="D346" s="10">
        <f t="shared" si="27"/>
        <v>1597</v>
      </c>
      <c r="E346" s="10">
        <f t="shared" si="28"/>
        <v>1527</v>
      </c>
      <c r="F346" s="3">
        <v>452</v>
      </c>
      <c r="G346" s="1">
        <f t="shared" si="29"/>
        <v>0.75152941176470589</v>
      </c>
    </row>
    <row r="347" spans="1:7" x14ac:dyDescent="0.25">
      <c r="A347">
        <v>654</v>
      </c>
      <c r="B347">
        <f t="shared" si="26"/>
        <v>1</v>
      </c>
      <c r="C347">
        <f t="shared" si="25"/>
        <v>1</v>
      </c>
      <c r="D347" s="10">
        <f t="shared" si="27"/>
        <v>1599</v>
      </c>
      <c r="E347" s="10">
        <f t="shared" si="28"/>
        <v>1529</v>
      </c>
      <c r="F347" s="3">
        <v>454</v>
      </c>
      <c r="G347" s="1">
        <f t="shared" si="29"/>
        <v>0.75011764705882356</v>
      </c>
    </row>
    <row r="348" spans="1:7" x14ac:dyDescent="0.25">
      <c r="A348">
        <v>656</v>
      </c>
      <c r="B348">
        <f t="shared" si="26"/>
        <v>1</v>
      </c>
      <c r="C348">
        <f t="shared" si="25"/>
        <v>1</v>
      </c>
      <c r="D348" s="10">
        <f t="shared" si="27"/>
        <v>1601</v>
      </c>
      <c r="E348" s="10">
        <f t="shared" si="28"/>
        <v>1531</v>
      </c>
      <c r="F348" s="3">
        <v>456</v>
      </c>
      <c r="G348" s="1">
        <f t="shared" si="29"/>
        <v>0.74870588235294122</v>
      </c>
    </row>
    <row r="349" spans="1:7" x14ac:dyDescent="0.25">
      <c r="A349">
        <v>658</v>
      </c>
      <c r="B349">
        <f t="shared" si="26"/>
        <v>1</v>
      </c>
      <c r="C349">
        <f t="shared" si="25"/>
        <v>1</v>
      </c>
      <c r="D349" s="10">
        <f t="shared" si="27"/>
        <v>1603</v>
      </c>
      <c r="E349" s="10">
        <f t="shared" si="28"/>
        <v>1533</v>
      </c>
      <c r="F349" s="3">
        <v>458</v>
      </c>
      <c r="G349" s="1">
        <f t="shared" si="29"/>
        <v>0.74729411764705889</v>
      </c>
    </row>
    <row r="350" spans="1:7" x14ac:dyDescent="0.25">
      <c r="A350">
        <v>660</v>
      </c>
      <c r="B350">
        <f t="shared" si="26"/>
        <v>1</v>
      </c>
      <c r="C350">
        <f t="shared" si="25"/>
        <v>1</v>
      </c>
      <c r="D350" s="10">
        <f t="shared" si="27"/>
        <v>1605</v>
      </c>
      <c r="E350" s="10">
        <f t="shared" si="28"/>
        <v>1535</v>
      </c>
      <c r="F350" s="3">
        <v>460</v>
      </c>
      <c r="G350" s="1">
        <f t="shared" si="29"/>
        <v>0.74588235294117644</v>
      </c>
    </row>
    <row r="351" spans="1:7" x14ac:dyDescent="0.25">
      <c r="A351">
        <v>662</v>
      </c>
      <c r="B351">
        <f t="shared" si="26"/>
        <v>1</v>
      </c>
      <c r="C351">
        <f t="shared" si="25"/>
        <v>1</v>
      </c>
      <c r="D351" s="10">
        <f t="shared" si="27"/>
        <v>1607</v>
      </c>
      <c r="E351" s="10">
        <f t="shared" si="28"/>
        <v>1537</v>
      </c>
      <c r="F351" s="3">
        <v>462</v>
      </c>
      <c r="G351" s="1">
        <f t="shared" si="29"/>
        <v>0.74447058823529422</v>
      </c>
    </row>
    <row r="352" spans="1:7" x14ac:dyDescent="0.25">
      <c r="A352">
        <v>664</v>
      </c>
      <c r="B352">
        <f t="shared" si="26"/>
        <v>1</v>
      </c>
      <c r="C352">
        <f t="shared" si="25"/>
        <v>1</v>
      </c>
      <c r="D352" s="10">
        <f t="shared" si="27"/>
        <v>1609</v>
      </c>
      <c r="E352" s="10">
        <f t="shared" si="28"/>
        <v>1539</v>
      </c>
      <c r="F352" s="3">
        <v>464</v>
      </c>
      <c r="G352" s="1">
        <f t="shared" si="29"/>
        <v>0.74305882352941177</v>
      </c>
    </row>
    <row r="353" spans="1:7" x14ac:dyDescent="0.25">
      <c r="A353">
        <v>666</v>
      </c>
      <c r="B353">
        <f t="shared" si="26"/>
        <v>1</v>
      </c>
      <c r="C353">
        <f t="shared" si="25"/>
        <v>1</v>
      </c>
      <c r="D353" s="10">
        <f t="shared" si="27"/>
        <v>1611</v>
      </c>
      <c r="E353" s="10">
        <f t="shared" si="28"/>
        <v>1541</v>
      </c>
      <c r="F353" s="3">
        <v>466</v>
      </c>
      <c r="G353" s="1">
        <f t="shared" si="29"/>
        <v>0.74164705882352944</v>
      </c>
    </row>
    <row r="354" spans="1:7" x14ac:dyDescent="0.25">
      <c r="A354">
        <v>668</v>
      </c>
      <c r="B354">
        <f t="shared" si="26"/>
        <v>1</v>
      </c>
      <c r="C354">
        <f t="shared" si="25"/>
        <v>1</v>
      </c>
      <c r="D354" s="10">
        <f t="shared" si="27"/>
        <v>1613</v>
      </c>
      <c r="E354" s="10">
        <f t="shared" si="28"/>
        <v>1543</v>
      </c>
      <c r="F354" s="3">
        <v>468</v>
      </c>
      <c r="G354" s="1">
        <f t="shared" si="29"/>
        <v>0.7402352941176471</v>
      </c>
    </row>
    <row r="355" spans="1:7" x14ac:dyDescent="0.25">
      <c r="A355">
        <v>670</v>
      </c>
      <c r="B355">
        <f t="shared" si="26"/>
        <v>1</v>
      </c>
      <c r="C355">
        <f t="shared" si="25"/>
        <v>1</v>
      </c>
      <c r="D355" s="10">
        <f t="shared" si="27"/>
        <v>1615</v>
      </c>
      <c r="E355" s="10">
        <f t="shared" si="28"/>
        <v>1545</v>
      </c>
      <c r="F355" s="3">
        <v>470</v>
      </c>
      <c r="G355" s="1">
        <f t="shared" si="29"/>
        <v>0.73882352941176466</v>
      </c>
    </row>
    <row r="356" spans="1:7" x14ac:dyDescent="0.25">
      <c r="A356">
        <v>672</v>
      </c>
      <c r="B356">
        <f t="shared" si="26"/>
        <v>1</v>
      </c>
      <c r="C356">
        <f t="shared" si="25"/>
        <v>1</v>
      </c>
      <c r="D356" s="10">
        <f t="shared" si="27"/>
        <v>1617</v>
      </c>
      <c r="E356" s="10">
        <f t="shared" si="28"/>
        <v>1547</v>
      </c>
      <c r="F356" s="3">
        <v>472</v>
      </c>
      <c r="G356" s="1">
        <f t="shared" si="29"/>
        <v>0.73741176470588243</v>
      </c>
    </row>
    <row r="357" spans="1:7" x14ac:dyDescent="0.25">
      <c r="A357">
        <v>674</v>
      </c>
      <c r="B357">
        <f t="shared" si="26"/>
        <v>1</v>
      </c>
      <c r="C357">
        <f t="shared" si="25"/>
        <v>1</v>
      </c>
      <c r="D357" s="10">
        <f t="shared" si="27"/>
        <v>1619</v>
      </c>
      <c r="E357" s="10">
        <f t="shared" si="28"/>
        <v>1549</v>
      </c>
      <c r="F357" s="3">
        <v>474</v>
      </c>
      <c r="G357" s="1">
        <f t="shared" si="29"/>
        <v>0.73599999999999999</v>
      </c>
    </row>
    <row r="358" spans="1:7" x14ac:dyDescent="0.25">
      <c r="A358">
        <v>676</v>
      </c>
      <c r="B358">
        <f t="shared" si="26"/>
        <v>1</v>
      </c>
      <c r="C358">
        <f t="shared" si="25"/>
        <v>1</v>
      </c>
      <c r="D358" s="10">
        <f t="shared" si="27"/>
        <v>1621</v>
      </c>
      <c r="E358" s="10">
        <f t="shared" si="28"/>
        <v>1551</v>
      </c>
      <c r="F358" s="3">
        <v>476</v>
      </c>
      <c r="G358" s="1">
        <f t="shared" si="29"/>
        <v>0.73458823529411765</v>
      </c>
    </row>
    <row r="359" spans="1:7" x14ac:dyDescent="0.25">
      <c r="A359">
        <v>678</v>
      </c>
      <c r="B359">
        <f t="shared" si="26"/>
        <v>1</v>
      </c>
      <c r="C359">
        <f t="shared" si="25"/>
        <v>1</v>
      </c>
      <c r="D359" s="10">
        <f t="shared" si="27"/>
        <v>1623</v>
      </c>
      <c r="E359" s="10">
        <f t="shared" si="28"/>
        <v>1553</v>
      </c>
      <c r="F359" s="3">
        <v>478</v>
      </c>
      <c r="G359" s="1">
        <f t="shared" si="29"/>
        <v>0.73317647058823532</v>
      </c>
    </row>
    <row r="360" spans="1:7" x14ac:dyDescent="0.25">
      <c r="A360">
        <v>680</v>
      </c>
      <c r="B360">
        <f t="shared" si="26"/>
        <v>1</v>
      </c>
      <c r="C360">
        <f t="shared" si="25"/>
        <v>1</v>
      </c>
      <c r="D360" s="10">
        <f t="shared" si="27"/>
        <v>1625</v>
      </c>
      <c r="E360" s="10">
        <f t="shared" si="28"/>
        <v>1555</v>
      </c>
      <c r="F360" s="3">
        <v>480</v>
      </c>
      <c r="G360" s="1">
        <f t="shared" si="29"/>
        <v>0.73176470588235298</v>
      </c>
    </row>
    <row r="361" spans="1:7" x14ac:dyDescent="0.25">
      <c r="A361">
        <v>682</v>
      </c>
      <c r="B361">
        <f t="shared" si="26"/>
        <v>1</v>
      </c>
      <c r="C361">
        <f t="shared" si="25"/>
        <v>1</v>
      </c>
      <c r="D361" s="10">
        <f t="shared" si="27"/>
        <v>1627</v>
      </c>
      <c r="E361" s="10">
        <f t="shared" si="28"/>
        <v>1557</v>
      </c>
      <c r="F361" s="3">
        <v>482</v>
      </c>
      <c r="G361" s="1">
        <f t="shared" si="29"/>
        <v>0.73035294117647065</v>
      </c>
    </row>
    <row r="362" spans="1:7" x14ac:dyDescent="0.25">
      <c r="A362">
        <v>684</v>
      </c>
      <c r="B362">
        <f t="shared" si="26"/>
        <v>1</v>
      </c>
      <c r="C362">
        <f t="shared" si="25"/>
        <v>1</v>
      </c>
      <c r="D362" s="10">
        <f t="shared" si="27"/>
        <v>1629</v>
      </c>
      <c r="E362" s="10">
        <f t="shared" si="28"/>
        <v>1559</v>
      </c>
      <c r="F362" s="3">
        <v>484</v>
      </c>
      <c r="G362" s="1">
        <f t="shared" si="29"/>
        <v>0.7289411764705882</v>
      </c>
    </row>
    <row r="363" spans="1:7" x14ac:dyDescent="0.25">
      <c r="A363">
        <v>686</v>
      </c>
      <c r="B363">
        <f t="shared" si="26"/>
        <v>1</v>
      </c>
      <c r="C363">
        <f t="shared" si="25"/>
        <v>1</v>
      </c>
      <c r="D363" s="10">
        <f t="shared" si="27"/>
        <v>1631</v>
      </c>
      <c r="E363" s="10">
        <f t="shared" si="28"/>
        <v>1561</v>
      </c>
      <c r="F363" s="3">
        <v>486</v>
      </c>
      <c r="G363" s="1">
        <f t="shared" si="29"/>
        <v>0.72752941176470598</v>
      </c>
    </row>
    <row r="364" spans="1:7" x14ac:dyDescent="0.25">
      <c r="A364">
        <v>688</v>
      </c>
      <c r="B364">
        <f t="shared" si="26"/>
        <v>1</v>
      </c>
      <c r="C364">
        <f t="shared" si="25"/>
        <v>1</v>
      </c>
      <c r="D364" s="10">
        <f t="shared" si="27"/>
        <v>1633</v>
      </c>
      <c r="E364" s="10">
        <f t="shared" si="28"/>
        <v>1563</v>
      </c>
      <c r="F364" s="3">
        <v>488</v>
      </c>
      <c r="G364" s="1">
        <f t="shared" si="29"/>
        <v>0.72611764705882353</v>
      </c>
    </row>
    <row r="365" spans="1:7" x14ac:dyDescent="0.25">
      <c r="A365">
        <v>690</v>
      </c>
      <c r="B365">
        <f t="shared" si="26"/>
        <v>1</v>
      </c>
      <c r="C365">
        <f t="shared" si="25"/>
        <v>1</v>
      </c>
      <c r="D365" s="10">
        <f t="shared" si="27"/>
        <v>1635</v>
      </c>
      <c r="E365" s="10">
        <f t="shared" si="28"/>
        <v>1565</v>
      </c>
      <c r="F365" s="3">
        <v>490</v>
      </c>
      <c r="G365" s="1">
        <f t="shared" si="29"/>
        <v>0.7247058823529412</v>
      </c>
    </row>
    <row r="366" spans="1:7" x14ac:dyDescent="0.25">
      <c r="A366">
        <v>692</v>
      </c>
      <c r="B366">
        <f t="shared" si="26"/>
        <v>1</v>
      </c>
      <c r="C366">
        <f t="shared" si="25"/>
        <v>1</v>
      </c>
      <c r="D366" s="10">
        <f t="shared" si="27"/>
        <v>1637</v>
      </c>
      <c r="E366" s="10">
        <f t="shared" si="28"/>
        <v>1567</v>
      </c>
      <c r="F366" s="3">
        <v>492</v>
      </c>
      <c r="G366" s="1">
        <f t="shared" si="29"/>
        <v>0.72329411764705887</v>
      </c>
    </row>
    <row r="367" spans="1:7" x14ac:dyDescent="0.25">
      <c r="A367">
        <v>694</v>
      </c>
      <c r="B367">
        <f t="shared" si="26"/>
        <v>1</v>
      </c>
      <c r="C367">
        <f t="shared" si="25"/>
        <v>1</v>
      </c>
      <c r="D367" s="10">
        <f t="shared" si="27"/>
        <v>1639</v>
      </c>
      <c r="E367" s="10">
        <f t="shared" si="28"/>
        <v>1569</v>
      </c>
      <c r="F367" s="3">
        <v>494</v>
      </c>
      <c r="G367" s="1">
        <f t="shared" si="29"/>
        <v>0.72188235294117642</v>
      </c>
    </row>
    <row r="368" spans="1:7" x14ac:dyDescent="0.25">
      <c r="A368">
        <v>696</v>
      </c>
      <c r="B368">
        <f t="shared" si="26"/>
        <v>1</v>
      </c>
      <c r="C368">
        <f t="shared" si="25"/>
        <v>1</v>
      </c>
      <c r="D368" s="10">
        <f t="shared" si="27"/>
        <v>1641</v>
      </c>
      <c r="E368" s="10">
        <f t="shared" si="28"/>
        <v>1571</v>
      </c>
      <c r="F368" s="3">
        <v>496</v>
      </c>
      <c r="G368" s="1">
        <f t="shared" si="29"/>
        <v>0.7204705882352942</v>
      </c>
    </row>
    <row r="369" spans="1:7" x14ac:dyDescent="0.25">
      <c r="A369">
        <v>698</v>
      </c>
      <c r="B369">
        <f t="shared" si="26"/>
        <v>1</v>
      </c>
      <c r="C369">
        <f t="shared" si="25"/>
        <v>1</v>
      </c>
      <c r="D369" s="10">
        <f t="shared" si="27"/>
        <v>1643</v>
      </c>
      <c r="E369" s="10">
        <f t="shared" si="28"/>
        <v>1573</v>
      </c>
      <c r="F369" s="3">
        <v>498</v>
      </c>
      <c r="G369" s="1">
        <f t="shared" si="29"/>
        <v>0.71905882352941175</v>
      </c>
    </row>
    <row r="370" spans="1:7" x14ac:dyDescent="0.25">
      <c r="A370">
        <v>700</v>
      </c>
      <c r="B370">
        <f t="shared" si="26"/>
        <v>1</v>
      </c>
      <c r="C370">
        <f t="shared" si="25"/>
        <v>1</v>
      </c>
      <c r="D370" s="10">
        <f t="shared" si="27"/>
        <v>1645</v>
      </c>
      <c r="E370" s="10">
        <f t="shared" si="28"/>
        <v>1575</v>
      </c>
      <c r="F370" s="3">
        <v>500</v>
      </c>
      <c r="G370" s="1">
        <f t="shared" si="29"/>
        <v>0.71764705882352942</v>
      </c>
    </row>
    <row r="371" spans="1:7" x14ac:dyDescent="0.25">
      <c r="A371">
        <v>702</v>
      </c>
      <c r="B371">
        <f t="shared" si="26"/>
        <v>1</v>
      </c>
      <c r="C371">
        <f t="shared" si="25"/>
        <v>1</v>
      </c>
      <c r="D371" s="10">
        <f t="shared" si="27"/>
        <v>1647</v>
      </c>
      <c r="E371" s="10">
        <f t="shared" si="28"/>
        <v>1577</v>
      </c>
      <c r="F371" s="3">
        <v>502</v>
      </c>
      <c r="G371" s="1">
        <f t="shared" si="29"/>
        <v>0.71623529411764708</v>
      </c>
    </row>
    <row r="372" spans="1:7" x14ac:dyDescent="0.25">
      <c r="A372">
        <v>704</v>
      </c>
      <c r="B372">
        <f t="shared" si="26"/>
        <v>1</v>
      </c>
      <c r="C372">
        <f t="shared" si="25"/>
        <v>1</v>
      </c>
      <c r="D372" s="10">
        <f t="shared" si="27"/>
        <v>1649</v>
      </c>
      <c r="E372" s="10">
        <f t="shared" si="28"/>
        <v>1579</v>
      </c>
      <c r="F372" s="3">
        <v>504</v>
      </c>
      <c r="G372" s="1">
        <f t="shared" si="29"/>
        <v>0.71482352941176475</v>
      </c>
    </row>
    <row r="373" spans="1:7" x14ac:dyDescent="0.25">
      <c r="A373">
        <v>706</v>
      </c>
      <c r="B373">
        <f t="shared" si="26"/>
        <v>1</v>
      </c>
      <c r="C373">
        <f t="shared" si="25"/>
        <v>1</v>
      </c>
      <c r="D373" s="10">
        <f t="shared" si="27"/>
        <v>1651</v>
      </c>
      <c r="E373" s="10">
        <f t="shared" si="28"/>
        <v>1581</v>
      </c>
      <c r="F373" s="3">
        <v>506</v>
      </c>
      <c r="G373" s="1">
        <f t="shared" si="29"/>
        <v>0.71341176470588241</v>
      </c>
    </row>
    <row r="374" spans="1:7" x14ac:dyDescent="0.25">
      <c r="A374">
        <v>708</v>
      </c>
      <c r="B374">
        <f t="shared" si="26"/>
        <v>1</v>
      </c>
      <c r="C374">
        <f t="shared" si="25"/>
        <v>1</v>
      </c>
      <c r="D374" s="10">
        <f t="shared" si="27"/>
        <v>1653</v>
      </c>
      <c r="E374" s="10">
        <f t="shared" si="28"/>
        <v>1583</v>
      </c>
      <c r="F374" s="3">
        <v>508</v>
      </c>
      <c r="G374" s="1">
        <f t="shared" si="29"/>
        <v>0.71199999999999997</v>
      </c>
    </row>
    <row r="375" spans="1:7" x14ac:dyDescent="0.25">
      <c r="A375">
        <v>710</v>
      </c>
      <c r="B375">
        <f t="shared" si="26"/>
        <v>1</v>
      </c>
      <c r="C375">
        <f t="shared" si="25"/>
        <v>1</v>
      </c>
      <c r="D375" s="10">
        <f t="shared" si="27"/>
        <v>1655</v>
      </c>
      <c r="E375" s="10">
        <f t="shared" si="28"/>
        <v>1585</v>
      </c>
      <c r="F375" s="3">
        <v>510</v>
      </c>
      <c r="G375" s="1">
        <f t="shared" si="29"/>
        <v>0.71058823529411774</v>
      </c>
    </row>
    <row r="376" spans="1:7" x14ac:dyDescent="0.25">
      <c r="A376">
        <v>712</v>
      </c>
      <c r="B376">
        <f t="shared" si="26"/>
        <v>1</v>
      </c>
      <c r="C376">
        <f t="shared" si="25"/>
        <v>1</v>
      </c>
      <c r="D376" s="10">
        <f t="shared" si="27"/>
        <v>1657</v>
      </c>
      <c r="E376" s="10">
        <f t="shared" si="28"/>
        <v>1587</v>
      </c>
      <c r="F376" s="3">
        <v>512</v>
      </c>
      <c r="G376" s="1">
        <f t="shared" si="29"/>
        <v>0.7091764705882353</v>
      </c>
    </row>
    <row r="377" spans="1:7" x14ac:dyDescent="0.25">
      <c r="A377">
        <v>714</v>
      </c>
      <c r="B377">
        <f t="shared" si="26"/>
        <v>1</v>
      </c>
      <c r="C377">
        <f t="shared" si="25"/>
        <v>1</v>
      </c>
      <c r="D377" s="10">
        <f t="shared" si="27"/>
        <v>1659</v>
      </c>
      <c r="E377" s="10">
        <f t="shared" si="28"/>
        <v>1589</v>
      </c>
      <c r="F377" s="3">
        <v>514</v>
      </c>
      <c r="G377" s="1">
        <f t="shared" si="29"/>
        <v>0.70776470588235296</v>
      </c>
    </row>
    <row r="378" spans="1:7" x14ac:dyDescent="0.25">
      <c r="A378">
        <v>716</v>
      </c>
      <c r="B378">
        <f t="shared" si="26"/>
        <v>1</v>
      </c>
      <c r="C378">
        <f t="shared" si="25"/>
        <v>1</v>
      </c>
      <c r="D378" s="10">
        <f t="shared" si="27"/>
        <v>1661</v>
      </c>
      <c r="E378" s="10">
        <f t="shared" si="28"/>
        <v>1591</v>
      </c>
      <c r="F378" s="3">
        <v>516</v>
      </c>
      <c r="G378" s="1">
        <f t="shared" si="29"/>
        <v>0.70635294117647063</v>
      </c>
    </row>
    <row r="379" spans="1:7" x14ac:dyDescent="0.25">
      <c r="A379">
        <v>718</v>
      </c>
      <c r="B379">
        <f t="shared" si="26"/>
        <v>1</v>
      </c>
      <c r="C379">
        <f t="shared" si="25"/>
        <v>1</v>
      </c>
      <c r="D379" s="10">
        <f t="shared" si="27"/>
        <v>1663</v>
      </c>
      <c r="E379" s="10">
        <f t="shared" si="28"/>
        <v>1593</v>
      </c>
      <c r="F379" s="3">
        <v>518</v>
      </c>
      <c r="G379" s="1">
        <f t="shared" si="29"/>
        <v>0.70494117647058818</v>
      </c>
    </row>
    <row r="380" spans="1:7" x14ac:dyDescent="0.25">
      <c r="A380">
        <v>720</v>
      </c>
      <c r="B380">
        <f t="shared" si="26"/>
        <v>1</v>
      </c>
      <c r="C380">
        <f t="shared" si="25"/>
        <v>1</v>
      </c>
      <c r="D380" s="10">
        <f t="shared" si="27"/>
        <v>1665</v>
      </c>
      <c r="E380" s="10">
        <f t="shared" si="28"/>
        <v>1595</v>
      </c>
      <c r="F380" s="3">
        <v>520</v>
      </c>
      <c r="G380" s="1">
        <f t="shared" si="29"/>
        <v>0.70352941176470596</v>
      </c>
    </row>
    <row r="381" spans="1:7" x14ac:dyDescent="0.25">
      <c r="A381">
        <v>722</v>
      </c>
      <c r="B381">
        <f t="shared" si="26"/>
        <v>1</v>
      </c>
      <c r="C381">
        <f t="shared" si="25"/>
        <v>1</v>
      </c>
      <c r="D381" s="10">
        <f t="shared" si="27"/>
        <v>1667</v>
      </c>
      <c r="E381" s="10">
        <f t="shared" si="28"/>
        <v>1597</v>
      </c>
      <c r="F381" s="3">
        <v>522</v>
      </c>
      <c r="G381" s="1">
        <f t="shared" si="29"/>
        <v>0.70211764705882351</v>
      </c>
    </row>
    <row r="382" spans="1:7" x14ac:dyDescent="0.25">
      <c r="A382">
        <v>724</v>
      </c>
      <c r="B382">
        <f t="shared" si="26"/>
        <v>1</v>
      </c>
      <c r="C382">
        <f t="shared" si="25"/>
        <v>1</v>
      </c>
      <c r="D382" s="10">
        <f t="shared" si="27"/>
        <v>1669</v>
      </c>
      <c r="E382" s="10">
        <f t="shared" si="28"/>
        <v>1599</v>
      </c>
      <c r="F382" s="3">
        <v>524</v>
      </c>
      <c r="G382" s="1">
        <f t="shared" si="29"/>
        <v>0.70070588235294118</v>
      </c>
    </row>
    <row r="383" spans="1:7" x14ac:dyDescent="0.25">
      <c r="A383">
        <v>726</v>
      </c>
      <c r="B383">
        <f t="shared" si="26"/>
        <v>1</v>
      </c>
      <c r="C383">
        <f t="shared" si="25"/>
        <v>1</v>
      </c>
      <c r="D383" s="10">
        <f t="shared" si="27"/>
        <v>1671</v>
      </c>
      <c r="E383" s="10">
        <f t="shared" si="28"/>
        <v>1601</v>
      </c>
      <c r="F383" s="3">
        <v>526</v>
      </c>
      <c r="G383" s="1">
        <f t="shared" si="29"/>
        <v>0.69599999999999995</v>
      </c>
    </row>
    <row r="384" spans="1:7" x14ac:dyDescent="0.25">
      <c r="A384">
        <v>728</v>
      </c>
      <c r="B384">
        <f t="shared" si="26"/>
        <v>1</v>
      </c>
      <c r="C384">
        <f t="shared" si="25"/>
        <v>1</v>
      </c>
      <c r="D384" s="10">
        <f t="shared" si="27"/>
        <v>1673</v>
      </c>
      <c r="E384" s="10">
        <f t="shared" si="28"/>
        <v>1603</v>
      </c>
      <c r="F384" s="3">
        <v>528</v>
      </c>
      <c r="G384" s="1">
        <f t="shared" si="29"/>
        <v>0.68799999999999994</v>
      </c>
    </row>
    <row r="385" spans="1:7" x14ac:dyDescent="0.25">
      <c r="A385">
        <v>730</v>
      </c>
      <c r="B385">
        <f t="shared" si="26"/>
        <v>1</v>
      </c>
      <c r="C385">
        <f t="shared" si="25"/>
        <v>1</v>
      </c>
      <c r="D385" s="10">
        <f t="shared" si="27"/>
        <v>1675</v>
      </c>
      <c r="E385" s="10">
        <f t="shared" si="28"/>
        <v>1605</v>
      </c>
      <c r="F385" s="3">
        <v>530</v>
      </c>
      <c r="G385" s="1">
        <f t="shared" si="29"/>
        <v>0.67999999999999994</v>
      </c>
    </row>
    <row r="386" spans="1:7" x14ac:dyDescent="0.25">
      <c r="A386">
        <v>732</v>
      </c>
      <c r="B386">
        <f t="shared" si="26"/>
        <v>1</v>
      </c>
      <c r="C386">
        <f t="shared" si="25"/>
        <v>1</v>
      </c>
      <c r="D386" s="10">
        <f t="shared" si="27"/>
        <v>1677</v>
      </c>
      <c r="E386" s="10">
        <f t="shared" si="28"/>
        <v>1607</v>
      </c>
      <c r="F386" s="3">
        <v>532</v>
      </c>
      <c r="G386" s="1">
        <f t="shared" si="29"/>
        <v>0.67199999999999993</v>
      </c>
    </row>
    <row r="387" spans="1:7" x14ac:dyDescent="0.25">
      <c r="A387">
        <v>734</v>
      </c>
      <c r="B387">
        <f t="shared" si="26"/>
        <v>1</v>
      </c>
      <c r="C387">
        <f t="shared" si="25"/>
        <v>1</v>
      </c>
      <c r="D387" s="10">
        <f t="shared" si="27"/>
        <v>1679</v>
      </c>
      <c r="E387" s="10">
        <f t="shared" si="28"/>
        <v>1609</v>
      </c>
      <c r="F387" s="3">
        <v>534</v>
      </c>
      <c r="G387" s="1">
        <f t="shared" si="29"/>
        <v>0.66399999999999992</v>
      </c>
    </row>
    <row r="388" spans="1:7" x14ac:dyDescent="0.25">
      <c r="A388">
        <v>736</v>
      </c>
      <c r="B388">
        <f t="shared" si="26"/>
        <v>1</v>
      </c>
      <c r="C388">
        <f t="shared" si="25"/>
        <v>1</v>
      </c>
      <c r="D388" s="10">
        <f t="shared" si="27"/>
        <v>1681</v>
      </c>
      <c r="E388" s="10">
        <f t="shared" si="28"/>
        <v>1611</v>
      </c>
      <c r="F388" s="3">
        <v>536</v>
      </c>
      <c r="G388" s="1">
        <f t="shared" si="29"/>
        <v>0.65599999999999992</v>
      </c>
    </row>
    <row r="389" spans="1:7" x14ac:dyDescent="0.25">
      <c r="A389">
        <v>738</v>
      </c>
      <c r="B389">
        <f t="shared" si="26"/>
        <v>1</v>
      </c>
      <c r="C389">
        <f t="shared" si="25"/>
        <v>1</v>
      </c>
      <c r="D389" s="10">
        <f t="shared" si="27"/>
        <v>1683</v>
      </c>
      <c r="E389" s="10">
        <f t="shared" si="28"/>
        <v>1613</v>
      </c>
      <c r="F389" s="3">
        <v>538</v>
      </c>
      <c r="G389" s="1">
        <f t="shared" si="29"/>
        <v>0.64799999999999991</v>
      </c>
    </row>
    <row r="390" spans="1:7" x14ac:dyDescent="0.25">
      <c r="A390">
        <v>740</v>
      </c>
      <c r="B390">
        <f t="shared" si="26"/>
        <v>1</v>
      </c>
      <c r="C390">
        <f t="shared" si="25"/>
        <v>1</v>
      </c>
      <c r="D390" s="10">
        <f t="shared" si="27"/>
        <v>1685</v>
      </c>
      <c r="E390" s="10">
        <f t="shared" si="28"/>
        <v>1615</v>
      </c>
      <c r="F390" s="3">
        <v>540</v>
      </c>
      <c r="G390" s="1">
        <f t="shared" si="29"/>
        <v>0.6399999999999999</v>
      </c>
    </row>
    <row r="391" spans="1:7" x14ac:dyDescent="0.25">
      <c r="A391">
        <v>742</v>
      </c>
      <c r="B391">
        <f t="shared" si="26"/>
        <v>1</v>
      </c>
      <c r="C391">
        <f t="shared" si="25"/>
        <v>1</v>
      </c>
      <c r="D391" s="10">
        <f t="shared" si="27"/>
        <v>1687</v>
      </c>
      <c r="E391" s="10">
        <f t="shared" si="28"/>
        <v>1617</v>
      </c>
      <c r="F391" s="3">
        <v>542</v>
      </c>
      <c r="G391" s="1">
        <f t="shared" si="29"/>
        <v>0.6319999999999999</v>
      </c>
    </row>
    <row r="392" spans="1:7" x14ac:dyDescent="0.25">
      <c r="A392">
        <v>744</v>
      </c>
      <c r="B392">
        <f t="shared" si="26"/>
        <v>1</v>
      </c>
      <c r="C392">
        <f t="shared" si="25"/>
        <v>1</v>
      </c>
      <c r="D392" s="10">
        <f t="shared" si="27"/>
        <v>1689</v>
      </c>
      <c r="E392" s="10">
        <f t="shared" si="28"/>
        <v>1619</v>
      </c>
      <c r="F392" s="3">
        <v>544</v>
      </c>
      <c r="G392" s="1">
        <f t="shared" si="29"/>
        <v>0.624</v>
      </c>
    </row>
    <row r="393" spans="1:7" x14ac:dyDescent="0.25">
      <c r="A393">
        <v>746</v>
      </c>
      <c r="B393">
        <f t="shared" si="26"/>
        <v>1</v>
      </c>
      <c r="C393">
        <f t="shared" si="25"/>
        <v>1</v>
      </c>
      <c r="D393" s="10">
        <f t="shared" si="27"/>
        <v>1691</v>
      </c>
      <c r="E393" s="10">
        <f t="shared" si="28"/>
        <v>1621</v>
      </c>
      <c r="F393" s="3">
        <v>546</v>
      </c>
      <c r="G393" s="1">
        <f t="shared" si="29"/>
        <v>0.61599999999999999</v>
      </c>
    </row>
    <row r="394" spans="1:7" x14ac:dyDescent="0.25">
      <c r="A394">
        <v>748</v>
      </c>
      <c r="B394">
        <f t="shared" si="26"/>
        <v>1</v>
      </c>
      <c r="C394">
        <f t="shared" si="25"/>
        <v>1</v>
      </c>
      <c r="D394" s="10">
        <f t="shared" si="27"/>
        <v>1693</v>
      </c>
      <c r="E394" s="10">
        <f t="shared" si="28"/>
        <v>1623</v>
      </c>
      <c r="F394" s="3">
        <v>548</v>
      </c>
      <c r="G394" s="1">
        <f t="shared" si="29"/>
        <v>0.60799999999999998</v>
      </c>
    </row>
    <row r="395" spans="1:7" x14ac:dyDescent="0.25">
      <c r="A395">
        <v>750</v>
      </c>
      <c r="B395">
        <f t="shared" si="26"/>
        <v>1</v>
      </c>
      <c r="C395">
        <f t="shared" si="25"/>
        <v>1</v>
      </c>
      <c r="D395" s="10">
        <f t="shared" si="27"/>
        <v>1695</v>
      </c>
      <c r="E395" s="10">
        <f t="shared" si="28"/>
        <v>1625</v>
      </c>
      <c r="F395" s="3">
        <v>550</v>
      </c>
      <c r="G395" s="1">
        <f t="shared" si="29"/>
        <v>0.6</v>
      </c>
    </row>
    <row r="396" spans="1:7" x14ac:dyDescent="0.25">
      <c r="A396">
        <v>752</v>
      </c>
      <c r="B396">
        <f t="shared" si="26"/>
        <v>1</v>
      </c>
      <c r="C396">
        <f t="shared" si="25"/>
        <v>1</v>
      </c>
      <c r="D396" s="10">
        <f t="shared" si="27"/>
        <v>1697</v>
      </c>
      <c r="E396" s="10">
        <f t="shared" si="28"/>
        <v>1627</v>
      </c>
      <c r="F396" s="3">
        <v>552</v>
      </c>
      <c r="G396" s="1">
        <f t="shared" si="29"/>
        <v>0.59199999999999997</v>
      </c>
    </row>
    <row r="397" spans="1:7" x14ac:dyDescent="0.25">
      <c r="A397">
        <v>754</v>
      </c>
      <c r="B397">
        <f t="shared" si="26"/>
        <v>1</v>
      </c>
      <c r="C397">
        <f t="shared" si="25"/>
        <v>1</v>
      </c>
      <c r="D397" s="10">
        <f t="shared" si="27"/>
        <v>1699</v>
      </c>
      <c r="E397" s="10">
        <f t="shared" si="28"/>
        <v>1629</v>
      </c>
      <c r="F397" s="3">
        <v>554</v>
      </c>
      <c r="G397" s="1">
        <f t="shared" si="29"/>
        <v>0.58399999999999996</v>
      </c>
    </row>
    <row r="398" spans="1:7" x14ac:dyDescent="0.25">
      <c r="A398">
        <v>756</v>
      </c>
      <c r="B398">
        <f t="shared" si="26"/>
        <v>1</v>
      </c>
      <c r="C398">
        <f t="shared" si="25"/>
        <v>1</v>
      </c>
      <c r="D398" s="10">
        <f t="shared" si="27"/>
        <v>1701</v>
      </c>
      <c r="E398" s="10">
        <f t="shared" si="28"/>
        <v>1631</v>
      </c>
      <c r="F398" s="3">
        <v>556</v>
      </c>
      <c r="G398" s="1">
        <f t="shared" si="29"/>
        <v>0.57599999999999996</v>
      </c>
    </row>
    <row r="399" spans="1:7" x14ac:dyDescent="0.25">
      <c r="A399">
        <v>758</v>
      </c>
      <c r="B399">
        <f t="shared" si="26"/>
        <v>1</v>
      </c>
      <c r="C399">
        <f t="shared" si="25"/>
        <v>1</v>
      </c>
      <c r="D399" s="10">
        <f t="shared" si="27"/>
        <v>1703</v>
      </c>
      <c r="E399" s="10">
        <f t="shared" si="28"/>
        <v>1633</v>
      </c>
      <c r="F399" s="3">
        <v>558</v>
      </c>
      <c r="G399" s="1">
        <f t="shared" si="29"/>
        <v>0.56799999999999995</v>
      </c>
    </row>
    <row r="400" spans="1:7" x14ac:dyDescent="0.25">
      <c r="A400">
        <v>760</v>
      </c>
      <c r="B400">
        <f t="shared" si="26"/>
        <v>1</v>
      </c>
      <c r="C400">
        <f t="shared" si="25"/>
        <v>1</v>
      </c>
      <c r="D400" s="10">
        <f t="shared" si="27"/>
        <v>1705</v>
      </c>
      <c r="E400" s="10">
        <f t="shared" si="28"/>
        <v>1635</v>
      </c>
      <c r="F400" s="3">
        <v>560</v>
      </c>
      <c r="G400" s="1">
        <f t="shared" si="29"/>
        <v>0.55999999999999994</v>
      </c>
    </row>
    <row r="401" spans="1:7" x14ac:dyDescent="0.25">
      <c r="A401">
        <v>762</v>
      </c>
      <c r="B401">
        <f t="shared" si="26"/>
        <v>1</v>
      </c>
      <c r="C401">
        <f t="shared" si="25"/>
        <v>1</v>
      </c>
      <c r="D401" s="10">
        <f t="shared" si="27"/>
        <v>1707</v>
      </c>
      <c r="E401" s="10">
        <f t="shared" si="28"/>
        <v>1637</v>
      </c>
      <c r="F401" s="3">
        <v>562</v>
      </c>
      <c r="G401" s="1">
        <f t="shared" si="29"/>
        <v>0.55199999999999994</v>
      </c>
    </row>
    <row r="402" spans="1:7" x14ac:dyDescent="0.25">
      <c r="A402">
        <v>764</v>
      </c>
      <c r="B402">
        <f t="shared" si="26"/>
        <v>1</v>
      </c>
      <c r="C402">
        <f t="shared" si="25"/>
        <v>1</v>
      </c>
      <c r="D402" s="10">
        <f t="shared" si="27"/>
        <v>1709</v>
      </c>
      <c r="E402" s="10">
        <f t="shared" si="28"/>
        <v>1639</v>
      </c>
      <c r="F402" s="3">
        <v>564</v>
      </c>
      <c r="G402" s="1">
        <f t="shared" si="29"/>
        <v>0.54399999999999993</v>
      </c>
    </row>
    <row r="403" spans="1:7" x14ac:dyDescent="0.25">
      <c r="A403">
        <v>766</v>
      </c>
      <c r="B403">
        <f t="shared" si="26"/>
        <v>1</v>
      </c>
      <c r="C403">
        <f t="shared" si="25"/>
        <v>1</v>
      </c>
      <c r="D403" s="10">
        <f t="shared" si="27"/>
        <v>1711</v>
      </c>
      <c r="E403" s="10">
        <f t="shared" si="28"/>
        <v>1641</v>
      </c>
      <c r="F403" s="3">
        <v>566</v>
      </c>
      <c r="G403" s="1">
        <f t="shared" si="29"/>
        <v>0.53599999999999992</v>
      </c>
    </row>
    <row r="404" spans="1:7" x14ac:dyDescent="0.25">
      <c r="A404">
        <v>768</v>
      </c>
      <c r="B404">
        <f t="shared" si="26"/>
        <v>1</v>
      </c>
      <c r="C404">
        <f t="shared" ref="C404:C467" si="30">IF(A404&lt;$D$8,$D$12,IF(A404=$D$8,$D$12,IF(A404&lt;$D$9,(1-$D$12)*((A404-$D$8)/($D$9-$D$8))+$D$12,IF(A404=$D$9,1,IF(A404&lt;$D$10,1,IF(A404&lt;$D$11,(1-$D$12)*($D$11-A404)/($D$11-$D$10)+$D$12, IF(A404=$D$11, 0, IF(A404&gt;$D$11, 0))))))))</f>
        <v>1</v>
      </c>
      <c r="D404" s="10">
        <f t="shared" si="27"/>
        <v>1713</v>
      </c>
      <c r="E404" s="10">
        <f t="shared" si="28"/>
        <v>1643</v>
      </c>
      <c r="F404" s="3">
        <v>568</v>
      </c>
      <c r="G404" s="1">
        <f t="shared" si="29"/>
        <v>0.52799999999999991</v>
      </c>
    </row>
    <row r="405" spans="1:7" x14ac:dyDescent="0.25">
      <c r="A405">
        <v>770</v>
      </c>
      <c r="B405">
        <f t="shared" ref="B405:B468" si="31">IF(A405&lt;$C$8,$C$12,IF(A405=$C$8,$C$12,IF(A405&lt;$C$9,(1-$C$12)*((A405-$C$8)/($C$9-$C$8))+$C$12,IF(A405=$C$9,1,IF(A405&lt;$C$10,1,IF(A405&lt;$C$11,(1-$C$12)*($C$11-A405)/($C$11-$C$10)+$C$12, IF(A405=$C$11, 0, IF(A405&gt;$C$11, 0))))))))</f>
        <v>1</v>
      </c>
      <c r="C405">
        <f t="shared" si="30"/>
        <v>1</v>
      </c>
      <c r="D405" s="10">
        <f t="shared" ref="D405:D468" si="32">1145+F405</f>
        <v>1715</v>
      </c>
      <c r="E405" s="10">
        <f t="shared" ref="E405:E468" si="33">1075+F405</f>
        <v>1645</v>
      </c>
      <c r="F405" s="3">
        <v>570</v>
      </c>
      <c r="G405" s="1">
        <f t="shared" ref="G405:G468" si="34">IF(F405&lt;=$H$12,1,IF(AND(F405&gt;$H$12,F405&lt;=$H$13),1-$H$8/($H$13-$H$12)*(F405-$H$12),IF(AND(F405&gt;$H$13,F405&lt;=$H$14),$H$9-$H$9/($H$14-$H$13)*(F405-$H$13),0)))</f>
        <v>0.52</v>
      </c>
    </row>
    <row r="406" spans="1:7" x14ac:dyDescent="0.25">
      <c r="A406">
        <v>772</v>
      </c>
      <c r="B406">
        <f t="shared" si="31"/>
        <v>1</v>
      </c>
      <c r="C406">
        <f t="shared" si="30"/>
        <v>1</v>
      </c>
      <c r="D406" s="10">
        <f t="shared" si="32"/>
        <v>1717</v>
      </c>
      <c r="E406" s="10">
        <f t="shared" si="33"/>
        <v>1647</v>
      </c>
      <c r="F406" s="3">
        <v>572</v>
      </c>
      <c r="G406" s="1">
        <f t="shared" si="34"/>
        <v>0.51200000000000001</v>
      </c>
    </row>
    <row r="407" spans="1:7" x14ac:dyDescent="0.25">
      <c r="A407">
        <v>774</v>
      </c>
      <c r="B407">
        <f t="shared" si="31"/>
        <v>1</v>
      </c>
      <c r="C407">
        <f t="shared" si="30"/>
        <v>1</v>
      </c>
      <c r="D407" s="10">
        <f t="shared" si="32"/>
        <v>1719</v>
      </c>
      <c r="E407" s="10">
        <f t="shared" si="33"/>
        <v>1649</v>
      </c>
      <c r="F407" s="3">
        <v>574</v>
      </c>
      <c r="G407" s="1">
        <f t="shared" si="34"/>
        <v>0.504</v>
      </c>
    </row>
    <row r="408" spans="1:7" x14ac:dyDescent="0.25">
      <c r="A408">
        <v>776</v>
      </c>
      <c r="B408">
        <f t="shared" si="31"/>
        <v>1</v>
      </c>
      <c r="C408">
        <f t="shared" si="30"/>
        <v>1</v>
      </c>
      <c r="D408" s="10">
        <f t="shared" si="32"/>
        <v>1721</v>
      </c>
      <c r="E408" s="10">
        <f t="shared" si="33"/>
        <v>1651</v>
      </c>
      <c r="F408" s="3">
        <v>576</v>
      </c>
      <c r="G408" s="1">
        <f t="shared" si="34"/>
        <v>0.49599999999999994</v>
      </c>
    </row>
    <row r="409" spans="1:7" x14ac:dyDescent="0.25">
      <c r="A409">
        <v>778</v>
      </c>
      <c r="B409">
        <f t="shared" si="31"/>
        <v>1</v>
      </c>
      <c r="C409">
        <f t="shared" si="30"/>
        <v>1</v>
      </c>
      <c r="D409" s="10">
        <f t="shared" si="32"/>
        <v>1723</v>
      </c>
      <c r="E409" s="10">
        <f t="shared" si="33"/>
        <v>1653</v>
      </c>
      <c r="F409" s="3">
        <v>578</v>
      </c>
      <c r="G409" s="1">
        <f t="shared" si="34"/>
        <v>0.48799999999999999</v>
      </c>
    </row>
    <row r="410" spans="1:7" x14ac:dyDescent="0.25">
      <c r="A410">
        <v>780</v>
      </c>
      <c r="B410">
        <f t="shared" si="31"/>
        <v>1</v>
      </c>
      <c r="C410">
        <f t="shared" si="30"/>
        <v>1</v>
      </c>
      <c r="D410" s="10">
        <f t="shared" si="32"/>
        <v>1725</v>
      </c>
      <c r="E410" s="10">
        <f t="shared" si="33"/>
        <v>1655</v>
      </c>
      <c r="F410" s="3">
        <v>580</v>
      </c>
      <c r="G410" s="1">
        <f t="shared" si="34"/>
        <v>0.48</v>
      </c>
    </row>
    <row r="411" spans="1:7" x14ac:dyDescent="0.25">
      <c r="A411">
        <v>782</v>
      </c>
      <c r="B411">
        <f t="shared" si="31"/>
        <v>1</v>
      </c>
      <c r="C411">
        <f t="shared" si="30"/>
        <v>1</v>
      </c>
      <c r="D411" s="10">
        <f t="shared" si="32"/>
        <v>1727</v>
      </c>
      <c r="E411" s="10">
        <f t="shared" si="33"/>
        <v>1657</v>
      </c>
      <c r="F411" s="3">
        <v>582</v>
      </c>
      <c r="G411" s="1">
        <f t="shared" si="34"/>
        <v>0.47199999999999998</v>
      </c>
    </row>
    <row r="412" spans="1:7" x14ac:dyDescent="0.25">
      <c r="A412">
        <v>784</v>
      </c>
      <c r="B412">
        <f t="shared" si="31"/>
        <v>1</v>
      </c>
      <c r="C412">
        <f t="shared" si="30"/>
        <v>1</v>
      </c>
      <c r="D412" s="10">
        <f t="shared" si="32"/>
        <v>1729</v>
      </c>
      <c r="E412" s="10">
        <f t="shared" si="33"/>
        <v>1659</v>
      </c>
      <c r="F412" s="3">
        <v>584</v>
      </c>
      <c r="G412" s="1">
        <f t="shared" si="34"/>
        <v>0.46399999999999997</v>
      </c>
    </row>
    <row r="413" spans="1:7" x14ac:dyDescent="0.25">
      <c r="A413">
        <v>786</v>
      </c>
      <c r="B413">
        <f t="shared" si="31"/>
        <v>1</v>
      </c>
      <c r="C413">
        <f t="shared" si="30"/>
        <v>1</v>
      </c>
      <c r="D413" s="10">
        <f t="shared" si="32"/>
        <v>1731</v>
      </c>
      <c r="E413" s="10">
        <f t="shared" si="33"/>
        <v>1661</v>
      </c>
      <c r="F413" s="3">
        <v>586</v>
      </c>
      <c r="G413" s="1">
        <f t="shared" si="34"/>
        <v>0.45599999999999996</v>
      </c>
    </row>
    <row r="414" spans="1:7" x14ac:dyDescent="0.25">
      <c r="A414">
        <v>788</v>
      </c>
      <c r="B414">
        <f t="shared" si="31"/>
        <v>1</v>
      </c>
      <c r="C414">
        <f t="shared" si="30"/>
        <v>1</v>
      </c>
      <c r="D414" s="10">
        <f t="shared" si="32"/>
        <v>1733</v>
      </c>
      <c r="E414" s="10">
        <f t="shared" si="33"/>
        <v>1663</v>
      </c>
      <c r="F414" s="3">
        <v>588</v>
      </c>
      <c r="G414" s="1">
        <f t="shared" si="34"/>
        <v>0.44799999999999995</v>
      </c>
    </row>
    <row r="415" spans="1:7" x14ac:dyDescent="0.25">
      <c r="A415">
        <v>790</v>
      </c>
      <c r="B415">
        <f t="shared" si="31"/>
        <v>1</v>
      </c>
      <c r="C415">
        <f t="shared" si="30"/>
        <v>1</v>
      </c>
      <c r="D415" s="10">
        <f t="shared" si="32"/>
        <v>1735</v>
      </c>
      <c r="E415" s="10">
        <f t="shared" si="33"/>
        <v>1665</v>
      </c>
      <c r="F415" s="3">
        <v>590</v>
      </c>
      <c r="G415" s="1">
        <f t="shared" si="34"/>
        <v>0.43999999999999995</v>
      </c>
    </row>
    <row r="416" spans="1:7" x14ac:dyDescent="0.25">
      <c r="A416">
        <v>792</v>
      </c>
      <c r="B416">
        <f t="shared" si="31"/>
        <v>1</v>
      </c>
      <c r="C416">
        <f t="shared" si="30"/>
        <v>1</v>
      </c>
      <c r="D416" s="10">
        <f t="shared" si="32"/>
        <v>1737</v>
      </c>
      <c r="E416" s="10">
        <f t="shared" si="33"/>
        <v>1667</v>
      </c>
      <c r="F416" s="3">
        <v>592</v>
      </c>
      <c r="G416" s="1">
        <f t="shared" si="34"/>
        <v>0.43199999999999994</v>
      </c>
    </row>
    <row r="417" spans="1:7" x14ac:dyDescent="0.25">
      <c r="A417">
        <v>794</v>
      </c>
      <c r="B417">
        <f t="shared" si="31"/>
        <v>1</v>
      </c>
      <c r="C417">
        <f t="shared" si="30"/>
        <v>1</v>
      </c>
      <c r="D417" s="10">
        <f t="shared" si="32"/>
        <v>1739</v>
      </c>
      <c r="E417" s="10">
        <f t="shared" si="33"/>
        <v>1669</v>
      </c>
      <c r="F417" s="3">
        <v>594</v>
      </c>
      <c r="G417" s="1">
        <f t="shared" si="34"/>
        <v>0.42399999999999993</v>
      </c>
    </row>
    <row r="418" spans="1:7" x14ac:dyDescent="0.25">
      <c r="A418">
        <v>796</v>
      </c>
      <c r="B418">
        <f t="shared" si="31"/>
        <v>1</v>
      </c>
      <c r="C418">
        <f t="shared" si="30"/>
        <v>1</v>
      </c>
      <c r="D418" s="10">
        <f t="shared" si="32"/>
        <v>1741</v>
      </c>
      <c r="E418" s="10">
        <f t="shared" si="33"/>
        <v>1671</v>
      </c>
      <c r="F418" s="3">
        <v>596</v>
      </c>
      <c r="G418" s="1">
        <f t="shared" si="34"/>
        <v>0.41599999999999993</v>
      </c>
    </row>
    <row r="419" spans="1:7" x14ac:dyDescent="0.25">
      <c r="A419">
        <v>798</v>
      </c>
      <c r="B419">
        <f t="shared" si="31"/>
        <v>1</v>
      </c>
      <c r="C419">
        <f t="shared" si="30"/>
        <v>1</v>
      </c>
      <c r="D419" s="10">
        <f t="shared" si="32"/>
        <v>1743</v>
      </c>
      <c r="E419" s="10">
        <f t="shared" si="33"/>
        <v>1673</v>
      </c>
      <c r="F419" s="3">
        <v>598</v>
      </c>
      <c r="G419" s="1">
        <f t="shared" si="34"/>
        <v>0.40799999999999997</v>
      </c>
    </row>
    <row r="420" spans="1:7" x14ac:dyDescent="0.25">
      <c r="A420">
        <v>800</v>
      </c>
      <c r="B420">
        <f t="shared" si="31"/>
        <v>1</v>
      </c>
      <c r="C420">
        <f t="shared" si="30"/>
        <v>1</v>
      </c>
      <c r="D420" s="10">
        <f t="shared" si="32"/>
        <v>1745</v>
      </c>
      <c r="E420" s="10">
        <f t="shared" si="33"/>
        <v>1675</v>
      </c>
      <c r="F420" s="3">
        <v>600</v>
      </c>
      <c r="G420" s="1">
        <f t="shared" si="34"/>
        <v>0.39999999999999997</v>
      </c>
    </row>
    <row r="421" spans="1:7" x14ac:dyDescent="0.25">
      <c r="A421">
        <v>802</v>
      </c>
      <c r="B421">
        <f t="shared" si="31"/>
        <v>1</v>
      </c>
      <c r="C421">
        <f t="shared" si="30"/>
        <v>1</v>
      </c>
      <c r="D421" s="10">
        <f t="shared" si="32"/>
        <v>1747</v>
      </c>
      <c r="E421" s="10">
        <f t="shared" si="33"/>
        <v>1677</v>
      </c>
      <c r="F421" s="3">
        <v>602</v>
      </c>
      <c r="G421" s="1">
        <f t="shared" si="34"/>
        <v>0.39199999999999996</v>
      </c>
    </row>
    <row r="422" spans="1:7" x14ac:dyDescent="0.25">
      <c r="A422">
        <v>804</v>
      </c>
      <c r="B422">
        <f t="shared" si="31"/>
        <v>1</v>
      </c>
      <c r="C422">
        <f t="shared" si="30"/>
        <v>1</v>
      </c>
      <c r="D422" s="10">
        <f t="shared" si="32"/>
        <v>1749</v>
      </c>
      <c r="E422" s="10">
        <f t="shared" si="33"/>
        <v>1679</v>
      </c>
      <c r="F422" s="3">
        <v>604</v>
      </c>
      <c r="G422" s="1">
        <f t="shared" si="34"/>
        <v>0.38399999999999995</v>
      </c>
    </row>
    <row r="423" spans="1:7" x14ac:dyDescent="0.25">
      <c r="A423">
        <v>806</v>
      </c>
      <c r="B423">
        <f t="shared" si="31"/>
        <v>1</v>
      </c>
      <c r="C423">
        <f t="shared" si="30"/>
        <v>1</v>
      </c>
      <c r="D423" s="10">
        <f t="shared" si="32"/>
        <v>1751</v>
      </c>
      <c r="E423" s="10">
        <f t="shared" si="33"/>
        <v>1681</v>
      </c>
      <c r="F423" s="3">
        <v>606</v>
      </c>
      <c r="G423" s="1">
        <f t="shared" si="34"/>
        <v>0.37599999999999995</v>
      </c>
    </row>
    <row r="424" spans="1:7" x14ac:dyDescent="0.25">
      <c r="A424">
        <v>808</v>
      </c>
      <c r="B424">
        <f t="shared" si="31"/>
        <v>1</v>
      </c>
      <c r="C424">
        <f t="shared" si="30"/>
        <v>1</v>
      </c>
      <c r="D424" s="10">
        <f t="shared" si="32"/>
        <v>1753</v>
      </c>
      <c r="E424" s="10">
        <f t="shared" si="33"/>
        <v>1683</v>
      </c>
      <c r="F424" s="3">
        <v>608</v>
      </c>
      <c r="G424" s="1">
        <f t="shared" si="34"/>
        <v>0.36799999999999994</v>
      </c>
    </row>
    <row r="425" spans="1:7" x14ac:dyDescent="0.25">
      <c r="A425">
        <v>810</v>
      </c>
      <c r="B425">
        <f t="shared" si="31"/>
        <v>1</v>
      </c>
      <c r="C425">
        <f t="shared" si="30"/>
        <v>1</v>
      </c>
      <c r="D425" s="10">
        <f t="shared" si="32"/>
        <v>1755</v>
      </c>
      <c r="E425" s="10">
        <f t="shared" si="33"/>
        <v>1685</v>
      </c>
      <c r="F425" s="3">
        <v>610</v>
      </c>
      <c r="G425" s="1">
        <f t="shared" si="34"/>
        <v>0.35999999999999993</v>
      </c>
    </row>
    <row r="426" spans="1:7" x14ac:dyDescent="0.25">
      <c r="A426">
        <v>812</v>
      </c>
      <c r="B426">
        <f t="shared" si="31"/>
        <v>1</v>
      </c>
      <c r="C426">
        <f t="shared" si="30"/>
        <v>1</v>
      </c>
      <c r="D426" s="10">
        <f t="shared" si="32"/>
        <v>1757</v>
      </c>
      <c r="E426" s="10">
        <f t="shared" si="33"/>
        <v>1687</v>
      </c>
      <c r="F426" s="3">
        <v>612</v>
      </c>
      <c r="G426" s="1">
        <f t="shared" si="34"/>
        <v>0.35199999999999992</v>
      </c>
    </row>
    <row r="427" spans="1:7" x14ac:dyDescent="0.25">
      <c r="A427">
        <v>814</v>
      </c>
      <c r="B427">
        <f t="shared" si="31"/>
        <v>1</v>
      </c>
      <c r="C427">
        <f t="shared" si="30"/>
        <v>1</v>
      </c>
      <c r="D427" s="10">
        <f t="shared" si="32"/>
        <v>1759</v>
      </c>
      <c r="E427" s="10">
        <f t="shared" si="33"/>
        <v>1689</v>
      </c>
      <c r="F427" s="3">
        <v>614</v>
      </c>
      <c r="G427" s="1">
        <f t="shared" si="34"/>
        <v>0.34399999999999997</v>
      </c>
    </row>
    <row r="428" spans="1:7" x14ac:dyDescent="0.25">
      <c r="A428">
        <v>816</v>
      </c>
      <c r="B428">
        <f t="shared" si="31"/>
        <v>1</v>
      </c>
      <c r="C428">
        <f t="shared" si="30"/>
        <v>1</v>
      </c>
      <c r="D428" s="10">
        <f t="shared" si="32"/>
        <v>1761</v>
      </c>
      <c r="E428" s="10">
        <f t="shared" si="33"/>
        <v>1691</v>
      </c>
      <c r="F428" s="3">
        <v>616</v>
      </c>
      <c r="G428" s="1">
        <f t="shared" si="34"/>
        <v>0.33599999999999997</v>
      </c>
    </row>
    <row r="429" spans="1:7" x14ac:dyDescent="0.25">
      <c r="A429">
        <v>818</v>
      </c>
      <c r="B429">
        <f t="shared" si="31"/>
        <v>1</v>
      </c>
      <c r="C429">
        <f t="shared" si="30"/>
        <v>1</v>
      </c>
      <c r="D429" s="10">
        <f t="shared" si="32"/>
        <v>1763</v>
      </c>
      <c r="E429" s="10">
        <f t="shared" si="33"/>
        <v>1693</v>
      </c>
      <c r="F429" s="3">
        <v>618</v>
      </c>
      <c r="G429" s="1">
        <f t="shared" si="34"/>
        <v>0.32799999999999996</v>
      </c>
    </row>
    <row r="430" spans="1:7" x14ac:dyDescent="0.25">
      <c r="A430">
        <v>820</v>
      </c>
      <c r="B430">
        <f t="shared" si="31"/>
        <v>1</v>
      </c>
      <c r="C430">
        <f t="shared" si="30"/>
        <v>1</v>
      </c>
      <c r="D430" s="10">
        <f t="shared" si="32"/>
        <v>1765</v>
      </c>
      <c r="E430" s="10">
        <f t="shared" si="33"/>
        <v>1695</v>
      </c>
      <c r="F430" s="3">
        <v>620</v>
      </c>
      <c r="G430" s="1">
        <f t="shared" si="34"/>
        <v>0.31999999999999995</v>
      </c>
    </row>
    <row r="431" spans="1:7" x14ac:dyDescent="0.25">
      <c r="A431">
        <v>822</v>
      </c>
      <c r="B431">
        <f t="shared" si="31"/>
        <v>1</v>
      </c>
      <c r="C431">
        <f t="shared" si="30"/>
        <v>1</v>
      </c>
      <c r="D431" s="10">
        <f t="shared" si="32"/>
        <v>1767</v>
      </c>
      <c r="E431" s="10">
        <f t="shared" si="33"/>
        <v>1697</v>
      </c>
      <c r="F431" s="3">
        <v>622</v>
      </c>
      <c r="G431" s="1">
        <f t="shared" si="34"/>
        <v>0.31199999999999994</v>
      </c>
    </row>
    <row r="432" spans="1:7" x14ac:dyDescent="0.25">
      <c r="A432">
        <v>824</v>
      </c>
      <c r="B432">
        <f t="shared" si="31"/>
        <v>1</v>
      </c>
      <c r="C432">
        <f t="shared" si="30"/>
        <v>1</v>
      </c>
      <c r="D432" s="10">
        <f t="shared" si="32"/>
        <v>1769</v>
      </c>
      <c r="E432" s="10">
        <f t="shared" si="33"/>
        <v>1699</v>
      </c>
      <c r="F432" s="3">
        <v>624</v>
      </c>
      <c r="G432" s="1">
        <f t="shared" si="34"/>
        <v>0.30399999999999994</v>
      </c>
    </row>
    <row r="433" spans="1:7" x14ac:dyDescent="0.25">
      <c r="A433">
        <v>826</v>
      </c>
      <c r="B433">
        <f t="shared" si="31"/>
        <v>1</v>
      </c>
      <c r="C433">
        <f t="shared" si="30"/>
        <v>1</v>
      </c>
      <c r="D433" s="10">
        <f t="shared" si="32"/>
        <v>1771</v>
      </c>
      <c r="E433" s="10">
        <f t="shared" si="33"/>
        <v>1701</v>
      </c>
      <c r="F433" s="3">
        <v>626</v>
      </c>
      <c r="G433" s="1">
        <f t="shared" si="34"/>
        <v>0.29599999999999993</v>
      </c>
    </row>
    <row r="434" spans="1:7" x14ac:dyDescent="0.25">
      <c r="A434">
        <v>828</v>
      </c>
      <c r="B434">
        <f t="shared" si="31"/>
        <v>1</v>
      </c>
      <c r="C434">
        <f t="shared" si="30"/>
        <v>1</v>
      </c>
      <c r="D434" s="10">
        <f t="shared" si="32"/>
        <v>1773</v>
      </c>
      <c r="E434" s="10">
        <f t="shared" si="33"/>
        <v>1703</v>
      </c>
      <c r="F434" s="3">
        <v>628</v>
      </c>
      <c r="G434" s="1">
        <f t="shared" si="34"/>
        <v>0.28799999999999992</v>
      </c>
    </row>
    <row r="435" spans="1:7" x14ac:dyDescent="0.25">
      <c r="A435">
        <v>830</v>
      </c>
      <c r="B435">
        <f t="shared" si="31"/>
        <v>1</v>
      </c>
      <c r="C435">
        <f t="shared" si="30"/>
        <v>1</v>
      </c>
      <c r="D435" s="10">
        <f t="shared" si="32"/>
        <v>1775</v>
      </c>
      <c r="E435" s="10">
        <f t="shared" si="33"/>
        <v>1705</v>
      </c>
      <c r="F435" s="3">
        <v>630</v>
      </c>
      <c r="G435" s="1">
        <f t="shared" si="34"/>
        <v>0.27999999999999997</v>
      </c>
    </row>
    <row r="436" spans="1:7" x14ac:dyDescent="0.25">
      <c r="A436">
        <v>832</v>
      </c>
      <c r="B436">
        <f t="shared" si="31"/>
        <v>1</v>
      </c>
      <c r="C436">
        <f t="shared" si="30"/>
        <v>1</v>
      </c>
      <c r="D436" s="10">
        <f t="shared" si="32"/>
        <v>1777</v>
      </c>
      <c r="E436" s="10">
        <f t="shared" si="33"/>
        <v>1707</v>
      </c>
      <c r="F436" s="3">
        <v>632</v>
      </c>
      <c r="G436" s="1">
        <f t="shared" si="34"/>
        <v>0.27199999999999996</v>
      </c>
    </row>
    <row r="437" spans="1:7" x14ac:dyDescent="0.25">
      <c r="A437">
        <v>834</v>
      </c>
      <c r="B437">
        <f t="shared" si="31"/>
        <v>1</v>
      </c>
      <c r="C437">
        <f t="shared" si="30"/>
        <v>1</v>
      </c>
      <c r="D437" s="10">
        <f t="shared" si="32"/>
        <v>1779</v>
      </c>
      <c r="E437" s="10">
        <f t="shared" si="33"/>
        <v>1709</v>
      </c>
      <c r="F437" s="3">
        <v>634</v>
      </c>
      <c r="G437" s="1">
        <f t="shared" si="34"/>
        <v>0.26399999999999996</v>
      </c>
    </row>
    <row r="438" spans="1:7" x14ac:dyDescent="0.25">
      <c r="A438">
        <v>836</v>
      </c>
      <c r="B438">
        <f t="shared" si="31"/>
        <v>1</v>
      </c>
      <c r="C438">
        <f t="shared" si="30"/>
        <v>1</v>
      </c>
      <c r="D438" s="10">
        <f t="shared" si="32"/>
        <v>1781</v>
      </c>
      <c r="E438" s="10">
        <f t="shared" si="33"/>
        <v>1711</v>
      </c>
      <c r="F438" s="3">
        <v>636</v>
      </c>
      <c r="G438" s="1">
        <f t="shared" si="34"/>
        <v>0.25599999999999995</v>
      </c>
    </row>
    <row r="439" spans="1:7" x14ac:dyDescent="0.25">
      <c r="A439">
        <v>838</v>
      </c>
      <c r="B439">
        <f t="shared" si="31"/>
        <v>1</v>
      </c>
      <c r="C439">
        <f t="shared" si="30"/>
        <v>1</v>
      </c>
      <c r="D439" s="10">
        <f t="shared" si="32"/>
        <v>1783</v>
      </c>
      <c r="E439" s="10">
        <f t="shared" si="33"/>
        <v>1713</v>
      </c>
      <c r="F439" s="3">
        <v>638</v>
      </c>
      <c r="G439" s="1">
        <f t="shared" si="34"/>
        <v>0.24799999999999994</v>
      </c>
    </row>
    <row r="440" spans="1:7" x14ac:dyDescent="0.25">
      <c r="A440">
        <v>840</v>
      </c>
      <c r="B440">
        <f t="shared" si="31"/>
        <v>1</v>
      </c>
      <c r="C440">
        <f t="shared" si="30"/>
        <v>1</v>
      </c>
      <c r="D440" s="10">
        <f t="shared" si="32"/>
        <v>1785</v>
      </c>
      <c r="E440" s="10">
        <f t="shared" si="33"/>
        <v>1715</v>
      </c>
      <c r="F440" s="3">
        <v>640</v>
      </c>
      <c r="G440" s="1">
        <f t="shared" si="34"/>
        <v>0.23999999999999994</v>
      </c>
    </row>
    <row r="441" spans="1:7" x14ac:dyDescent="0.25">
      <c r="A441">
        <v>842</v>
      </c>
      <c r="B441">
        <f t="shared" si="31"/>
        <v>1</v>
      </c>
      <c r="C441">
        <f t="shared" si="30"/>
        <v>1</v>
      </c>
      <c r="D441" s="10">
        <f t="shared" si="32"/>
        <v>1787</v>
      </c>
      <c r="E441" s="10">
        <f t="shared" si="33"/>
        <v>1717</v>
      </c>
      <c r="F441" s="3">
        <v>642</v>
      </c>
      <c r="G441" s="1">
        <f t="shared" si="34"/>
        <v>0.23199999999999993</v>
      </c>
    </row>
    <row r="442" spans="1:7" x14ac:dyDescent="0.25">
      <c r="A442">
        <v>844</v>
      </c>
      <c r="B442">
        <f t="shared" si="31"/>
        <v>1</v>
      </c>
      <c r="C442">
        <f t="shared" si="30"/>
        <v>1</v>
      </c>
      <c r="D442" s="10">
        <f t="shared" si="32"/>
        <v>1789</v>
      </c>
      <c r="E442" s="10">
        <f t="shared" si="33"/>
        <v>1719</v>
      </c>
      <c r="F442" s="3">
        <v>644</v>
      </c>
      <c r="G442" s="1">
        <f t="shared" si="34"/>
        <v>0.22399999999999992</v>
      </c>
    </row>
    <row r="443" spans="1:7" x14ac:dyDescent="0.25">
      <c r="A443">
        <v>846</v>
      </c>
      <c r="B443">
        <f t="shared" si="31"/>
        <v>1</v>
      </c>
      <c r="C443">
        <f t="shared" si="30"/>
        <v>1</v>
      </c>
      <c r="D443" s="10">
        <f t="shared" si="32"/>
        <v>1791</v>
      </c>
      <c r="E443" s="10">
        <f t="shared" si="33"/>
        <v>1721</v>
      </c>
      <c r="F443" s="3">
        <v>646</v>
      </c>
      <c r="G443" s="1">
        <f t="shared" si="34"/>
        <v>0.21599999999999997</v>
      </c>
    </row>
    <row r="444" spans="1:7" x14ac:dyDescent="0.25">
      <c r="A444">
        <v>848</v>
      </c>
      <c r="B444">
        <f t="shared" si="31"/>
        <v>1</v>
      </c>
      <c r="C444">
        <f t="shared" si="30"/>
        <v>1</v>
      </c>
      <c r="D444" s="10">
        <f t="shared" si="32"/>
        <v>1793</v>
      </c>
      <c r="E444" s="10">
        <f t="shared" si="33"/>
        <v>1723</v>
      </c>
      <c r="F444" s="3">
        <v>648</v>
      </c>
      <c r="G444" s="1">
        <f t="shared" si="34"/>
        <v>0.20799999999999996</v>
      </c>
    </row>
    <row r="445" spans="1:7" x14ac:dyDescent="0.25">
      <c r="A445">
        <v>850</v>
      </c>
      <c r="B445">
        <f t="shared" si="31"/>
        <v>1</v>
      </c>
      <c r="C445">
        <f t="shared" si="30"/>
        <v>1</v>
      </c>
      <c r="D445" s="10">
        <f t="shared" si="32"/>
        <v>1795</v>
      </c>
      <c r="E445" s="10">
        <f t="shared" si="33"/>
        <v>1725</v>
      </c>
      <c r="F445" s="3">
        <v>650</v>
      </c>
      <c r="G445" s="1">
        <f t="shared" si="34"/>
        <v>0.19999999999999996</v>
      </c>
    </row>
    <row r="446" spans="1:7" x14ac:dyDescent="0.25">
      <c r="A446">
        <v>852</v>
      </c>
      <c r="B446">
        <f t="shared" si="31"/>
        <v>1</v>
      </c>
      <c r="C446">
        <f t="shared" si="30"/>
        <v>1</v>
      </c>
      <c r="D446" s="10">
        <f t="shared" si="32"/>
        <v>1797</v>
      </c>
      <c r="E446" s="10">
        <f t="shared" si="33"/>
        <v>1727</v>
      </c>
      <c r="F446" s="3">
        <v>652</v>
      </c>
      <c r="G446" s="1">
        <f t="shared" si="34"/>
        <v>0.19199999999999995</v>
      </c>
    </row>
    <row r="447" spans="1:7" x14ac:dyDescent="0.25">
      <c r="A447">
        <v>854</v>
      </c>
      <c r="B447">
        <f t="shared" si="31"/>
        <v>1</v>
      </c>
      <c r="C447">
        <f t="shared" si="30"/>
        <v>1</v>
      </c>
      <c r="D447" s="10">
        <f t="shared" si="32"/>
        <v>1799</v>
      </c>
      <c r="E447" s="10">
        <f t="shared" si="33"/>
        <v>1729</v>
      </c>
      <c r="F447" s="3">
        <v>654</v>
      </c>
      <c r="G447" s="1">
        <f t="shared" si="34"/>
        <v>0.18399999999999994</v>
      </c>
    </row>
    <row r="448" spans="1:7" x14ac:dyDescent="0.25">
      <c r="A448">
        <v>856</v>
      </c>
      <c r="B448">
        <f t="shared" si="31"/>
        <v>1</v>
      </c>
      <c r="C448">
        <f t="shared" si="30"/>
        <v>1</v>
      </c>
      <c r="D448" s="10">
        <f t="shared" si="32"/>
        <v>1801</v>
      </c>
      <c r="E448" s="10">
        <f t="shared" si="33"/>
        <v>1731</v>
      </c>
      <c r="F448" s="3">
        <v>656</v>
      </c>
      <c r="G448" s="1">
        <f t="shared" si="34"/>
        <v>0.17599999999999993</v>
      </c>
    </row>
    <row r="449" spans="1:7" x14ac:dyDescent="0.25">
      <c r="A449">
        <v>858</v>
      </c>
      <c r="B449">
        <f t="shared" si="31"/>
        <v>1</v>
      </c>
      <c r="C449">
        <f t="shared" si="30"/>
        <v>1</v>
      </c>
      <c r="D449" s="10">
        <f t="shared" si="32"/>
        <v>1803</v>
      </c>
      <c r="E449" s="10">
        <f t="shared" si="33"/>
        <v>1733</v>
      </c>
      <c r="F449" s="3">
        <v>658</v>
      </c>
      <c r="G449" s="1">
        <f t="shared" si="34"/>
        <v>0.16799999999999993</v>
      </c>
    </row>
    <row r="450" spans="1:7" x14ac:dyDescent="0.25">
      <c r="A450">
        <v>860</v>
      </c>
      <c r="B450">
        <f t="shared" si="31"/>
        <v>1</v>
      </c>
      <c r="C450">
        <f t="shared" si="30"/>
        <v>1</v>
      </c>
      <c r="D450" s="10">
        <f t="shared" si="32"/>
        <v>1805</v>
      </c>
      <c r="E450" s="10">
        <f t="shared" si="33"/>
        <v>1735</v>
      </c>
      <c r="F450" s="3">
        <v>660</v>
      </c>
      <c r="G450" s="1">
        <f t="shared" si="34"/>
        <v>0.15999999999999992</v>
      </c>
    </row>
    <row r="451" spans="1:7" x14ac:dyDescent="0.25">
      <c r="A451">
        <v>862</v>
      </c>
      <c r="B451">
        <f t="shared" si="31"/>
        <v>1</v>
      </c>
      <c r="C451">
        <f t="shared" si="30"/>
        <v>1</v>
      </c>
      <c r="D451" s="10">
        <f t="shared" si="32"/>
        <v>1807</v>
      </c>
      <c r="E451" s="10">
        <f t="shared" si="33"/>
        <v>1737</v>
      </c>
      <c r="F451" s="3">
        <v>662</v>
      </c>
      <c r="G451" s="1">
        <f t="shared" si="34"/>
        <v>0.15199999999999991</v>
      </c>
    </row>
    <row r="452" spans="1:7" x14ac:dyDescent="0.25">
      <c r="A452">
        <v>864</v>
      </c>
      <c r="B452">
        <f t="shared" si="31"/>
        <v>1</v>
      </c>
      <c r="C452">
        <f t="shared" si="30"/>
        <v>1</v>
      </c>
      <c r="D452" s="10">
        <f t="shared" si="32"/>
        <v>1809</v>
      </c>
      <c r="E452" s="10">
        <f t="shared" si="33"/>
        <v>1739</v>
      </c>
      <c r="F452" s="3">
        <v>664</v>
      </c>
      <c r="G452" s="1">
        <f t="shared" si="34"/>
        <v>0.14399999999999991</v>
      </c>
    </row>
    <row r="453" spans="1:7" x14ac:dyDescent="0.25">
      <c r="A453">
        <v>866</v>
      </c>
      <c r="B453">
        <f t="shared" si="31"/>
        <v>1</v>
      </c>
      <c r="C453">
        <f t="shared" si="30"/>
        <v>1</v>
      </c>
      <c r="D453" s="10">
        <f t="shared" si="32"/>
        <v>1811</v>
      </c>
      <c r="E453" s="10">
        <f t="shared" si="33"/>
        <v>1741</v>
      </c>
      <c r="F453" s="3">
        <v>666</v>
      </c>
      <c r="G453" s="1">
        <f t="shared" si="34"/>
        <v>0.1359999999999999</v>
      </c>
    </row>
    <row r="454" spans="1:7" x14ac:dyDescent="0.25">
      <c r="A454">
        <v>868</v>
      </c>
      <c r="B454">
        <f t="shared" si="31"/>
        <v>1</v>
      </c>
      <c r="C454">
        <f t="shared" si="30"/>
        <v>1</v>
      </c>
      <c r="D454" s="10">
        <f t="shared" si="32"/>
        <v>1813</v>
      </c>
      <c r="E454" s="10">
        <f t="shared" si="33"/>
        <v>1743</v>
      </c>
      <c r="F454" s="3">
        <v>668</v>
      </c>
      <c r="G454" s="1">
        <f t="shared" si="34"/>
        <v>0.12799999999999989</v>
      </c>
    </row>
    <row r="455" spans="1:7" x14ac:dyDescent="0.25">
      <c r="A455">
        <v>870</v>
      </c>
      <c r="B455">
        <f t="shared" si="31"/>
        <v>1</v>
      </c>
      <c r="C455">
        <f t="shared" si="30"/>
        <v>1</v>
      </c>
      <c r="D455" s="10">
        <f t="shared" si="32"/>
        <v>1815</v>
      </c>
      <c r="E455" s="10">
        <f t="shared" si="33"/>
        <v>1745</v>
      </c>
      <c r="F455" s="3">
        <v>670</v>
      </c>
      <c r="G455" s="1">
        <f t="shared" si="34"/>
        <v>0.12</v>
      </c>
    </row>
    <row r="456" spans="1:7" x14ac:dyDescent="0.25">
      <c r="A456">
        <v>872</v>
      </c>
      <c r="B456">
        <f t="shared" si="31"/>
        <v>1</v>
      </c>
      <c r="C456">
        <f t="shared" si="30"/>
        <v>1</v>
      </c>
      <c r="D456" s="10">
        <f t="shared" si="32"/>
        <v>1817</v>
      </c>
      <c r="E456" s="10">
        <f t="shared" si="33"/>
        <v>1747</v>
      </c>
      <c r="F456" s="3">
        <v>672</v>
      </c>
      <c r="G456" s="1">
        <f t="shared" si="34"/>
        <v>0.11199999999999999</v>
      </c>
    </row>
    <row r="457" spans="1:7" x14ac:dyDescent="0.25">
      <c r="A457">
        <v>874</v>
      </c>
      <c r="B457">
        <f t="shared" si="31"/>
        <v>1</v>
      </c>
      <c r="C457">
        <f t="shared" si="30"/>
        <v>1</v>
      </c>
      <c r="D457" s="10">
        <f t="shared" si="32"/>
        <v>1819</v>
      </c>
      <c r="E457" s="10">
        <f t="shared" si="33"/>
        <v>1749</v>
      </c>
      <c r="F457" s="3">
        <v>674</v>
      </c>
      <c r="G457" s="1">
        <f t="shared" si="34"/>
        <v>0.10399999999999998</v>
      </c>
    </row>
    <row r="458" spans="1:7" x14ac:dyDescent="0.25">
      <c r="A458">
        <v>876</v>
      </c>
      <c r="B458">
        <f t="shared" si="31"/>
        <v>1</v>
      </c>
      <c r="C458">
        <f t="shared" si="30"/>
        <v>1</v>
      </c>
      <c r="D458" s="10">
        <f t="shared" si="32"/>
        <v>1821</v>
      </c>
      <c r="E458" s="10">
        <f t="shared" si="33"/>
        <v>1751</v>
      </c>
      <c r="F458" s="3">
        <v>676</v>
      </c>
      <c r="G458" s="1">
        <f t="shared" si="34"/>
        <v>9.5999999999999974E-2</v>
      </c>
    </row>
    <row r="459" spans="1:7" x14ac:dyDescent="0.25">
      <c r="A459">
        <v>878</v>
      </c>
      <c r="B459">
        <f t="shared" si="31"/>
        <v>1</v>
      </c>
      <c r="C459">
        <f t="shared" si="30"/>
        <v>1</v>
      </c>
      <c r="D459" s="10">
        <f t="shared" si="32"/>
        <v>1823</v>
      </c>
      <c r="E459" s="10">
        <f t="shared" si="33"/>
        <v>1753</v>
      </c>
      <c r="F459" s="3">
        <v>678</v>
      </c>
      <c r="G459" s="1">
        <f t="shared" si="34"/>
        <v>8.7999999999999967E-2</v>
      </c>
    </row>
    <row r="460" spans="1:7" x14ac:dyDescent="0.25">
      <c r="A460">
        <v>880</v>
      </c>
      <c r="B460">
        <f t="shared" si="31"/>
        <v>1</v>
      </c>
      <c r="C460">
        <f t="shared" si="30"/>
        <v>1</v>
      </c>
      <c r="D460" s="10">
        <f t="shared" si="32"/>
        <v>1825</v>
      </c>
      <c r="E460" s="10">
        <f t="shared" si="33"/>
        <v>1755</v>
      </c>
      <c r="F460" s="3">
        <v>680</v>
      </c>
      <c r="G460" s="1">
        <f t="shared" si="34"/>
        <v>7.999999999999996E-2</v>
      </c>
    </row>
    <row r="461" spans="1:7" x14ac:dyDescent="0.25">
      <c r="A461">
        <v>882</v>
      </c>
      <c r="B461">
        <f t="shared" si="31"/>
        <v>1</v>
      </c>
      <c r="C461">
        <f t="shared" si="30"/>
        <v>1</v>
      </c>
      <c r="D461" s="10">
        <f t="shared" si="32"/>
        <v>1827</v>
      </c>
      <c r="E461" s="10">
        <f t="shared" si="33"/>
        <v>1757</v>
      </c>
      <c r="F461" s="3">
        <v>682</v>
      </c>
      <c r="G461" s="1">
        <f t="shared" si="34"/>
        <v>7.1999999999999953E-2</v>
      </c>
    </row>
    <row r="462" spans="1:7" x14ac:dyDescent="0.25">
      <c r="A462">
        <v>884</v>
      </c>
      <c r="B462">
        <f t="shared" si="31"/>
        <v>1</v>
      </c>
      <c r="C462">
        <f t="shared" si="30"/>
        <v>1</v>
      </c>
      <c r="D462" s="10">
        <f t="shared" si="32"/>
        <v>1829</v>
      </c>
      <c r="E462" s="10">
        <f t="shared" si="33"/>
        <v>1759</v>
      </c>
      <c r="F462" s="3">
        <v>684</v>
      </c>
      <c r="G462" s="1">
        <f t="shared" si="34"/>
        <v>6.3999999999999946E-2</v>
      </c>
    </row>
    <row r="463" spans="1:7" x14ac:dyDescent="0.25">
      <c r="A463">
        <v>886</v>
      </c>
      <c r="B463">
        <f t="shared" si="31"/>
        <v>1</v>
      </c>
      <c r="C463">
        <f t="shared" si="30"/>
        <v>1</v>
      </c>
      <c r="D463" s="10">
        <f t="shared" si="32"/>
        <v>1831</v>
      </c>
      <c r="E463" s="10">
        <f t="shared" si="33"/>
        <v>1761</v>
      </c>
      <c r="F463" s="3">
        <v>686</v>
      </c>
      <c r="G463" s="1">
        <f t="shared" si="34"/>
        <v>5.5999999999999939E-2</v>
      </c>
    </row>
    <row r="464" spans="1:7" x14ac:dyDescent="0.25">
      <c r="A464">
        <v>888</v>
      </c>
      <c r="B464">
        <f t="shared" si="31"/>
        <v>1</v>
      </c>
      <c r="C464">
        <f t="shared" si="30"/>
        <v>1</v>
      </c>
      <c r="D464" s="10">
        <f t="shared" si="32"/>
        <v>1833</v>
      </c>
      <c r="E464" s="10">
        <f t="shared" si="33"/>
        <v>1763</v>
      </c>
      <c r="F464" s="3">
        <v>688</v>
      </c>
      <c r="G464" s="1">
        <f t="shared" si="34"/>
        <v>4.7999999999999932E-2</v>
      </c>
    </row>
    <row r="465" spans="1:7" x14ac:dyDescent="0.25">
      <c r="A465">
        <v>890</v>
      </c>
      <c r="B465">
        <f t="shared" si="31"/>
        <v>1</v>
      </c>
      <c r="C465">
        <f t="shared" si="30"/>
        <v>1</v>
      </c>
      <c r="D465" s="10">
        <f t="shared" si="32"/>
        <v>1835</v>
      </c>
      <c r="E465" s="10">
        <f t="shared" si="33"/>
        <v>1765</v>
      </c>
      <c r="F465" s="3">
        <v>690</v>
      </c>
      <c r="G465" s="1">
        <f t="shared" si="34"/>
        <v>3.9999999999999925E-2</v>
      </c>
    </row>
    <row r="466" spans="1:7" x14ac:dyDescent="0.25">
      <c r="A466">
        <v>892</v>
      </c>
      <c r="B466">
        <f t="shared" si="31"/>
        <v>1</v>
      </c>
      <c r="C466">
        <f t="shared" si="30"/>
        <v>1</v>
      </c>
      <c r="D466" s="10">
        <f t="shared" si="32"/>
        <v>1837</v>
      </c>
      <c r="E466" s="10">
        <f t="shared" si="33"/>
        <v>1767</v>
      </c>
      <c r="F466" s="3">
        <v>692</v>
      </c>
      <c r="G466" s="1">
        <f t="shared" si="34"/>
        <v>3.1999999999999917E-2</v>
      </c>
    </row>
    <row r="467" spans="1:7" x14ac:dyDescent="0.25">
      <c r="A467">
        <v>894</v>
      </c>
      <c r="B467">
        <f t="shared" si="31"/>
        <v>1</v>
      </c>
      <c r="C467">
        <f t="shared" si="30"/>
        <v>1</v>
      </c>
      <c r="D467" s="10">
        <f t="shared" si="32"/>
        <v>1839</v>
      </c>
      <c r="E467" s="10">
        <f t="shared" si="33"/>
        <v>1769</v>
      </c>
      <c r="F467" s="3">
        <v>694</v>
      </c>
      <c r="G467" s="1">
        <f t="shared" si="34"/>
        <v>2.399999999999991E-2</v>
      </c>
    </row>
    <row r="468" spans="1:7" x14ac:dyDescent="0.25">
      <c r="A468">
        <v>896</v>
      </c>
      <c r="B468">
        <f t="shared" si="31"/>
        <v>1</v>
      </c>
      <c r="C468">
        <f t="shared" ref="C468:C531" si="35">IF(A468&lt;$D$8,$D$12,IF(A468=$D$8,$D$12,IF(A468&lt;$D$9,(1-$D$12)*((A468-$D$8)/($D$9-$D$8))+$D$12,IF(A468=$D$9,1,IF(A468&lt;$D$10,1,IF(A468&lt;$D$11,(1-$D$12)*($D$11-A468)/($D$11-$D$10)+$D$12, IF(A468=$D$11, 0, IF(A468&gt;$D$11, 0))))))))</f>
        <v>1</v>
      </c>
      <c r="D468" s="10">
        <f t="shared" si="32"/>
        <v>1841</v>
      </c>
      <c r="E468" s="10">
        <f t="shared" si="33"/>
        <v>1771</v>
      </c>
      <c r="F468" s="3">
        <v>696</v>
      </c>
      <c r="G468" s="1">
        <f t="shared" si="34"/>
        <v>1.5999999999999903E-2</v>
      </c>
    </row>
    <row r="469" spans="1:7" x14ac:dyDescent="0.25">
      <c r="A469">
        <v>898</v>
      </c>
      <c r="B469">
        <f t="shared" ref="B469:B532" si="36">IF(A469&lt;$C$8,$C$12,IF(A469=$C$8,$C$12,IF(A469&lt;$C$9,(1-$C$12)*((A469-$C$8)/($C$9-$C$8))+$C$12,IF(A469=$C$9,1,IF(A469&lt;$C$10,1,IF(A469&lt;$C$11,(1-$C$12)*($C$11-A469)/($C$11-$C$10)+$C$12, IF(A469=$C$11, 0, IF(A469&gt;$C$11, 0))))))))</f>
        <v>1</v>
      </c>
      <c r="C469">
        <f t="shared" si="35"/>
        <v>1</v>
      </c>
      <c r="D469" s="10">
        <f t="shared" ref="D469:D532" si="37">1145+F469</f>
        <v>1843</v>
      </c>
      <c r="E469" s="10">
        <f t="shared" ref="E469:E532" si="38">1075+F469</f>
        <v>1773</v>
      </c>
      <c r="F469" s="3">
        <v>698</v>
      </c>
      <c r="G469" s="1">
        <f t="shared" ref="G469:G495" si="39">IF(F469&lt;=$H$12,1,IF(AND(F469&gt;$H$12,F469&lt;=$H$13),1-$H$8/($H$13-$H$12)*(F469-$H$12),IF(AND(F469&gt;$H$13,F469&lt;=$H$14),$H$9-$H$9/($H$14-$H$13)*(F469-$H$13),0)))</f>
        <v>7.9999999999998961E-3</v>
      </c>
    </row>
    <row r="470" spans="1:7" x14ac:dyDescent="0.25">
      <c r="A470">
        <v>900</v>
      </c>
      <c r="B470">
        <f t="shared" si="36"/>
        <v>1</v>
      </c>
      <c r="C470">
        <f t="shared" si="35"/>
        <v>1</v>
      </c>
      <c r="D470" s="10">
        <f t="shared" si="37"/>
        <v>1845</v>
      </c>
      <c r="E470" s="10">
        <f t="shared" si="38"/>
        <v>1775</v>
      </c>
      <c r="F470" s="3">
        <v>700</v>
      </c>
      <c r="G470" s="1">
        <f t="shared" si="39"/>
        <v>-1.1102230246251565E-16</v>
      </c>
    </row>
    <row r="471" spans="1:7" x14ac:dyDescent="0.25">
      <c r="A471">
        <v>902</v>
      </c>
      <c r="B471">
        <f t="shared" si="36"/>
        <v>1</v>
      </c>
      <c r="C471">
        <f t="shared" si="35"/>
        <v>1</v>
      </c>
      <c r="D471" s="10">
        <f t="shared" si="37"/>
        <v>1847</v>
      </c>
      <c r="E471" s="10">
        <f t="shared" si="38"/>
        <v>1777</v>
      </c>
      <c r="F471" s="3">
        <v>702</v>
      </c>
      <c r="G471" s="1">
        <f t="shared" si="39"/>
        <v>0</v>
      </c>
    </row>
    <row r="472" spans="1:7" x14ac:dyDescent="0.25">
      <c r="A472">
        <v>904</v>
      </c>
      <c r="B472">
        <f t="shared" si="36"/>
        <v>1</v>
      </c>
      <c r="C472">
        <f t="shared" si="35"/>
        <v>1</v>
      </c>
      <c r="D472" s="10">
        <f t="shared" si="37"/>
        <v>1849</v>
      </c>
      <c r="E472" s="10">
        <f t="shared" si="38"/>
        <v>1779</v>
      </c>
      <c r="F472" s="3">
        <v>704</v>
      </c>
      <c r="G472" s="1">
        <f t="shared" si="39"/>
        <v>0</v>
      </c>
    </row>
    <row r="473" spans="1:7" x14ac:dyDescent="0.25">
      <c r="A473">
        <v>906</v>
      </c>
      <c r="B473">
        <f t="shared" si="36"/>
        <v>1</v>
      </c>
      <c r="C473">
        <f t="shared" si="35"/>
        <v>1</v>
      </c>
      <c r="D473" s="10">
        <f t="shared" si="37"/>
        <v>1851</v>
      </c>
      <c r="E473" s="10">
        <f t="shared" si="38"/>
        <v>1781</v>
      </c>
      <c r="F473" s="3">
        <v>706</v>
      </c>
      <c r="G473" s="1">
        <f t="shared" si="39"/>
        <v>0</v>
      </c>
    </row>
    <row r="474" spans="1:7" x14ac:dyDescent="0.25">
      <c r="A474">
        <v>908</v>
      </c>
      <c r="B474">
        <f t="shared" si="36"/>
        <v>1</v>
      </c>
      <c r="C474">
        <f t="shared" si="35"/>
        <v>1</v>
      </c>
      <c r="D474" s="10">
        <f t="shared" si="37"/>
        <v>1853</v>
      </c>
      <c r="E474" s="10">
        <f t="shared" si="38"/>
        <v>1783</v>
      </c>
      <c r="F474" s="3">
        <v>708</v>
      </c>
      <c r="G474" s="1">
        <f t="shared" si="39"/>
        <v>0</v>
      </c>
    </row>
    <row r="475" spans="1:7" x14ac:dyDescent="0.25">
      <c r="A475">
        <v>910</v>
      </c>
      <c r="B475">
        <f t="shared" si="36"/>
        <v>1</v>
      </c>
      <c r="C475">
        <f t="shared" si="35"/>
        <v>1</v>
      </c>
      <c r="D475" s="10">
        <f t="shared" si="37"/>
        <v>1855</v>
      </c>
      <c r="E475" s="10">
        <f t="shared" si="38"/>
        <v>1785</v>
      </c>
      <c r="F475" s="3">
        <v>710</v>
      </c>
      <c r="G475" s="1">
        <f t="shared" si="39"/>
        <v>0</v>
      </c>
    </row>
    <row r="476" spans="1:7" x14ac:dyDescent="0.25">
      <c r="A476">
        <v>912</v>
      </c>
      <c r="B476">
        <f t="shared" si="36"/>
        <v>1</v>
      </c>
      <c r="C476">
        <f t="shared" si="35"/>
        <v>1</v>
      </c>
      <c r="D476" s="10">
        <f t="shared" si="37"/>
        <v>1857</v>
      </c>
      <c r="E476" s="10">
        <f t="shared" si="38"/>
        <v>1787</v>
      </c>
      <c r="F476" s="3">
        <v>712</v>
      </c>
      <c r="G476" s="1">
        <f t="shared" si="39"/>
        <v>0</v>
      </c>
    </row>
    <row r="477" spans="1:7" x14ac:dyDescent="0.25">
      <c r="A477">
        <v>914</v>
      </c>
      <c r="B477">
        <f t="shared" si="36"/>
        <v>1</v>
      </c>
      <c r="C477">
        <f t="shared" si="35"/>
        <v>1</v>
      </c>
      <c r="D477" s="10">
        <f t="shared" si="37"/>
        <v>1859</v>
      </c>
      <c r="E477" s="10">
        <f t="shared" si="38"/>
        <v>1789</v>
      </c>
      <c r="F477" s="3">
        <v>714</v>
      </c>
      <c r="G477" s="1">
        <f t="shared" si="39"/>
        <v>0</v>
      </c>
    </row>
    <row r="478" spans="1:7" x14ac:dyDescent="0.25">
      <c r="A478">
        <v>916</v>
      </c>
      <c r="B478">
        <f t="shared" si="36"/>
        <v>1</v>
      </c>
      <c r="C478">
        <f t="shared" si="35"/>
        <v>1</v>
      </c>
      <c r="D478" s="10">
        <f t="shared" si="37"/>
        <v>1861</v>
      </c>
      <c r="E478" s="10">
        <f t="shared" si="38"/>
        <v>1791</v>
      </c>
      <c r="F478" s="3">
        <v>716</v>
      </c>
      <c r="G478" s="1">
        <f t="shared" si="39"/>
        <v>0</v>
      </c>
    </row>
    <row r="479" spans="1:7" x14ac:dyDescent="0.25">
      <c r="A479">
        <v>918</v>
      </c>
      <c r="B479">
        <f t="shared" si="36"/>
        <v>1</v>
      </c>
      <c r="C479">
        <f t="shared" si="35"/>
        <v>1</v>
      </c>
      <c r="D479" s="10">
        <f t="shared" si="37"/>
        <v>1863</v>
      </c>
      <c r="E479" s="10">
        <f t="shared" si="38"/>
        <v>1793</v>
      </c>
      <c r="F479" s="3">
        <v>718</v>
      </c>
      <c r="G479" s="1">
        <f t="shared" si="39"/>
        <v>0</v>
      </c>
    </row>
    <row r="480" spans="1:7" x14ac:dyDescent="0.25">
      <c r="A480">
        <v>920</v>
      </c>
      <c r="B480">
        <f t="shared" si="36"/>
        <v>1</v>
      </c>
      <c r="C480">
        <f t="shared" si="35"/>
        <v>1</v>
      </c>
      <c r="D480" s="10">
        <f t="shared" si="37"/>
        <v>1865</v>
      </c>
      <c r="E480" s="10">
        <f t="shared" si="38"/>
        <v>1795</v>
      </c>
      <c r="F480" s="3">
        <v>720</v>
      </c>
      <c r="G480" s="1">
        <f t="shared" si="39"/>
        <v>0</v>
      </c>
    </row>
    <row r="481" spans="1:7" x14ac:dyDescent="0.25">
      <c r="A481">
        <v>922</v>
      </c>
      <c r="B481">
        <f t="shared" si="36"/>
        <v>1</v>
      </c>
      <c r="C481">
        <f t="shared" si="35"/>
        <v>1</v>
      </c>
      <c r="D481" s="10">
        <f t="shared" si="37"/>
        <v>1867</v>
      </c>
      <c r="E481" s="10">
        <f t="shared" si="38"/>
        <v>1797</v>
      </c>
      <c r="F481" s="3">
        <v>722</v>
      </c>
      <c r="G481" s="1">
        <f t="shared" si="39"/>
        <v>0</v>
      </c>
    </row>
    <row r="482" spans="1:7" x14ac:dyDescent="0.25">
      <c r="A482">
        <v>924</v>
      </c>
      <c r="B482">
        <f t="shared" si="36"/>
        <v>1</v>
      </c>
      <c r="C482">
        <f t="shared" si="35"/>
        <v>1</v>
      </c>
      <c r="D482" s="10">
        <f t="shared" si="37"/>
        <v>1869</v>
      </c>
      <c r="E482" s="10">
        <f t="shared" si="38"/>
        <v>1799</v>
      </c>
      <c r="F482" s="3">
        <v>724</v>
      </c>
      <c r="G482" s="1">
        <f t="shared" si="39"/>
        <v>0</v>
      </c>
    </row>
    <row r="483" spans="1:7" x14ac:dyDescent="0.25">
      <c r="A483">
        <v>926</v>
      </c>
      <c r="B483">
        <f t="shared" si="36"/>
        <v>1</v>
      </c>
      <c r="C483">
        <f t="shared" si="35"/>
        <v>1</v>
      </c>
      <c r="D483" s="10">
        <f t="shared" si="37"/>
        <v>1871</v>
      </c>
      <c r="E483" s="10">
        <f t="shared" si="38"/>
        <v>1801</v>
      </c>
      <c r="F483" s="3">
        <v>726</v>
      </c>
      <c r="G483" s="1">
        <f t="shared" si="39"/>
        <v>0</v>
      </c>
    </row>
    <row r="484" spans="1:7" x14ac:dyDescent="0.25">
      <c r="A484">
        <v>928</v>
      </c>
      <c r="B484">
        <f t="shared" si="36"/>
        <v>1</v>
      </c>
      <c r="C484">
        <f t="shared" si="35"/>
        <v>1</v>
      </c>
      <c r="D484" s="10">
        <f t="shared" si="37"/>
        <v>1873</v>
      </c>
      <c r="E484" s="10">
        <f t="shared" si="38"/>
        <v>1803</v>
      </c>
      <c r="F484" s="3">
        <v>728</v>
      </c>
      <c r="G484" s="1">
        <f t="shared" si="39"/>
        <v>0</v>
      </c>
    </row>
    <row r="485" spans="1:7" x14ac:dyDescent="0.25">
      <c r="A485">
        <v>930</v>
      </c>
      <c r="B485">
        <f t="shared" si="36"/>
        <v>1</v>
      </c>
      <c r="C485">
        <f t="shared" si="35"/>
        <v>1</v>
      </c>
      <c r="D485" s="10">
        <f t="shared" si="37"/>
        <v>1875</v>
      </c>
      <c r="E485" s="10">
        <f t="shared" si="38"/>
        <v>1805</v>
      </c>
      <c r="F485" s="3">
        <v>730</v>
      </c>
      <c r="G485" s="1">
        <f t="shared" si="39"/>
        <v>0</v>
      </c>
    </row>
    <row r="486" spans="1:7" x14ac:dyDescent="0.25">
      <c r="A486">
        <v>932</v>
      </c>
      <c r="B486">
        <f t="shared" si="36"/>
        <v>1</v>
      </c>
      <c r="C486">
        <f t="shared" si="35"/>
        <v>1</v>
      </c>
      <c r="D486" s="10">
        <f t="shared" si="37"/>
        <v>1877</v>
      </c>
      <c r="E486" s="10">
        <f t="shared" si="38"/>
        <v>1807</v>
      </c>
      <c r="F486" s="3">
        <v>732</v>
      </c>
      <c r="G486" s="1">
        <f t="shared" si="39"/>
        <v>0</v>
      </c>
    </row>
    <row r="487" spans="1:7" x14ac:dyDescent="0.25">
      <c r="A487">
        <v>934</v>
      </c>
      <c r="B487">
        <f t="shared" si="36"/>
        <v>1</v>
      </c>
      <c r="C487">
        <f t="shared" si="35"/>
        <v>1</v>
      </c>
      <c r="D487" s="10">
        <f t="shared" si="37"/>
        <v>1879</v>
      </c>
      <c r="E487" s="10">
        <f t="shared" si="38"/>
        <v>1809</v>
      </c>
      <c r="F487" s="3">
        <v>734</v>
      </c>
      <c r="G487" s="1">
        <f t="shared" si="39"/>
        <v>0</v>
      </c>
    </row>
    <row r="488" spans="1:7" x14ac:dyDescent="0.25">
      <c r="A488">
        <v>936</v>
      </c>
      <c r="B488">
        <f t="shared" si="36"/>
        <v>1</v>
      </c>
      <c r="C488">
        <f t="shared" si="35"/>
        <v>1</v>
      </c>
      <c r="D488" s="10">
        <f t="shared" si="37"/>
        <v>1881</v>
      </c>
      <c r="E488" s="10">
        <f t="shared" si="38"/>
        <v>1811</v>
      </c>
      <c r="F488" s="3">
        <v>736</v>
      </c>
      <c r="G488" s="1">
        <f t="shared" si="39"/>
        <v>0</v>
      </c>
    </row>
    <row r="489" spans="1:7" x14ac:dyDescent="0.25">
      <c r="A489">
        <v>938</v>
      </c>
      <c r="B489">
        <f t="shared" si="36"/>
        <v>1</v>
      </c>
      <c r="C489">
        <f t="shared" si="35"/>
        <v>1</v>
      </c>
      <c r="D489" s="10">
        <f t="shared" si="37"/>
        <v>1883</v>
      </c>
      <c r="E489" s="10">
        <f t="shared" si="38"/>
        <v>1813</v>
      </c>
      <c r="F489" s="3">
        <v>738</v>
      </c>
      <c r="G489" s="1">
        <f t="shared" si="39"/>
        <v>0</v>
      </c>
    </row>
    <row r="490" spans="1:7" x14ac:dyDescent="0.25">
      <c r="A490">
        <v>940</v>
      </c>
      <c r="B490">
        <f t="shared" si="36"/>
        <v>1</v>
      </c>
      <c r="C490">
        <f t="shared" si="35"/>
        <v>1</v>
      </c>
      <c r="D490" s="10">
        <f t="shared" si="37"/>
        <v>1885</v>
      </c>
      <c r="E490" s="10">
        <f t="shared" si="38"/>
        <v>1815</v>
      </c>
      <c r="F490" s="3">
        <v>740</v>
      </c>
      <c r="G490" s="1">
        <f t="shared" si="39"/>
        <v>0</v>
      </c>
    </row>
    <row r="491" spans="1:7" x14ac:dyDescent="0.25">
      <c r="A491">
        <v>942</v>
      </c>
      <c r="B491">
        <f t="shared" si="36"/>
        <v>1</v>
      </c>
      <c r="C491">
        <f t="shared" si="35"/>
        <v>1</v>
      </c>
      <c r="D491" s="10">
        <f t="shared" si="37"/>
        <v>1887</v>
      </c>
      <c r="E491" s="10">
        <f t="shared" si="38"/>
        <v>1817</v>
      </c>
      <c r="F491" s="3">
        <v>742</v>
      </c>
      <c r="G491" s="1">
        <f t="shared" si="39"/>
        <v>0</v>
      </c>
    </row>
    <row r="492" spans="1:7" x14ac:dyDescent="0.25">
      <c r="A492">
        <v>944</v>
      </c>
      <c r="B492">
        <f t="shared" si="36"/>
        <v>1</v>
      </c>
      <c r="C492">
        <f t="shared" si="35"/>
        <v>1</v>
      </c>
      <c r="D492" s="10">
        <f t="shared" si="37"/>
        <v>1889</v>
      </c>
      <c r="E492" s="10">
        <f t="shared" si="38"/>
        <v>1819</v>
      </c>
      <c r="F492" s="3">
        <v>744</v>
      </c>
      <c r="G492" s="1">
        <f t="shared" si="39"/>
        <v>0</v>
      </c>
    </row>
    <row r="493" spans="1:7" x14ac:dyDescent="0.25">
      <c r="A493">
        <v>946</v>
      </c>
      <c r="B493">
        <f t="shared" si="36"/>
        <v>1</v>
      </c>
      <c r="C493">
        <f t="shared" si="35"/>
        <v>1</v>
      </c>
      <c r="D493" s="10">
        <f t="shared" si="37"/>
        <v>1891</v>
      </c>
      <c r="E493" s="10">
        <f t="shared" si="38"/>
        <v>1821</v>
      </c>
      <c r="F493" s="3">
        <v>746</v>
      </c>
      <c r="G493" s="1">
        <f t="shared" si="39"/>
        <v>0</v>
      </c>
    </row>
    <row r="494" spans="1:7" x14ac:dyDescent="0.25">
      <c r="A494">
        <v>948</v>
      </c>
      <c r="B494">
        <f t="shared" si="36"/>
        <v>1</v>
      </c>
      <c r="C494">
        <f t="shared" si="35"/>
        <v>1</v>
      </c>
      <c r="D494" s="10">
        <f t="shared" si="37"/>
        <v>1893</v>
      </c>
      <c r="E494" s="10">
        <f t="shared" si="38"/>
        <v>1823</v>
      </c>
      <c r="F494" s="3">
        <v>748</v>
      </c>
      <c r="G494" s="1">
        <f t="shared" si="39"/>
        <v>0</v>
      </c>
    </row>
    <row r="495" spans="1:7" x14ac:dyDescent="0.25">
      <c r="A495">
        <v>950</v>
      </c>
      <c r="B495">
        <f t="shared" si="36"/>
        <v>1</v>
      </c>
      <c r="C495">
        <f t="shared" si="35"/>
        <v>1</v>
      </c>
      <c r="D495" s="10">
        <f t="shared" si="37"/>
        <v>1895</v>
      </c>
      <c r="E495" s="10">
        <f t="shared" si="38"/>
        <v>1825</v>
      </c>
      <c r="F495" s="3">
        <v>750</v>
      </c>
      <c r="G495" s="1">
        <f t="shared" si="39"/>
        <v>0</v>
      </c>
    </row>
    <row r="496" spans="1:7" x14ac:dyDescent="0.25">
      <c r="A496">
        <v>952</v>
      </c>
      <c r="B496">
        <f t="shared" si="36"/>
        <v>1</v>
      </c>
      <c r="C496">
        <f t="shared" si="35"/>
        <v>1</v>
      </c>
      <c r="D496" s="10">
        <f t="shared" si="37"/>
        <v>1145</v>
      </c>
      <c r="E496" s="10">
        <f t="shared" si="38"/>
        <v>1075</v>
      </c>
      <c r="F496"/>
    </row>
    <row r="497" spans="1:6" x14ac:dyDescent="0.25">
      <c r="A497">
        <v>954</v>
      </c>
      <c r="B497">
        <f t="shared" si="36"/>
        <v>1</v>
      </c>
      <c r="C497">
        <f t="shared" si="35"/>
        <v>1</v>
      </c>
      <c r="D497" s="10">
        <f t="shared" si="37"/>
        <v>1145</v>
      </c>
      <c r="E497" s="10">
        <f t="shared" si="38"/>
        <v>1075</v>
      </c>
      <c r="F497"/>
    </row>
    <row r="498" spans="1:6" x14ac:dyDescent="0.25">
      <c r="A498">
        <v>956</v>
      </c>
      <c r="B498">
        <f t="shared" si="36"/>
        <v>1</v>
      </c>
      <c r="C498">
        <f t="shared" si="35"/>
        <v>1</v>
      </c>
      <c r="D498" s="10">
        <f t="shared" si="37"/>
        <v>1145</v>
      </c>
      <c r="E498" s="10">
        <f t="shared" si="38"/>
        <v>1075</v>
      </c>
      <c r="F498"/>
    </row>
    <row r="499" spans="1:6" x14ac:dyDescent="0.25">
      <c r="A499">
        <v>958</v>
      </c>
      <c r="B499">
        <f t="shared" si="36"/>
        <v>1</v>
      </c>
      <c r="C499">
        <f t="shared" si="35"/>
        <v>1</v>
      </c>
      <c r="D499" s="10">
        <f t="shared" si="37"/>
        <v>1145</v>
      </c>
      <c r="E499" s="10">
        <f t="shared" si="38"/>
        <v>1075</v>
      </c>
      <c r="F499"/>
    </row>
    <row r="500" spans="1:6" x14ac:dyDescent="0.25">
      <c r="A500">
        <v>960</v>
      </c>
      <c r="B500">
        <f t="shared" si="36"/>
        <v>1</v>
      </c>
      <c r="C500">
        <f t="shared" si="35"/>
        <v>1</v>
      </c>
      <c r="D500" s="10">
        <f t="shared" si="37"/>
        <v>1145</v>
      </c>
      <c r="E500" s="10">
        <f t="shared" si="38"/>
        <v>1075</v>
      </c>
      <c r="F500"/>
    </row>
    <row r="501" spans="1:6" x14ac:dyDescent="0.25">
      <c r="A501">
        <v>962</v>
      </c>
      <c r="B501">
        <f t="shared" si="36"/>
        <v>1</v>
      </c>
      <c r="C501">
        <f t="shared" si="35"/>
        <v>1</v>
      </c>
      <c r="D501" s="10">
        <f t="shared" si="37"/>
        <v>1145</v>
      </c>
      <c r="E501" s="10">
        <f t="shared" si="38"/>
        <v>1075</v>
      </c>
      <c r="F501"/>
    </row>
    <row r="502" spans="1:6" x14ac:dyDescent="0.25">
      <c r="A502">
        <v>964</v>
      </c>
      <c r="B502">
        <f t="shared" si="36"/>
        <v>1</v>
      </c>
      <c r="C502">
        <f t="shared" si="35"/>
        <v>1</v>
      </c>
      <c r="D502" s="10">
        <f t="shared" si="37"/>
        <v>1145</v>
      </c>
      <c r="E502" s="10">
        <f t="shared" si="38"/>
        <v>1075</v>
      </c>
      <c r="F502"/>
    </row>
    <row r="503" spans="1:6" x14ac:dyDescent="0.25">
      <c r="A503">
        <v>966</v>
      </c>
      <c r="B503">
        <f t="shared" si="36"/>
        <v>1</v>
      </c>
      <c r="C503">
        <f t="shared" si="35"/>
        <v>1</v>
      </c>
      <c r="D503" s="10">
        <f t="shared" si="37"/>
        <v>1145</v>
      </c>
      <c r="E503" s="10">
        <f t="shared" si="38"/>
        <v>1075</v>
      </c>
      <c r="F503"/>
    </row>
    <row r="504" spans="1:6" x14ac:dyDescent="0.25">
      <c r="A504">
        <v>968</v>
      </c>
      <c r="B504">
        <f t="shared" si="36"/>
        <v>1</v>
      </c>
      <c r="C504">
        <f t="shared" si="35"/>
        <v>1</v>
      </c>
      <c r="D504" s="10">
        <f t="shared" si="37"/>
        <v>1145</v>
      </c>
      <c r="E504" s="10">
        <f t="shared" si="38"/>
        <v>1075</v>
      </c>
      <c r="F504"/>
    </row>
    <row r="505" spans="1:6" x14ac:dyDescent="0.25">
      <c r="A505">
        <v>970</v>
      </c>
      <c r="B505">
        <f t="shared" si="36"/>
        <v>1</v>
      </c>
      <c r="C505">
        <f t="shared" si="35"/>
        <v>1</v>
      </c>
      <c r="D505" s="10">
        <f t="shared" si="37"/>
        <v>1145</v>
      </c>
      <c r="E505" s="10">
        <f t="shared" si="38"/>
        <v>1075</v>
      </c>
      <c r="F505"/>
    </row>
    <row r="506" spans="1:6" x14ac:dyDescent="0.25">
      <c r="A506">
        <v>972</v>
      </c>
      <c r="B506">
        <f t="shared" si="36"/>
        <v>1</v>
      </c>
      <c r="C506">
        <f t="shared" si="35"/>
        <v>1</v>
      </c>
      <c r="D506" s="10">
        <f t="shared" si="37"/>
        <v>1145</v>
      </c>
      <c r="E506" s="10">
        <f t="shared" si="38"/>
        <v>1075</v>
      </c>
      <c r="F506"/>
    </row>
    <row r="507" spans="1:6" x14ac:dyDescent="0.25">
      <c r="A507">
        <v>974</v>
      </c>
      <c r="B507">
        <f t="shared" si="36"/>
        <v>1</v>
      </c>
      <c r="C507">
        <f t="shared" si="35"/>
        <v>1</v>
      </c>
      <c r="D507" s="10">
        <f t="shared" si="37"/>
        <v>1145</v>
      </c>
      <c r="E507" s="10">
        <f t="shared" si="38"/>
        <v>1075</v>
      </c>
      <c r="F507"/>
    </row>
    <row r="508" spans="1:6" x14ac:dyDescent="0.25">
      <c r="A508">
        <v>976</v>
      </c>
      <c r="B508">
        <f t="shared" si="36"/>
        <v>1</v>
      </c>
      <c r="C508">
        <f t="shared" si="35"/>
        <v>1</v>
      </c>
      <c r="D508" s="10">
        <f t="shared" si="37"/>
        <v>1145</v>
      </c>
      <c r="E508" s="10">
        <f t="shared" si="38"/>
        <v>1075</v>
      </c>
      <c r="F508"/>
    </row>
    <row r="509" spans="1:6" x14ac:dyDescent="0.25">
      <c r="A509">
        <v>978</v>
      </c>
      <c r="B509">
        <f t="shared" si="36"/>
        <v>1</v>
      </c>
      <c r="C509">
        <f t="shared" si="35"/>
        <v>1</v>
      </c>
      <c r="D509" s="10">
        <f t="shared" si="37"/>
        <v>1145</v>
      </c>
      <c r="E509" s="10">
        <f t="shared" si="38"/>
        <v>1075</v>
      </c>
      <c r="F509"/>
    </row>
    <row r="510" spans="1:6" x14ac:dyDescent="0.25">
      <c r="A510">
        <v>980</v>
      </c>
      <c r="B510">
        <f t="shared" si="36"/>
        <v>1</v>
      </c>
      <c r="C510">
        <f t="shared" si="35"/>
        <v>1</v>
      </c>
      <c r="D510" s="10">
        <f t="shared" si="37"/>
        <v>1145</v>
      </c>
      <c r="E510" s="10">
        <f t="shared" si="38"/>
        <v>1075</v>
      </c>
      <c r="F510"/>
    </row>
    <row r="511" spans="1:6" x14ac:dyDescent="0.25">
      <c r="A511">
        <v>982</v>
      </c>
      <c r="B511">
        <f t="shared" si="36"/>
        <v>1</v>
      </c>
      <c r="C511">
        <f t="shared" si="35"/>
        <v>1</v>
      </c>
      <c r="D511" s="10">
        <f t="shared" si="37"/>
        <v>1145</v>
      </c>
      <c r="E511" s="10">
        <f t="shared" si="38"/>
        <v>1075</v>
      </c>
      <c r="F511"/>
    </row>
    <row r="512" spans="1:6" x14ac:dyDescent="0.25">
      <c r="A512">
        <v>984</v>
      </c>
      <c r="B512">
        <f t="shared" si="36"/>
        <v>1</v>
      </c>
      <c r="C512">
        <f t="shared" si="35"/>
        <v>1</v>
      </c>
      <c r="D512" s="10">
        <f t="shared" si="37"/>
        <v>1145</v>
      </c>
      <c r="E512" s="10">
        <f t="shared" si="38"/>
        <v>1075</v>
      </c>
      <c r="F512"/>
    </row>
    <row r="513" spans="1:6" x14ac:dyDescent="0.25">
      <c r="A513">
        <v>986</v>
      </c>
      <c r="B513">
        <f t="shared" si="36"/>
        <v>1</v>
      </c>
      <c r="C513">
        <f t="shared" si="35"/>
        <v>1</v>
      </c>
      <c r="D513" s="10">
        <f t="shared" si="37"/>
        <v>1145</v>
      </c>
      <c r="E513" s="10">
        <f t="shared" si="38"/>
        <v>1075</v>
      </c>
      <c r="F513"/>
    </row>
    <row r="514" spans="1:6" x14ac:dyDescent="0.25">
      <c r="A514">
        <v>988</v>
      </c>
      <c r="B514">
        <f t="shared" si="36"/>
        <v>1</v>
      </c>
      <c r="C514">
        <f t="shared" si="35"/>
        <v>1</v>
      </c>
      <c r="D514" s="10">
        <f t="shared" si="37"/>
        <v>1145</v>
      </c>
      <c r="E514" s="10">
        <f t="shared" si="38"/>
        <v>1075</v>
      </c>
      <c r="F514"/>
    </row>
    <row r="515" spans="1:6" x14ac:dyDescent="0.25">
      <c r="A515">
        <v>990</v>
      </c>
      <c r="B515">
        <f t="shared" si="36"/>
        <v>1</v>
      </c>
      <c r="C515">
        <f t="shared" si="35"/>
        <v>1</v>
      </c>
      <c r="D515" s="10">
        <f t="shared" si="37"/>
        <v>1145</v>
      </c>
      <c r="E515" s="10">
        <f t="shared" si="38"/>
        <v>1075</v>
      </c>
      <c r="F515"/>
    </row>
    <row r="516" spans="1:6" x14ac:dyDescent="0.25">
      <c r="A516">
        <v>992</v>
      </c>
      <c r="B516">
        <f t="shared" si="36"/>
        <v>1</v>
      </c>
      <c r="C516">
        <f t="shared" si="35"/>
        <v>1</v>
      </c>
      <c r="D516" s="10">
        <f t="shared" si="37"/>
        <v>1145</v>
      </c>
      <c r="E516" s="10">
        <f t="shared" si="38"/>
        <v>1075</v>
      </c>
      <c r="F516"/>
    </row>
    <row r="517" spans="1:6" x14ac:dyDescent="0.25">
      <c r="A517">
        <v>994</v>
      </c>
      <c r="B517">
        <f t="shared" si="36"/>
        <v>1</v>
      </c>
      <c r="C517">
        <f t="shared" si="35"/>
        <v>1</v>
      </c>
      <c r="D517" s="10">
        <f t="shared" si="37"/>
        <v>1145</v>
      </c>
      <c r="E517" s="10">
        <f t="shared" si="38"/>
        <v>1075</v>
      </c>
      <c r="F517"/>
    </row>
    <row r="518" spans="1:6" x14ac:dyDescent="0.25">
      <c r="A518">
        <v>996</v>
      </c>
      <c r="B518">
        <f t="shared" si="36"/>
        <v>1</v>
      </c>
      <c r="C518">
        <f t="shared" si="35"/>
        <v>1</v>
      </c>
      <c r="D518" s="10">
        <f t="shared" si="37"/>
        <v>1145</v>
      </c>
      <c r="E518" s="10">
        <f t="shared" si="38"/>
        <v>1075</v>
      </c>
      <c r="F518"/>
    </row>
    <row r="519" spans="1:6" x14ac:dyDescent="0.25">
      <c r="A519">
        <v>998</v>
      </c>
      <c r="B519">
        <f t="shared" si="36"/>
        <v>1</v>
      </c>
      <c r="C519">
        <f t="shared" si="35"/>
        <v>1</v>
      </c>
      <c r="D519" s="10">
        <f t="shared" si="37"/>
        <v>1145</v>
      </c>
      <c r="E519" s="10">
        <f t="shared" si="38"/>
        <v>1075</v>
      </c>
      <c r="F519"/>
    </row>
    <row r="520" spans="1:6" x14ac:dyDescent="0.25">
      <c r="A520">
        <v>1000</v>
      </c>
      <c r="B520">
        <f t="shared" si="36"/>
        <v>1</v>
      </c>
      <c r="C520">
        <f t="shared" si="35"/>
        <v>1</v>
      </c>
      <c r="D520" s="10">
        <f t="shared" si="37"/>
        <v>1145</v>
      </c>
      <c r="E520" s="10">
        <f t="shared" si="38"/>
        <v>1075</v>
      </c>
      <c r="F520"/>
    </row>
    <row r="521" spans="1:6" x14ac:dyDescent="0.25">
      <c r="A521">
        <v>1002</v>
      </c>
      <c r="B521">
        <f t="shared" si="36"/>
        <v>1</v>
      </c>
      <c r="C521">
        <f t="shared" si="35"/>
        <v>1</v>
      </c>
      <c r="D521" s="10">
        <f t="shared" si="37"/>
        <v>1145</v>
      </c>
      <c r="E521" s="10">
        <f t="shared" si="38"/>
        <v>1075</v>
      </c>
      <c r="F521"/>
    </row>
    <row r="522" spans="1:6" x14ac:dyDescent="0.25">
      <c r="A522">
        <v>1004</v>
      </c>
      <c r="B522">
        <f t="shared" si="36"/>
        <v>1</v>
      </c>
      <c r="C522">
        <f t="shared" si="35"/>
        <v>1</v>
      </c>
      <c r="D522" s="10">
        <f t="shared" si="37"/>
        <v>1145</v>
      </c>
      <c r="E522" s="10">
        <f t="shared" si="38"/>
        <v>1075</v>
      </c>
      <c r="F522"/>
    </row>
    <row r="523" spans="1:6" x14ac:dyDescent="0.25">
      <c r="A523">
        <v>1006</v>
      </c>
      <c r="B523">
        <f t="shared" si="36"/>
        <v>1</v>
      </c>
      <c r="C523">
        <f t="shared" si="35"/>
        <v>1</v>
      </c>
      <c r="D523" s="10">
        <f t="shared" si="37"/>
        <v>1145</v>
      </c>
      <c r="E523" s="10">
        <f t="shared" si="38"/>
        <v>1075</v>
      </c>
      <c r="F523"/>
    </row>
    <row r="524" spans="1:6" x14ac:dyDescent="0.25">
      <c r="A524">
        <v>1008</v>
      </c>
      <c r="B524">
        <f t="shared" si="36"/>
        <v>1</v>
      </c>
      <c r="C524">
        <f t="shared" si="35"/>
        <v>1</v>
      </c>
      <c r="D524" s="10">
        <f t="shared" si="37"/>
        <v>1145</v>
      </c>
      <c r="E524" s="10">
        <f t="shared" si="38"/>
        <v>1075</v>
      </c>
      <c r="F524"/>
    </row>
    <row r="525" spans="1:6" x14ac:dyDescent="0.25">
      <c r="A525">
        <v>1010</v>
      </c>
      <c r="B525">
        <f t="shared" si="36"/>
        <v>1</v>
      </c>
      <c r="C525">
        <f t="shared" si="35"/>
        <v>1</v>
      </c>
      <c r="D525" s="10">
        <f t="shared" si="37"/>
        <v>1145</v>
      </c>
      <c r="E525" s="10">
        <f t="shared" si="38"/>
        <v>1075</v>
      </c>
      <c r="F525"/>
    </row>
    <row r="526" spans="1:6" x14ac:dyDescent="0.25">
      <c r="A526">
        <v>1012</v>
      </c>
      <c r="B526">
        <f t="shared" si="36"/>
        <v>1</v>
      </c>
      <c r="C526">
        <f t="shared" si="35"/>
        <v>1</v>
      </c>
      <c r="D526" s="10">
        <f t="shared" si="37"/>
        <v>1145</v>
      </c>
      <c r="E526" s="10">
        <f t="shared" si="38"/>
        <v>1075</v>
      </c>
      <c r="F526"/>
    </row>
    <row r="527" spans="1:6" x14ac:dyDescent="0.25">
      <c r="A527">
        <v>1014</v>
      </c>
      <c r="B527">
        <f t="shared" si="36"/>
        <v>1</v>
      </c>
      <c r="C527">
        <f t="shared" si="35"/>
        <v>1</v>
      </c>
      <c r="D527" s="10">
        <f t="shared" si="37"/>
        <v>1145</v>
      </c>
      <c r="E527" s="10">
        <f t="shared" si="38"/>
        <v>1075</v>
      </c>
      <c r="F527"/>
    </row>
    <row r="528" spans="1:6" x14ac:dyDescent="0.25">
      <c r="A528">
        <v>1016</v>
      </c>
      <c r="B528">
        <f t="shared" si="36"/>
        <v>1</v>
      </c>
      <c r="C528">
        <f t="shared" si="35"/>
        <v>1</v>
      </c>
      <c r="D528" s="10">
        <f t="shared" si="37"/>
        <v>1145</v>
      </c>
      <c r="E528" s="10">
        <f t="shared" si="38"/>
        <v>1075</v>
      </c>
      <c r="F528"/>
    </row>
    <row r="529" spans="1:6" x14ac:dyDescent="0.25">
      <c r="A529">
        <v>1018</v>
      </c>
      <c r="B529">
        <f t="shared" si="36"/>
        <v>1</v>
      </c>
      <c r="C529">
        <f t="shared" si="35"/>
        <v>1</v>
      </c>
      <c r="D529" s="10">
        <f t="shared" si="37"/>
        <v>1145</v>
      </c>
      <c r="E529" s="10">
        <f t="shared" si="38"/>
        <v>1075</v>
      </c>
      <c r="F529"/>
    </row>
    <row r="530" spans="1:6" x14ac:dyDescent="0.25">
      <c r="A530">
        <v>1020</v>
      </c>
      <c r="B530">
        <f t="shared" si="36"/>
        <v>1</v>
      </c>
      <c r="C530">
        <f t="shared" si="35"/>
        <v>1</v>
      </c>
      <c r="D530" s="10">
        <f t="shared" si="37"/>
        <v>1145</v>
      </c>
      <c r="E530" s="10">
        <f t="shared" si="38"/>
        <v>1075</v>
      </c>
      <c r="F530"/>
    </row>
    <row r="531" spans="1:6" x14ac:dyDescent="0.25">
      <c r="A531">
        <v>1022</v>
      </c>
      <c r="B531">
        <f t="shared" si="36"/>
        <v>1</v>
      </c>
      <c r="C531">
        <f t="shared" si="35"/>
        <v>1</v>
      </c>
      <c r="D531" s="10">
        <f t="shared" si="37"/>
        <v>1145</v>
      </c>
      <c r="E531" s="10">
        <f t="shared" si="38"/>
        <v>1075</v>
      </c>
      <c r="F531"/>
    </row>
    <row r="532" spans="1:6" x14ac:dyDescent="0.25">
      <c r="A532">
        <v>1024</v>
      </c>
      <c r="B532">
        <f t="shared" si="36"/>
        <v>1</v>
      </c>
      <c r="C532">
        <f t="shared" ref="C532:C595" si="40">IF(A532&lt;$D$8,$D$12,IF(A532=$D$8,$D$12,IF(A532&lt;$D$9,(1-$D$12)*((A532-$D$8)/($D$9-$D$8))+$D$12,IF(A532=$D$9,1,IF(A532&lt;$D$10,1,IF(A532&lt;$D$11,(1-$D$12)*($D$11-A532)/($D$11-$D$10)+$D$12, IF(A532=$D$11, 0, IF(A532&gt;$D$11, 0))))))))</f>
        <v>1</v>
      </c>
      <c r="D532" s="10">
        <f t="shared" si="37"/>
        <v>1145</v>
      </c>
      <c r="E532" s="10">
        <f t="shared" si="38"/>
        <v>1075</v>
      </c>
      <c r="F532"/>
    </row>
    <row r="533" spans="1:6" x14ac:dyDescent="0.25">
      <c r="A533">
        <v>1026</v>
      </c>
      <c r="B533">
        <f t="shared" ref="B533:B596" si="41">IF(A533&lt;$C$8,$C$12,IF(A533=$C$8,$C$12,IF(A533&lt;$C$9,(1-$C$12)*((A533-$C$8)/($C$9-$C$8))+$C$12,IF(A533=$C$9,1,IF(A533&lt;$C$10,1,IF(A533&lt;$C$11,(1-$C$12)*($C$11-A533)/($C$11-$C$10)+$C$12, IF(A533=$C$11, 0, IF(A533&gt;$C$11, 0))))))))</f>
        <v>1</v>
      </c>
      <c r="C533">
        <f t="shared" si="40"/>
        <v>1</v>
      </c>
      <c r="D533" s="10">
        <f t="shared" ref="D533:D596" si="42">1145+F533</f>
        <v>1145</v>
      </c>
      <c r="E533" s="10">
        <f t="shared" ref="E533:E596" si="43">1075+F533</f>
        <v>1075</v>
      </c>
      <c r="F533"/>
    </row>
    <row r="534" spans="1:6" x14ac:dyDescent="0.25">
      <c r="A534">
        <v>1028</v>
      </c>
      <c r="B534">
        <f t="shared" si="41"/>
        <v>1</v>
      </c>
      <c r="C534">
        <f t="shared" si="40"/>
        <v>1</v>
      </c>
      <c r="D534" s="10">
        <f t="shared" si="42"/>
        <v>1145</v>
      </c>
      <c r="E534" s="10">
        <f t="shared" si="43"/>
        <v>1075</v>
      </c>
      <c r="F534"/>
    </row>
    <row r="535" spans="1:6" x14ac:dyDescent="0.25">
      <c r="A535">
        <v>1030</v>
      </c>
      <c r="B535">
        <f t="shared" si="41"/>
        <v>1</v>
      </c>
      <c r="C535">
        <f t="shared" si="40"/>
        <v>1</v>
      </c>
      <c r="D535" s="10">
        <f t="shared" si="42"/>
        <v>1145</v>
      </c>
      <c r="E535" s="10">
        <f t="shared" si="43"/>
        <v>1075</v>
      </c>
      <c r="F535"/>
    </row>
    <row r="536" spans="1:6" x14ac:dyDescent="0.25">
      <c r="A536">
        <v>1032</v>
      </c>
      <c r="B536">
        <f t="shared" si="41"/>
        <v>1</v>
      </c>
      <c r="C536">
        <f t="shared" si="40"/>
        <v>1</v>
      </c>
      <c r="D536" s="10">
        <f t="shared" si="42"/>
        <v>1145</v>
      </c>
      <c r="E536" s="10">
        <f t="shared" si="43"/>
        <v>1075</v>
      </c>
      <c r="F536"/>
    </row>
    <row r="537" spans="1:6" x14ac:dyDescent="0.25">
      <c r="A537">
        <v>1034</v>
      </c>
      <c r="B537">
        <f t="shared" si="41"/>
        <v>1</v>
      </c>
      <c r="C537">
        <f t="shared" si="40"/>
        <v>1</v>
      </c>
      <c r="D537" s="10">
        <f t="shared" si="42"/>
        <v>1145</v>
      </c>
      <c r="E537" s="10">
        <f t="shared" si="43"/>
        <v>1075</v>
      </c>
      <c r="F537"/>
    </row>
    <row r="538" spans="1:6" x14ac:dyDescent="0.25">
      <c r="A538">
        <v>1036</v>
      </c>
      <c r="B538">
        <f t="shared" si="41"/>
        <v>1</v>
      </c>
      <c r="C538">
        <f t="shared" si="40"/>
        <v>1</v>
      </c>
      <c r="D538" s="10">
        <f t="shared" si="42"/>
        <v>1145</v>
      </c>
      <c r="E538" s="10">
        <f t="shared" si="43"/>
        <v>1075</v>
      </c>
      <c r="F538"/>
    </row>
    <row r="539" spans="1:6" x14ac:dyDescent="0.25">
      <c r="A539">
        <v>1038</v>
      </c>
      <c r="B539">
        <f t="shared" si="41"/>
        <v>1</v>
      </c>
      <c r="C539">
        <f t="shared" si="40"/>
        <v>1</v>
      </c>
      <c r="D539" s="10">
        <f t="shared" si="42"/>
        <v>1145</v>
      </c>
      <c r="E539" s="10">
        <f t="shared" si="43"/>
        <v>1075</v>
      </c>
      <c r="F539"/>
    </row>
    <row r="540" spans="1:6" x14ac:dyDescent="0.25">
      <c r="A540">
        <v>1040</v>
      </c>
      <c r="B540">
        <f t="shared" si="41"/>
        <v>1</v>
      </c>
      <c r="C540">
        <f t="shared" si="40"/>
        <v>1</v>
      </c>
      <c r="D540" s="10">
        <f t="shared" si="42"/>
        <v>1145</v>
      </c>
      <c r="E540" s="10">
        <f t="shared" si="43"/>
        <v>1075</v>
      </c>
      <c r="F540"/>
    </row>
    <row r="541" spans="1:6" x14ac:dyDescent="0.25">
      <c r="A541">
        <v>1042</v>
      </c>
      <c r="B541">
        <f t="shared" si="41"/>
        <v>1</v>
      </c>
      <c r="C541">
        <f t="shared" si="40"/>
        <v>1</v>
      </c>
      <c r="D541" s="10">
        <f t="shared" si="42"/>
        <v>1145</v>
      </c>
      <c r="E541" s="10">
        <f t="shared" si="43"/>
        <v>1075</v>
      </c>
      <c r="F541"/>
    </row>
    <row r="542" spans="1:6" x14ac:dyDescent="0.25">
      <c r="A542">
        <v>1044</v>
      </c>
      <c r="B542">
        <f t="shared" si="41"/>
        <v>1</v>
      </c>
      <c r="C542">
        <f t="shared" si="40"/>
        <v>1</v>
      </c>
      <c r="D542" s="10">
        <f t="shared" si="42"/>
        <v>1145</v>
      </c>
      <c r="E542" s="10">
        <f t="shared" si="43"/>
        <v>1075</v>
      </c>
      <c r="F542"/>
    </row>
    <row r="543" spans="1:6" x14ac:dyDescent="0.25">
      <c r="A543">
        <v>1046</v>
      </c>
      <c r="B543">
        <f t="shared" si="41"/>
        <v>1</v>
      </c>
      <c r="C543">
        <f t="shared" si="40"/>
        <v>1</v>
      </c>
      <c r="D543" s="10">
        <f t="shared" si="42"/>
        <v>1145</v>
      </c>
      <c r="E543" s="10">
        <f t="shared" si="43"/>
        <v>1075</v>
      </c>
      <c r="F543"/>
    </row>
    <row r="544" spans="1:6" x14ac:dyDescent="0.25">
      <c r="A544">
        <v>1048</v>
      </c>
      <c r="B544">
        <f t="shared" si="41"/>
        <v>1</v>
      </c>
      <c r="C544">
        <f t="shared" si="40"/>
        <v>1</v>
      </c>
      <c r="D544" s="10">
        <f t="shared" si="42"/>
        <v>1145</v>
      </c>
      <c r="E544" s="10">
        <f t="shared" si="43"/>
        <v>1075</v>
      </c>
      <c r="F544"/>
    </row>
    <row r="545" spans="1:6" x14ac:dyDescent="0.25">
      <c r="A545">
        <v>1050</v>
      </c>
      <c r="B545">
        <f t="shared" si="41"/>
        <v>1</v>
      </c>
      <c r="C545">
        <f t="shared" si="40"/>
        <v>1</v>
      </c>
      <c r="D545" s="10">
        <f t="shared" si="42"/>
        <v>1145</v>
      </c>
      <c r="E545" s="10">
        <f t="shared" si="43"/>
        <v>1075</v>
      </c>
      <c r="F545"/>
    </row>
    <row r="546" spans="1:6" x14ac:dyDescent="0.25">
      <c r="A546">
        <v>1052</v>
      </c>
      <c r="B546">
        <f t="shared" si="41"/>
        <v>1</v>
      </c>
      <c r="C546">
        <f t="shared" si="40"/>
        <v>1</v>
      </c>
      <c r="D546" s="10">
        <f t="shared" si="42"/>
        <v>1145</v>
      </c>
      <c r="E546" s="10">
        <f t="shared" si="43"/>
        <v>1075</v>
      </c>
      <c r="F546"/>
    </row>
    <row r="547" spans="1:6" x14ac:dyDescent="0.25">
      <c r="A547">
        <v>1054</v>
      </c>
      <c r="B547">
        <f t="shared" si="41"/>
        <v>1</v>
      </c>
      <c r="C547">
        <f t="shared" si="40"/>
        <v>1</v>
      </c>
      <c r="D547" s="10">
        <f t="shared" si="42"/>
        <v>1145</v>
      </c>
      <c r="E547" s="10">
        <f t="shared" si="43"/>
        <v>1075</v>
      </c>
      <c r="F547"/>
    </row>
    <row r="548" spans="1:6" x14ac:dyDescent="0.25">
      <c r="A548">
        <v>1056</v>
      </c>
      <c r="B548">
        <f t="shared" si="41"/>
        <v>1</v>
      </c>
      <c r="C548">
        <f t="shared" si="40"/>
        <v>1</v>
      </c>
      <c r="D548" s="10">
        <f t="shared" si="42"/>
        <v>1145</v>
      </c>
      <c r="E548" s="10">
        <f t="shared" si="43"/>
        <v>1075</v>
      </c>
      <c r="F548"/>
    </row>
    <row r="549" spans="1:6" x14ac:dyDescent="0.25">
      <c r="A549">
        <v>1058</v>
      </c>
      <c r="B549">
        <f t="shared" si="41"/>
        <v>1</v>
      </c>
      <c r="C549">
        <f t="shared" si="40"/>
        <v>1</v>
      </c>
      <c r="D549" s="10">
        <f t="shared" si="42"/>
        <v>1145</v>
      </c>
      <c r="E549" s="10">
        <f t="shared" si="43"/>
        <v>1075</v>
      </c>
      <c r="F549"/>
    </row>
    <row r="550" spans="1:6" x14ac:dyDescent="0.25">
      <c r="A550">
        <v>1060</v>
      </c>
      <c r="B550">
        <f t="shared" si="41"/>
        <v>1</v>
      </c>
      <c r="C550">
        <f t="shared" si="40"/>
        <v>1</v>
      </c>
      <c r="D550" s="10">
        <f t="shared" si="42"/>
        <v>1145</v>
      </c>
      <c r="E550" s="10">
        <f t="shared" si="43"/>
        <v>1075</v>
      </c>
      <c r="F550"/>
    </row>
    <row r="551" spans="1:6" x14ac:dyDescent="0.25">
      <c r="A551">
        <v>1062</v>
      </c>
      <c r="B551">
        <f t="shared" si="41"/>
        <v>1</v>
      </c>
      <c r="C551">
        <f t="shared" si="40"/>
        <v>1</v>
      </c>
      <c r="D551" s="10">
        <f t="shared" si="42"/>
        <v>1145</v>
      </c>
      <c r="E551" s="10">
        <f t="shared" si="43"/>
        <v>1075</v>
      </c>
      <c r="F551"/>
    </row>
    <row r="552" spans="1:6" x14ac:dyDescent="0.25">
      <c r="A552">
        <v>1064</v>
      </c>
      <c r="B552">
        <f t="shared" si="41"/>
        <v>1</v>
      </c>
      <c r="C552">
        <f t="shared" si="40"/>
        <v>1</v>
      </c>
      <c r="D552" s="10">
        <f t="shared" si="42"/>
        <v>1145</v>
      </c>
      <c r="E552" s="10">
        <f t="shared" si="43"/>
        <v>1075</v>
      </c>
      <c r="F552"/>
    </row>
    <row r="553" spans="1:6" x14ac:dyDescent="0.25">
      <c r="A553">
        <v>1066</v>
      </c>
      <c r="B553">
        <f t="shared" si="41"/>
        <v>1</v>
      </c>
      <c r="C553">
        <f t="shared" si="40"/>
        <v>1</v>
      </c>
      <c r="D553" s="10">
        <f t="shared" si="42"/>
        <v>1145</v>
      </c>
      <c r="E553" s="10">
        <f t="shared" si="43"/>
        <v>1075</v>
      </c>
      <c r="F553"/>
    </row>
    <row r="554" spans="1:6" x14ac:dyDescent="0.25">
      <c r="A554">
        <v>1068</v>
      </c>
      <c r="B554">
        <f t="shared" si="41"/>
        <v>1</v>
      </c>
      <c r="C554">
        <f t="shared" si="40"/>
        <v>1</v>
      </c>
      <c r="D554" s="10">
        <f t="shared" si="42"/>
        <v>1145</v>
      </c>
      <c r="E554" s="10">
        <f t="shared" si="43"/>
        <v>1075</v>
      </c>
      <c r="F554"/>
    </row>
    <row r="555" spans="1:6" x14ac:dyDescent="0.25">
      <c r="A555">
        <v>1070</v>
      </c>
      <c r="B555">
        <f t="shared" si="41"/>
        <v>1</v>
      </c>
      <c r="C555">
        <f t="shared" si="40"/>
        <v>1</v>
      </c>
      <c r="D555" s="10">
        <f t="shared" si="42"/>
        <v>1145</v>
      </c>
      <c r="E555" s="10">
        <f t="shared" si="43"/>
        <v>1075</v>
      </c>
      <c r="F555"/>
    </row>
    <row r="556" spans="1:6" x14ac:dyDescent="0.25">
      <c r="A556">
        <v>1072</v>
      </c>
      <c r="B556">
        <f t="shared" si="41"/>
        <v>1</v>
      </c>
      <c r="C556">
        <f t="shared" si="40"/>
        <v>1</v>
      </c>
      <c r="D556" s="10">
        <f t="shared" si="42"/>
        <v>1145</v>
      </c>
      <c r="E556" s="10">
        <f t="shared" si="43"/>
        <v>1075</v>
      </c>
      <c r="F556"/>
    </row>
    <row r="557" spans="1:6" x14ac:dyDescent="0.25">
      <c r="A557">
        <v>1074</v>
      </c>
      <c r="B557">
        <f t="shared" si="41"/>
        <v>1</v>
      </c>
      <c r="C557">
        <f t="shared" si="40"/>
        <v>1</v>
      </c>
      <c r="D557" s="10">
        <f t="shared" si="42"/>
        <v>1145</v>
      </c>
      <c r="E557" s="10">
        <f t="shared" si="43"/>
        <v>1075</v>
      </c>
      <c r="F557"/>
    </row>
    <row r="558" spans="1:6" x14ac:dyDescent="0.25">
      <c r="A558">
        <v>1076</v>
      </c>
      <c r="B558">
        <f t="shared" si="41"/>
        <v>0.99885714285714289</v>
      </c>
      <c r="C558">
        <f t="shared" si="40"/>
        <v>1</v>
      </c>
      <c r="D558" s="10">
        <f t="shared" si="42"/>
        <v>1145</v>
      </c>
      <c r="E558" s="10">
        <f t="shared" si="43"/>
        <v>1075</v>
      </c>
      <c r="F558"/>
    </row>
    <row r="559" spans="1:6" x14ac:dyDescent="0.25">
      <c r="A559">
        <v>1078</v>
      </c>
      <c r="B559">
        <f t="shared" si="41"/>
        <v>0.99657142857142866</v>
      </c>
      <c r="C559">
        <f t="shared" si="40"/>
        <v>1</v>
      </c>
      <c r="D559" s="10">
        <f t="shared" si="42"/>
        <v>1145</v>
      </c>
      <c r="E559" s="10">
        <f t="shared" si="43"/>
        <v>1075</v>
      </c>
      <c r="F559"/>
    </row>
    <row r="560" spans="1:6" x14ac:dyDescent="0.25">
      <c r="A560">
        <v>1080</v>
      </c>
      <c r="B560">
        <f t="shared" si="41"/>
        <v>0.99428571428571422</v>
      </c>
      <c r="C560">
        <f t="shared" si="40"/>
        <v>1</v>
      </c>
      <c r="D560" s="10">
        <f t="shared" si="42"/>
        <v>1145</v>
      </c>
      <c r="E560" s="10">
        <f t="shared" si="43"/>
        <v>1075</v>
      </c>
      <c r="F560"/>
    </row>
    <row r="561" spans="1:6" x14ac:dyDescent="0.25">
      <c r="A561">
        <v>1082</v>
      </c>
      <c r="B561">
        <f t="shared" si="41"/>
        <v>0.99199999999999999</v>
      </c>
      <c r="C561">
        <f t="shared" si="40"/>
        <v>1</v>
      </c>
      <c r="D561" s="10">
        <f t="shared" si="42"/>
        <v>1145</v>
      </c>
      <c r="E561" s="10">
        <f t="shared" si="43"/>
        <v>1075</v>
      </c>
      <c r="F561"/>
    </row>
    <row r="562" spans="1:6" x14ac:dyDescent="0.25">
      <c r="A562">
        <v>1084</v>
      </c>
      <c r="B562">
        <f t="shared" si="41"/>
        <v>0.98971428571428577</v>
      </c>
      <c r="C562">
        <f t="shared" si="40"/>
        <v>1</v>
      </c>
      <c r="D562" s="10">
        <f t="shared" si="42"/>
        <v>1145</v>
      </c>
      <c r="E562" s="10">
        <f t="shared" si="43"/>
        <v>1075</v>
      </c>
      <c r="F562"/>
    </row>
    <row r="563" spans="1:6" x14ac:dyDescent="0.25">
      <c r="A563">
        <v>1086</v>
      </c>
      <c r="B563">
        <f t="shared" si="41"/>
        <v>0.98742857142857154</v>
      </c>
      <c r="C563">
        <f t="shared" si="40"/>
        <v>1</v>
      </c>
      <c r="D563" s="10">
        <f t="shared" si="42"/>
        <v>1145</v>
      </c>
      <c r="E563" s="10">
        <f t="shared" si="43"/>
        <v>1075</v>
      </c>
      <c r="F563"/>
    </row>
    <row r="564" spans="1:6" x14ac:dyDescent="0.25">
      <c r="A564">
        <v>1088</v>
      </c>
      <c r="B564">
        <f t="shared" si="41"/>
        <v>0.9851428571428571</v>
      </c>
      <c r="C564">
        <f t="shared" si="40"/>
        <v>1</v>
      </c>
      <c r="D564" s="10">
        <f t="shared" si="42"/>
        <v>1145</v>
      </c>
      <c r="E564" s="10">
        <f t="shared" si="43"/>
        <v>1075</v>
      </c>
      <c r="F564"/>
    </row>
    <row r="565" spans="1:6" x14ac:dyDescent="0.25">
      <c r="A565">
        <v>1090</v>
      </c>
      <c r="B565">
        <f t="shared" si="41"/>
        <v>0.98285714285714287</v>
      </c>
      <c r="C565">
        <f t="shared" si="40"/>
        <v>1</v>
      </c>
      <c r="D565" s="10">
        <f t="shared" si="42"/>
        <v>1145</v>
      </c>
      <c r="E565" s="10">
        <f t="shared" si="43"/>
        <v>1075</v>
      </c>
      <c r="F565"/>
    </row>
    <row r="566" spans="1:6" x14ac:dyDescent="0.25">
      <c r="A566">
        <v>1092</v>
      </c>
      <c r="B566">
        <f t="shared" si="41"/>
        <v>0.98057142857142865</v>
      </c>
      <c r="C566">
        <f t="shared" si="40"/>
        <v>1</v>
      </c>
      <c r="D566" s="10">
        <f t="shared" si="42"/>
        <v>1145</v>
      </c>
      <c r="E566" s="10">
        <f t="shared" si="43"/>
        <v>1075</v>
      </c>
      <c r="F566"/>
    </row>
    <row r="567" spans="1:6" x14ac:dyDescent="0.25">
      <c r="A567">
        <v>1094</v>
      </c>
      <c r="B567">
        <f t="shared" si="41"/>
        <v>0.97828571428571443</v>
      </c>
      <c r="C567">
        <f t="shared" si="40"/>
        <v>1</v>
      </c>
      <c r="D567" s="10">
        <f t="shared" si="42"/>
        <v>1145</v>
      </c>
      <c r="E567" s="10">
        <f t="shared" si="43"/>
        <v>1075</v>
      </c>
      <c r="F567"/>
    </row>
    <row r="568" spans="1:6" x14ac:dyDescent="0.25">
      <c r="A568">
        <v>1096</v>
      </c>
      <c r="B568">
        <f t="shared" si="41"/>
        <v>0.97599999999999998</v>
      </c>
      <c r="C568">
        <f t="shared" si="40"/>
        <v>1</v>
      </c>
      <c r="D568" s="10">
        <f t="shared" si="42"/>
        <v>1145</v>
      </c>
      <c r="E568" s="10">
        <f t="shared" si="43"/>
        <v>1075</v>
      </c>
      <c r="F568"/>
    </row>
    <row r="569" spans="1:6" x14ac:dyDescent="0.25">
      <c r="A569">
        <v>1098</v>
      </c>
      <c r="B569">
        <f t="shared" si="41"/>
        <v>0.97371428571428575</v>
      </c>
      <c r="C569">
        <f t="shared" si="40"/>
        <v>1</v>
      </c>
      <c r="D569" s="10">
        <f t="shared" si="42"/>
        <v>1145</v>
      </c>
      <c r="E569" s="10">
        <f t="shared" si="43"/>
        <v>1075</v>
      </c>
      <c r="F569"/>
    </row>
    <row r="570" spans="1:6" x14ac:dyDescent="0.25">
      <c r="A570">
        <v>1100</v>
      </c>
      <c r="B570">
        <f t="shared" si="41"/>
        <v>0.97142857142857153</v>
      </c>
      <c r="C570">
        <f t="shared" si="40"/>
        <v>1</v>
      </c>
      <c r="D570" s="10">
        <f t="shared" si="42"/>
        <v>1145</v>
      </c>
      <c r="E570" s="10">
        <f t="shared" si="43"/>
        <v>1075</v>
      </c>
      <c r="F570"/>
    </row>
    <row r="571" spans="1:6" x14ac:dyDescent="0.25">
      <c r="A571">
        <v>1102</v>
      </c>
      <c r="B571">
        <f t="shared" si="41"/>
        <v>0.96914285714285708</v>
      </c>
      <c r="C571">
        <f t="shared" si="40"/>
        <v>1</v>
      </c>
      <c r="D571" s="10">
        <f t="shared" si="42"/>
        <v>1145</v>
      </c>
      <c r="E571" s="10">
        <f t="shared" si="43"/>
        <v>1075</v>
      </c>
      <c r="F571"/>
    </row>
    <row r="572" spans="1:6" x14ac:dyDescent="0.25">
      <c r="A572">
        <v>1104</v>
      </c>
      <c r="B572">
        <f t="shared" si="41"/>
        <v>0.96685714285714286</v>
      </c>
      <c r="C572">
        <f t="shared" si="40"/>
        <v>1</v>
      </c>
      <c r="D572" s="10">
        <f t="shared" si="42"/>
        <v>1145</v>
      </c>
      <c r="E572" s="10">
        <f t="shared" si="43"/>
        <v>1075</v>
      </c>
      <c r="F572"/>
    </row>
    <row r="573" spans="1:6" x14ac:dyDescent="0.25">
      <c r="A573">
        <v>1106</v>
      </c>
      <c r="B573">
        <f t="shared" si="41"/>
        <v>0.96457142857142864</v>
      </c>
      <c r="C573">
        <f t="shared" si="40"/>
        <v>1</v>
      </c>
      <c r="D573" s="10">
        <f t="shared" si="42"/>
        <v>1145</v>
      </c>
      <c r="E573" s="10">
        <f t="shared" si="43"/>
        <v>1075</v>
      </c>
      <c r="F573"/>
    </row>
    <row r="574" spans="1:6" x14ac:dyDescent="0.25">
      <c r="A574">
        <v>1108</v>
      </c>
      <c r="B574">
        <f t="shared" si="41"/>
        <v>0.96228571428571441</v>
      </c>
      <c r="C574">
        <f t="shared" si="40"/>
        <v>1</v>
      </c>
      <c r="D574" s="10">
        <f t="shared" si="42"/>
        <v>1145</v>
      </c>
      <c r="E574" s="10">
        <f t="shared" si="43"/>
        <v>1075</v>
      </c>
      <c r="F574"/>
    </row>
    <row r="575" spans="1:6" x14ac:dyDescent="0.25">
      <c r="A575">
        <v>1110</v>
      </c>
      <c r="B575">
        <f t="shared" si="41"/>
        <v>0.96</v>
      </c>
      <c r="C575">
        <f t="shared" si="40"/>
        <v>1</v>
      </c>
      <c r="D575" s="10">
        <f t="shared" si="42"/>
        <v>1145</v>
      </c>
      <c r="E575" s="10">
        <f t="shared" si="43"/>
        <v>1075</v>
      </c>
      <c r="F575"/>
    </row>
    <row r="576" spans="1:6" x14ac:dyDescent="0.25">
      <c r="A576">
        <v>1112</v>
      </c>
      <c r="B576">
        <f t="shared" si="41"/>
        <v>0.95771428571428574</v>
      </c>
      <c r="C576">
        <f t="shared" si="40"/>
        <v>1</v>
      </c>
      <c r="D576" s="10">
        <f t="shared" si="42"/>
        <v>1145</v>
      </c>
      <c r="E576" s="10">
        <f t="shared" si="43"/>
        <v>1075</v>
      </c>
      <c r="F576"/>
    </row>
    <row r="577" spans="1:6" x14ac:dyDescent="0.25">
      <c r="A577">
        <v>1114</v>
      </c>
      <c r="B577">
        <f t="shared" si="41"/>
        <v>0.95542857142857152</v>
      </c>
      <c r="C577">
        <f t="shared" si="40"/>
        <v>1</v>
      </c>
      <c r="D577" s="10">
        <f t="shared" si="42"/>
        <v>1145</v>
      </c>
      <c r="E577" s="10">
        <f t="shared" si="43"/>
        <v>1075</v>
      </c>
      <c r="F577"/>
    </row>
    <row r="578" spans="1:6" x14ac:dyDescent="0.25">
      <c r="A578">
        <v>1116</v>
      </c>
      <c r="B578">
        <f t="shared" si="41"/>
        <v>0.95314285714285729</v>
      </c>
      <c r="C578">
        <f t="shared" si="40"/>
        <v>1</v>
      </c>
      <c r="D578" s="10">
        <f t="shared" si="42"/>
        <v>1145</v>
      </c>
      <c r="E578" s="10">
        <f t="shared" si="43"/>
        <v>1075</v>
      </c>
      <c r="F578"/>
    </row>
    <row r="579" spans="1:6" x14ac:dyDescent="0.25">
      <c r="A579">
        <v>1118</v>
      </c>
      <c r="B579">
        <f t="shared" si="41"/>
        <v>0.95085714285714285</v>
      </c>
      <c r="C579">
        <f t="shared" si="40"/>
        <v>1</v>
      </c>
      <c r="D579" s="10">
        <f t="shared" si="42"/>
        <v>1145</v>
      </c>
      <c r="E579" s="10">
        <f t="shared" si="43"/>
        <v>1075</v>
      </c>
      <c r="F579"/>
    </row>
    <row r="580" spans="1:6" x14ac:dyDescent="0.25">
      <c r="A580">
        <v>1120</v>
      </c>
      <c r="B580">
        <f t="shared" si="41"/>
        <v>0.94857142857142862</v>
      </c>
      <c r="C580">
        <f t="shared" si="40"/>
        <v>1</v>
      </c>
      <c r="D580" s="10">
        <f t="shared" si="42"/>
        <v>1145</v>
      </c>
      <c r="E580" s="10">
        <f t="shared" si="43"/>
        <v>1075</v>
      </c>
      <c r="F580"/>
    </row>
    <row r="581" spans="1:6" x14ac:dyDescent="0.25">
      <c r="A581">
        <v>1122</v>
      </c>
      <c r="B581">
        <f t="shared" si="41"/>
        <v>0.94628571428571417</v>
      </c>
      <c r="C581">
        <f t="shared" si="40"/>
        <v>1</v>
      </c>
      <c r="D581" s="10">
        <f t="shared" si="42"/>
        <v>1145</v>
      </c>
      <c r="E581" s="10">
        <f t="shared" si="43"/>
        <v>1075</v>
      </c>
      <c r="F581"/>
    </row>
    <row r="582" spans="1:6" x14ac:dyDescent="0.25">
      <c r="A582">
        <v>1124</v>
      </c>
      <c r="B582">
        <f t="shared" si="41"/>
        <v>0.94400000000000017</v>
      </c>
      <c r="C582">
        <f t="shared" si="40"/>
        <v>1</v>
      </c>
      <c r="D582" s="10">
        <f t="shared" si="42"/>
        <v>1145</v>
      </c>
      <c r="E582" s="10">
        <f t="shared" si="43"/>
        <v>1075</v>
      </c>
      <c r="F582"/>
    </row>
    <row r="583" spans="1:6" x14ac:dyDescent="0.25">
      <c r="A583">
        <v>1126</v>
      </c>
      <c r="B583">
        <f t="shared" si="41"/>
        <v>0.94171428571428573</v>
      </c>
      <c r="C583">
        <f t="shared" si="40"/>
        <v>1</v>
      </c>
      <c r="D583" s="10">
        <f t="shared" si="42"/>
        <v>1145</v>
      </c>
      <c r="E583" s="10">
        <f t="shared" si="43"/>
        <v>1075</v>
      </c>
      <c r="F583"/>
    </row>
    <row r="584" spans="1:6" x14ac:dyDescent="0.25">
      <c r="A584">
        <v>1128</v>
      </c>
      <c r="B584">
        <f t="shared" si="41"/>
        <v>0.9394285714285715</v>
      </c>
      <c r="C584">
        <f t="shared" si="40"/>
        <v>1</v>
      </c>
      <c r="D584" s="10">
        <f t="shared" si="42"/>
        <v>1145</v>
      </c>
      <c r="E584" s="10">
        <f t="shared" si="43"/>
        <v>1075</v>
      </c>
      <c r="F584"/>
    </row>
    <row r="585" spans="1:6" x14ac:dyDescent="0.25">
      <c r="A585">
        <v>1130</v>
      </c>
      <c r="B585">
        <f t="shared" si="41"/>
        <v>0.93714285714285706</v>
      </c>
      <c r="C585">
        <f t="shared" si="40"/>
        <v>1</v>
      </c>
      <c r="D585" s="10">
        <f t="shared" si="42"/>
        <v>1145</v>
      </c>
      <c r="E585" s="10">
        <f t="shared" si="43"/>
        <v>1075</v>
      </c>
      <c r="F585"/>
    </row>
    <row r="586" spans="1:6" x14ac:dyDescent="0.25">
      <c r="A586">
        <v>1132</v>
      </c>
      <c r="B586">
        <f t="shared" si="41"/>
        <v>0.93485714285714283</v>
      </c>
      <c r="C586">
        <f t="shared" si="40"/>
        <v>1</v>
      </c>
      <c r="D586" s="10">
        <f t="shared" si="42"/>
        <v>1145</v>
      </c>
      <c r="E586" s="10">
        <f t="shared" si="43"/>
        <v>1075</v>
      </c>
      <c r="F586"/>
    </row>
    <row r="587" spans="1:6" x14ac:dyDescent="0.25">
      <c r="A587">
        <v>1134</v>
      </c>
      <c r="B587">
        <f t="shared" si="41"/>
        <v>0.93257142857142861</v>
      </c>
      <c r="C587">
        <f t="shared" si="40"/>
        <v>1</v>
      </c>
      <c r="D587" s="10">
        <f t="shared" si="42"/>
        <v>1145</v>
      </c>
      <c r="E587" s="10">
        <f t="shared" si="43"/>
        <v>1075</v>
      </c>
      <c r="F587"/>
    </row>
    <row r="588" spans="1:6" x14ac:dyDescent="0.25">
      <c r="A588">
        <v>1136</v>
      </c>
      <c r="B588">
        <f t="shared" si="41"/>
        <v>0.93028571428571438</v>
      </c>
      <c r="C588">
        <f t="shared" si="40"/>
        <v>1</v>
      </c>
      <c r="D588" s="10">
        <f t="shared" si="42"/>
        <v>1145</v>
      </c>
      <c r="E588" s="10">
        <f t="shared" si="43"/>
        <v>1075</v>
      </c>
      <c r="F588"/>
    </row>
    <row r="589" spans="1:6" x14ac:dyDescent="0.25">
      <c r="A589">
        <v>1138</v>
      </c>
      <c r="B589">
        <f t="shared" si="41"/>
        <v>0.92799999999999994</v>
      </c>
      <c r="C589">
        <f t="shared" si="40"/>
        <v>1</v>
      </c>
      <c r="D589" s="10">
        <f t="shared" si="42"/>
        <v>1145</v>
      </c>
      <c r="E589" s="10">
        <f t="shared" si="43"/>
        <v>1075</v>
      </c>
      <c r="F589"/>
    </row>
    <row r="590" spans="1:6" x14ac:dyDescent="0.25">
      <c r="A590">
        <v>1140</v>
      </c>
      <c r="B590">
        <f t="shared" si="41"/>
        <v>0.92571428571428571</v>
      </c>
      <c r="C590">
        <f t="shared" si="40"/>
        <v>1</v>
      </c>
      <c r="D590" s="10">
        <f t="shared" si="42"/>
        <v>1145</v>
      </c>
      <c r="E590" s="10">
        <f t="shared" si="43"/>
        <v>1075</v>
      </c>
      <c r="F590"/>
    </row>
    <row r="591" spans="1:6" x14ac:dyDescent="0.25">
      <c r="A591">
        <v>1142</v>
      </c>
      <c r="B591">
        <f t="shared" si="41"/>
        <v>0.92342857142857149</v>
      </c>
      <c r="C591">
        <f t="shared" si="40"/>
        <v>1</v>
      </c>
      <c r="D591" s="10">
        <f t="shared" si="42"/>
        <v>1145</v>
      </c>
      <c r="E591" s="10">
        <f t="shared" si="43"/>
        <v>1075</v>
      </c>
      <c r="F591"/>
    </row>
    <row r="592" spans="1:6" x14ac:dyDescent="0.25">
      <c r="A592">
        <v>1144</v>
      </c>
      <c r="B592">
        <f t="shared" si="41"/>
        <v>0.92114285714285726</v>
      </c>
      <c r="C592">
        <f t="shared" si="40"/>
        <v>1</v>
      </c>
      <c r="D592" s="10">
        <f t="shared" si="42"/>
        <v>1145</v>
      </c>
      <c r="E592" s="10">
        <f t="shared" si="43"/>
        <v>1075</v>
      </c>
      <c r="F592"/>
    </row>
    <row r="593" spans="1:6" x14ac:dyDescent="0.25">
      <c r="A593">
        <v>1146</v>
      </c>
      <c r="B593">
        <f t="shared" si="41"/>
        <v>0.91885714285714304</v>
      </c>
      <c r="C593">
        <f t="shared" si="40"/>
        <v>0.99857142857142855</v>
      </c>
      <c r="D593" s="10">
        <f t="shared" si="42"/>
        <v>1145</v>
      </c>
      <c r="E593" s="10">
        <f t="shared" si="43"/>
        <v>1075</v>
      </c>
      <c r="F593"/>
    </row>
    <row r="594" spans="1:6" x14ac:dyDescent="0.25">
      <c r="A594">
        <v>1148</v>
      </c>
      <c r="B594">
        <f t="shared" si="41"/>
        <v>0.91657142857142859</v>
      </c>
      <c r="C594">
        <f t="shared" si="40"/>
        <v>0.99571428571428566</v>
      </c>
      <c r="D594" s="10">
        <f t="shared" si="42"/>
        <v>1145</v>
      </c>
      <c r="E594" s="10">
        <f t="shared" si="43"/>
        <v>1075</v>
      </c>
      <c r="F594"/>
    </row>
    <row r="595" spans="1:6" x14ac:dyDescent="0.25">
      <c r="A595">
        <v>1150</v>
      </c>
      <c r="B595">
        <f t="shared" si="41"/>
        <v>0.91428571428571437</v>
      </c>
      <c r="C595">
        <f t="shared" si="40"/>
        <v>0.99285714285714288</v>
      </c>
      <c r="D595" s="10">
        <f t="shared" si="42"/>
        <v>1145</v>
      </c>
      <c r="E595" s="10">
        <f t="shared" si="43"/>
        <v>1075</v>
      </c>
      <c r="F595"/>
    </row>
    <row r="596" spans="1:6" x14ac:dyDescent="0.25">
      <c r="A596">
        <v>1152</v>
      </c>
      <c r="B596">
        <f t="shared" si="41"/>
        <v>0.91200000000000014</v>
      </c>
      <c r="C596">
        <f t="shared" ref="C596:C659" si="44">IF(A596&lt;$D$8,$D$12,IF(A596=$D$8,$D$12,IF(A596&lt;$D$9,(1-$D$12)*((A596-$D$8)/($D$9-$D$8))+$D$12,IF(A596=$D$9,1,IF(A596&lt;$D$10,1,IF(A596&lt;$D$11,(1-$D$12)*($D$11-A596)/($D$11-$D$10)+$D$12, IF(A596=$D$11, 0, IF(A596&gt;$D$11, 0))))))))</f>
        <v>0.99</v>
      </c>
      <c r="D596" s="10">
        <f t="shared" si="42"/>
        <v>1145</v>
      </c>
      <c r="E596" s="10">
        <f t="shared" si="43"/>
        <v>1075</v>
      </c>
      <c r="F596"/>
    </row>
    <row r="597" spans="1:6" x14ac:dyDescent="0.25">
      <c r="A597">
        <v>1154</v>
      </c>
      <c r="B597">
        <f t="shared" ref="B597:B660" si="45">IF(A597&lt;$C$8,$C$12,IF(A597=$C$8,$C$12,IF(A597&lt;$C$9,(1-$C$12)*((A597-$C$8)/($C$9-$C$8))+$C$12,IF(A597=$C$9,1,IF(A597&lt;$C$10,1,IF(A597&lt;$C$11,(1-$C$12)*($C$11-A597)/($C$11-$C$10)+$C$12, IF(A597=$C$11, 0, IF(A597&gt;$C$11, 0))))))))</f>
        <v>0.9097142857142857</v>
      </c>
      <c r="C597">
        <f t="shared" si="44"/>
        <v>0.9871428571428571</v>
      </c>
      <c r="D597" s="10">
        <f t="shared" ref="D597:D660" si="46">1145+F597</f>
        <v>1145</v>
      </c>
      <c r="E597" s="10">
        <f t="shared" ref="E597:E660" si="47">1075+F597</f>
        <v>1075</v>
      </c>
      <c r="F597"/>
    </row>
    <row r="598" spans="1:6" x14ac:dyDescent="0.25">
      <c r="A598">
        <v>1156</v>
      </c>
      <c r="B598">
        <f t="shared" si="45"/>
        <v>0.90742857142857147</v>
      </c>
      <c r="C598">
        <f t="shared" si="44"/>
        <v>0.98428571428571432</v>
      </c>
      <c r="D598" s="10">
        <f t="shared" si="46"/>
        <v>1145</v>
      </c>
      <c r="E598" s="10">
        <f t="shared" si="47"/>
        <v>1075</v>
      </c>
      <c r="F598"/>
    </row>
    <row r="599" spans="1:6" x14ac:dyDescent="0.25">
      <c r="A599">
        <v>1158</v>
      </c>
      <c r="B599">
        <f t="shared" si="45"/>
        <v>0.90514285714285725</v>
      </c>
      <c r="C599">
        <f t="shared" si="44"/>
        <v>0.98142857142857143</v>
      </c>
      <c r="D599" s="10">
        <f t="shared" si="46"/>
        <v>1145</v>
      </c>
      <c r="E599" s="10">
        <f t="shared" si="47"/>
        <v>1075</v>
      </c>
      <c r="F599"/>
    </row>
    <row r="600" spans="1:6" x14ac:dyDescent="0.25">
      <c r="A600">
        <v>1160</v>
      </c>
      <c r="B600">
        <f t="shared" si="45"/>
        <v>0.9028571428571428</v>
      </c>
      <c r="C600">
        <f t="shared" si="44"/>
        <v>0.97857142857142854</v>
      </c>
      <c r="D600" s="10">
        <f t="shared" si="46"/>
        <v>1145</v>
      </c>
      <c r="E600" s="10">
        <f t="shared" si="47"/>
        <v>1075</v>
      </c>
      <c r="F600"/>
    </row>
    <row r="601" spans="1:6" x14ac:dyDescent="0.25">
      <c r="A601">
        <v>1162</v>
      </c>
      <c r="B601">
        <f t="shared" si="45"/>
        <v>0.90057142857142858</v>
      </c>
      <c r="C601">
        <f t="shared" si="44"/>
        <v>0.97571428571428576</v>
      </c>
      <c r="D601" s="10">
        <f t="shared" si="46"/>
        <v>1145</v>
      </c>
      <c r="E601" s="10">
        <f t="shared" si="47"/>
        <v>1075</v>
      </c>
      <c r="F601"/>
    </row>
    <row r="602" spans="1:6" x14ac:dyDescent="0.25">
      <c r="A602">
        <v>1164</v>
      </c>
      <c r="B602">
        <f t="shared" si="45"/>
        <v>0.89828571428571435</v>
      </c>
      <c r="C602">
        <f t="shared" si="44"/>
        <v>0.97285714285714286</v>
      </c>
      <c r="D602" s="10">
        <f t="shared" si="46"/>
        <v>1145</v>
      </c>
      <c r="E602" s="10">
        <f t="shared" si="47"/>
        <v>1075</v>
      </c>
      <c r="F602"/>
    </row>
    <row r="603" spans="1:6" x14ac:dyDescent="0.25">
      <c r="A603">
        <v>1166</v>
      </c>
      <c r="B603">
        <f t="shared" si="45"/>
        <v>0.89600000000000013</v>
      </c>
      <c r="C603">
        <f t="shared" si="44"/>
        <v>0.97</v>
      </c>
      <c r="D603" s="10">
        <f t="shared" si="46"/>
        <v>1145</v>
      </c>
      <c r="E603" s="10">
        <f t="shared" si="47"/>
        <v>1075</v>
      </c>
      <c r="F603"/>
    </row>
    <row r="604" spans="1:6" x14ac:dyDescent="0.25">
      <c r="A604">
        <v>1168</v>
      </c>
      <c r="B604">
        <f t="shared" si="45"/>
        <v>0.89371428571428568</v>
      </c>
      <c r="C604">
        <f t="shared" si="44"/>
        <v>0.96714285714285719</v>
      </c>
      <c r="D604" s="10">
        <f t="shared" si="46"/>
        <v>1145</v>
      </c>
      <c r="E604" s="10">
        <f t="shared" si="47"/>
        <v>1075</v>
      </c>
      <c r="F604"/>
    </row>
    <row r="605" spans="1:6" x14ac:dyDescent="0.25">
      <c r="A605">
        <v>1170</v>
      </c>
      <c r="B605">
        <f t="shared" si="45"/>
        <v>0.89142857142857146</v>
      </c>
      <c r="C605">
        <f t="shared" si="44"/>
        <v>0.9642857142857143</v>
      </c>
      <c r="D605" s="10">
        <f t="shared" si="46"/>
        <v>1145</v>
      </c>
      <c r="E605" s="10">
        <f t="shared" si="47"/>
        <v>1075</v>
      </c>
      <c r="F605"/>
    </row>
    <row r="606" spans="1:6" x14ac:dyDescent="0.25">
      <c r="A606">
        <v>1172</v>
      </c>
      <c r="B606">
        <f t="shared" si="45"/>
        <v>0.88914285714285723</v>
      </c>
      <c r="C606">
        <f t="shared" si="44"/>
        <v>0.96142857142857141</v>
      </c>
      <c r="D606" s="10">
        <f t="shared" si="46"/>
        <v>1145</v>
      </c>
      <c r="E606" s="10">
        <f t="shared" si="47"/>
        <v>1075</v>
      </c>
      <c r="F606"/>
    </row>
    <row r="607" spans="1:6" x14ac:dyDescent="0.25">
      <c r="A607">
        <v>1174</v>
      </c>
      <c r="B607">
        <f t="shared" si="45"/>
        <v>0.88685714285714279</v>
      </c>
      <c r="C607">
        <f t="shared" si="44"/>
        <v>0.95857142857142852</v>
      </c>
      <c r="D607" s="10">
        <f t="shared" si="46"/>
        <v>1145</v>
      </c>
      <c r="E607" s="10">
        <f t="shared" si="47"/>
        <v>1075</v>
      </c>
      <c r="F607"/>
    </row>
    <row r="608" spans="1:6" x14ac:dyDescent="0.25">
      <c r="A608">
        <v>1176</v>
      </c>
      <c r="B608">
        <f t="shared" si="45"/>
        <v>0.88457142857142856</v>
      </c>
      <c r="C608">
        <f t="shared" si="44"/>
        <v>0.95571428571428574</v>
      </c>
      <c r="D608" s="10">
        <f t="shared" si="46"/>
        <v>1145</v>
      </c>
      <c r="E608" s="10">
        <f t="shared" si="47"/>
        <v>1075</v>
      </c>
      <c r="F608"/>
    </row>
    <row r="609" spans="1:6" x14ac:dyDescent="0.25">
      <c r="A609">
        <v>1178</v>
      </c>
      <c r="B609">
        <f t="shared" si="45"/>
        <v>0.88228571428571434</v>
      </c>
      <c r="C609">
        <f t="shared" si="44"/>
        <v>0.95285714285714285</v>
      </c>
      <c r="D609" s="10">
        <f t="shared" si="46"/>
        <v>1145</v>
      </c>
      <c r="E609" s="10">
        <f t="shared" si="47"/>
        <v>1075</v>
      </c>
      <c r="F609"/>
    </row>
    <row r="610" spans="1:6" x14ac:dyDescent="0.25">
      <c r="A610">
        <v>1180</v>
      </c>
      <c r="B610">
        <f t="shared" si="45"/>
        <v>0.88000000000000012</v>
      </c>
      <c r="C610">
        <f t="shared" si="44"/>
        <v>0.95</v>
      </c>
      <c r="D610" s="10">
        <f t="shared" si="46"/>
        <v>1145</v>
      </c>
      <c r="E610" s="10">
        <f t="shared" si="47"/>
        <v>1075</v>
      </c>
      <c r="F610"/>
    </row>
    <row r="611" spans="1:6" x14ac:dyDescent="0.25">
      <c r="A611">
        <v>1182</v>
      </c>
      <c r="B611">
        <f t="shared" si="45"/>
        <v>0.87771428571428567</v>
      </c>
      <c r="C611">
        <f t="shared" si="44"/>
        <v>0.94714285714285718</v>
      </c>
      <c r="D611" s="10">
        <f t="shared" si="46"/>
        <v>1145</v>
      </c>
      <c r="E611" s="10">
        <f t="shared" si="47"/>
        <v>1075</v>
      </c>
      <c r="F611"/>
    </row>
    <row r="612" spans="1:6" x14ac:dyDescent="0.25">
      <c r="A612">
        <v>1184</v>
      </c>
      <c r="B612">
        <f t="shared" si="45"/>
        <v>0.87542857142857144</v>
      </c>
      <c r="C612">
        <f t="shared" si="44"/>
        <v>0.94428571428571428</v>
      </c>
      <c r="D612" s="10">
        <f t="shared" si="46"/>
        <v>1145</v>
      </c>
      <c r="E612" s="10">
        <f t="shared" si="47"/>
        <v>1075</v>
      </c>
      <c r="F612"/>
    </row>
    <row r="613" spans="1:6" x14ac:dyDescent="0.25">
      <c r="A613">
        <v>1186</v>
      </c>
      <c r="B613">
        <f t="shared" si="45"/>
        <v>0.87314285714285722</v>
      </c>
      <c r="C613">
        <f t="shared" si="44"/>
        <v>0.94142857142857139</v>
      </c>
      <c r="D613" s="10">
        <f t="shared" si="46"/>
        <v>1145</v>
      </c>
      <c r="E613" s="10">
        <f t="shared" si="47"/>
        <v>1075</v>
      </c>
      <c r="F613"/>
    </row>
    <row r="614" spans="1:6" x14ac:dyDescent="0.25">
      <c r="A614">
        <v>1188</v>
      </c>
      <c r="B614">
        <f t="shared" si="45"/>
        <v>0.870857142857143</v>
      </c>
      <c r="C614">
        <f t="shared" si="44"/>
        <v>0.93857142857142861</v>
      </c>
      <c r="D614" s="10">
        <f t="shared" si="46"/>
        <v>1145</v>
      </c>
      <c r="E614" s="10">
        <f t="shared" si="47"/>
        <v>1075</v>
      </c>
      <c r="F614"/>
    </row>
    <row r="615" spans="1:6" x14ac:dyDescent="0.25">
      <c r="A615">
        <v>1190</v>
      </c>
      <c r="B615">
        <f t="shared" si="45"/>
        <v>0.86857142857142855</v>
      </c>
      <c r="C615">
        <f t="shared" si="44"/>
        <v>0.93571428571428572</v>
      </c>
      <c r="D615" s="10">
        <f t="shared" si="46"/>
        <v>1145</v>
      </c>
      <c r="E615" s="10">
        <f t="shared" si="47"/>
        <v>1075</v>
      </c>
      <c r="F615"/>
    </row>
    <row r="616" spans="1:6" x14ac:dyDescent="0.25">
      <c r="A616">
        <v>1192</v>
      </c>
      <c r="B616">
        <f t="shared" si="45"/>
        <v>0.86628571428571433</v>
      </c>
      <c r="C616">
        <f t="shared" si="44"/>
        <v>0.93285714285714283</v>
      </c>
      <c r="D616" s="10">
        <f t="shared" si="46"/>
        <v>1145</v>
      </c>
      <c r="E616" s="10">
        <f t="shared" si="47"/>
        <v>1075</v>
      </c>
      <c r="F616"/>
    </row>
    <row r="617" spans="1:6" x14ac:dyDescent="0.25">
      <c r="A617">
        <v>1194</v>
      </c>
      <c r="B617">
        <f t="shared" si="45"/>
        <v>0.8640000000000001</v>
      </c>
      <c r="C617">
        <f t="shared" si="44"/>
        <v>0.93</v>
      </c>
      <c r="D617" s="10">
        <f t="shared" si="46"/>
        <v>1145</v>
      </c>
      <c r="E617" s="10">
        <f t="shared" si="47"/>
        <v>1075</v>
      </c>
      <c r="F617"/>
    </row>
    <row r="618" spans="1:6" x14ac:dyDescent="0.25">
      <c r="A618">
        <v>1196</v>
      </c>
      <c r="B618">
        <f t="shared" si="45"/>
        <v>0.86171428571428588</v>
      </c>
      <c r="C618">
        <f t="shared" si="44"/>
        <v>0.92714285714285716</v>
      </c>
      <c r="D618" s="10">
        <f t="shared" si="46"/>
        <v>1145</v>
      </c>
      <c r="E618" s="10">
        <f t="shared" si="47"/>
        <v>1075</v>
      </c>
      <c r="F618"/>
    </row>
    <row r="619" spans="1:6" x14ac:dyDescent="0.25">
      <c r="A619">
        <v>1198</v>
      </c>
      <c r="B619">
        <f t="shared" si="45"/>
        <v>0.85942857142857143</v>
      </c>
      <c r="C619">
        <f t="shared" si="44"/>
        <v>0.92428571428571427</v>
      </c>
      <c r="D619" s="10">
        <f t="shared" si="46"/>
        <v>1145</v>
      </c>
      <c r="E619" s="10">
        <f t="shared" si="47"/>
        <v>1075</v>
      </c>
      <c r="F619"/>
    </row>
    <row r="620" spans="1:6" x14ac:dyDescent="0.25">
      <c r="A620">
        <v>1200</v>
      </c>
      <c r="B620">
        <f t="shared" si="45"/>
        <v>0.85714285714285721</v>
      </c>
      <c r="C620">
        <f t="shared" si="44"/>
        <v>0.92142857142857137</v>
      </c>
      <c r="D620" s="10">
        <f t="shared" si="46"/>
        <v>1145</v>
      </c>
      <c r="E620" s="10">
        <f t="shared" si="47"/>
        <v>1075</v>
      </c>
      <c r="F620"/>
    </row>
    <row r="621" spans="1:6" x14ac:dyDescent="0.25">
      <c r="A621">
        <v>1202</v>
      </c>
      <c r="B621">
        <f t="shared" si="45"/>
        <v>0.85485714285714298</v>
      </c>
      <c r="C621">
        <f t="shared" si="44"/>
        <v>0.91857142857142859</v>
      </c>
      <c r="D621" s="10">
        <f t="shared" si="46"/>
        <v>1145</v>
      </c>
      <c r="E621" s="10">
        <f t="shared" si="47"/>
        <v>1075</v>
      </c>
      <c r="F621"/>
    </row>
    <row r="622" spans="1:6" x14ac:dyDescent="0.25">
      <c r="A622">
        <v>1204</v>
      </c>
      <c r="B622">
        <f t="shared" si="45"/>
        <v>0.85257142857142854</v>
      </c>
      <c r="C622">
        <f t="shared" si="44"/>
        <v>0.9157142857142857</v>
      </c>
      <c r="D622" s="10">
        <f t="shared" si="46"/>
        <v>1145</v>
      </c>
      <c r="E622" s="10">
        <f t="shared" si="47"/>
        <v>1075</v>
      </c>
      <c r="F622"/>
    </row>
    <row r="623" spans="1:6" x14ac:dyDescent="0.25">
      <c r="A623">
        <v>1206</v>
      </c>
      <c r="B623">
        <f t="shared" si="45"/>
        <v>0.85028571428571431</v>
      </c>
      <c r="C623">
        <f t="shared" si="44"/>
        <v>0.91285714285714281</v>
      </c>
      <c r="D623" s="10">
        <f t="shared" si="46"/>
        <v>1145</v>
      </c>
      <c r="E623" s="10">
        <f t="shared" si="47"/>
        <v>1075</v>
      </c>
      <c r="F623"/>
    </row>
    <row r="624" spans="1:6" x14ac:dyDescent="0.25">
      <c r="A624">
        <v>1208</v>
      </c>
      <c r="B624">
        <f t="shared" si="45"/>
        <v>0.84800000000000009</v>
      </c>
      <c r="C624">
        <f t="shared" si="44"/>
        <v>0.91</v>
      </c>
      <c r="D624" s="10">
        <f t="shared" si="46"/>
        <v>1145</v>
      </c>
      <c r="E624" s="10">
        <f t="shared" si="47"/>
        <v>1075</v>
      </c>
      <c r="F624"/>
    </row>
    <row r="625" spans="1:6" x14ac:dyDescent="0.25">
      <c r="A625">
        <v>1210</v>
      </c>
      <c r="B625">
        <f t="shared" si="45"/>
        <v>0.84571428571428564</v>
      </c>
      <c r="C625">
        <f t="shared" si="44"/>
        <v>0.90714285714285714</v>
      </c>
      <c r="D625" s="10">
        <f t="shared" si="46"/>
        <v>1145</v>
      </c>
      <c r="E625" s="10">
        <f t="shared" si="47"/>
        <v>1075</v>
      </c>
      <c r="F625"/>
    </row>
    <row r="626" spans="1:6" x14ac:dyDescent="0.25">
      <c r="A626">
        <v>1212</v>
      </c>
      <c r="B626">
        <f t="shared" si="45"/>
        <v>0.84342857142857142</v>
      </c>
      <c r="C626">
        <f t="shared" si="44"/>
        <v>0.90428571428571425</v>
      </c>
      <c r="D626" s="10">
        <f t="shared" si="46"/>
        <v>1145</v>
      </c>
      <c r="E626" s="10">
        <f t="shared" si="47"/>
        <v>1075</v>
      </c>
      <c r="F626"/>
    </row>
    <row r="627" spans="1:6" x14ac:dyDescent="0.25">
      <c r="A627">
        <v>1214</v>
      </c>
      <c r="B627">
        <f t="shared" si="45"/>
        <v>0.84114285714285719</v>
      </c>
      <c r="C627">
        <f t="shared" si="44"/>
        <v>0.90142857142857147</v>
      </c>
      <c r="D627" s="10">
        <f t="shared" si="46"/>
        <v>1145</v>
      </c>
      <c r="E627" s="10">
        <f t="shared" si="47"/>
        <v>1075</v>
      </c>
      <c r="F627"/>
    </row>
    <row r="628" spans="1:6" x14ac:dyDescent="0.25">
      <c r="A628">
        <v>1216</v>
      </c>
      <c r="B628">
        <f t="shared" si="45"/>
        <v>0.83885714285714297</v>
      </c>
      <c r="C628">
        <f t="shared" si="44"/>
        <v>0.89857142857142858</v>
      </c>
      <c r="D628" s="10">
        <f t="shared" si="46"/>
        <v>1145</v>
      </c>
      <c r="E628" s="10">
        <f t="shared" si="47"/>
        <v>1075</v>
      </c>
      <c r="F628"/>
    </row>
    <row r="629" spans="1:6" x14ac:dyDescent="0.25">
      <c r="A629">
        <v>1218</v>
      </c>
      <c r="B629">
        <f t="shared" si="45"/>
        <v>0.83657142857142852</v>
      </c>
      <c r="C629">
        <f t="shared" si="44"/>
        <v>0.89571428571428569</v>
      </c>
      <c r="D629" s="10">
        <f t="shared" si="46"/>
        <v>1145</v>
      </c>
      <c r="E629" s="10">
        <f t="shared" si="47"/>
        <v>1075</v>
      </c>
      <c r="F629"/>
    </row>
    <row r="630" spans="1:6" x14ac:dyDescent="0.25">
      <c r="A630">
        <v>1220</v>
      </c>
      <c r="B630">
        <f t="shared" si="45"/>
        <v>0.8342857142857143</v>
      </c>
      <c r="C630">
        <f t="shared" si="44"/>
        <v>0.8928571428571429</v>
      </c>
      <c r="D630" s="10">
        <f t="shared" si="46"/>
        <v>1145</v>
      </c>
      <c r="E630" s="10">
        <f t="shared" si="47"/>
        <v>1075</v>
      </c>
      <c r="F630"/>
    </row>
    <row r="631" spans="1:6" x14ac:dyDescent="0.25">
      <c r="A631">
        <v>1222</v>
      </c>
      <c r="B631">
        <f t="shared" si="45"/>
        <v>0.83200000000000007</v>
      </c>
      <c r="C631">
        <f t="shared" si="44"/>
        <v>0.89</v>
      </c>
      <c r="D631" s="10">
        <f t="shared" si="46"/>
        <v>1145</v>
      </c>
      <c r="E631" s="10">
        <f t="shared" si="47"/>
        <v>1075</v>
      </c>
      <c r="F631"/>
    </row>
    <row r="632" spans="1:6" x14ac:dyDescent="0.25">
      <c r="A632">
        <v>1224</v>
      </c>
      <c r="B632">
        <f t="shared" si="45"/>
        <v>0.82971428571428585</v>
      </c>
      <c r="C632">
        <f t="shared" si="44"/>
        <v>0.88714285714285712</v>
      </c>
      <c r="D632" s="10">
        <f t="shared" si="46"/>
        <v>1145</v>
      </c>
      <c r="E632" s="10">
        <f t="shared" si="47"/>
        <v>1075</v>
      </c>
      <c r="F632"/>
    </row>
    <row r="633" spans="1:6" x14ac:dyDescent="0.25">
      <c r="A633">
        <v>1226</v>
      </c>
      <c r="B633">
        <f t="shared" si="45"/>
        <v>0.8274285714285714</v>
      </c>
      <c r="C633">
        <f t="shared" si="44"/>
        <v>0.88428571428571423</v>
      </c>
      <c r="D633" s="10">
        <f t="shared" si="46"/>
        <v>1145</v>
      </c>
      <c r="E633" s="10">
        <f t="shared" si="47"/>
        <v>1075</v>
      </c>
      <c r="F633"/>
    </row>
    <row r="634" spans="1:6" x14ac:dyDescent="0.25">
      <c r="A634">
        <v>1228</v>
      </c>
      <c r="B634">
        <f t="shared" si="45"/>
        <v>0.82514285714285718</v>
      </c>
      <c r="C634">
        <f t="shared" si="44"/>
        <v>0.88142857142857145</v>
      </c>
      <c r="D634" s="10">
        <f t="shared" si="46"/>
        <v>1145</v>
      </c>
      <c r="E634" s="10">
        <f t="shared" si="47"/>
        <v>1075</v>
      </c>
      <c r="F634"/>
    </row>
    <row r="635" spans="1:6" x14ac:dyDescent="0.25">
      <c r="A635">
        <v>1230</v>
      </c>
      <c r="B635">
        <f t="shared" si="45"/>
        <v>0.82285714285714295</v>
      </c>
      <c r="C635">
        <f t="shared" si="44"/>
        <v>0.87857142857142856</v>
      </c>
      <c r="D635" s="10">
        <f t="shared" si="46"/>
        <v>1145</v>
      </c>
      <c r="E635" s="10">
        <f t="shared" si="47"/>
        <v>1075</v>
      </c>
      <c r="F635"/>
    </row>
    <row r="636" spans="1:6" x14ac:dyDescent="0.25">
      <c r="A636">
        <v>1232</v>
      </c>
      <c r="B636">
        <f t="shared" si="45"/>
        <v>0.82057142857142873</v>
      </c>
      <c r="C636">
        <f t="shared" si="44"/>
        <v>0.87571428571428567</v>
      </c>
      <c r="D636" s="10">
        <f t="shared" si="46"/>
        <v>1145</v>
      </c>
      <c r="E636" s="10">
        <f t="shared" si="47"/>
        <v>1075</v>
      </c>
      <c r="F636"/>
    </row>
    <row r="637" spans="1:6" x14ac:dyDescent="0.25">
      <c r="A637">
        <v>1234</v>
      </c>
      <c r="B637">
        <f t="shared" si="45"/>
        <v>0.81828571428571428</v>
      </c>
      <c r="C637">
        <f t="shared" si="44"/>
        <v>0.87285714285714289</v>
      </c>
      <c r="D637" s="10">
        <f t="shared" si="46"/>
        <v>1145</v>
      </c>
      <c r="E637" s="10">
        <f t="shared" si="47"/>
        <v>1075</v>
      </c>
      <c r="F637"/>
    </row>
    <row r="638" spans="1:6" x14ac:dyDescent="0.25">
      <c r="A638">
        <v>1236</v>
      </c>
      <c r="B638">
        <f t="shared" si="45"/>
        <v>0.81600000000000006</v>
      </c>
      <c r="C638">
        <f t="shared" si="44"/>
        <v>0.87</v>
      </c>
      <c r="D638" s="10">
        <f t="shared" si="46"/>
        <v>1145</v>
      </c>
      <c r="E638" s="10">
        <f t="shared" si="47"/>
        <v>1075</v>
      </c>
      <c r="F638"/>
    </row>
    <row r="639" spans="1:6" x14ac:dyDescent="0.25">
      <c r="A639">
        <v>1238</v>
      </c>
      <c r="B639">
        <f t="shared" si="45"/>
        <v>0.81371428571428583</v>
      </c>
      <c r="C639">
        <f t="shared" si="44"/>
        <v>0.8671428571428571</v>
      </c>
      <c r="D639" s="10">
        <f t="shared" si="46"/>
        <v>1145</v>
      </c>
      <c r="E639" s="10">
        <f t="shared" si="47"/>
        <v>1075</v>
      </c>
      <c r="F639"/>
    </row>
    <row r="640" spans="1:6" x14ac:dyDescent="0.25">
      <c r="A640">
        <v>1240</v>
      </c>
      <c r="B640">
        <f t="shared" si="45"/>
        <v>0.81142857142857139</v>
      </c>
      <c r="C640">
        <f t="shared" si="44"/>
        <v>0.86428571428571432</v>
      </c>
      <c r="D640" s="10">
        <f t="shared" si="46"/>
        <v>1145</v>
      </c>
      <c r="E640" s="10">
        <f t="shared" si="47"/>
        <v>1075</v>
      </c>
      <c r="F640"/>
    </row>
    <row r="641" spans="1:6" x14ac:dyDescent="0.25">
      <c r="A641">
        <v>1242</v>
      </c>
      <c r="B641">
        <f t="shared" si="45"/>
        <v>0.80914285714285716</v>
      </c>
      <c r="C641">
        <f t="shared" si="44"/>
        <v>0.86142857142857143</v>
      </c>
      <c r="D641" s="10">
        <f t="shared" si="46"/>
        <v>1145</v>
      </c>
      <c r="E641" s="10">
        <f t="shared" si="47"/>
        <v>1075</v>
      </c>
      <c r="F641"/>
    </row>
    <row r="642" spans="1:6" x14ac:dyDescent="0.25">
      <c r="A642">
        <v>1244</v>
      </c>
      <c r="B642">
        <f t="shared" si="45"/>
        <v>0.80685714285714294</v>
      </c>
      <c r="C642">
        <f t="shared" si="44"/>
        <v>0.85857142857142854</v>
      </c>
      <c r="D642" s="10">
        <f t="shared" si="46"/>
        <v>1145</v>
      </c>
      <c r="E642" s="10">
        <f t="shared" si="47"/>
        <v>1075</v>
      </c>
      <c r="F642"/>
    </row>
    <row r="643" spans="1:6" x14ac:dyDescent="0.25">
      <c r="A643">
        <v>1246</v>
      </c>
      <c r="B643">
        <f t="shared" si="45"/>
        <v>0.80457142857142872</v>
      </c>
      <c r="C643">
        <f t="shared" si="44"/>
        <v>0.85571428571428576</v>
      </c>
      <c r="D643" s="10">
        <f t="shared" si="46"/>
        <v>1145</v>
      </c>
      <c r="E643" s="10">
        <f t="shared" si="47"/>
        <v>1075</v>
      </c>
      <c r="F643"/>
    </row>
    <row r="644" spans="1:6" x14ac:dyDescent="0.25">
      <c r="A644">
        <v>1248</v>
      </c>
      <c r="B644">
        <f t="shared" si="45"/>
        <v>0.80228571428571427</v>
      </c>
      <c r="C644">
        <f t="shared" si="44"/>
        <v>0.85285714285714287</v>
      </c>
      <c r="D644" s="10">
        <f t="shared" si="46"/>
        <v>1145</v>
      </c>
      <c r="E644" s="10">
        <f t="shared" si="47"/>
        <v>1075</v>
      </c>
      <c r="F644"/>
    </row>
    <row r="645" spans="1:6" x14ac:dyDescent="0.25">
      <c r="A645">
        <v>1250</v>
      </c>
      <c r="B645">
        <f t="shared" si="45"/>
        <v>0.8</v>
      </c>
      <c r="C645">
        <f t="shared" si="44"/>
        <v>0.85</v>
      </c>
      <c r="D645" s="10">
        <f t="shared" si="46"/>
        <v>1145</v>
      </c>
      <c r="E645" s="10">
        <f t="shared" si="47"/>
        <v>1075</v>
      </c>
      <c r="F645"/>
    </row>
    <row r="646" spans="1:6" x14ac:dyDescent="0.25">
      <c r="A646">
        <v>1252</v>
      </c>
      <c r="B646">
        <f t="shared" si="45"/>
        <v>0.79771428571428582</v>
      </c>
      <c r="C646">
        <f t="shared" si="44"/>
        <v>0.8471428571428572</v>
      </c>
      <c r="D646" s="10">
        <f t="shared" si="46"/>
        <v>1145</v>
      </c>
      <c r="E646" s="10">
        <f t="shared" si="47"/>
        <v>1075</v>
      </c>
      <c r="F646"/>
    </row>
    <row r="647" spans="1:6" x14ac:dyDescent="0.25">
      <c r="A647">
        <v>1254</v>
      </c>
      <c r="B647">
        <f t="shared" si="45"/>
        <v>0.79542857142857137</v>
      </c>
      <c r="C647">
        <f t="shared" si="44"/>
        <v>0.84428571428571431</v>
      </c>
      <c r="D647" s="10">
        <f t="shared" si="46"/>
        <v>1145</v>
      </c>
      <c r="E647" s="10">
        <f t="shared" si="47"/>
        <v>1075</v>
      </c>
      <c r="F647"/>
    </row>
    <row r="648" spans="1:6" x14ac:dyDescent="0.25">
      <c r="A648">
        <v>1256</v>
      </c>
      <c r="B648">
        <f t="shared" si="45"/>
        <v>0.79314285714285715</v>
      </c>
      <c r="C648">
        <f t="shared" si="44"/>
        <v>0.84142857142857141</v>
      </c>
      <c r="D648" s="10">
        <f t="shared" si="46"/>
        <v>1145</v>
      </c>
      <c r="E648" s="10">
        <f t="shared" si="47"/>
        <v>1075</v>
      </c>
      <c r="F648"/>
    </row>
    <row r="649" spans="1:6" x14ac:dyDescent="0.25">
      <c r="A649">
        <v>1258</v>
      </c>
      <c r="B649">
        <f t="shared" si="45"/>
        <v>0.79085714285714293</v>
      </c>
      <c r="C649">
        <f t="shared" si="44"/>
        <v>0.83857142857142852</v>
      </c>
      <c r="D649" s="10">
        <f t="shared" si="46"/>
        <v>1145</v>
      </c>
      <c r="E649" s="10">
        <f t="shared" si="47"/>
        <v>1075</v>
      </c>
      <c r="F649"/>
    </row>
    <row r="650" spans="1:6" x14ac:dyDescent="0.25">
      <c r="A650">
        <v>1260</v>
      </c>
      <c r="B650">
        <f t="shared" si="45"/>
        <v>0.78857142857142848</v>
      </c>
      <c r="C650">
        <f t="shared" si="44"/>
        <v>0.83571428571428574</v>
      </c>
      <c r="D650" s="10">
        <f t="shared" si="46"/>
        <v>1145</v>
      </c>
      <c r="E650" s="10">
        <f t="shared" si="47"/>
        <v>1075</v>
      </c>
      <c r="F650"/>
    </row>
    <row r="651" spans="1:6" x14ac:dyDescent="0.25">
      <c r="A651">
        <v>1262</v>
      </c>
      <c r="B651">
        <f t="shared" si="45"/>
        <v>0.78628571428571425</v>
      </c>
      <c r="C651">
        <f t="shared" si="44"/>
        <v>0.83285714285714285</v>
      </c>
      <c r="D651" s="10">
        <f t="shared" si="46"/>
        <v>1145</v>
      </c>
      <c r="E651" s="10">
        <f t="shared" si="47"/>
        <v>1075</v>
      </c>
      <c r="F651"/>
    </row>
    <row r="652" spans="1:6" x14ac:dyDescent="0.25">
      <c r="A652">
        <v>1264</v>
      </c>
      <c r="B652">
        <f t="shared" si="45"/>
        <v>0.78400000000000003</v>
      </c>
      <c r="C652">
        <f t="shared" si="44"/>
        <v>0.83</v>
      </c>
      <c r="D652" s="10">
        <f t="shared" si="46"/>
        <v>1145</v>
      </c>
      <c r="E652" s="10">
        <f t="shared" si="47"/>
        <v>1075</v>
      </c>
      <c r="F652"/>
    </row>
    <row r="653" spans="1:6" x14ac:dyDescent="0.25">
      <c r="A653">
        <v>1266</v>
      </c>
      <c r="B653">
        <f t="shared" si="45"/>
        <v>0.78171428571428581</v>
      </c>
      <c r="C653">
        <f t="shared" si="44"/>
        <v>0.82714285714285718</v>
      </c>
      <c r="D653" s="10">
        <f t="shared" si="46"/>
        <v>1145</v>
      </c>
      <c r="E653" s="10">
        <f t="shared" si="47"/>
        <v>1075</v>
      </c>
      <c r="F653"/>
    </row>
    <row r="654" spans="1:6" x14ac:dyDescent="0.25">
      <c r="A654">
        <v>1268</v>
      </c>
      <c r="B654">
        <f t="shared" si="45"/>
        <v>0.77942857142857158</v>
      </c>
      <c r="C654">
        <f t="shared" si="44"/>
        <v>0.82428571428571429</v>
      </c>
      <c r="D654" s="10">
        <f t="shared" si="46"/>
        <v>1145</v>
      </c>
      <c r="E654" s="10">
        <f t="shared" si="47"/>
        <v>1075</v>
      </c>
      <c r="F654"/>
    </row>
    <row r="655" spans="1:6" x14ac:dyDescent="0.25">
      <c r="A655">
        <v>1270</v>
      </c>
      <c r="B655">
        <f t="shared" si="45"/>
        <v>0.77714285714285714</v>
      </c>
      <c r="C655">
        <f t="shared" si="44"/>
        <v>0.8214285714285714</v>
      </c>
      <c r="D655" s="10">
        <f t="shared" si="46"/>
        <v>1145</v>
      </c>
      <c r="E655" s="10">
        <f t="shared" si="47"/>
        <v>1075</v>
      </c>
      <c r="F655"/>
    </row>
    <row r="656" spans="1:6" x14ac:dyDescent="0.25">
      <c r="A656">
        <v>1272</v>
      </c>
      <c r="B656">
        <f t="shared" si="45"/>
        <v>0.77485714285714291</v>
      </c>
      <c r="C656">
        <f t="shared" si="44"/>
        <v>0.81857142857142862</v>
      </c>
      <c r="D656" s="10">
        <f t="shared" si="46"/>
        <v>1145</v>
      </c>
      <c r="E656" s="10">
        <f t="shared" si="47"/>
        <v>1075</v>
      </c>
      <c r="F656"/>
    </row>
    <row r="657" spans="1:6" x14ac:dyDescent="0.25">
      <c r="A657">
        <v>1274</v>
      </c>
      <c r="B657">
        <f t="shared" si="45"/>
        <v>0.77257142857142869</v>
      </c>
      <c r="C657">
        <f t="shared" si="44"/>
        <v>0.81571428571428573</v>
      </c>
      <c r="D657" s="10">
        <f t="shared" si="46"/>
        <v>1145</v>
      </c>
      <c r="E657" s="10">
        <f t="shared" si="47"/>
        <v>1075</v>
      </c>
      <c r="F657"/>
    </row>
    <row r="658" spans="1:6" x14ac:dyDescent="0.25">
      <c r="A658">
        <v>1276</v>
      </c>
      <c r="B658">
        <f t="shared" si="45"/>
        <v>0.77028571428571446</v>
      </c>
      <c r="C658">
        <f t="shared" si="44"/>
        <v>0.81285714285714283</v>
      </c>
      <c r="D658" s="10">
        <f t="shared" si="46"/>
        <v>1145</v>
      </c>
      <c r="E658" s="10">
        <f t="shared" si="47"/>
        <v>1075</v>
      </c>
      <c r="F658"/>
    </row>
    <row r="659" spans="1:6" x14ac:dyDescent="0.25">
      <c r="A659">
        <v>1278</v>
      </c>
      <c r="B659">
        <f t="shared" si="45"/>
        <v>0.76800000000000002</v>
      </c>
      <c r="C659">
        <f t="shared" si="44"/>
        <v>0.81</v>
      </c>
      <c r="D659" s="10">
        <f t="shared" si="46"/>
        <v>1145</v>
      </c>
      <c r="E659" s="10">
        <f t="shared" si="47"/>
        <v>1075</v>
      </c>
      <c r="F659"/>
    </row>
    <row r="660" spans="1:6" x14ac:dyDescent="0.25">
      <c r="A660">
        <v>1280</v>
      </c>
      <c r="B660">
        <f t="shared" si="45"/>
        <v>0.76571428571428579</v>
      </c>
      <c r="C660">
        <f t="shared" ref="C660:C723" si="48">IF(A660&lt;$D$8,$D$12,IF(A660=$D$8,$D$12,IF(A660&lt;$D$9,(1-$D$12)*((A660-$D$8)/($D$9-$D$8))+$D$12,IF(A660=$D$9,1,IF(A660&lt;$D$10,1,IF(A660&lt;$D$11,(1-$D$12)*($D$11-A660)/($D$11-$D$10)+$D$12, IF(A660=$D$11, 0, IF(A660&gt;$D$11, 0))))))))</f>
        <v>0.80714285714285716</v>
      </c>
      <c r="D660" s="10">
        <f t="shared" si="46"/>
        <v>1145</v>
      </c>
      <c r="E660" s="10">
        <f t="shared" si="47"/>
        <v>1075</v>
      </c>
      <c r="F660"/>
    </row>
    <row r="661" spans="1:6" x14ac:dyDescent="0.25">
      <c r="A661">
        <v>1282</v>
      </c>
      <c r="B661">
        <f t="shared" ref="B661:B724" si="49">IF(A661&lt;$C$8,$C$12,IF(A661=$C$8,$C$12,IF(A661&lt;$C$9,(1-$C$12)*((A661-$C$8)/($C$9-$C$8))+$C$12,IF(A661=$C$9,1,IF(A661&lt;$C$10,1,IF(A661&lt;$C$11,(1-$C$12)*($C$11-A661)/($C$11-$C$10)+$C$12, IF(A661=$C$11, 0, IF(A661&gt;$C$11, 0))))))))</f>
        <v>0.76342857142857157</v>
      </c>
      <c r="C661">
        <f t="shared" si="48"/>
        <v>0.80428571428571427</v>
      </c>
      <c r="D661" s="10">
        <f t="shared" ref="D661:D724" si="50">1145+F661</f>
        <v>1145</v>
      </c>
      <c r="E661" s="10">
        <f t="shared" ref="E661:E724" si="51">1075+F661</f>
        <v>1075</v>
      </c>
      <c r="F661"/>
    </row>
    <row r="662" spans="1:6" x14ac:dyDescent="0.25">
      <c r="A662">
        <v>1284</v>
      </c>
      <c r="B662">
        <f t="shared" si="49"/>
        <v>0.76114285714285712</v>
      </c>
      <c r="C662">
        <f t="shared" si="48"/>
        <v>0.80142857142857138</v>
      </c>
      <c r="D662" s="10">
        <f t="shared" si="50"/>
        <v>1145</v>
      </c>
      <c r="E662" s="10">
        <f t="shared" si="51"/>
        <v>1075</v>
      </c>
      <c r="F662"/>
    </row>
    <row r="663" spans="1:6" x14ac:dyDescent="0.25">
      <c r="A663">
        <v>1286</v>
      </c>
      <c r="B663">
        <f t="shared" si="49"/>
        <v>0.7588571428571429</v>
      </c>
      <c r="C663">
        <f t="shared" si="48"/>
        <v>0.7985714285714286</v>
      </c>
      <c r="D663" s="10">
        <f t="shared" si="50"/>
        <v>1145</v>
      </c>
      <c r="E663" s="10">
        <f t="shared" si="51"/>
        <v>1075</v>
      </c>
      <c r="F663"/>
    </row>
    <row r="664" spans="1:6" x14ac:dyDescent="0.25">
      <c r="A664">
        <v>1288</v>
      </c>
      <c r="B664">
        <f t="shared" si="49"/>
        <v>0.75657142857142867</v>
      </c>
      <c r="C664">
        <f t="shared" si="48"/>
        <v>0.79571428571428571</v>
      </c>
      <c r="D664" s="10">
        <f t="shared" si="50"/>
        <v>1145</v>
      </c>
      <c r="E664" s="10">
        <f t="shared" si="51"/>
        <v>1075</v>
      </c>
      <c r="F664"/>
    </row>
    <row r="665" spans="1:6" x14ac:dyDescent="0.25">
      <c r="A665">
        <v>1290</v>
      </c>
      <c r="B665">
        <f t="shared" si="49"/>
        <v>0.75428571428571423</v>
      </c>
      <c r="C665">
        <f t="shared" si="48"/>
        <v>0.79285714285714282</v>
      </c>
      <c r="D665" s="10">
        <f t="shared" si="50"/>
        <v>1145</v>
      </c>
      <c r="E665" s="10">
        <f t="shared" si="51"/>
        <v>1075</v>
      </c>
      <c r="F665"/>
    </row>
    <row r="666" spans="1:6" x14ac:dyDescent="0.25">
      <c r="A666">
        <v>1292</v>
      </c>
      <c r="B666">
        <f t="shared" si="49"/>
        <v>0.752</v>
      </c>
      <c r="C666">
        <f t="shared" si="48"/>
        <v>0.79</v>
      </c>
      <c r="D666" s="10">
        <f t="shared" si="50"/>
        <v>1145</v>
      </c>
      <c r="E666" s="10">
        <f t="shared" si="51"/>
        <v>1075</v>
      </c>
      <c r="F666"/>
    </row>
    <row r="667" spans="1:6" x14ac:dyDescent="0.25">
      <c r="A667">
        <v>1294</v>
      </c>
      <c r="B667">
        <f t="shared" si="49"/>
        <v>0.74971428571428578</v>
      </c>
      <c r="C667">
        <f t="shared" si="48"/>
        <v>0.78714285714285714</v>
      </c>
      <c r="D667" s="10">
        <f t="shared" si="50"/>
        <v>1145</v>
      </c>
      <c r="E667" s="10">
        <f t="shared" si="51"/>
        <v>1075</v>
      </c>
      <c r="F667"/>
    </row>
    <row r="668" spans="1:6" x14ac:dyDescent="0.25">
      <c r="A668">
        <v>1296</v>
      </c>
      <c r="B668">
        <f t="shared" si="49"/>
        <v>0.74742857142857155</v>
      </c>
      <c r="C668">
        <f t="shared" si="48"/>
        <v>0.78428571428571425</v>
      </c>
      <c r="D668" s="10">
        <f t="shared" si="50"/>
        <v>1145</v>
      </c>
      <c r="E668" s="10">
        <f t="shared" si="51"/>
        <v>1075</v>
      </c>
      <c r="F668"/>
    </row>
    <row r="669" spans="1:6" x14ac:dyDescent="0.25">
      <c r="A669">
        <v>1298</v>
      </c>
      <c r="B669">
        <f t="shared" si="49"/>
        <v>0.74514285714285711</v>
      </c>
      <c r="C669">
        <f t="shared" si="48"/>
        <v>0.78142857142857147</v>
      </c>
      <c r="D669" s="10">
        <f t="shared" si="50"/>
        <v>1145</v>
      </c>
      <c r="E669" s="10">
        <f t="shared" si="51"/>
        <v>1075</v>
      </c>
      <c r="F669"/>
    </row>
    <row r="670" spans="1:6" x14ac:dyDescent="0.25">
      <c r="A670">
        <v>1300</v>
      </c>
      <c r="B670">
        <f t="shared" si="49"/>
        <v>0.74285714285714288</v>
      </c>
      <c r="C670">
        <f t="shared" si="48"/>
        <v>0.77857142857142858</v>
      </c>
      <c r="D670" s="10">
        <f t="shared" si="50"/>
        <v>1145</v>
      </c>
      <c r="E670" s="10">
        <f t="shared" si="51"/>
        <v>1075</v>
      </c>
      <c r="F670"/>
    </row>
    <row r="671" spans="1:6" x14ac:dyDescent="0.25">
      <c r="A671">
        <v>1302</v>
      </c>
      <c r="B671">
        <f t="shared" si="49"/>
        <v>0.74057142857142866</v>
      </c>
      <c r="C671">
        <f t="shared" si="48"/>
        <v>0.77571428571428569</v>
      </c>
      <c r="D671" s="10">
        <f t="shared" si="50"/>
        <v>1145</v>
      </c>
      <c r="E671" s="10">
        <f t="shared" si="51"/>
        <v>1075</v>
      </c>
      <c r="F671"/>
    </row>
    <row r="672" spans="1:6" x14ac:dyDescent="0.25">
      <c r="A672">
        <v>1304</v>
      </c>
      <c r="B672">
        <f t="shared" si="49"/>
        <v>0.73828571428571421</v>
      </c>
      <c r="C672">
        <f t="shared" si="48"/>
        <v>0.77285714285714291</v>
      </c>
      <c r="D672" s="10">
        <f t="shared" si="50"/>
        <v>1145</v>
      </c>
      <c r="E672" s="10">
        <f t="shared" si="51"/>
        <v>1075</v>
      </c>
      <c r="F672"/>
    </row>
    <row r="673" spans="1:6" x14ac:dyDescent="0.25">
      <c r="A673">
        <v>1306</v>
      </c>
      <c r="B673">
        <f t="shared" si="49"/>
        <v>0.73599999999999999</v>
      </c>
      <c r="C673">
        <f t="shared" si="48"/>
        <v>0.77</v>
      </c>
      <c r="D673" s="10">
        <f t="shared" si="50"/>
        <v>1145</v>
      </c>
      <c r="E673" s="10">
        <f t="shared" si="51"/>
        <v>1075</v>
      </c>
      <c r="F673"/>
    </row>
    <row r="674" spans="1:6" x14ac:dyDescent="0.25">
      <c r="A674">
        <v>1308</v>
      </c>
      <c r="B674">
        <f t="shared" si="49"/>
        <v>0.73371428571428576</v>
      </c>
      <c r="C674">
        <f t="shared" si="48"/>
        <v>0.76714285714285713</v>
      </c>
      <c r="D674" s="10">
        <f t="shared" si="50"/>
        <v>1145</v>
      </c>
      <c r="E674" s="10">
        <f t="shared" si="51"/>
        <v>1075</v>
      </c>
      <c r="F674"/>
    </row>
    <row r="675" spans="1:6" x14ac:dyDescent="0.25">
      <c r="A675">
        <v>1310</v>
      </c>
      <c r="B675">
        <f t="shared" si="49"/>
        <v>0.73142857142857154</v>
      </c>
      <c r="C675">
        <f t="shared" si="48"/>
        <v>0.76428571428571423</v>
      </c>
      <c r="D675" s="10">
        <f t="shared" si="50"/>
        <v>1145</v>
      </c>
      <c r="E675" s="10">
        <f t="shared" si="51"/>
        <v>1075</v>
      </c>
      <c r="F675"/>
    </row>
    <row r="676" spans="1:6" x14ac:dyDescent="0.25">
      <c r="A676">
        <v>1312</v>
      </c>
      <c r="B676">
        <f t="shared" si="49"/>
        <v>0.72914285714285709</v>
      </c>
      <c r="C676">
        <f t="shared" si="48"/>
        <v>0.76142857142857145</v>
      </c>
      <c r="D676" s="10">
        <f t="shared" si="50"/>
        <v>1145</v>
      </c>
      <c r="E676" s="10">
        <f t="shared" si="51"/>
        <v>1075</v>
      </c>
      <c r="F676"/>
    </row>
    <row r="677" spans="1:6" x14ac:dyDescent="0.25">
      <c r="A677">
        <v>1314</v>
      </c>
      <c r="B677">
        <f t="shared" si="49"/>
        <v>0.72685714285714287</v>
      </c>
      <c r="C677">
        <f t="shared" si="48"/>
        <v>0.75857142857142856</v>
      </c>
      <c r="D677" s="10">
        <f t="shared" si="50"/>
        <v>1145</v>
      </c>
      <c r="E677" s="10">
        <f t="shared" si="51"/>
        <v>1075</v>
      </c>
      <c r="F677"/>
    </row>
    <row r="678" spans="1:6" x14ac:dyDescent="0.25">
      <c r="A678">
        <v>1316</v>
      </c>
      <c r="B678">
        <f t="shared" si="49"/>
        <v>0.72457142857142864</v>
      </c>
      <c r="C678">
        <f t="shared" si="48"/>
        <v>0.75571428571428567</v>
      </c>
      <c r="D678" s="10">
        <f t="shared" si="50"/>
        <v>1145</v>
      </c>
      <c r="E678" s="10">
        <f t="shared" si="51"/>
        <v>1075</v>
      </c>
      <c r="F678"/>
    </row>
    <row r="679" spans="1:6" x14ac:dyDescent="0.25">
      <c r="A679">
        <v>1318</v>
      </c>
      <c r="B679">
        <f t="shared" si="49"/>
        <v>0.72228571428571442</v>
      </c>
      <c r="C679">
        <f t="shared" si="48"/>
        <v>0.75285714285714289</v>
      </c>
      <c r="D679" s="10">
        <f t="shared" si="50"/>
        <v>1145</v>
      </c>
      <c r="E679" s="10">
        <f t="shared" si="51"/>
        <v>1075</v>
      </c>
      <c r="F679"/>
    </row>
    <row r="680" spans="1:6" x14ac:dyDescent="0.25">
      <c r="A680">
        <v>1320</v>
      </c>
      <c r="B680">
        <f t="shared" si="49"/>
        <v>0.72</v>
      </c>
      <c r="C680">
        <f t="shared" si="48"/>
        <v>0.75</v>
      </c>
      <c r="D680" s="10">
        <f t="shared" si="50"/>
        <v>1145</v>
      </c>
      <c r="E680" s="10">
        <f t="shared" si="51"/>
        <v>1075</v>
      </c>
      <c r="F680"/>
    </row>
    <row r="681" spans="1:6" x14ac:dyDescent="0.25">
      <c r="A681">
        <v>1322</v>
      </c>
      <c r="B681">
        <f t="shared" si="49"/>
        <v>0.71771428571428575</v>
      </c>
      <c r="C681">
        <f t="shared" si="48"/>
        <v>0.74714285714285711</v>
      </c>
      <c r="D681" s="10">
        <f t="shared" si="50"/>
        <v>1145</v>
      </c>
      <c r="E681" s="10">
        <f t="shared" si="51"/>
        <v>1075</v>
      </c>
      <c r="F681"/>
    </row>
    <row r="682" spans="1:6" x14ac:dyDescent="0.25">
      <c r="A682">
        <v>1324</v>
      </c>
      <c r="B682">
        <f t="shared" si="49"/>
        <v>0.71542857142857152</v>
      </c>
      <c r="C682">
        <f t="shared" si="48"/>
        <v>0.74428571428571433</v>
      </c>
      <c r="D682" s="10">
        <f t="shared" si="50"/>
        <v>1145</v>
      </c>
      <c r="E682" s="10">
        <f t="shared" si="51"/>
        <v>1075</v>
      </c>
      <c r="F682"/>
    </row>
    <row r="683" spans="1:6" x14ac:dyDescent="0.25">
      <c r="A683">
        <v>1326</v>
      </c>
      <c r="B683">
        <f t="shared" si="49"/>
        <v>0.7131428571428573</v>
      </c>
      <c r="C683">
        <f t="shared" si="48"/>
        <v>0.74142857142857144</v>
      </c>
      <c r="D683" s="10">
        <f t="shared" si="50"/>
        <v>1145</v>
      </c>
      <c r="E683" s="10">
        <f t="shared" si="51"/>
        <v>1075</v>
      </c>
      <c r="F683"/>
    </row>
    <row r="684" spans="1:6" x14ac:dyDescent="0.25">
      <c r="A684">
        <v>1328</v>
      </c>
      <c r="B684">
        <f t="shared" si="49"/>
        <v>0.71085714285714285</v>
      </c>
      <c r="C684">
        <f t="shared" si="48"/>
        <v>0.73857142857142855</v>
      </c>
      <c r="D684" s="10">
        <f t="shared" si="50"/>
        <v>1145</v>
      </c>
      <c r="E684" s="10">
        <f t="shared" si="51"/>
        <v>1075</v>
      </c>
      <c r="F684"/>
    </row>
    <row r="685" spans="1:6" x14ac:dyDescent="0.25">
      <c r="A685">
        <v>1330</v>
      </c>
      <c r="B685">
        <f t="shared" si="49"/>
        <v>0.70857142857142863</v>
      </c>
      <c r="C685">
        <f t="shared" si="48"/>
        <v>0.73571428571428577</v>
      </c>
      <c r="D685" s="10">
        <f t="shared" si="50"/>
        <v>1145</v>
      </c>
      <c r="E685" s="10">
        <f t="shared" si="51"/>
        <v>1075</v>
      </c>
      <c r="F685"/>
    </row>
    <row r="686" spans="1:6" x14ac:dyDescent="0.25">
      <c r="A686">
        <v>1332</v>
      </c>
      <c r="B686">
        <f t="shared" si="49"/>
        <v>0.70628571428571441</v>
      </c>
      <c r="C686">
        <f t="shared" si="48"/>
        <v>0.73285714285714287</v>
      </c>
      <c r="D686" s="10">
        <f t="shared" si="50"/>
        <v>1145</v>
      </c>
      <c r="E686" s="10">
        <f t="shared" si="51"/>
        <v>1075</v>
      </c>
      <c r="F686"/>
    </row>
    <row r="687" spans="1:6" x14ac:dyDescent="0.25">
      <c r="A687">
        <v>1334</v>
      </c>
      <c r="B687">
        <f t="shared" si="49"/>
        <v>0.70399999999999996</v>
      </c>
      <c r="C687">
        <f t="shared" si="48"/>
        <v>0.73</v>
      </c>
      <c r="D687" s="10">
        <f t="shared" si="50"/>
        <v>1145</v>
      </c>
      <c r="E687" s="10">
        <f t="shared" si="51"/>
        <v>1075</v>
      </c>
      <c r="F687"/>
    </row>
    <row r="688" spans="1:6" x14ac:dyDescent="0.25">
      <c r="A688">
        <v>1336</v>
      </c>
      <c r="B688">
        <f t="shared" si="49"/>
        <v>0.70171428571428573</v>
      </c>
      <c r="C688">
        <f t="shared" si="48"/>
        <v>0.72714285714285709</v>
      </c>
      <c r="D688" s="10">
        <f t="shared" si="50"/>
        <v>1145</v>
      </c>
      <c r="E688" s="10">
        <f t="shared" si="51"/>
        <v>1075</v>
      </c>
      <c r="F688"/>
    </row>
    <row r="689" spans="1:6" x14ac:dyDescent="0.25">
      <c r="A689">
        <v>1338</v>
      </c>
      <c r="B689">
        <f t="shared" si="49"/>
        <v>0.69942857142857151</v>
      </c>
      <c r="C689">
        <f t="shared" si="48"/>
        <v>0.72428571428571431</v>
      </c>
      <c r="D689" s="10">
        <f t="shared" si="50"/>
        <v>1145</v>
      </c>
      <c r="E689" s="10">
        <f t="shared" si="51"/>
        <v>1075</v>
      </c>
      <c r="F689"/>
    </row>
    <row r="690" spans="1:6" x14ac:dyDescent="0.25">
      <c r="A690">
        <v>1340</v>
      </c>
      <c r="B690">
        <f t="shared" si="49"/>
        <v>0.69714285714285718</v>
      </c>
      <c r="C690">
        <f t="shared" si="48"/>
        <v>0.72142857142857142</v>
      </c>
      <c r="D690" s="10">
        <f t="shared" si="50"/>
        <v>1145</v>
      </c>
      <c r="E690" s="10">
        <f t="shared" si="51"/>
        <v>1075</v>
      </c>
      <c r="F690"/>
    </row>
    <row r="691" spans="1:6" x14ac:dyDescent="0.25">
      <c r="A691">
        <v>1342</v>
      </c>
      <c r="B691">
        <f t="shared" si="49"/>
        <v>0.69485714285714284</v>
      </c>
      <c r="C691">
        <f t="shared" si="48"/>
        <v>0.71857142857142853</v>
      </c>
      <c r="D691" s="10">
        <f t="shared" si="50"/>
        <v>1145</v>
      </c>
      <c r="E691" s="10">
        <f t="shared" si="51"/>
        <v>1075</v>
      </c>
      <c r="F691"/>
    </row>
    <row r="692" spans="1:6" x14ac:dyDescent="0.25">
      <c r="A692">
        <v>1344</v>
      </c>
      <c r="B692">
        <f t="shared" si="49"/>
        <v>0.69257142857142862</v>
      </c>
      <c r="C692">
        <f t="shared" si="48"/>
        <v>0.71571428571428575</v>
      </c>
      <c r="D692" s="10">
        <f t="shared" si="50"/>
        <v>1145</v>
      </c>
      <c r="E692" s="10">
        <f t="shared" si="51"/>
        <v>1075</v>
      </c>
      <c r="F692"/>
    </row>
    <row r="693" spans="1:6" x14ac:dyDescent="0.25">
      <c r="A693">
        <v>1346</v>
      </c>
      <c r="B693">
        <f t="shared" si="49"/>
        <v>0.69028571428571439</v>
      </c>
      <c r="C693">
        <f t="shared" si="48"/>
        <v>0.71285714285714286</v>
      </c>
      <c r="D693" s="10">
        <f t="shared" si="50"/>
        <v>1145</v>
      </c>
      <c r="E693" s="10">
        <f t="shared" si="51"/>
        <v>1075</v>
      </c>
      <c r="F693"/>
    </row>
    <row r="694" spans="1:6" x14ac:dyDescent="0.25">
      <c r="A694">
        <v>1348</v>
      </c>
      <c r="B694">
        <f t="shared" si="49"/>
        <v>0.68800000000000006</v>
      </c>
      <c r="C694">
        <f t="shared" si="48"/>
        <v>0.71</v>
      </c>
      <c r="D694" s="10">
        <f t="shared" si="50"/>
        <v>1145</v>
      </c>
      <c r="E694" s="10">
        <f t="shared" si="51"/>
        <v>1075</v>
      </c>
      <c r="F694"/>
    </row>
    <row r="695" spans="1:6" x14ac:dyDescent="0.25">
      <c r="A695">
        <v>1350</v>
      </c>
      <c r="B695">
        <f t="shared" si="49"/>
        <v>0.68571428571428572</v>
      </c>
      <c r="C695">
        <f t="shared" si="48"/>
        <v>0.70714285714285718</v>
      </c>
      <c r="D695" s="10">
        <f t="shared" si="50"/>
        <v>1145</v>
      </c>
      <c r="E695" s="10">
        <f t="shared" si="51"/>
        <v>1075</v>
      </c>
      <c r="F695"/>
    </row>
    <row r="696" spans="1:6" x14ac:dyDescent="0.25">
      <c r="A696">
        <v>1352</v>
      </c>
      <c r="B696">
        <f t="shared" si="49"/>
        <v>0.6834285714285715</v>
      </c>
      <c r="C696">
        <f t="shared" si="48"/>
        <v>0.70428571428571429</v>
      </c>
      <c r="D696" s="10">
        <f t="shared" si="50"/>
        <v>1145</v>
      </c>
      <c r="E696" s="10">
        <f t="shared" si="51"/>
        <v>1075</v>
      </c>
      <c r="F696"/>
    </row>
    <row r="697" spans="1:6" x14ac:dyDescent="0.25">
      <c r="A697">
        <v>1354</v>
      </c>
      <c r="B697">
        <f t="shared" si="49"/>
        <v>0.68114285714285716</v>
      </c>
      <c r="C697">
        <f t="shared" si="48"/>
        <v>0.7014285714285714</v>
      </c>
      <c r="D697" s="10">
        <f t="shared" si="50"/>
        <v>1145</v>
      </c>
      <c r="E697" s="10">
        <f t="shared" si="51"/>
        <v>1075</v>
      </c>
      <c r="F697"/>
    </row>
    <row r="698" spans="1:6" x14ac:dyDescent="0.25">
      <c r="A698">
        <v>1356</v>
      </c>
      <c r="B698">
        <f t="shared" si="49"/>
        <v>0.67885714285714294</v>
      </c>
      <c r="C698">
        <f t="shared" si="48"/>
        <v>0.69857142857142862</v>
      </c>
      <c r="D698" s="10">
        <f t="shared" si="50"/>
        <v>1145</v>
      </c>
      <c r="E698" s="10">
        <f t="shared" si="51"/>
        <v>1075</v>
      </c>
      <c r="F698"/>
    </row>
    <row r="699" spans="1:6" x14ac:dyDescent="0.25">
      <c r="A699">
        <v>1358</v>
      </c>
      <c r="B699">
        <f t="shared" si="49"/>
        <v>0.6765714285714286</v>
      </c>
      <c r="C699">
        <f t="shared" si="48"/>
        <v>0.69571428571428573</v>
      </c>
      <c r="D699" s="10">
        <f t="shared" si="50"/>
        <v>1145</v>
      </c>
      <c r="E699" s="10">
        <f t="shared" si="51"/>
        <v>1075</v>
      </c>
      <c r="F699"/>
    </row>
    <row r="700" spans="1:6" x14ac:dyDescent="0.25">
      <c r="A700">
        <v>1360</v>
      </c>
      <c r="B700">
        <f t="shared" si="49"/>
        <v>0.67428571428571438</v>
      </c>
      <c r="C700">
        <f t="shared" si="48"/>
        <v>0.69285714285714284</v>
      </c>
      <c r="D700" s="10">
        <f t="shared" si="50"/>
        <v>1145</v>
      </c>
      <c r="E700" s="10">
        <f t="shared" si="51"/>
        <v>1075</v>
      </c>
      <c r="F700"/>
    </row>
    <row r="701" spans="1:6" x14ac:dyDescent="0.25">
      <c r="A701">
        <v>1362</v>
      </c>
      <c r="B701">
        <f t="shared" si="49"/>
        <v>0.67200000000000004</v>
      </c>
      <c r="C701">
        <f t="shared" si="48"/>
        <v>0.69</v>
      </c>
      <c r="D701" s="10">
        <f t="shared" si="50"/>
        <v>1145</v>
      </c>
      <c r="E701" s="10">
        <f t="shared" si="51"/>
        <v>1075</v>
      </c>
      <c r="F701"/>
    </row>
    <row r="702" spans="1:6" x14ac:dyDescent="0.25">
      <c r="A702">
        <v>1364</v>
      </c>
      <c r="B702">
        <f t="shared" si="49"/>
        <v>0.66971428571428571</v>
      </c>
      <c r="C702">
        <f t="shared" si="48"/>
        <v>0.68714285714285717</v>
      </c>
      <c r="D702" s="10">
        <f t="shared" si="50"/>
        <v>1145</v>
      </c>
      <c r="E702" s="10">
        <f t="shared" si="51"/>
        <v>1075</v>
      </c>
      <c r="F702"/>
    </row>
    <row r="703" spans="1:6" x14ac:dyDescent="0.25">
      <c r="A703">
        <v>1366</v>
      </c>
      <c r="B703">
        <f t="shared" si="49"/>
        <v>0.66742857142857148</v>
      </c>
      <c r="C703">
        <f t="shared" si="48"/>
        <v>0.68428571428571427</v>
      </c>
      <c r="D703" s="10">
        <f t="shared" si="50"/>
        <v>1145</v>
      </c>
      <c r="E703" s="10">
        <f t="shared" si="51"/>
        <v>1075</v>
      </c>
      <c r="F703"/>
    </row>
    <row r="704" spans="1:6" x14ac:dyDescent="0.25">
      <c r="A704">
        <v>1368</v>
      </c>
      <c r="B704">
        <f t="shared" si="49"/>
        <v>0.66514285714285726</v>
      </c>
      <c r="C704">
        <f t="shared" si="48"/>
        <v>0.68142857142857138</v>
      </c>
      <c r="D704" s="10">
        <f t="shared" si="50"/>
        <v>1145</v>
      </c>
      <c r="E704" s="10">
        <f t="shared" si="51"/>
        <v>1075</v>
      </c>
      <c r="F704"/>
    </row>
    <row r="705" spans="1:6" x14ac:dyDescent="0.25">
      <c r="A705">
        <v>1370</v>
      </c>
      <c r="B705">
        <f t="shared" si="49"/>
        <v>0.66285714285714281</v>
      </c>
      <c r="C705">
        <f t="shared" si="48"/>
        <v>0.6785714285714286</v>
      </c>
      <c r="D705" s="10">
        <f t="shared" si="50"/>
        <v>1145</v>
      </c>
      <c r="E705" s="10">
        <f t="shared" si="51"/>
        <v>1075</v>
      </c>
      <c r="F705"/>
    </row>
    <row r="706" spans="1:6" x14ac:dyDescent="0.25">
      <c r="A706">
        <v>1372</v>
      </c>
      <c r="B706">
        <f t="shared" si="49"/>
        <v>0.66057142857142859</v>
      </c>
      <c r="C706">
        <f t="shared" si="48"/>
        <v>0.67571428571428571</v>
      </c>
      <c r="D706" s="10">
        <f t="shared" si="50"/>
        <v>1145</v>
      </c>
      <c r="E706" s="10">
        <f t="shared" si="51"/>
        <v>1075</v>
      </c>
      <c r="F706"/>
    </row>
    <row r="707" spans="1:6" x14ac:dyDescent="0.25">
      <c r="A707">
        <v>1374</v>
      </c>
      <c r="B707">
        <f t="shared" si="49"/>
        <v>0.65828571428571436</v>
      </c>
      <c r="C707">
        <f t="shared" si="48"/>
        <v>0.67285714285714282</v>
      </c>
      <c r="D707" s="10">
        <f t="shared" si="50"/>
        <v>1145</v>
      </c>
      <c r="E707" s="10">
        <f t="shared" si="51"/>
        <v>1075</v>
      </c>
      <c r="F707"/>
    </row>
    <row r="708" spans="1:6" x14ac:dyDescent="0.25">
      <c r="A708">
        <v>1376</v>
      </c>
      <c r="B708">
        <f t="shared" si="49"/>
        <v>0.65600000000000014</v>
      </c>
      <c r="C708">
        <f t="shared" si="48"/>
        <v>0.67</v>
      </c>
      <c r="D708" s="10">
        <f t="shared" si="50"/>
        <v>1145</v>
      </c>
      <c r="E708" s="10">
        <f t="shared" si="51"/>
        <v>1075</v>
      </c>
      <c r="F708"/>
    </row>
    <row r="709" spans="1:6" x14ac:dyDescent="0.25">
      <c r="A709">
        <v>1378</v>
      </c>
      <c r="B709">
        <f t="shared" si="49"/>
        <v>0.65371428571428569</v>
      </c>
      <c r="C709">
        <f t="shared" si="48"/>
        <v>0.66714285714285715</v>
      </c>
      <c r="D709" s="10">
        <f t="shared" si="50"/>
        <v>1145</v>
      </c>
      <c r="E709" s="10">
        <f t="shared" si="51"/>
        <v>1075</v>
      </c>
      <c r="F709"/>
    </row>
    <row r="710" spans="1:6" x14ac:dyDescent="0.25">
      <c r="A710">
        <v>1380</v>
      </c>
      <c r="B710">
        <f t="shared" si="49"/>
        <v>0.65142857142857147</v>
      </c>
      <c r="C710">
        <f t="shared" si="48"/>
        <v>0.66428571428571426</v>
      </c>
      <c r="D710" s="10">
        <f t="shared" si="50"/>
        <v>1145</v>
      </c>
      <c r="E710" s="10">
        <f t="shared" si="51"/>
        <v>1075</v>
      </c>
      <c r="F710"/>
    </row>
    <row r="711" spans="1:6" x14ac:dyDescent="0.25">
      <c r="A711">
        <v>1382</v>
      </c>
      <c r="B711">
        <f t="shared" si="49"/>
        <v>0.64914285714285724</v>
      </c>
      <c r="C711">
        <f t="shared" si="48"/>
        <v>0.66142857142857148</v>
      </c>
      <c r="D711" s="10">
        <f t="shared" si="50"/>
        <v>1145</v>
      </c>
      <c r="E711" s="10">
        <f t="shared" si="51"/>
        <v>1075</v>
      </c>
      <c r="F711"/>
    </row>
    <row r="712" spans="1:6" x14ac:dyDescent="0.25">
      <c r="A712">
        <v>1384</v>
      </c>
      <c r="B712">
        <f t="shared" si="49"/>
        <v>0.64685714285714291</v>
      </c>
      <c r="C712">
        <f t="shared" si="48"/>
        <v>0.65857142857142859</v>
      </c>
      <c r="D712" s="10">
        <f t="shared" si="50"/>
        <v>1145</v>
      </c>
      <c r="E712" s="10">
        <f t="shared" si="51"/>
        <v>1075</v>
      </c>
      <c r="F712"/>
    </row>
    <row r="713" spans="1:6" x14ac:dyDescent="0.25">
      <c r="A713">
        <v>1386</v>
      </c>
      <c r="B713">
        <f t="shared" si="49"/>
        <v>0.64457142857142857</v>
      </c>
      <c r="C713">
        <f t="shared" si="48"/>
        <v>0.65571428571428569</v>
      </c>
      <c r="D713" s="10">
        <f t="shared" si="50"/>
        <v>1145</v>
      </c>
      <c r="E713" s="10">
        <f t="shared" si="51"/>
        <v>1075</v>
      </c>
      <c r="F713"/>
    </row>
    <row r="714" spans="1:6" x14ac:dyDescent="0.25">
      <c r="A714">
        <v>1388</v>
      </c>
      <c r="B714">
        <f t="shared" si="49"/>
        <v>0.64228571428571435</v>
      </c>
      <c r="C714">
        <f t="shared" si="48"/>
        <v>0.6528571428571428</v>
      </c>
      <c r="D714" s="10">
        <f t="shared" si="50"/>
        <v>1145</v>
      </c>
      <c r="E714" s="10">
        <f t="shared" si="51"/>
        <v>1075</v>
      </c>
      <c r="F714"/>
    </row>
    <row r="715" spans="1:6" x14ac:dyDescent="0.25">
      <c r="A715">
        <v>1390</v>
      </c>
      <c r="B715">
        <f t="shared" si="49"/>
        <v>0.64</v>
      </c>
      <c r="C715">
        <f t="shared" si="48"/>
        <v>0.65</v>
      </c>
      <c r="D715" s="10">
        <f t="shared" si="50"/>
        <v>1145</v>
      </c>
      <c r="E715" s="10">
        <f t="shared" si="51"/>
        <v>1075</v>
      </c>
      <c r="F715"/>
    </row>
    <row r="716" spans="1:6" x14ac:dyDescent="0.25">
      <c r="A716">
        <v>1392</v>
      </c>
      <c r="B716">
        <f t="shared" si="49"/>
        <v>0.63771428571428579</v>
      </c>
      <c r="C716">
        <f t="shared" si="48"/>
        <v>0.64714285714285713</v>
      </c>
      <c r="D716" s="10">
        <f t="shared" si="50"/>
        <v>1145</v>
      </c>
      <c r="E716" s="10">
        <f t="shared" si="51"/>
        <v>1075</v>
      </c>
      <c r="F716"/>
    </row>
    <row r="717" spans="1:6" x14ac:dyDescent="0.25">
      <c r="A717">
        <v>1394</v>
      </c>
      <c r="B717">
        <f t="shared" si="49"/>
        <v>0.63542857142857145</v>
      </c>
      <c r="C717">
        <f t="shared" si="48"/>
        <v>0.64428571428571424</v>
      </c>
      <c r="D717" s="10">
        <f t="shared" si="50"/>
        <v>1145</v>
      </c>
      <c r="E717" s="10">
        <f t="shared" si="51"/>
        <v>1075</v>
      </c>
      <c r="F717"/>
    </row>
    <row r="718" spans="1:6" x14ac:dyDescent="0.25">
      <c r="A718">
        <v>1396</v>
      </c>
      <c r="B718">
        <f t="shared" si="49"/>
        <v>0.63314285714285712</v>
      </c>
      <c r="C718">
        <f t="shared" si="48"/>
        <v>0.64142857142857146</v>
      </c>
      <c r="D718" s="10">
        <f t="shared" si="50"/>
        <v>1145</v>
      </c>
      <c r="E718" s="10">
        <f t="shared" si="51"/>
        <v>1075</v>
      </c>
      <c r="F718"/>
    </row>
    <row r="719" spans="1:6" x14ac:dyDescent="0.25">
      <c r="A719">
        <v>1398</v>
      </c>
      <c r="B719">
        <f t="shared" si="49"/>
        <v>0.63085714285714289</v>
      </c>
      <c r="C719">
        <f t="shared" si="48"/>
        <v>0.63857142857142857</v>
      </c>
      <c r="D719" s="10">
        <f t="shared" si="50"/>
        <v>1145</v>
      </c>
      <c r="E719" s="10">
        <f t="shared" si="51"/>
        <v>1075</v>
      </c>
      <c r="F719"/>
    </row>
    <row r="720" spans="1:6" x14ac:dyDescent="0.25">
      <c r="A720">
        <v>1400</v>
      </c>
      <c r="B720">
        <f t="shared" si="49"/>
        <v>0.62857142857142856</v>
      </c>
      <c r="C720">
        <f t="shared" si="48"/>
        <v>0.63571428571428568</v>
      </c>
      <c r="D720" s="10">
        <f t="shared" si="50"/>
        <v>1145</v>
      </c>
      <c r="E720" s="10">
        <f t="shared" si="51"/>
        <v>1075</v>
      </c>
      <c r="F720"/>
    </row>
    <row r="721" spans="1:6" x14ac:dyDescent="0.25">
      <c r="A721">
        <v>1402</v>
      </c>
      <c r="B721">
        <f t="shared" si="49"/>
        <v>0.62628571428571433</v>
      </c>
      <c r="C721">
        <f t="shared" si="48"/>
        <v>0.6328571428571429</v>
      </c>
      <c r="D721" s="10">
        <f t="shared" si="50"/>
        <v>1145</v>
      </c>
      <c r="E721" s="10">
        <f t="shared" si="51"/>
        <v>1075</v>
      </c>
      <c r="F721"/>
    </row>
    <row r="722" spans="1:6" x14ac:dyDescent="0.25">
      <c r="A722">
        <v>1404</v>
      </c>
      <c r="B722">
        <f t="shared" si="49"/>
        <v>0.62400000000000011</v>
      </c>
      <c r="C722">
        <f t="shared" si="48"/>
        <v>0.63</v>
      </c>
      <c r="D722" s="10">
        <f t="shared" si="50"/>
        <v>1145</v>
      </c>
      <c r="E722" s="10">
        <f t="shared" si="51"/>
        <v>1075</v>
      </c>
      <c r="F722"/>
    </row>
    <row r="723" spans="1:6" x14ac:dyDescent="0.25">
      <c r="A723">
        <v>1406</v>
      </c>
      <c r="B723">
        <f t="shared" si="49"/>
        <v>0.62171428571428566</v>
      </c>
      <c r="C723">
        <f t="shared" si="48"/>
        <v>0.62714285714285711</v>
      </c>
      <c r="D723" s="10">
        <f t="shared" si="50"/>
        <v>1145</v>
      </c>
      <c r="E723" s="10">
        <f t="shared" si="51"/>
        <v>1075</v>
      </c>
      <c r="F723"/>
    </row>
    <row r="724" spans="1:6" x14ac:dyDescent="0.25">
      <c r="A724">
        <v>1408</v>
      </c>
      <c r="B724">
        <f t="shared" si="49"/>
        <v>0.61942857142857144</v>
      </c>
      <c r="C724">
        <f t="shared" ref="C724:C787" si="52">IF(A724&lt;$D$8,$D$12,IF(A724=$D$8,$D$12,IF(A724&lt;$D$9,(1-$D$12)*((A724-$D$8)/($D$9-$D$8))+$D$12,IF(A724=$D$9,1,IF(A724&lt;$D$10,1,IF(A724&lt;$D$11,(1-$D$12)*($D$11-A724)/($D$11-$D$10)+$D$12, IF(A724=$D$11, 0, IF(A724&gt;$D$11, 0))))))))</f>
        <v>0.62428571428571433</v>
      </c>
      <c r="D724" s="10">
        <f t="shared" si="50"/>
        <v>1145</v>
      </c>
      <c r="E724" s="10">
        <f t="shared" si="51"/>
        <v>1075</v>
      </c>
      <c r="F724"/>
    </row>
    <row r="725" spans="1:6" x14ac:dyDescent="0.25">
      <c r="A725">
        <v>1410</v>
      </c>
      <c r="B725">
        <f t="shared" ref="B725:B788" si="53">IF(A725&lt;$C$8,$C$12,IF(A725=$C$8,$C$12,IF(A725&lt;$C$9,(1-$C$12)*((A725-$C$8)/($C$9-$C$8))+$C$12,IF(A725=$C$9,1,IF(A725&lt;$C$10,1,IF(A725&lt;$C$11,(1-$C$12)*($C$11-A725)/($C$11-$C$10)+$C$12, IF(A725=$C$11, 0, IF(A725&gt;$C$11, 0))))))))</f>
        <v>0.61714285714285722</v>
      </c>
      <c r="C725">
        <f t="shared" si="52"/>
        <v>0.62142857142857144</v>
      </c>
      <c r="D725" s="10">
        <f t="shared" ref="D725:D788" si="54">1145+F725</f>
        <v>1145</v>
      </c>
      <c r="E725" s="10">
        <f t="shared" ref="E725:E788" si="55">1075+F725</f>
        <v>1075</v>
      </c>
      <c r="F725"/>
    </row>
    <row r="726" spans="1:6" x14ac:dyDescent="0.25">
      <c r="A726">
        <v>1412</v>
      </c>
      <c r="B726">
        <f t="shared" si="53"/>
        <v>0.61485714285714299</v>
      </c>
      <c r="C726">
        <f t="shared" si="52"/>
        <v>0.61857142857142855</v>
      </c>
      <c r="D726" s="10">
        <f t="shared" si="54"/>
        <v>1145</v>
      </c>
      <c r="E726" s="10">
        <f t="shared" si="55"/>
        <v>1075</v>
      </c>
      <c r="F726"/>
    </row>
    <row r="727" spans="1:6" x14ac:dyDescent="0.25">
      <c r="A727">
        <v>1414</v>
      </c>
      <c r="B727">
        <f t="shared" si="53"/>
        <v>0.61257142857142854</v>
      </c>
      <c r="C727">
        <f t="shared" si="52"/>
        <v>0.61571428571428577</v>
      </c>
      <c r="D727" s="10">
        <f t="shared" si="54"/>
        <v>1145</v>
      </c>
      <c r="E727" s="10">
        <f t="shared" si="55"/>
        <v>1075</v>
      </c>
      <c r="F727"/>
    </row>
    <row r="728" spans="1:6" x14ac:dyDescent="0.25">
      <c r="A728">
        <v>1416</v>
      </c>
      <c r="B728">
        <f t="shared" si="53"/>
        <v>0.61028571428571432</v>
      </c>
      <c r="C728">
        <f t="shared" si="52"/>
        <v>0.61285714285714288</v>
      </c>
      <c r="D728" s="10">
        <f t="shared" si="54"/>
        <v>1145</v>
      </c>
      <c r="E728" s="10">
        <f t="shared" si="55"/>
        <v>1075</v>
      </c>
      <c r="F728"/>
    </row>
    <row r="729" spans="1:6" x14ac:dyDescent="0.25">
      <c r="A729">
        <v>1418</v>
      </c>
      <c r="B729">
        <f t="shared" si="53"/>
        <v>0.6080000000000001</v>
      </c>
      <c r="C729">
        <f t="shared" si="52"/>
        <v>0.61</v>
      </c>
      <c r="D729" s="10">
        <f t="shared" si="54"/>
        <v>1145</v>
      </c>
      <c r="E729" s="10">
        <f t="shared" si="55"/>
        <v>1075</v>
      </c>
      <c r="F729"/>
    </row>
    <row r="730" spans="1:6" x14ac:dyDescent="0.25">
      <c r="A730">
        <v>1420</v>
      </c>
      <c r="B730">
        <f t="shared" si="53"/>
        <v>0.60571428571428565</v>
      </c>
      <c r="C730">
        <f t="shared" si="52"/>
        <v>0.6071428571428571</v>
      </c>
      <c r="D730" s="10">
        <f t="shared" si="54"/>
        <v>1145</v>
      </c>
      <c r="E730" s="10">
        <f t="shared" si="55"/>
        <v>1075</v>
      </c>
      <c r="F730"/>
    </row>
    <row r="731" spans="1:6" x14ac:dyDescent="0.25">
      <c r="A731">
        <v>1422</v>
      </c>
      <c r="B731">
        <f t="shared" si="53"/>
        <v>0.60342857142857143</v>
      </c>
      <c r="C731">
        <f t="shared" si="52"/>
        <v>0.60428571428571431</v>
      </c>
      <c r="D731" s="10">
        <f t="shared" si="54"/>
        <v>1145</v>
      </c>
      <c r="E731" s="10">
        <f t="shared" si="55"/>
        <v>1075</v>
      </c>
      <c r="F731"/>
    </row>
    <row r="732" spans="1:6" x14ac:dyDescent="0.25">
      <c r="A732">
        <v>1424</v>
      </c>
      <c r="B732">
        <f t="shared" si="53"/>
        <v>0.6011428571428572</v>
      </c>
      <c r="C732">
        <f t="shared" si="52"/>
        <v>0.60142857142857142</v>
      </c>
      <c r="D732" s="10">
        <f t="shared" si="54"/>
        <v>1145</v>
      </c>
      <c r="E732" s="10">
        <f t="shared" si="55"/>
        <v>1075</v>
      </c>
      <c r="F732"/>
    </row>
    <row r="733" spans="1:6" x14ac:dyDescent="0.25">
      <c r="A733">
        <v>1426</v>
      </c>
      <c r="B733">
        <f t="shared" si="53"/>
        <v>0.59885714285714287</v>
      </c>
      <c r="C733">
        <f t="shared" si="52"/>
        <v>0.59857142857142853</v>
      </c>
      <c r="D733" s="10">
        <f t="shared" si="54"/>
        <v>1145</v>
      </c>
      <c r="E733" s="10">
        <f t="shared" si="55"/>
        <v>1075</v>
      </c>
      <c r="F733"/>
    </row>
    <row r="734" spans="1:6" x14ac:dyDescent="0.25">
      <c r="A734">
        <v>1428</v>
      </c>
      <c r="B734">
        <f t="shared" si="53"/>
        <v>0.59657142857142864</v>
      </c>
      <c r="C734">
        <f t="shared" si="52"/>
        <v>0.59571428571428575</v>
      </c>
      <c r="D734" s="10">
        <f t="shared" si="54"/>
        <v>1145</v>
      </c>
      <c r="E734" s="10">
        <f t="shared" si="55"/>
        <v>1075</v>
      </c>
      <c r="F734"/>
    </row>
    <row r="735" spans="1:6" x14ac:dyDescent="0.25">
      <c r="A735">
        <v>1430</v>
      </c>
      <c r="B735">
        <f t="shared" si="53"/>
        <v>0.59428571428571431</v>
      </c>
      <c r="C735">
        <f t="shared" si="52"/>
        <v>0.59285714285714286</v>
      </c>
      <c r="D735" s="10">
        <f t="shared" si="54"/>
        <v>1145</v>
      </c>
      <c r="E735" s="10">
        <f t="shared" si="55"/>
        <v>1075</v>
      </c>
      <c r="F735"/>
    </row>
    <row r="736" spans="1:6" x14ac:dyDescent="0.25">
      <c r="A736">
        <v>1432</v>
      </c>
      <c r="B736">
        <f t="shared" si="53"/>
        <v>0.59200000000000008</v>
      </c>
      <c r="C736">
        <f t="shared" si="52"/>
        <v>0.59</v>
      </c>
      <c r="D736" s="10">
        <f t="shared" si="54"/>
        <v>1145</v>
      </c>
      <c r="E736" s="10">
        <f t="shared" si="55"/>
        <v>1075</v>
      </c>
      <c r="F736"/>
    </row>
    <row r="737" spans="1:6" x14ac:dyDescent="0.25">
      <c r="A737">
        <v>1434</v>
      </c>
      <c r="B737">
        <f t="shared" si="53"/>
        <v>0.58971428571428575</v>
      </c>
      <c r="C737">
        <f t="shared" si="52"/>
        <v>0.58714285714285719</v>
      </c>
      <c r="D737" s="10">
        <f t="shared" si="54"/>
        <v>1145</v>
      </c>
      <c r="E737" s="10">
        <f t="shared" si="55"/>
        <v>1075</v>
      </c>
      <c r="F737"/>
    </row>
    <row r="738" spans="1:6" x14ac:dyDescent="0.25">
      <c r="A738">
        <v>1436</v>
      </c>
      <c r="B738">
        <f t="shared" si="53"/>
        <v>0.58742857142857141</v>
      </c>
      <c r="C738">
        <f t="shared" si="52"/>
        <v>0.5842857142857143</v>
      </c>
      <c r="D738" s="10">
        <f t="shared" si="54"/>
        <v>1145</v>
      </c>
      <c r="E738" s="10">
        <f t="shared" si="55"/>
        <v>1075</v>
      </c>
      <c r="F738"/>
    </row>
    <row r="739" spans="1:6" x14ac:dyDescent="0.25">
      <c r="A739">
        <v>1438</v>
      </c>
      <c r="B739">
        <f t="shared" si="53"/>
        <v>0.58514285714285719</v>
      </c>
      <c r="C739">
        <f t="shared" si="52"/>
        <v>0.58142857142857141</v>
      </c>
      <c r="D739" s="10">
        <f t="shared" si="54"/>
        <v>1145</v>
      </c>
      <c r="E739" s="10">
        <f t="shared" si="55"/>
        <v>1075</v>
      </c>
      <c r="F739"/>
    </row>
    <row r="740" spans="1:6" x14ac:dyDescent="0.25">
      <c r="A740">
        <v>1440</v>
      </c>
      <c r="B740">
        <f t="shared" si="53"/>
        <v>0.58285714285714285</v>
      </c>
      <c r="C740">
        <f t="shared" si="52"/>
        <v>0.57857142857142863</v>
      </c>
      <c r="D740" s="10">
        <f t="shared" si="54"/>
        <v>1145</v>
      </c>
      <c r="E740" s="10">
        <f t="shared" si="55"/>
        <v>1075</v>
      </c>
      <c r="F740"/>
    </row>
    <row r="741" spans="1:6" x14ac:dyDescent="0.25">
      <c r="A741">
        <v>1442</v>
      </c>
      <c r="B741">
        <f t="shared" si="53"/>
        <v>0.58057142857142863</v>
      </c>
      <c r="C741">
        <f t="shared" si="52"/>
        <v>0.57571428571428573</v>
      </c>
      <c r="D741" s="10">
        <f t="shared" si="54"/>
        <v>1145</v>
      </c>
      <c r="E741" s="10">
        <f t="shared" si="55"/>
        <v>1075</v>
      </c>
      <c r="F741"/>
    </row>
    <row r="742" spans="1:6" x14ac:dyDescent="0.25">
      <c r="A742">
        <v>1444</v>
      </c>
      <c r="B742">
        <f t="shared" si="53"/>
        <v>0.57828571428571429</v>
      </c>
      <c r="C742">
        <f t="shared" si="52"/>
        <v>0.57285714285714284</v>
      </c>
      <c r="D742" s="10">
        <f t="shared" si="54"/>
        <v>1145</v>
      </c>
      <c r="E742" s="10">
        <f t="shared" si="55"/>
        <v>1075</v>
      </c>
      <c r="F742"/>
    </row>
    <row r="743" spans="1:6" x14ac:dyDescent="0.25">
      <c r="A743">
        <v>1446</v>
      </c>
      <c r="B743">
        <f t="shared" si="53"/>
        <v>0.57600000000000007</v>
      </c>
      <c r="C743">
        <f t="shared" si="52"/>
        <v>0.56999999999999995</v>
      </c>
      <c r="D743" s="10">
        <f t="shared" si="54"/>
        <v>1145</v>
      </c>
      <c r="E743" s="10">
        <f t="shared" si="55"/>
        <v>1075</v>
      </c>
      <c r="F743"/>
    </row>
    <row r="744" spans="1:6" x14ac:dyDescent="0.25">
      <c r="A744">
        <v>1448</v>
      </c>
      <c r="B744">
        <f t="shared" si="53"/>
        <v>0.57371428571428573</v>
      </c>
      <c r="C744">
        <f t="shared" si="52"/>
        <v>0.56714285714285717</v>
      </c>
      <c r="D744" s="10">
        <f t="shared" si="54"/>
        <v>1145</v>
      </c>
      <c r="E744" s="10">
        <f t="shared" si="55"/>
        <v>1075</v>
      </c>
      <c r="F744"/>
    </row>
    <row r="745" spans="1:6" x14ac:dyDescent="0.25">
      <c r="A745">
        <v>1450</v>
      </c>
      <c r="B745">
        <f t="shared" si="53"/>
        <v>0.5714285714285714</v>
      </c>
      <c r="C745">
        <f t="shared" si="52"/>
        <v>0.56428571428571428</v>
      </c>
      <c r="D745" s="10">
        <f t="shared" si="54"/>
        <v>1145</v>
      </c>
      <c r="E745" s="10">
        <f t="shared" si="55"/>
        <v>1075</v>
      </c>
      <c r="F745"/>
    </row>
    <row r="746" spans="1:6" x14ac:dyDescent="0.25">
      <c r="A746">
        <v>1452</v>
      </c>
      <c r="B746">
        <f t="shared" si="53"/>
        <v>0.56914285714285717</v>
      </c>
      <c r="C746">
        <f t="shared" si="52"/>
        <v>0.56142857142857139</v>
      </c>
      <c r="D746" s="10">
        <f t="shared" si="54"/>
        <v>1145</v>
      </c>
      <c r="E746" s="10">
        <f t="shared" si="55"/>
        <v>1075</v>
      </c>
      <c r="F746"/>
    </row>
    <row r="747" spans="1:6" x14ac:dyDescent="0.25">
      <c r="A747">
        <v>1454</v>
      </c>
      <c r="B747">
        <f t="shared" si="53"/>
        <v>0.56685714285714295</v>
      </c>
      <c r="C747">
        <f t="shared" si="52"/>
        <v>0.55857142857142861</v>
      </c>
      <c r="D747" s="10">
        <f t="shared" si="54"/>
        <v>1145</v>
      </c>
      <c r="E747" s="10">
        <f t="shared" si="55"/>
        <v>1075</v>
      </c>
      <c r="F747"/>
    </row>
    <row r="748" spans="1:6" x14ac:dyDescent="0.25">
      <c r="A748">
        <v>1456</v>
      </c>
      <c r="B748">
        <f t="shared" si="53"/>
        <v>0.56457142857142861</v>
      </c>
      <c r="C748">
        <f t="shared" si="52"/>
        <v>0.55571428571428572</v>
      </c>
      <c r="D748" s="10">
        <f t="shared" si="54"/>
        <v>1145</v>
      </c>
      <c r="E748" s="10">
        <f t="shared" si="55"/>
        <v>1075</v>
      </c>
      <c r="F748"/>
    </row>
    <row r="749" spans="1:6" x14ac:dyDescent="0.25">
      <c r="A749">
        <v>1458</v>
      </c>
      <c r="B749">
        <f t="shared" si="53"/>
        <v>0.56228571428571428</v>
      </c>
      <c r="C749">
        <f t="shared" si="52"/>
        <v>0.55285714285714282</v>
      </c>
      <c r="D749" s="10">
        <f t="shared" si="54"/>
        <v>1145</v>
      </c>
      <c r="E749" s="10">
        <f t="shared" si="55"/>
        <v>1075</v>
      </c>
      <c r="F749"/>
    </row>
    <row r="750" spans="1:6" x14ac:dyDescent="0.25">
      <c r="A750">
        <v>1460</v>
      </c>
      <c r="B750">
        <f t="shared" si="53"/>
        <v>0.56000000000000005</v>
      </c>
      <c r="C750">
        <f t="shared" si="52"/>
        <v>0.55000000000000004</v>
      </c>
      <c r="D750" s="10">
        <f t="shared" si="54"/>
        <v>1145</v>
      </c>
      <c r="E750" s="10">
        <f t="shared" si="55"/>
        <v>1075</v>
      </c>
      <c r="F750"/>
    </row>
    <row r="751" spans="1:6" x14ac:dyDescent="0.25">
      <c r="A751">
        <v>1462</v>
      </c>
      <c r="B751">
        <f t="shared" si="53"/>
        <v>0.55771428571428572</v>
      </c>
      <c r="C751">
        <f t="shared" si="52"/>
        <v>0.54714285714285715</v>
      </c>
      <c r="D751" s="10">
        <f t="shared" si="54"/>
        <v>1145</v>
      </c>
      <c r="E751" s="10">
        <f t="shared" si="55"/>
        <v>1075</v>
      </c>
      <c r="F751"/>
    </row>
    <row r="752" spans="1:6" x14ac:dyDescent="0.25">
      <c r="A752">
        <v>1464</v>
      </c>
      <c r="B752">
        <f t="shared" si="53"/>
        <v>0.55542857142857138</v>
      </c>
      <c r="C752">
        <f t="shared" si="52"/>
        <v>0.54428571428571426</v>
      </c>
      <c r="D752" s="10">
        <f t="shared" si="54"/>
        <v>1145</v>
      </c>
      <c r="E752" s="10">
        <f t="shared" si="55"/>
        <v>1075</v>
      </c>
      <c r="F752"/>
    </row>
    <row r="753" spans="1:6" x14ac:dyDescent="0.25">
      <c r="A753">
        <v>1466</v>
      </c>
      <c r="B753">
        <f t="shared" si="53"/>
        <v>0.55314285714285716</v>
      </c>
      <c r="C753">
        <f t="shared" si="52"/>
        <v>0.54142857142857148</v>
      </c>
      <c r="D753" s="10">
        <f t="shared" si="54"/>
        <v>1145</v>
      </c>
      <c r="E753" s="10">
        <f t="shared" si="55"/>
        <v>1075</v>
      </c>
      <c r="F753"/>
    </row>
    <row r="754" spans="1:6" x14ac:dyDescent="0.25">
      <c r="A754">
        <v>1468</v>
      </c>
      <c r="B754">
        <f t="shared" si="53"/>
        <v>0.55085714285714293</v>
      </c>
      <c r="C754">
        <f t="shared" si="52"/>
        <v>0.53857142857142859</v>
      </c>
      <c r="D754" s="10">
        <f t="shared" si="54"/>
        <v>1145</v>
      </c>
      <c r="E754" s="10">
        <f t="shared" si="55"/>
        <v>1075</v>
      </c>
      <c r="F754"/>
    </row>
    <row r="755" spans="1:6" x14ac:dyDescent="0.25">
      <c r="A755">
        <v>1470</v>
      </c>
      <c r="B755">
        <f t="shared" si="53"/>
        <v>0.5485714285714286</v>
      </c>
      <c r="C755">
        <f t="shared" si="52"/>
        <v>0.5357142857142857</v>
      </c>
      <c r="D755" s="10">
        <f t="shared" si="54"/>
        <v>1145</v>
      </c>
      <c r="E755" s="10">
        <f t="shared" si="55"/>
        <v>1075</v>
      </c>
      <c r="F755"/>
    </row>
    <row r="756" spans="1:6" x14ac:dyDescent="0.25">
      <c r="A756">
        <v>1472</v>
      </c>
      <c r="B756">
        <f t="shared" si="53"/>
        <v>0.54628571428571426</v>
      </c>
      <c r="C756">
        <f t="shared" si="52"/>
        <v>0.53285714285714281</v>
      </c>
      <c r="D756" s="10">
        <f t="shared" si="54"/>
        <v>1145</v>
      </c>
      <c r="E756" s="10">
        <f t="shared" si="55"/>
        <v>1075</v>
      </c>
      <c r="F756"/>
    </row>
    <row r="757" spans="1:6" x14ac:dyDescent="0.25">
      <c r="A757">
        <v>1474</v>
      </c>
      <c r="B757">
        <f t="shared" si="53"/>
        <v>0.54400000000000004</v>
      </c>
      <c r="C757">
        <f t="shared" si="52"/>
        <v>0.53</v>
      </c>
      <c r="D757" s="10">
        <f t="shared" si="54"/>
        <v>1145</v>
      </c>
      <c r="E757" s="10">
        <f t="shared" si="55"/>
        <v>1075</v>
      </c>
      <c r="F757"/>
    </row>
    <row r="758" spans="1:6" x14ac:dyDescent="0.25">
      <c r="A758">
        <v>1476</v>
      </c>
      <c r="B758">
        <f t="shared" si="53"/>
        <v>0.54171428571428581</v>
      </c>
      <c r="C758">
        <f t="shared" si="52"/>
        <v>0.52714285714285714</v>
      </c>
      <c r="D758" s="10">
        <f t="shared" si="54"/>
        <v>1145</v>
      </c>
      <c r="E758" s="10">
        <f t="shared" si="55"/>
        <v>1075</v>
      </c>
      <c r="F758"/>
    </row>
    <row r="759" spans="1:6" x14ac:dyDescent="0.25">
      <c r="A759">
        <v>1478</v>
      </c>
      <c r="B759">
        <f t="shared" si="53"/>
        <v>0.53942857142857148</v>
      </c>
      <c r="C759">
        <f t="shared" si="52"/>
        <v>0.52428571428571424</v>
      </c>
      <c r="D759" s="10">
        <f t="shared" si="54"/>
        <v>1145</v>
      </c>
      <c r="E759" s="10">
        <f t="shared" si="55"/>
        <v>1075</v>
      </c>
      <c r="F759"/>
    </row>
    <row r="760" spans="1:6" x14ac:dyDescent="0.25">
      <c r="A760">
        <v>1480</v>
      </c>
      <c r="B760">
        <f t="shared" si="53"/>
        <v>0.53714285714285714</v>
      </c>
      <c r="C760">
        <f t="shared" si="52"/>
        <v>0.52142857142857146</v>
      </c>
      <c r="D760" s="10">
        <f t="shared" si="54"/>
        <v>1145</v>
      </c>
      <c r="E760" s="10">
        <f t="shared" si="55"/>
        <v>1075</v>
      </c>
      <c r="F760"/>
    </row>
    <row r="761" spans="1:6" x14ac:dyDescent="0.25">
      <c r="A761">
        <v>1482</v>
      </c>
      <c r="B761">
        <f t="shared" si="53"/>
        <v>0.53485714285714292</v>
      </c>
      <c r="C761">
        <f t="shared" si="52"/>
        <v>0.51857142857142857</v>
      </c>
      <c r="D761" s="10">
        <f t="shared" si="54"/>
        <v>1145</v>
      </c>
      <c r="E761" s="10">
        <f t="shared" si="55"/>
        <v>1075</v>
      </c>
      <c r="F761"/>
    </row>
    <row r="762" spans="1:6" x14ac:dyDescent="0.25">
      <c r="A762">
        <v>1484</v>
      </c>
      <c r="B762">
        <f t="shared" si="53"/>
        <v>0.53257142857142858</v>
      </c>
      <c r="C762">
        <f t="shared" si="52"/>
        <v>0.51571428571428568</v>
      </c>
      <c r="D762" s="10">
        <f t="shared" si="54"/>
        <v>1145</v>
      </c>
      <c r="E762" s="10">
        <f t="shared" si="55"/>
        <v>1075</v>
      </c>
      <c r="F762"/>
    </row>
    <row r="763" spans="1:6" x14ac:dyDescent="0.25">
      <c r="A763">
        <v>1486</v>
      </c>
      <c r="B763">
        <f t="shared" si="53"/>
        <v>0.53028571428571425</v>
      </c>
      <c r="C763">
        <f t="shared" si="52"/>
        <v>0.5128571428571429</v>
      </c>
      <c r="D763" s="10">
        <f t="shared" si="54"/>
        <v>1145</v>
      </c>
      <c r="E763" s="10">
        <f t="shared" si="55"/>
        <v>1075</v>
      </c>
      <c r="F763"/>
    </row>
    <row r="764" spans="1:6" x14ac:dyDescent="0.25">
      <c r="A764">
        <v>1488</v>
      </c>
      <c r="B764">
        <f t="shared" si="53"/>
        <v>0.52800000000000002</v>
      </c>
      <c r="C764">
        <f t="shared" si="52"/>
        <v>0.51</v>
      </c>
      <c r="D764" s="10">
        <f t="shared" si="54"/>
        <v>1145</v>
      </c>
      <c r="E764" s="10">
        <f t="shared" si="55"/>
        <v>1075</v>
      </c>
      <c r="F764"/>
    </row>
    <row r="765" spans="1:6" x14ac:dyDescent="0.25">
      <c r="A765">
        <v>1490</v>
      </c>
      <c r="B765">
        <f t="shared" si="53"/>
        <v>0.5257142857142858</v>
      </c>
      <c r="C765">
        <f t="shared" si="52"/>
        <v>0.50714285714285712</v>
      </c>
      <c r="D765" s="10">
        <f t="shared" si="54"/>
        <v>1145</v>
      </c>
      <c r="E765" s="10">
        <f t="shared" si="55"/>
        <v>1075</v>
      </c>
      <c r="F765"/>
    </row>
    <row r="766" spans="1:6" x14ac:dyDescent="0.25">
      <c r="A766">
        <v>1492</v>
      </c>
      <c r="B766">
        <f t="shared" si="53"/>
        <v>0.52342857142857147</v>
      </c>
      <c r="C766">
        <f t="shared" si="52"/>
        <v>0.50428571428571434</v>
      </c>
      <c r="D766" s="10">
        <f t="shared" si="54"/>
        <v>1145</v>
      </c>
      <c r="E766" s="10">
        <f t="shared" si="55"/>
        <v>1075</v>
      </c>
      <c r="F766"/>
    </row>
    <row r="767" spans="1:6" x14ac:dyDescent="0.25">
      <c r="A767">
        <v>1494</v>
      </c>
      <c r="B767">
        <f t="shared" si="53"/>
        <v>0.52114285714285713</v>
      </c>
      <c r="C767">
        <f t="shared" si="52"/>
        <v>0.50142857142857145</v>
      </c>
      <c r="D767" s="10">
        <f t="shared" si="54"/>
        <v>1145</v>
      </c>
      <c r="E767" s="10">
        <f t="shared" si="55"/>
        <v>1075</v>
      </c>
      <c r="F767"/>
    </row>
    <row r="768" spans="1:6" x14ac:dyDescent="0.25">
      <c r="A768">
        <v>1496</v>
      </c>
      <c r="B768">
        <f t="shared" si="53"/>
        <v>0.51885714285714291</v>
      </c>
      <c r="C768">
        <f t="shared" si="52"/>
        <v>0.49857142857142855</v>
      </c>
      <c r="D768" s="10">
        <f t="shared" si="54"/>
        <v>1145</v>
      </c>
      <c r="E768" s="10">
        <f t="shared" si="55"/>
        <v>1075</v>
      </c>
      <c r="F768"/>
    </row>
    <row r="769" spans="1:6" x14ac:dyDescent="0.25">
      <c r="A769">
        <v>1498</v>
      </c>
      <c r="B769">
        <f t="shared" si="53"/>
        <v>0.51657142857142868</v>
      </c>
      <c r="C769">
        <f t="shared" si="52"/>
        <v>0.49571428571428572</v>
      </c>
      <c r="D769" s="10">
        <f t="shared" si="54"/>
        <v>1145</v>
      </c>
      <c r="E769" s="10">
        <f t="shared" si="55"/>
        <v>1075</v>
      </c>
      <c r="F769"/>
    </row>
    <row r="770" spans="1:6" x14ac:dyDescent="0.25">
      <c r="A770">
        <v>1500</v>
      </c>
      <c r="B770">
        <f t="shared" si="53"/>
        <v>0.51428571428571423</v>
      </c>
      <c r="C770">
        <f t="shared" si="52"/>
        <v>0.49285714285714288</v>
      </c>
      <c r="D770" s="10">
        <f t="shared" si="54"/>
        <v>1145</v>
      </c>
      <c r="E770" s="10">
        <f t="shared" si="55"/>
        <v>1075</v>
      </c>
      <c r="F770"/>
    </row>
    <row r="771" spans="1:6" x14ac:dyDescent="0.25">
      <c r="A771">
        <v>1502</v>
      </c>
      <c r="B771">
        <f t="shared" si="53"/>
        <v>0.51200000000000001</v>
      </c>
      <c r="C771">
        <f t="shared" si="52"/>
        <v>0.49</v>
      </c>
      <c r="D771" s="10">
        <f t="shared" si="54"/>
        <v>1145</v>
      </c>
      <c r="E771" s="10">
        <f t="shared" si="55"/>
        <v>1075</v>
      </c>
      <c r="F771"/>
    </row>
    <row r="772" spans="1:6" x14ac:dyDescent="0.25">
      <c r="A772">
        <v>1504</v>
      </c>
      <c r="B772">
        <f t="shared" si="53"/>
        <v>0.50971428571428579</v>
      </c>
      <c r="C772">
        <f t="shared" si="52"/>
        <v>0.48714285714285716</v>
      </c>
      <c r="D772" s="10">
        <f t="shared" si="54"/>
        <v>1145</v>
      </c>
      <c r="E772" s="10">
        <f t="shared" si="55"/>
        <v>1075</v>
      </c>
      <c r="F772"/>
    </row>
    <row r="773" spans="1:6" x14ac:dyDescent="0.25">
      <c r="A773">
        <v>1506</v>
      </c>
      <c r="B773">
        <f t="shared" si="53"/>
        <v>0.50742857142857145</v>
      </c>
      <c r="C773">
        <f t="shared" si="52"/>
        <v>0.48428571428571426</v>
      </c>
      <c r="D773" s="10">
        <f t="shared" si="54"/>
        <v>1145</v>
      </c>
      <c r="E773" s="10">
        <f t="shared" si="55"/>
        <v>1075</v>
      </c>
      <c r="F773"/>
    </row>
    <row r="774" spans="1:6" x14ac:dyDescent="0.25">
      <c r="A774">
        <v>1508</v>
      </c>
      <c r="B774">
        <f t="shared" si="53"/>
        <v>0.50514285714285712</v>
      </c>
      <c r="C774">
        <f t="shared" si="52"/>
        <v>0.48142857142857143</v>
      </c>
      <c r="D774" s="10">
        <f t="shared" si="54"/>
        <v>1145</v>
      </c>
      <c r="E774" s="10">
        <f t="shared" si="55"/>
        <v>1075</v>
      </c>
      <c r="F774"/>
    </row>
    <row r="775" spans="1:6" x14ac:dyDescent="0.25">
      <c r="A775">
        <v>1510</v>
      </c>
      <c r="B775">
        <f t="shared" si="53"/>
        <v>0.50285714285714289</v>
      </c>
      <c r="C775">
        <f t="shared" si="52"/>
        <v>0.47857142857142859</v>
      </c>
      <c r="D775" s="10">
        <f t="shared" si="54"/>
        <v>1145</v>
      </c>
      <c r="E775" s="10">
        <f t="shared" si="55"/>
        <v>1075</v>
      </c>
      <c r="F775"/>
    </row>
    <row r="776" spans="1:6" x14ac:dyDescent="0.25">
      <c r="A776">
        <v>1512</v>
      </c>
      <c r="B776">
        <f t="shared" si="53"/>
        <v>0.50057142857142867</v>
      </c>
      <c r="C776">
        <f t="shared" si="52"/>
        <v>0.4757142857142857</v>
      </c>
      <c r="D776" s="10">
        <f t="shared" si="54"/>
        <v>1145</v>
      </c>
      <c r="E776" s="10">
        <f t="shared" si="55"/>
        <v>1075</v>
      </c>
      <c r="F776"/>
    </row>
    <row r="777" spans="1:6" x14ac:dyDescent="0.25">
      <c r="A777">
        <v>1514</v>
      </c>
      <c r="B777">
        <f t="shared" si="53"/>
        <v>0.49828571428571433</v>
      </c>
      <c r="C777">
        <f t="shared" si="52"/>
        <v>0.47285714285714286</v>
      </c>
      <c r="D777" s="10">
        <f t="shared" si="54"/>
        <v>1145</v>
      </c>
      <c r="E777" s="10">
        <f t="shared" si="55"/>
        <v>1075</v>
      </c>
      <c r="F777"/>
    </row>
    <row r="778" spans="1:6" x14ac:dyDescent="0.25">
      <c r="A778">
        <v>1516</v>
      </c>
      <c r="B778">
        <f t="shared" si="53"/>
        <v>0.49600000000000005</v>
      </c>
      <c r="C778">
        <f t="shared" si="52"/>
        <v>0.47</v>
      </c>
      <c r="D778" s="10">
        <f t="shared" si="54"/>
        <v>1145</v>
      </c>
      <c r="E778" s="10">
        <f t="shared" si="55"/>
        <v>1075</v>
      </c>
      <c r="F778"/>
    </row>
    <row r="779" spans="1:6" x14ac:dyDescent="0.25">
      <c r="A779">
        <v>1518</v>
      </c>
      <c r="B779">
        <f t="shared" si="53"/>
        <v>0.49371428571428577</v>
      </c>
      <c r="C779">
        <f t="shared" si="52"/>
        <v>0.46714285714285714</v>
      </c>
      <c r="D779" s="10">
        <f t="shared" si="54"/>
        <v>1145</v>
      </c>
      <c r="E779" s="10">
        <f t="shared" si="55"/>
        <v>1075</v>
      </c>
      <c r="F779"/>
    </row>
    <row r="780" spans="1:6" x14ac:dyDescent="0.25">
      <c r="A780">
        <v>1520</v>
      </c>
      <c r="B780">
        <f t="shared" si="53"/>
        <v>0.49142857142857144</v>
      </c>
      <c r="C780">
        <f t="shared" si="52"/>
        <v>0.4642857142857143</v>
      </c>
      <c r="D780" s="10">
        <f t="shared" si="54"/>
        <v>1145</v>
      </c>
      <c r="E780" s="10">
        <f t="shared" si="55"/>
        <v>1075</v>
      </c>
      <c r="F780"/>
    </row>
    <row r="781" spans="1:6" x14ac:dyDescent="0.25">
      <c r="A781">
        <v>1522</v>
      </c>
      <c r="B781">
        <f t="shared" si="53"/>
        <v>0.48914285714285716</v>
      </c>
      <c r="C781">
        <f t="shared" si="52"/>
        <v>0.46142857142857141</v>
      </c>
      <c r="D781" s="10">
        <f t="shared" si="54"/>
        <v>1145</v>
      </c>
      <c r="E781" s="10">
        <f t="shared" si="55"/>
        <v>1075</v>
      </c>
      <c r="F781"/>
    </row>
    <row r="782" spans="1:6" x14ac:dyDescent="0.25">
      <c r="A782">
        <v>1524</v>
      </c>
      <c r="B782">
        <f t="shared" si="53"/>
        <v>0.48685714285714288</v>
      </c>
      <c r="C782">
        <f t="shared" si="52"/>
        <v>0.45857142857142857</v>
      </c>
      <c r="D782" s="10">
        <f t="shared" si="54"/>
        <v>1145</v>
      </c>
      <c r="E782" s="10">
        <f t="shared" si="55"/>
        <v>1075</v>
      </c>
      <c r="F782"/>
    </row>
    <row r="783" spans="1:6" x14ac:dyDescent="0.25">
      <c r="A783">
        <v>1526</v>
      </c>
      <c r="B783">
        <f t="shared" si="53"/>
        <v>0.4845714285714286</v>
      </c>
      <c r="C783">
        <f t="shared" si="52"/>
        <v>0.45571428571428574</v>
      </c>
      <c r="D783" s="10">
        <f t="shared" si="54"/>
        <v>1145</v>
      </c>
      <c r="E783" s="10">
        <f t="shared" si="55"/>
        <v>1075</v>
      </c>
      <c r="F783"/>
    </row>
    <row r="784" spans="1:6" x14ac:dyDescent="0.25">
      <c r="A784">
        <v>1528</v>
      </c>
      <c r="B784">
        <f t="shared" si="53"/>
        <v>0.48228571428571432</v>
      </c>
      <c r="C784">
        <f t="shared" si="52"/>
        <v>0.45285714285714285</v>
      </c>
      <c r="D784" s="10">
        <f t="shared" si="54"/>
        <v>1145</v>
      </c>
      <c r="E784" s="10">
        <f t="shared" si="55"/>
        <v>1075</v>
      </c>
      <c r="F784"/>
    </row>
    <row r="785" spans="1:6" x14ac:dyDescent="0.25">
      <c r="A785">
        <v>1530</v>
      </c>
      <c r="B785">
        <f t="shared" si="53"/>
        <v>0.48000000000000004</v>
      </c>
      <c r="C785">
        <f t="shared" si="52"/>
        <v>0.45</v>
      </c>
      <c r="D785" s="10">
        <f t="shared" si="54"/>
        <v>1145</v>
      </c>
      <c r="E785" s="10">
        <f t="shared" si="55"/>
        <v>1075</v>
      </c>
      <c r="F785"/>
    </row>
    <row r="786" spans="1:6" x14ac:dyDescent="0.25">
      <c r="A786">
        <v>1532</v>
      </c>
      <c r="B786">
        <f t="shared" si="53"/>
        <v>0.47771428571428576</v>
      </c>
      <c r="C786">
        <f t="shared" si="52"/>
        <v>0.44714285714285712</v>
      </c>
      <c r="D786" s="10">
        <f t="shared" si="54"/>
        <v>1145</v>
      </c>
      <c r="E786" s="10">
        <f t="shared" si="55"/>
        <v>1075</v>
      </c>
      <c r="F786"/>
    </row>
    <row r="787" spans="1:6" x14ac:dyDescent="0.25">
      <c r="A787">
        <v>1534</v>
      </c>
      <c r="B787">
        <f t="shared" si="53"/>
        <v>0.47542857142857148</v>
      </c>
      <c r="C787">
        <f t="shared" si="52"/>
        <v>0.44428571428571428</v>
      </c>
      <c r="D787" s="10">
        <f t="shared" si="54"/>
        <v>1145</v>
      </c>
      <c r="E787" s="10">
        <f t="shared" si="55"/>
        <v>1075</v>
      </c>
      <c r="F787"/>
    </row>
    <row r="788" spans="1:6" x14ac:dyDescent="0.25">
      <c r="A788">
        <v>1536</v>
      </c>
      <c r="B788">
        <f t="shared" si="53"/>
        <v>0.4731428571428572</v>
      </c>
      <c r="C788">
        <f t="shared" ref="C788:C851" si="56">IF(A788&lt;$D$8,$D$12,IF(A788=$D$8,$D$12,IF(A788&lt;$D$9,(1-$D$12)*((A788-$D$8)/($D$9-$D$8))+$D$12,IF(A788=$D$9,1,IF(A788&lt;$D$10,1,IF(A788&lt;$D$11,(1-$D$12)*($D$11-A788)/($D$11-$D$10)+$D$12, IF(A788=$D$11, 0, IF(A788&gt;$D$11, 0))))))))</f>
        <v>0.44142857142857145</v>
      </c>
      <c r="D788" s="10">
        <f t="shared" si="54"/>
        <v>1145</v>
      </c>
      <c r="E788" s="10">
        <f t="shared" si="55"/>
        <v>1075</v>
      </c>
      <c r="F788"/>
    </row>
    <row r="789" spans="1:6" x14ac:dyDescent="0.25">
      <c r="A789">
        <v>1538</v>
      </c>
      <c r="B789">
        <f t="shared" ref="B789:B852" si="57">IF(A789&lt;$C$8,$C$12,IF(A789=$C$8,$C$12,IF(A789&lt;$C$9,(1-$C$12)*((A789-$C$8)/($C$9-$C$8))+$C$12,IF(A789=$C$9,1,IF(A789&lt;$C$10,1,IF(A789&lt;$C$11,(1-$C$12)*($C$11-A789)/($C$11-$C$10)+$C$12, IF(A789=$C$11, 0, IF(A789&gt;$C$11, 0))))))))</f>
        <v>0.47085714285714292</v>
      </c>
      <c r="C789">
        <f t="shared" si="56"/>
        <v>0.43857142857142856</v>
      </c>
      <c r="D789" s="10">
        <f t="shared" ref="D789:D852" si="58">1145+F789</f>
        <v>1145</v>
      </c>
      <c r="E789" s="10">
        <f t="shared" ref="E789:E852" si="59">1075+F789</f>
        <v>1075</v>
      </c>
      <c r="F789"/>
    </row>
    <row r="790" spans="1:6" x14ac:dyDescent="0.25">
      <c r="A790">
        <v>1540</v>
      </c>
      <c r="B790">
        <f t="shared" si="57"/>
        <v>0.46857142857142858</v>
      </c>
      <c r="C790">
        <f t="shared" si="56"/>
        <v>0.43571428571428572</v>
      </c>
      <c r="D790" s="10">
        <f t="shared" si="58"/>
        <v>1145</v>
      </c>
      <c r="E790" s="10">
        <f t="shared" si="59"/>
        <v>1075</v>
      </c>
      <c r="F790"/>
    </row>
    <row r="791" spans="1:6" x14ac:dyDescent="0.25">
      <c r="A791">
        <v>1542</v>
      </c>
      <c r="B791">
        <f t="shared" si="57"/>
        <v>0.4662857142857143</v>
      </c>
      <c r="C791">
        <f t="shared" si="56"/>
        <v>0.43285714285714288</v>
      </c>
      <c r="D791" s="10">
        <f t="shared" si="58"/>
        <v>1145</v>
      </c>
      <c r="E791" s="10">
        <f t="shared" si="59"/>
        <v>1075</v>
      </c>
      <c r="F791"/>
    </row>
    <row r="792" spans="1:6" x14ac:dyDescent="0.25">
      <c r="A792">
        <v>1544</v>
      </c>
      <c r="B792">
        <f t="shared" si="57"/>
        <v>0.46400000000000002</v>
      </c>
      <c r="C792">
        <f t="shared" si="56"/>
        <v>0.43</v>
      </c>
      <c r="D792" s="10">
        <f t="shared" si="58"/>
        <v>1145</v>
      </c>
      <c r="E792" s="10">
        <f t="shared" si="59"/>
        <v>1075</v>
      </c>
      <c r="F792"/>
    </row>
    <row r="793" spans="1:6" x14ac:dyDescent="0.25">
      <c r="A793">
        <v>1546</v>
      </c>
      <c r="B793">
        <f t="shared" si="57"/>
        <v>0.46171428571428574</v>
      </c>
      <c r="C793">
        <f t="shared" si="56"/>
        <v>0.42714285714285716</v>
      </c>
      <c r="D793" s="10">
        <f t="shared" si="58"/>
        <v>1145</v>
      </c>
      <c r="E793" s="10">
        <f t="shared" si="59"/>
        <v>1075</v>
      </c>
      <c r="F793"/>
    </row>
    <row r="794" spans="1:6" x14ac:dyDescent="0.25">
      <c r="A794">
        <v>1548</v>
      </c>
      <c r="B794">
        <f t="shared" si="57"/>
        <v>0.45942857142857146</v>
      </c>
      <c r="C794">
        <f t="shared" si="56"/>
        <v>0.42428571428571427</v>
      </c>
      <c r="D794" s="10">
        <f t="shared" si="58"/>
        <v>1145</v>
      </c>
      <c r="E794" s="10">
        <f t="shared" si="59"/>
        <v>1075</v>
      </c>
      <c r="F794"/>
    </row>
    <row r="795" spans="1:6" x14ac:dyDescent="0.25">
      <c r="A795">
        <v>1550</v>
      </c>
      <c r="B795">
        <f t="shared" si="57"/>
        <v>0.45714285714285713</v>
      </c>
      <c r="C795">
        <f t="shared" si="56"/>
        <v>0.42142857142857143</v>
      </c>
      <c r="D795" s="10">
        <f t="shared" si="58"/>
        <v>1145</v>
      </c>
      <c r="E795" s="10">
        <f t="shared" si="59"/>
        <v>1075</v>
      </c>
      <c r="F795"/>
    </row>
    <row r="796" spans="1:6" x14ac:dyDescent="0.25">
      <c r="A796">
        <v>1552</v>
      </c>
      <c r="B796">
        <f t="shared" si="57"/>
        <v>0.45485714285714285</v>
      </c>
      <c r="C796">
        <f t="shared" si="56"/>
        <v>0.41857142857142859</v>
      </c>
      <c r="D796" s="10">
        <f t="shared" si="58"/>
        <v>1145</v>
      </c>
      <c r="E796" s="10">
        <f t="shared" si="59"/>
        <v>1075</v>
      </c>
      <c r="F796"/>
    </row>
    <row r="797" spans="1:6" x14ac:dyDescent="0.25">
      <c r="A797">
        <v>1554</v>
      </c>
      <c r="B797">
        <f t="shared" si="57"/>
        <v>0.45257142857142862</v>
      </c>
      <c r="C797">
        <f t="shared" si="56"/>
        <v>0.4157142857142857</v>
      </c>
      <c r="D797" s="10">
        <f t="shared" si="58"/>
        <v>1145</v>
      </c>
      <c r="E797" s="10">
        <f t="shared" si="59"/>
        <v>1075</v>
      </c>
      <c r="F797"/>
    </row>
    <row r="798" spans="1:6" x14ac:dyDescent="0.25">
      <c r="A798">
        <v>1556</v>
      </c>
      <c r="B798">
        <f t="shared" si="57"/>
        <v>0.45028571428571434</v>
      </c>
      <c r="C798">
        <f t="shared" si="56"/>
        <v>0.41285714285714287</v>
      </c>
      <c r="D798" s="10">
        <f t="shared" si="58"/>
        <v>1145</v>
      </c>
      <c r="E798" s="10">
        <f t="shared" si="59"/>
        <v>1075</v>
      </c>
      <c r="F798"/>
    </row>
    <row r="799" spans="1:6" x14ac:dyDescent="0.25">
      <c r="A799">
        <v>1558</v>
      </c>
      <c r="B799">
        <f t="shared" si="57"/>
        <v>0.44800000000000006</v>
      </c>
      <c r="C799">
        <f t="shared" si="56"/>
        <v>0.41</v>
      </c>
      <c r="D799" s="10">
        <f t="shared" si="58"/>
        <v>1145</v>
      </c>
      <c r="E799" s="10">
        <f t="shared" si="59"/>
        <v>1075</v>
      </c>
      <c r="F799"/>
    </row>
    <row r="800" spans="1:6" x14ac:dyDescent="0.25">
      <c r="A800">
        <v>1560</v>
      </c>
      <c r="B800">
        <f t="shared" si="57"/>
        <v>0.44571428571428573</v>
      </c>
      <c r="C800">
        <f t="shared" si="56"/>
        <v>0.40714285714285714</v>
      </c>
      <c r="D800" s="10">
        <f t="shared" si="58"/>
        <v>1145</v>
      </c>
      <c r="E800" s="10">
        <f t="shared" si="59"/>
        <v>1075</v>
      </c>
      <c r="F800"/>
    </row>
    <row r="801" spans="1:6" x14ac:dyDescent="0.25">
      <c r="A801">
        <v>1562</v>
      </c>
      <c r="B801">
        <f t="shared" si="57"/>
        <v>0.44342857142857145</v>
      </c>
      <c r="C801">
        <f t="shared" si="56"/>
        <v>0.4042857142857143</v>
      </c>
      <c r="D801" s="10">
        <f t="shared" si="58"/>
        <v>1145</v>
      </c>
      <c r="E801" s="10">
        <f t="shared" si="59"/>
        <v>1075</v>
      </c>
      <c r="F801"/>
    </row>
    <row r="802" spans="1:6" x14ac:dyDescent="0.25">
      <c r="A802">
        <v>1564</v>
      </c>
      <c r="B802">
        <f t="shared" si="57"/>
        <v>0.44114285714285717</v>
      </c>
      <c r="C802">
        <f t="shared" si="56"/>
        <v>0.40142857142857141</v>
      </c>
      <c r="D802" s="10">
        <f t="shared" si="58"/>
        <v>1145</v>
      </c>
      <c r="E802" s="10">
        <f t="shared" si="59"/>
        <v>1075</v>
      </c>
      <c r="F802"/>
    </row>
    <row r="803" spans="1:6" x14ac:dyDescent="0.25">
      <c r="A803">
        <v>1566</v>
      </c>
      <c r="B803">
        <f t="shared" si="57"/>
        <v>0.43885714285714289</v>
      </c>
      <c r="C803">
        <f t="shared" si="56"/>
        <v>0.39857142857142858</v>
      </c>
      <c r="D803" s="10">
        <f t="shared" si="58"/>
        <v>1145</v>
      </c>
      <c r="E803" s="10">
        <f t="shared" si="59"/>
        <v>1075</v>
      </c>
      <c r="F803"/>
    </row>
    <row r="804" spans="1:6" x14ac:dyDescent="0.25">
      <c r="A804">
        <v>1568</v>
      </c>
      <c r="B804">
        <f t="shared" si="57"/>
        <v>0.43657142857142861</v>
      </c>
      <c r="C804">
        <f t="shared" si="56"/>
        <v>0.39571428571428574</v>
      </c>
      <c r="D804" s="10">
        <f t="shared" si="58"/>
        <v>1145</v>
      </c>
      <c r="E804" s="10">
        <f t="shared" si="59"/>
        <v>1075</v>
      </c>
      <c r="F804"/>
    </row>
    <row r="805" spans="1:6" x14ac:dyDescent="0.25">
      <c r="A805">
        <v>1570</v>
      </c>
      <c r="B805">
        <f t="shared" si="57"/>
        <v>0.43428571428571427</v>
      </c>
      <c r="C805">
        <f t="shared" si="56"/>
        <v>0.39285714285714285</v>
      </c>
      <c r="D805" s="10">
        <f t="shared" si="58"/>
        <v>1145</v>
      </c>
      <c r="E805" s="10">
        <f t="shared" si="59"/>
        <v>1075</v>
      </c>
      <c r="F805"/>
    </row>
    <row r="806" spans="1:6" x14ac:dyDescent="0.25">
      <c r="A806">
        <v>1572</v>
      </c>
      <c r="B806">
        <f t="shared" si="57"/>
        <v>0.43200000000000005</v>
      </c>
      <c r="C806">
        <f t="shared" si="56"/>
        <v>0.39</v>
      </c>
      <c r="D806" s="10">
        <f t="shared" si="58"/>
        <v>1145</v>
      </c>
      <c r="E806" s="10">
        <f t="shared" si="59"/>
        <v>1075</v>
      </c>
      <c r="F806"/>
    </row>
    <row r="807" spans="1:6" x14ac:dyDescent="0.25">
      <c r="A807">
        <v>1574</v>
      </c>
      <c r="B807">
        <f t="shared" si="57"/>
        <v>0.42971428571428572</v>
      </c>
      <c r="C807">
        <f t="shared" si="56"/>
        <v>0.38714285714285712</v>
      </c>
      <c r="D807" s="10">
        <f t="shared" si="58"/>
        <v>1145</v>
      </c>
      <c r="E807" s="10">
        <f t="shared" si="59"/>
        <v>1075</v>
      </c>
      <c r="F807"/>
    </row>
    <row r="808" spans="1:6" x14ac:dyDescent="0.25">
      <c r="A808">
        <v>1576</v>
      </c>
      <c r="B808">
        <f t="shared" si="57"/>
        <v>0.42742857142857149</v>
      </c>
      <c r="C808">
        <f t="shared" si="56"/>
        <v>0.38428571428571429</v>
      </c>
      <c r="D808" s="10">
        <f t="shared" si="58"/>
        <v>1145</v>
      </c>
      <c r="E808" s="10">
        <f t="shared" si="59"/>
        <v>1075</v>
      </c>
      <c r="F808"/>
    </row>
    <row r="809" spans="1:6" x14ac:dyDescent="0.25">
      <c r="A809">
        <v>1578</v>
      </c>
      <c r="B809">
        <f t="shared" si="57"/>
        <v>0.42514285714285716</v>
      </c>
      <c r="C809">
        <f t="shared" si="56"/>
        <v>0.38142857142857145</v>
      </c>
      <c r="D809" s="10">
        <f t="shared" si="58"/>
        <v>1145</v>
      </c>
      <c r="E809" s="10">
        <f t="shared" si="59"/>
        <v>1075</v>
      </c>
      <c r="F809"/>
    </row>
    <row r="810" spans="1:6" x14ac:dyDescent="0.25">
      <c r="A810">
        <v>1580</v>
      </c>
      <c r="B810">
        <f t="shared" si="57"/>
        <v>0.42285714285714288</v>
      </c>
      <c r="C810">
        <f t="shared" si="56"/>
        <v>0.37857142857142856</v>
      </c>
      <c r="D810" s="10">
        <f t="shared" si="58"/>
        <v>1145</v>
      </c>
      <c r="E810" s="10">
        <f t="shared" si="59"/>
        <v>1075</v>
      </c>
      <c r="F810"/>
    </row>
    <row r="811" spans="1:6" x14ac:dyDescent="0.25">
      <c r="A811">
        <v>1582</v>
      </c>
      <c r="B811">
        <f t="shared" si="57"/>
        <v>0.4205714285714286</v>
      </c>
      <c r="C811">
        <f t="shared" si="56"/>
        <v>0.37571428571428572</v>
      </c>
      <c r="D811" s="10">
        <f t="shared" si="58"/>
        <v>1145</v>
      </c>
      <c r="E811" s="10">
        <f t="shared" si="59"/>
        <v>1075</v>
      </c>
      <c r="F811"/>
    </row>
    <row r="812" spans="1:6" x14ac:dyDescent="0.25">
      <c r="A812">
        <v>1584</v>
      </c>
      <c r="B812">
        <f t="shared" si="57"/>
        <v>0.41828571428571432</v>
      </c>
      <c r="C812">
        <f t="shared" si="56"/>
        <v>0.37285714285714283</v>
      </c>
      <c r="D812" s="10">
        <f t="shared" si="58"/>
        <v>1145</v>
      </c>
      <c r="E812" s="10">
        <f t="shared" si="59"/>
        <v>1075</v>
      </c>
      <c r="F812"/>
    </row>
    <row r="813" spans="1:6" x14ac:dyDescent="0.25">
      <c r="A813">
        <v>1586</v>
      </c>
      <c r="B813">
        <f t="shared" si="57"/>
        <v>0.41600000000000004</v>
      </c>
      <c r="C813">
        <f t="shared" si="56"/>
        <v>0.37</v>
      </c>
      <c r="D813" s="10">
        <f t="shared" si="58"/>
        <v>1145</v>
      </c>
      <c r="E813" s="10">
        <f t="shared" si="59"/>
        <v>1075</v>
      </c>
      <c r="F813"/>
    </row>
    <row r="814" spans="1:6" x14ac:dyDescent="0.25">
      <c r="A814">
        <v>1588</v>
      </c>
      <c r="B814">
        <f t="shared" si="57"/>
        <v>0.4137142857142857</v>
      </c>
      <c r="C814">
        <f t="shared" si="56"/>
        <v>0.36714285714285716</v>
      </c>
      <c r="D814" s="10">
        <f t="shared" si="58"/>
        <v>1145</v>
      </c>
      <c r="E814" s="10">
        <f t="shared" si="59"/>
        <v>1075</v>
      </c>
      <c r="F814"/>
    </row>
    <row r="815" spans="1:6" x14ac:dyDescent="0.25">
      <c r="A815">
        <v>1590</v>
      </c>
      <c r="B815">
        <f t="shared" si="57"/>
        <v>0.41142857142857148</v>
      </c>
      <c r="C815">
        <f t="shared" si="56"/>
        <v>0.36428571428571427</v>
      </c>
      <c r="D815" s="10">
        <f t="shared" si="58"/>
        <v>1145</v>
      </c>
      <c r="E815" s="10">
        <f t="shared" si="59"/>
        <v>1075</v>
      </c>
      <c r="F815"/>
    </row>
    <row r="816" spans="1:6" x14ac:dyDescent="0.25">
      <c r="A816">
        <v>1592</v>
      </c>
      <c r="B816">
        <f t="shared" si="57"/>
        <v>0.40914285714285714</v>
      </c>
      <c r="C816">
        <f t="shared" si="56"/>
        <v>0.36142857142857143</v>
      </c>
      <c r="D816" s="10">
        <f t="shared" si="58"/>
        <v>1145</v>
      </c>
      <c r="E816" s="10">
        <f t="shared" si="59"/>
        <v>1075</v>
      </c>
      <c r="F816"/>
    </row>
    <row r="817" spans="1:6" x14ac:dyDescent="0.25">
      <c r="A817">
        <v>1594</v>
      </c>
      <c r="B817">
        <f t="shared" si="57"/>
        <v>0.40685714285714292</v>
      </c>
      <c r="C817">
        <f t="shared" si="56"/>
        <v>0.3585714285714286</v>
      </c>
      <c r="D817" s="10">
        <f t="shared" si="58"/>
        <v>1145</v>
      </c>
      <c r="E817" s="10">
        <f t="shared" si="59"/>
        <v>1075</v>
      </c>
      <c r="F817"/>
    </row>
    <row r="818" spans="1:6" x14ac:dyDescent="0.25">
      <c r="A818">
        <v>1596</v>
      </c>
      <c r="B818">
        <f t="shared" si="57"/>
        <v>0.40457142857142858</v>
      </c>
      <c r="C818">
        <f t="shared" si="56"/>
        <v>0.35571428571428571</v>
      </c>
      <c r="D818" s="10">
        <f t="shared" si="58"/>
        <v>1145</v>
      </c>
      <c r="E818" s="10">
        <f t="shared" si="59"/>
        <v>1075</v>
      </c>
      <c r="F818"/>
    </row>
    <row r="819" spans="1:6" x14ac:dyDescent="0.25">
      <c r="A819">
        <v>1598</v>
      </c>
      <c r="B819">
        <f t="shared" si="57"/>
        <v>0.4022857142857143</v>
      </c>
      <c r="C819">
        <f t="shared" si="56"/>
        <v>0.35285714285714287</v>
      </c>
      <c r="D819" s="10">
        <f t="shared" si="58"/>
        <v>1145</v>
      </c>
      <c r="E819" s="10">
        <f t="shared" si="59"/>
        <v>1075</v>
      </c>
      <c r="F819"/>
    </row>
    <row r="820" spans="1:6" x14ac:dyDescent="0.25">
      <c r="A820">
        <v>1600</v>
      </c>
      <c r="B820">
        <f t="shared" si="57"/>
        <v>0.4</v>
      </c>
      <c r="C820">
        <f t="shared" si="56"/>
        <v>0.35</v>
      </c>
      <c r="D820" s="10">
        <f t="shared" si="58"/>
        <v>1145</v>
      </c>
      <c r="E820" s="10">
        <f t="shared" si="59"/>
        <v>1075</v>
      </c>
      <c r="F820"/>
    </row>
    <row r="821" spans="1:6" x14ac:dyDescent="0.25">
      <c r="A821">
        <v>1602</v>
      </c>
      <c r="B821">
        <f t="shared" si="57"/>
        <v>0.39771428571428574</v>
      </c>
      <c r="C821">
        <f t="shared" si="56"/>
        <v>0.34714285714285714</v>
      </c>
      <c r="D821" s="10">
        <f t="shared" si="58"/>
        <v>1145</v>
      </c>
      <c r="E821" s="10">
        <f t="shared" si="59"/>
        <v>1075</v>
      </c>
      <c r="F821"/>
    </row>
    <row r="822" spans="1:6" x14ac:dyDescent="0.25">
      <c r="A822">
        <v>1604</v>
      </c>
      <c r="B822">
        <f t="shared" si="57"/>
        <v>0.39542857142857146</v>
      </c>
      <c r="C822">
        <f t="shared" si="56"/>
        <v>0.34428571428571431</v>
      </c>
      <c r="D822" s="10">
        <f t="shared" si="58"/>
        <v>1145</v>
      </c>
      <c r="E822" s="10">
        <f t="shared" si="59"/>
        <v>1075</v>
      </c>
      <c r="F822"/>
    </row>
    <row r="823" spans="1:6" x14ac:dyDescent="0.25">
      <c r="A823">
        <v>1606</v>
      </c>
      <c r="B823">
        <f t="shared" si="57"/>
        <v>0.39314285714285718</v>
      </c>
      <c r="C823">
        <f t="shared" si="56"/>
        <v>0.34142857142857141</v>
      </c>
      <c r="D823" s="10">
        <f t="shared" si="58"/>
        <v>1145</v>
      </c>
      <c r="E823" s="10">
        <f t="shared" si="59"/>
        <v>1075</v>
      </c>
      <c r="F823"/>
    </row>
    <row r="824" spans="1:6" x14ac:dyDescent="0.25">
      <c r="A824">
        <v>1608</v>
      </c>
      <c r="B824">
        <f t="shared" si="57"/>
        <v>0.39085714285714285</v>
      </c>
      <c r="C824">
        <f t="shared" si="56"/>
        <v>0.33857142857142858</v>
      </c>
      <c r="D824" s="10">
        <f t="shared" si="58"/>
        <v>1145</v>
      </c>
      <c r="E824" s="10">
        <f t="shared" si="59"/>
        <v>1075</v>
      </c>
      <c r="F824"/>
    </row>
    <row r="825" spans="1:6" x14ac:dyDescent="0.25">
      <c r="A825">
        <v>1610</v>
      </c>
      <c r="B825">
        <f t="shared" si="57"/>
        <v>0.38857142857142857</v>
      </c>
      <c r="C825">
        <f t="shared" si="56"/>
        <v>0.33571428571428569</v>
      </c>
      <c r="D825" s="10">
        <f t="shared" si="58"/>
        <v>1145</v>
      </c>
      <c r="E825" s="10">
        <f t="shared" si="59"/>
        <v>1075</v>
      </c>
      <c r="F825"/>
    </row>
    <row r="826" spans="1:6" x14ac:dyDescent="0.25">
      <c r="A826">
        <v>1612</v>
      </c>
      <c r="B826">
        <f t="shared" si="57"/>
        <v>0.38628571428571434</v>
      </c>
      <c r="C826">
        <f t="shared" si="56"/>
        <v>0.33285714285714285</v>
      </c>
      <c r="D826" s="10">
        <f t="shared" si="58"/>
        <v>1145</v>
      </c>
      <c r="E826" s="10">
        <f t="shared" si="59"/>
        <v>1075</v>
      </c>
      <c r="F826"/>
    </row>
    <row r="827" spans="1:6" x14ac:dyDescent="0.25">
      <c r="A827">
        <v>1614</v>
      </c>
      <c r="B827">
        <f t="shared" si="57"/>
        <v>0.38400000000000001</v>
      </c>
      <c r="C827">
        <f t="shared" si="56"/>
        <v>0.33</v>
      </c>
      <c r="D827" s="10">
        <f t="shared" si="58"/>
        <v>1145</v>
      </c>
      <c r="E827" s="10">
        <f t="shared" si="59"/>
        <v>1075</v>
      </c>
      <c r="F827"/>
    </row>
    <row r="828" spans="1:6" x14ac:dyDescent="0.25">
      <c r="A828">
        <v>1616</v>
      </c>
      <c r="B828">
        <f t="shared" si="57"/>
        <v>0.38171428571428573</v>
      </c>
      <c r="C828">
        <f t="shared" si="56"/>
        <v>0.32714285714285712</v>
      </c>
      <c r="D828" s="10">
        <f t="shared" si="58"/>
        <v>1145</v>
      </c>
      <c r="E828" s="10">
        <f t="shared" si="59"/>
        <v>1075</v>
      </c>
      <c r="F828"/>
    </row>
    <row r="829" spans="1:6" x14ac:dyDescent="0.25">
      <c r="A829">
        <v>1618</v>
      </c>
      <c r="B829">
        <f t="shared" si="57"/>
        <v>0.37942857142857145</v>
      </c>
      <c r="C829">
        <f t="shared" si="56"/>
        <v>0.32428571428571429</v>
      </c>
      <c r="D829" s="10">
        <f t="shared" si="58"/>
        <v>1145</v>
      </c>
      <c r="E829" s="10">
        <f t="shared" si="59"/>
        <v>1075</v>
      </c>
      <c r="F829"/>
    </row>
    <row r="830" spans="1:6" x14ac:dyDescent="0.25">
      <c r="A830">
        <v>1620</v>
      </c>
      <c r="B830">
        <f t="shared" si="57"/>
        <v>0.37714285714285711</v>
      </c>
      <c r="C830">
        <f t="shared" si="56"/>
        <v>0.32142857142857145</v>
      </c>
      <c r="D830" s="10">
        <f t="shared" si="58"/>
        <v>1145</v>
      </c>
      <c r="E830" s="10">
        <f t="shared" si="59"/>
        <v>1075</v>
      </c>
      <c r="F830"/>
    </row>
    <row r="831" spans="1:6" x14ac:dyDescent="0.25">
      <c r="A831">
        <v>1622</v>
      </c>
      <c r="B831">
        <f t="shared" si="57"/>
        <v>0.37485714285714289</v>
      </c>
      <c r="C831">
        <f t="shared" si="56"/>
        <v>0.31857142857142856</v>
      </c>
      <c r="D831" s="10">
        <f t="shared" si="58"/>
        <v>1145</v>
      </c>
      <c r="E831" s="10">
        <f t="shared" si="59"/>
        <v>1075</v>
      </c>
      <c r="F831"/>
    </row>
    <row r="832" spans="1:6" x14ac:dyDescent="0.25">
      <c r="A832">
        <v>1624</v>
      </c>
      <c r="B832">
        <f t="shared" si="57"/>
        <v>0.37257142857142861</v>
      </c>
      <c r="C832">
        <f t="shared" si="56"/>
        <v>0.31571428571428573</v>
      </c>
      <c r="D832" s="10">
        <f t="shared" si="58"/>
        <v>1145</v>
      </c>
      <c r="E832" s="10">
        <f t="shared" si="59"/>
        <v>1075</v>
      </c>
      <c r="F832"/>
    </row>
    <row r="833" spans="1:6" x14ac:dyDescent="0.25">
      <c r="A833">
        <v>1626</v>
      </c>
      <c r="B833">
        <f t="shared" si="57"/>
        <v>0.37028571428571433</v>
      </c>
      <c r="C833">
        <f t="shared" si="56"/>
        <v>0.31285714285714283</v>
      </c>
      <c r="D833" s="10">
        <f t="shared" si="58"/>
        <v>1145</v>
      </c>
      <c r="E833" s="10">
        <f t="shared" si="59"/>
        <v>1075</v>
      </c>
      <c r="F833"/>
    </row>
    <row r="834" spans="1:6" x14ac:dyDescent="0.25">
      <c r="A834">
        <v>1628</v>
      </c>
      <c r="B834">
        <f t="shared" si="57"/>
        <v>0.36799999999999999</v>
      </c>
      <c r="C834">
        <f t="shared" si="56"/>
        <v>0.31</v>
      </c>
      <c r="D834" s="10">
        <f t="shared" si="58"/>
        <v>1145</v>
      </c>
      <c r="E834" s="10">
        <f t="shared" si="59"/>
        <v>1075</v>
      </c>
      <c r="F834"/>
    </row>
    <row r="835" spans="1:6" x14ac:dyDescent="0.25">
      <c r="A835">
        <v>1630</v>
      </c>
      <c r="B835">
        <f t="shared" si="57"/>
        <v>0.36571428571428571</v>
      </c>
      <c r="C835">
        <f t="shared" si="56"/>
        <v>0.30714285714285716</v>
      </c>
      <c r="D835" s="10">
        <f t="shared" si="58"/>
        <v>1145</v>
      </c>
      <c r="E835" s="10">
        <f t="shared" si="59"/>
        <v>1075</v>
      </c>
      <c r="F835"/>
    </row>
    <row r="836" spans="1:6" x14ac:dyDescent="0.25">
      <c r="A836">
        <v>1632</v>
      </c>
      <c r="B836">
        <f t="shared" si="57"/>
        <v>0.36342857142857143</v>
      </c>
      <c r="C836">
        <f t="shared" si="56"/>
        <v>0.30428571428571427</v>
      </c>
      <c r="D836" s="10">
        <f t="shared" si="58"/>
        <v>1145</v>
      </c>
      <c r="E836" s="10">
        <f t="shared" si="59"/>
        <v>1075</v>
      </c>
      <c r="F836"/>
    </row>
    <row r="837" spans="1:6" x14ac:dyDescent="0.25">
      <c r="A837">
        <v>1634</v>
      </c>
      <c r="B837">
        <f t="shared" si="57"/>
        <v>0.36114285714285721</v>
      </c>
      <c r="C837">
        <f t="shared" si="56"/>
        <v>0.30142857142857143</v>
      </c>
      <c r="D837" s="10">
        <f t="shared" si="58"/>
        <v>1145</v>
      </c>
      <c r="E837" s="10">
        <f t="shared" si="59"/>
        <v>1075</v>
      </c>
      <c r="F837"/>
    </row>
    <row r="838" spans="1:6" x14ac:dyDescent="0.25">
      <c r="A838">
        <v>1636</v>
      </c>
      <c r="B838">
        <f t="shared" si="57"/>
        <v>0.35885714285714287</v>
      </c>
      <c r="C838">
        <f t="shared" si="56"/>
        <v>0.2985714285714286</v>
      </c>
      <c r="D838" s="10">
        <f t="shared" si="58"/>
        <v>1145</v>
      </c>
      <c r="E838" s="10">
        <f t="shared" si="59"/>
        <v>1075</v>
      </c>
      <c r="F838"/>
    </row>
    <row r="839" spans="1:6" x14ac:dyDescent="0.25">
      <c r="A839">
        <v>1638</v>
      </c>
      <c r="B839">
        <f t="shared" si="57"/>
        <v>0.35657142857142859</v>
      </c>
      <c r="C839">
        <f t="shared" si="56"/>
        <v>0.29571428571428571</v>
      </c>
      <c r="D839" s="10">
        <f t="shared" si="58"/>
        <v>1145</v>
      </c>
      <c r="E839" s="10">
        <f t="shared" si="59"/>
        <v>1075</v>
      </c>
      <c r="F839"/>
    </row>
    <row r="840" spans="1:6" x14ac:dyDescent="0.25">
      <c r="A840">
        <v>1640</v>
      </c>
      <c r="B840">
        <f t="shared" si="57"/>
        <v>0.35428571428571431</v>
      </c>
      <c r="C840">
        <f t="shared" si="56"/>
        <v>0.29285714285714287</v>
      </c>
      <c r="D840" s="10">
        <f t="shared" si="58"/>
        <v>1145</v>
      </c>
      <c r="E840" s="10">
        <f t="shared" si="59"/>
        <v>1075</v>
      </c>
      <c r="F840"/>
    </row>
    <row r="841" spans="1:6" x14ac:dyDescent="0.25">
      <c r="A841">
        <v>1642</v>
      </c>
      <c r="B841">
        <f t="shared" si="57"/>
        <v>0.35199999999999998</v>
      </c>
      <c r="C841">
        <f t="shared" si="56"/>
        <v>0.28999999999999998</v>
      </c>
      <c r="D841" s="10">
        <f t="shared" si="58"/>
        <v>1145</v>
      </c>
      <c r="E841" s="10">
        <f t="shared" si="59"/>
        <v>1075</v>
      </c>
      <c r="F841"/>
    </row>
    <row r="842" spans="1:6" x14ac:dyDescent="0.25">
      <c r="A842">
        <v>1644</v>
      </c>
      <c r="B842">
        <f t="shared" si="57"/>
        <v>0.34971428571428576</v>
      </c>
      <c r="C842">
        <f t="shared" si="56"/>
        <v>0.28714285714285714</v>
      </c>
      <c r="D842" s="10">
        <f t="shared" si="58"/>
        <v>1145</v>
      </c>
      <c r="E842" s="10">
        <f t="shared" si="59"/>
        <v>1075</v>
      </c>
      <c r="F842"/>
    </row>
    <row r="843" spans="1:6" x14ac:dyDescent="0.25">
      <c r="A843">
        <v>1646</v>
      </c>
      <c r="B843">
        <f t="shared" si="57"/>
        <v>0.34742857142857142</v>
      </c>
      <c r="C843">
        <f t="shared" si="56"/>
        <v>0.28428571428571431</v>
      </c>
      <c r="D843" s="10">
        <f t="shared" si="58"/>
        <v>1145</v>
      </c>
      <c r="E843" s="10">
        <f t="shared" si="59"/>
        <v>1075</v>
      </c>
      <c r="F843"/>
    </row>
    <row r="844" spans="1:6" x14ac:dyDescent="0.25">
      <c r="A844">
        <v>1648</v>
      </c>
      <c r="B844">
        <f t="shared" si="57"/>
        <v>0.3451428571428572</v>
      </c>
      <c r="C844">
        <f t="shared" si="56"/>
        <v>0.28142857142857142</v>
      </c>
      <c r="D844" s="10">
        <f t="shared" si="58"/>
        <v>1145</v>
      </c>
      <c r="E844" s="10">
        <f t="shared" si="59"/>
        <v>1075</v>
      </c>
      <c r="F844"/>
    </row>
    <row r="845" spans="1:6" x14ac:dyDescent="0.25">
      <c r="A845">
        <v>1650</v>
      </c>
      <c r="B845">
        <f t="shared" si="57"/>
        <v>0.34285714285714286</v>
      </c>
      <c r="C845">
        <f t="shared" si="56"/>
        <v>0.27857142857142858</v>
      </c>
      <c r="D845" s="10">
        <f t="shared" si="58"/>
        <v>1145</v>
      </c>
      <c r="E845" s="10">
        <f t="shared" si="59"/>
        <v>1075</v>
      </c>
      <c r="F845"/>
    </row>
    <row r="846" spans="1:6" x14ac:dyDescent="0.25">
      <c r="A846">
        <v>1652</v>
      </c>
      <c r="B846">
        <f t="shared" si="57"/>
        <v>0.34057142857142858</v>
      </c>
      <c r="C846">
        <f t="shared" si="56"/>
        <v>0.27571428571428569</v>
      </c>
      <c r="D846" s="10">
        <f t="shared" si="58"/>
        <v>1145</v>
      </c>
      <c r="E846" s="10">
        <f t="shared" si="59"/>
        <v>1075</v>
      </c>
      <c r="F846"/>
    </row>
    <row r="847" spans="1:6" x14ac:dyDescent="0.25">
      <c r="A847">
        <v>1654</v>
      </c>
      <c r="B847">
        <f t="shared" si="57"/>
        <v>0.3382857142857143</v>
      </c>
      <c r="C847">
        <f t="shared" si="56"/>
        <v>0.27285714285714285</v>
      </c>
      <c r="D847" s="10">
        <f t="shared" si="58"/>
        <v>1145</v>
      </c>
      <c r="E847" s="10">
        <f t="shared" si="59"/>
        <v>1075</v>
      </c>
      <c r="F847"/>
    </row>
    <row r="848" spans="1:6" x14ac:dyDescent="0.25">
      <c r="A848">
        <v>1656</v>
      </c>
      <c r="B848">
        <f t="shared" si="57"/>
        <v>0.33600000000000002</v>
      </c>
      <c r="C848">
        <f t="shared" si="56"/>
        <v>0.27</v>
      </c>
      <c r="D848" s="10">
        <f t="shared" si="58"/>
        <v>1145</v>
      </c>
      <c r="E848" s="10">
        <f t="shared" si="59"/>
        <v>1075</v>
      </c>
      <c r="F848"/>
    </row>
    <row r="849" spans="1:6" x14ac:dyDescent="0.25">
      <c r="A849">
        <v>1658</v>
      </c>
      <c r="B849">
        <f t="shared" si="57"/>
        <v>0.33371428571428574</v>
      </c>
      <c r="C849">
        <f t="shared" si="56"/>
        <v>0.26714285714285713</v>
      </c>
      <c r="D849" s="10">
        <f t="shared" si="58"/>
        <v>1145</v>
      </c>
      <c r="E849" s="10">
        <f t="shared" si="59"/>
        <v>1075</v>
      </c>
      <c r="F849"/>
    </row>
    <row r="850" spans="1:6" x14ac:dyDescent="0.25">
      <c r="A850">
        <v>1660</v>
      </c>
      <c r="B850">
        <f t="shared" si="57"/>
        <v>0.33142857142857141</v>
      </c>
      <c r="C850">
        <f t="shared" si="56"/>
        <v>0.26428571428571429</v>
      </c>
      <c r="D850" s="10">
        <f t="shared" si="58"/>
        <v>1145</v>
      </c>
      <c r="E850" s="10">
        <f t="shared" si="59"/>
        <v>1075</v>
      </c>
      <c r="F850"/>
    </row>
    <row r="851" spans="1:6" x14ac:dyDescent="0.25">
      <c r="A851">
        <v>1662</v>
      </c>
      <c r="B851">
        <f t="shared" si="57"/>
        <v>0.32914285714285718</v>
      </c>
      <c r="C851">
        <f t="shared" si="56"/>
        <v>0.26142857142857145</v>
      </c>
      <c r="D851" s="10">
        <f t="shared" si="58"/>
        <v>1145</v>
      </c>
      <c r="E851" s="10">
        <f t="shared" si="59"/>
        <v>1075</v>
      </c>
      <c r="F851"/>
    </row>
    <row r="852" spans="1:6" x14ac:dyDescent="0.25">
      <c r="A852">
        <v>1664</v>
      </c>
      <c r="B852">
        <f t="shared" si="57"/>
        <v>0.32685714285714285</v>
      </c>
      <c r="C852">
        <f t="shared" ref="C852:C915" si="60">IF(A852&lt;$D$8,$D$12,IF(A852=$D$8,$D$12,IF(A852&lt;$D$9,(1-$D$12)*((A852-$D$8)/($D$9-$D$8))+$D$12,IF(A852=$D$9,1,IF(A852&lt;$D$10,1,IF(A852&lt;$D$11,(1-$D$12)*($D$11-A852)/($D$11-$D$10)+$D$12, IF(A852=$D$11, 0, IF(A852&gt;$D$11, 0))))))))</f>
        <v>0.25857142857142856</v>
      </c>
      <c r="D852" s="10">
        <f t="shared" si="58"/>
        <v>1145</v>
      </c>
      <c r="E852" s="10">
        <f t="shared" si="59"/>
        <v>1075</v>
      </c>
      <c r="F852"/>
    </row>
    <row r="853" spans="1:6" x14ac:dyDescent="0.25">
      <c r="A853">
        <v>1666</v>
      </c>
      <c r="B853">
        <f t="shared" ref="B853:B916" si="61">IF(A853&lt;$C$8,$C$12,IF(A853=$C$8,$C$12,IF(A853&lt;$C$9,(1-$C$12)*((A853-$C$8)/($C$9-$C$8))+$C$12,IF(A853=$C$9,1,IF(A853&lt;$C$10,1,IF(A853&lt;$C$11,(1-$C$12)*($C$11-A853)/($C$11-$C$10)+$C$12, IF(A853=$C$11, 0, IF(A853&gt;$C$11, 0))))))))</f>
        <v>0.32457142857142857</v>
      </c>
      <c r="C853">
        <f t="shared" si="60"/>
        <v>0.25571428571428573</v>
      </c>
      <c r="D853" s="10">
        <f t="shared" ref="D853:D916" si="62">1145+F853</f>
        <v>1145</v>
      </c>
      <c r="E853" s="10">
        <f t="shared" ref="E853:E916" si="63">1075+F853</f>
        <v>1075</v>
      </c>
      <c r="F853"/>
    </row>
    <row r="854" spans="1:6" x14ac:dyDescent="0.25">
      <c r="A854">
        <v>1668</v>
      </c>
      <c r="B854">
        <f t="shared" si="61"/>
        <v>0.32228571428571429</v>
      </c>
      <c r="C854">
        <f t="shared" si="60"/>
        <v>0.25285714285714284</v>
      </c>
      <c r="D854" s="10">
        <f t="shared" si="62"/>
        <v>1145</v>
      </c>
      <c r="E854" s="10">
        <f t="shared" si="63"/>
        <v>1075</v>
      </c>
      <c r="F854"/>
    </row>
    <row r="855" spans="1:6" x14ac:dyDescent="0.25">
      <c r="A855">
        <v>1670</v>
      </c>
      <c r="B855">
        <f t="shared" si="61"/>
        <v>0.32</v>
      </c>
      <c r="C855">
        <f t="shared" si="60"/>
        <v>0.25</v>
      </c>
      <c r="D855" s="10">
        <f t="shared" si="62"/>
        <v>1145</v>
      </c>
      <c r="E855" s="10">
        <f t="shared" si="63"/>
        <v>1075</v>
      </c>
      <c r="F855"/>
    </row>
    <row r="856" spans="1:6" x14ac:dyDescent="0.25">
      <c r="A856">
        <v>1672</v>
      </c>
      <c r="B856">
        <f t="shared" si="61"/>
        <v>0.31771428571428573</v>
      </c>
      <c r="C856">
        <f t="shared" si="60"/>
        <v>0.24714285714285714</v>
      </c>
      <c r="D856" s="10">
        <f t="shared" si="62"/>
        <v>1145</v>
      </c>
      <c r="E856" s="10">
        <f t="shared" si="63"/>
        <v>1075</v>
      </c>
      <c r="F856"/>
    </row>
    <row r="857" spans="1:6" x14ac:dyDescent="0.25">
      <c r="A857">
        <v>1674</v>
      </c>
      <c r="B857">
        <f t="shared" si="61"/>
        <v>0.31542857142857145</v>
      </c>
      <c r="C857">
        <f t="shared" si="60"/>
        <v>0.24428571428571427</v>
      </c>
      <c r="D857" s="10">
        <f t="shared" si="62"/>
        <v>1145</v>
      </c>
      <c r="E857" s="10">
        <f t="shared" si="63"/>
        <v>1075</v>
      </c>
      <c r="F857"/>
    </row>
    <row r="858" spans="1:6" x14ac:dyDescent="0.25">
      <c r="A858">
        <v>1676</v>
      </c>
      <c r="B858">
        <f t="shared" si="61"/>
        <v>0.31314285714285717</v>
      </c>
      <c r="C858">
        <f t="shared" si="60"/>
        <v>0.24142857142857144</v>
      </c>
      <c r="D858" s="10">
        <f t="shared" si="62"/>
        <v>1145</v>
      </c>
      <c r="E858" s="10">
        <f t="shared" si="63"/>
        <v>1075</v>
      </c>
      <c r="F858"/>
    </row>
    <row r="859" spans="1:6" x14ac:dyDescent="0.25">
      <c r="A859">
        <v>1678</v>
      </c>
      <c r="B859">
        <f t="shared" si="61"/>
        <v>0.31085714285714289</v>
      </c>
      <c r="C859">
        <f t="shared" si="60"/>
        <v>0.23857142857142857</v>
      </c>
      <c r="D859" s="10">
        <f t="shared" si="62"/>
        <v>1145</v>
      </c>
      <c r="E859" s="10">
        <f t="shared" si="63"/>
        <v>1075</v>
      </c>
      <c r="F859"/>
    </row>
    <row r="860" spans="1:6" x14ac:dyDescent="0.25">
      <c r="A860">
        <v>1680</v>
      </c>
      <c r="B860">
        <f t="shared" si="61"/>
        <v>0.30857142857142861</v>
      </c>
      <c r="C860">
        <f t="shared" si="60"/>
        <v>0.23571428571428571</v>
      </c>
      <c r="D860" s="10">
        <f t="shared" si="62"/>
        <v>1145</v>
      </c>
      <c r="E860" s="10">
        <f t="shared" si="63"/>
        <v>1075</v>
      </c>
    </row>
    <row r="861" spans="1:6" x14ac:dyDescent="0.25">
      <c r="A861">
        <v>1682</v>
      </c>
      <c r="B861">
        <f t="shared" si="61"/>
        <v>0.30628571428571427</v>
      </c>
      <c r="C861">
        <f t="shared" si="60"/>
        <v>0.23285714285714285</v>
      </c>
      <c r="D861" s="10">
        <f t="shared" si="62"/>
        <v>1145</v>
      </c>
      <c r="E861" s="10">
        <f t="shared" si="63"/>
        <v>1075</v>
      </c>
    </row>
    <row r="862" spans="1:6" x14ac:dyDescent="0.25">
      <c r="A862">
        <v>1684</v>
      </c>
      <c r="B862">
        <f t="shared" si="61"/>
        <v>0.30399999999999999</v>
      </c>
      <c r="C862">
        <f t="shared" si="60"/>
        <v>0.23</v>
      </c>
      <c r="D862" s="10">
        <f t="shared" si="62"/>
        <v>1145</v>
      </c>
      <c r="E862" s="10">
        <f t="shared" si="63"/>
        <v>1075</v>
      </c>
    </row>
    <row r="863" spans="1:6" x14ac:dyDescent="0.25">
      <c r="A863">
        <v>1686</v>
      </c>
      <c r="B863">
        <f t="shared" si="61"/>
        <v>0.30171428571428571</v>
      </c>
      <c r="C863">
        <f t="shared" si="60"/>
        <v>0.22714285714285715</v>
      </c>
      <c r="D863" s="10">
        <f t="shared" si="62"/>
        <v>1145</v>
      </c>
      <c r="E863" s="10">
        <f t="shared" si="63"/>
        <v>1075</v>
      </c>
    </row>
    <row r="864" spans="1:6" x14ac:dyDescent="0.25">
      <c r="A864">
        <v>1688</v>
      </c>
      <c r="B864">
        <f t="shared" si="61"/>
        <v>0.29942857142857143</v>
      </c>
      <c r="C864">
        <f t="shared" si="60"/>
        <v>0.22428571428571428</v>
      </c>
      <c r="D864" s="10">
        <f t="shared" si="62"/>
        <v>1145</v>
      </c>
      <c r="E864" s="10">
        <f t="shared" si="63"/>
        <v>1075</v>
      </c>
    </row>
    <row r="865" spans="1:5" x14ac:dyDescent="0.25">
      <c r="A865">
        <v>1690</v>
      </c>
      <c r="B865">
        <f t="shared" si="61"/>
        <v>0.29714285714285715</v>
      </c>
      <c r="C865">
        <f t="shared" si="60"/>
        <v>0.22142857142857142</v>
      </c>
      <c r="D865" s="10">
        <f t="shared" si="62"/>
        <v>1145</v>
      </c>
      <c r="E865" s="10">
        <f t="shared" si="63"/>
        <v>1075</v>
      </c>
    </row>
    <row r="866" spans="1:5" x14ac:dyDescent="0.25">
      <c r="A866">
        <v>1692</v>
      </c>
      <c r="B866">
        <f t="shared" si="61"/>
        <v>0.29485714285714287</v>
      </c>
      <c r="C866">
        <f t="shared" si="60"/>
        <v>0.21857142857142858</v>
      </c>
      <c r="D866" s="10">
        <f t="shared" si="62"/>
        <v>1145</v>
      </c>
      <c r="E866" s="10">
        <f t="shared" si="63"/>
        <v>1075</v>
      </c>
    </row>
    <row r="867" spans="1:5" x14ac:dyDescent="0.25">
      <c r="A867">
        <v>1694</v>
      </c>
      <c r="B867">
        <f t="shared" si="61"/>
        <v>0.29257142857142859</v>
      </c>
      <c r="C867">
        <f t="shared" si="60"/>
        <v>0.21571428571428572</v>
      </c>
      <c r="D867" s="10">
        <f t="shared" si="62"/>
        <v>1145</v>
      </c>
      <c r="E867" s="10">
        <f t="shared" si="63"/>
        <v>1075</v>
      </c>
    </row>
    <row r="868" spans="1:5" x14ac:dyDescent="0.25">
      <c r="A868">
        <v>1696</v>
      </c>
      <c r="B868">
        <f t="shared" si="61"/>
        <v>0.29028571428571431</v>
      </c>
      <c r="C868">
        <f t="shared" si="60"/>
        <v>0.21285714285714286</v>
      </c>
      <c r="D868" s="10">
        <f t="shared" si="62"/>
        <v>1145</v>
      </c>
      <c r="E868" s="10">
        <f t="shared" si="63"/>
        <v>1075</v>
      </c>
    </row>
    <row r="869" spans="1:5" x14ac:dyDescent="0.25">
      <c r="A869">
        <v>1698</v>
      </c>
      <c r="B869">
        <f t="shared" si="61"/>
        <v>0.28800000000000003</v>
      </c>
      <c r="C869">
        <f t="shared" si="60"/>
        <v>0.21</v>
      </c>
      <c r="D869" s="10">
        <f t="shared" si="62"/>
        <v>1145</v>
      </c>
      <c r="E869" s="10">
        <f t="shared" si="63"/>
        <v>1075</v>
      </c>
    </row>
    <row r="870" spans="1:5" x14ac:dyDescent="0.25">
      <c r="A870">
        <v>1700</v>
      </c>
      <c r="B870">
        <f t="shared" si="61"/>
        <v>0.2857142857142857</v>
      </c>
      <c r="C870">
        <f t="shared" si="60"/>
        <v>0.20714285714285716</v>
      </c>
      <c r="D870" s="10">
        <f t="shared" si="62"/>
        <v>1145</v>
      </c>
      <c r="E870" s="10">
        <f t="shared" si="63"/>
        <v>1075</v>
      </c>
    </row>
    <row r="871" spans="1:5" x14ac:dyDescent="0.25">
      <c r="A871">
        <v>1702</v>
      </c>
      <c r="B871">
        <f t="shared" si="61"/>
        <v>0.28342857142857147</v>
      </c>
      <c r="C871">
        <f t="shared" si="60"/>
        <v>0.20428571428571429</v>
      </c>
      <c r="D871" s="10">
        <f t="shared" si="62"/>
        <v>1145</v>
      </c>
      <c r="E871" s="10">
        <f t="shared" si="63"/>
        <v>1075</v>
      </c>
    </row>
    <row r="872" spans="1:5" x14ac:dyDescent="0.25">
      <c r="A872">
        <v>1704</v>
      </c>
      <c r="B872">
        <f t="shared" si="61"/>
        <v>0.28114285714285714</v>
      </c>
      <c r="C872">
        <f t="shared" si="60"/>
        <v>0.20142857142857143</v>
      </c>
      <c r="D872" s="10">
        <f t="shared" si="62"/>
        <v>1145</v>
      </c>
      <c r="E872" s="10">
        <f t="shared" si="63"/>
        <v>1075</v>
      </c>
    </row>
    <row r="873" spans="1:5" x14ac:dyDescent="0.25">
      <c r="A873">
        <v>1706</v>
      </c>
      <c r="B873">
        <f t="shared" si="61"/>
        <v>0.27885714285714286</v>
      </c>
      <c r="C873">
        <f t="shared" si="60"/>
        <v>0.19857142857142857</v>
      </c>
      <c r="D873" s="10">
        <f t="shared" si="62"/>
        <v>1145</v>
      </c>
      <c r="E873" s="10">
        <f t="shared" si="63"/>
        <v>1075</v>
      </c>
    </row>
    <row r="874" spans="1:5" x14ac:dyDescent="0.25">
      <c r="A874">
        <v>1708</v>
      </c>
      <c r="B874">
        <f t="shared" si="61"/>
        <v>0.27657142857142858</v>
      </c>
      <c r="C874">
        <f t="shared" si="60"/>
        <v>0.1957142857142857</v>
      </c>
      <c r="D874" s="10">
        <f t="shared" si="62"/>
        <v>1145</v>
      </c>
      <c r="E874" s="10">
        <f t="shared" si="63"/>
        <v>1075</v>
      </c>
    </row>
    <row r="875" spans="1:5" x14ac:dyDescent="0.25">
      <c r="A875">
        <v>1710</v>
      </c>
      <c r="B875">
        <f t="shared" si="61"/>
        <v>0.2742857142857143</v>
      </c>
      <c r="C875">
        <f t="shared" si="60"/>
        <v>0.19285714285714287</v>
      </c>
      <c r="D875" s="10">
        <f t="shared" si="62"/>
        <v>1145</v>
      </c>
      <c r="E875" s="10">
        <f t="shared" si="63"/>
        <v>1075</v>
      </c>
    </row>
    <row r="876" spans="1:5" x14ac:dyDescent="0.25">
      <c r="A876">
        <v>1712</v>
      </c>
      <c r="B876">
        <f t="shared" si="61"/>
        <v>0.27200000000000002</v>
      </c>
      <c r="C876">
        <f t="shared" si="60"/>
        <v>0.19</v>
      </c>
      <c r="D876" s="10">
        <f t="shared" si="62"/>
        <v>1145</v>
      </c>
      <c r="E876" s="10">
        <f t="shared" si="63"/>
        <v>1075</v>
      </c>
    </row>
    <row r="877" spans="1:5" x14ac:dyDescent="0.25">
      <c r="A877">
        <v>1714</v>
      </c>
      <c r="B877">
        <f t="shared" si="61"/>
        <v>0.26971428571428574</v>
      </c>
      <c r="C877">
        <f t="shared" si="60"/>
        <v>0.18714285714285714</v>
      </c>
      <c r="D877" s="10">
        <f t="shared" si="62"/>
        <v>1145</v>
      </c>
      <c r="E877" s="10">
        <f t="shared" si="63"/>
        <v>1075</v>
      </c>
    </row>
    <row r="878" spans="1:5" x14ac:dyDescent="0.25">
      <c r="A878">
        <v>1716</v>
      </c>
      <c r="B878">
        <f t="shared" si="61"/>
        <v>0.26742857142857146</v>
      </c>
      <c r="C878">
        <f t="shared" si="60"/>
        <v>0.18428571428571427</v>
      </c>
      <c r="D878" s="10">
        <f t="shared" si="62"/>
        <v>1145</v>
      </c>
      <c r="E878" s="10">
        <f t="shared" si="63"/>
        <v>1075</v>
      </c>
    </row>
    <row r="879" spans="1:5" x14ac:dyDescent="0.25">
      <c r="A879">
        <v>1718</v>
      </c>
      <c r="B879">
        <f t="shared" si="61"/>
        <v>0.26514285714285712</v>
      </c>
      <c r="C879">
        <f t="shared" si="60"/>
        <v>0.18142857142857144</v>
      </c>
      <c r="D879" s="10">
        <f t="shared" si="62"/>
        <v>1145</v>
      </c>
      <c r="E879" s="10">
        <f t="shared" si="63"/>
        <v>1075</v>
      </c>
    </row>
    <row r="880" spans="1:5" x14ac:dyDescent="0.25">
      <c r="A880">
        <v>1720</v>
      </c>
      <c r="B880">
        <f t="shared" si="61"/>
        <v>0.2628571428571429</v>
      </c>
      <c r="C880">
        <f t="shared" si="60"/>
        <v>0.17857142857142858</v>
      </c>
      <c r="D880" s="10">
        <f t="shared" si="62"/>
        <v>1145</v>
      </c>
      <c r="E880" s="10">
        <f t="shared" si="63"/>
        <v>1075</v>
      </c>
    </row>
    <row r="881" spans="1:5" x14ac:dyDescent="0.25">
      <c r="A881">
        <v>1722</v>
      </c>
      <c r="B881">
        <f t="shared" si="61"/>
        <v>0.26057142857142856</v>
      </c>
      <c r="C881">
        <f t="shared" si="60"/>
        <v>0.17571428571428571</v>
      </c>
      <c r="D881" s="10">
        <f t="shared" si="62"/>
        <v>1145</v>
      </c>
      <c r="E881" s="10">
        <f t="shared" si="63"/>
        <v>1075</v>
      </c>
    </row>
    <row r="882" spans="1:5" x14ac:dyDescent="0.25">
      <c r="A882">
        <v>1724</v>
      </c>
      <c r="B882">
        <f t="shared" si="61"/>
        <v>0.25828571428571429</v>
      </c>
      <c r="C882">
        <f t="shared" si="60"/>
        <v>0.17285714285714285</v>
      </c>
      <c r="D882" s="10">
        <f t="shared" si="62"/>
        <v>1145</v>
      </c>
      <c r="E882" s="10">
        <f t="shared" si="63"/>
        <v>1075</v>
      </c>
    </row>
    <row r="883" spans="1:5" x14ac:dyDescent="0.25">
      <c r="A883">
        <v>1726</v>
      </c>
      <c r="B883">
        <f t="shared" si="61"/>
        <v>0.25600000000000001</v>
      </c>
      <c r="C883">
        <f t="shared" si="60"/>
        <v>0.17</v>
      </c>
      <c r="D883" s="10">
        <f t="shared" si="62"/>
        <v>1145</v>
      </c>
      <c r="E883" s="10">
        <f t="shared" si="63"/>
        <v>1075</v>
      </c>
    </row>
    <row r="884" spans="1:5" x14ac:dyDescent="0.25">
      <c r="A884">
        <v>1728</v>
      </c>
      <c r="B884">
        <f t="shared" si="61"/>
        <v>0.25371428571428573</v>
      </c>
      <c r="C884">
        <f t="shared" si="60"/>
        <v>0.16714285714285715</v>
      </c>
      <c r="D884" s="10">
        <f t="shared" si="62"/>
        <v>1145</v>
      </c>
      <c r="E884" s="10">
        <f t="shared" si="63"/>
        <v>1075</v>
      </c>
    </row>
    <row r="885" spans="1:5" x14ac:dyDescent="0.25">
      <c r="A885">
        <v>1730</v>
      </c>
      <c r="B885">
        <f t="shared" si="61"/>
        <v>0.25142857142857145</v>
      </c>
      <c r="C885">
        <f t="shared" si="60"/>
        <v>0.16428571428571428</v>
      </c>
      <c r="D885" s="10">
        <f t="shared" si="62"/>
        <v>1145</v>
      </c>
      <c r="E885" s="10">
        <f t="shared" si="63"/>
        <v>1075</v>
      </c>
    </row>
    <row r="886" spans="1:5" x14ac:dyDescent="0.25">
      <c r="A886">
        <v>1732</v>
      </c>
      <c r="B886">
        <f t="shared" si="61"/>
        <v>0.24914285714285717</v>
      </c>
      <c r="C886">
        <f t="shared" si="60"/>
        <v>0.16142857142857142</v>
      </c>
      <c r="D886" s="10">
        <f t="shared" si="62"/>
        <v>1145</v>
      </c>
      <c r="E886" s="10">
        <f t="shared" si="63"/>
        <v>1075</v>
      </c>
    </row>
    <row r="887" spans="1:5" x14ac:dyDescent="0.25">
      <c r="A887">
        <v>1734</v>
      </c>
      <c r="B887">
        <f t="shared" si="61"/>
        <v>0.24685714285714289</v>
      </c>
      <c r="C887">
        <f t="shared" si="60"/>
        <v>0.15857142857142856</v>
      </c>
      <c r="D887" s="10">
        <f t="shared" si="62"/>
        <v>1145</v>
      </c>
      <c r="E887" s="10">
        <f t="shared" si="63"/>
        <v>1075</v>
      </c>
    </row>
    <row r="888" spans="1:5" x14ac:dyDescent="0.25">
      <c r="A888">
        <v>1736</v>
      </c>
      <c r="B888">
        <f t="shared" si="61"/>
        <v>0.24457142857142858</v>
      </c>
      <c r="C888">
        <f t="shared" si="60"/>
        <v>0.15571428571428572</v>
      </c>
      <c r="D888" s="10">
        <f t="shared" si="62"/>
        <v>1145</v>
      </c>
      <c r="E888" s="10">
        <f t="shared" si="63"/>
        <v>1075</v>
      </c>
    </row>
    <row r="889" spans="1:5" x14ac:dyDescent="0.25">
      <c r="A889">
        <v>1738</v>
      </c>
      <c r="B889">
        <f t="shared" si="61"/>
        <v>0.2422857142857143</v>
      </c>
      <c r="C889">
        <f t="shared" si="60"/>
        <v>0.15285714285714286</v>
      </c>
      <c r="D889" s="10">
        <f t="shared" si="62"/>
        <v>1145</v>
      </c>
      <c r="E889" s="10">
        <f t="shared" si="63"/>
        <v>1075</v>
      </c>
    </row>
    <row r="890" spans="1:5" x14ac:dyDescent="0.25">
      <c r="A890">
        <v>1740</v>
      </c>
      <c r="B890">
        <f t="shared" si="61"/>
        <v>0.24000000000000002</v>
      </c>
      <c r="C890">
        <f t="shared" si="60"/>
        <v>0.15</v>
      </c>
      <c r="D890" s="10">
        <f t="shared" si="62"/>
        <v>1145</v>
      </c>
      <c r="E890" s="10">
        <f t="shared" si="63"/>
        <v>1075</v>
      </c>
    </row>
    <row r="891" spans="1:5" x14ac:dyDescent="0.25">
      <c r="A891">
        <v>1742</v>
      </c>
      <c r="B891">
        <f t="shared" si="61"/>
        <v>0.23771428571428571</v>
      </c>
      <c r="C891">
        <f t="shared" si="60"/>
        <v>0.14714285714285713</v>
      </c>
      <c r="D891" s="10">
        <f t="shared" si="62"/>
        <v>1145</v>
      </c>
      <c r="E891" s="10">
        <f t="shared" si="63"/>
        <v>1075</v>
      </c>
    </row>
    <row r="892" spans="1:5" x14ac:dyDescent="0.25">
      <c r="A892">
        <v>1744</v>
      </c>
      <c r="B892">
        <f t="shared" si="61"/>
        <v>0.23542857142857143</v>
      </c>
      <c r="C892">
        <f t="shared" si="60"/>
        <v>0.14428571428571429</v>
      </c>
      <c r="D892" s="10">
        <f t="shared" si="62"/>
        <v>1145</v>
      </c>
      <c r="E892" s="10">
        <f t="shared" si="63"/>
        <v>1075</v>
      </c>
    </row>
    <row r="893" spans="1:5" x14ac:dyDescent="0.25">
      <c r="A893">
        <v>1746</v>
      </c>
      <c r="B893">
        <f t="shared" si="61"/>
        <v>0.23314285714285715</v>
      </c>
      <c r="C893">
        <f t="shared" si="60"/>
        <v>0.14142857142857143</v>
      </c>
      <c r="D893" s="10">
        <f t="shared" si="62"/>
        <v>1145</v>
      </c>
      <c r="E893" s="10">
        <f t="shared" si="63"/>
        <v>1075</v>
      </c>
    </row>
    <row r="894" spans="1:5" x14ac:dyDescent="0.25">
      <c r="A894">
        <v>1748</v>
      </c>
      <c r="B894">
        <f t="shared" si="61"/>
        <v>0.23085714285714287</v>
      </c>
      <c r="C894">
        <f t="shared" si="60"/>
        <v>0.13857142857142857</v>
      </c>
      <c r="D894" s="10">
        <f t="shared" si="62"/>
        <v>1145</v>
      </c>
      <c r="E894" s="10">
        <f t="shared" si="63"/>
        <v>1075</v>
      </c>
    </row>
    <row r="895" spans="1:5" x14ac:dyDescent="0.25">
      <c r="A895">
        <v>1750</v>
      </c>
      <c r="B895">
        <f t="shared" si="61"/>
        <v>0.22857142857142859</v>
      </c>
      <c r="C895">
        <f t="shared" si="60"/>
        <v>0.1357142857142857</v>
      </c>
      <c r="D895" s="10">
        <f t="shared" si="62"/>
        <v>1145</v>
      </c>
      <c r="E895" s="10">
        <f t="shared" si="63"/>
        <v>1075</v>
      </c>
    </row>
    <row r="896" spans="1:5" x14ac:dyDescent="0.25">
      <c r="A896">
        <v>1752</v>
      </c>
      <c r="B896">
        <f t="shared" si="61"/>
        <v>0.22628571428571431</v>
      </c>
      <c r="C896">
        <f t="shared" si="60"/>
        <v>0.13285714285714287</v>
      </c>
      <c r="D896" s="10">
        <f t="shared" si="62"/>
        <v>1145</v>
      </c>
      <c r="E896" s="10">
        <f t="shared" si="63"/>
        <v>1075</v>
      </c>
    </row>
    <row r="897" spans="1:5" x14ac:dyDescent="0.25">
      <c r="A897">
        <v>1754</v>
      </c>
      <c r="B897">
        <f t="shared" si="61"/>
        <v>0.224</v>
      </c>
      <c r="C897">
        <f t="shared" si="60"/>
        <v>0.13</v>
      </c>
      <c r="D897" s="10">
        <f t="shared" si="62"/>
        <v>1145</v>
      </c>
      <c r="E897" s="10">
        <f t="shared" si="63"/>
        <v>1075</v>
      </c>
    </row>
    <row r="898" spans="1:5" x14ac:dyDescent="0.25">
      <c r="A898">
        <v>1756</v>
      </c>
      <c r="B898">
        <f t="shared" si="61"/>
        <v>0.22171428571428572</v>
      </c>
      <c r="C898">
        <f t="shared" si="60"/>
        <v>0.12714285714285714</v>
      </c>
      <c r="D898" s="10">
        <f t="shared" si="62"/>
        <v>1145</v>
      </c>
      <c r="E898" s="10">
        <f t="shared" si="63"/>
        <v>1075</v>
      </c>
    </row>
    <row r="899" spans="1:5" x14ac:dyDescent="0.25">
      <c r="A899">
        <v>1758</v>
      </c>
      <c r="B899">
        <f t="shared" si="61"/>
        <v>0.21942857142857145</v>
      </c>
      <c r="C899">
        <f t="shared" si="60"/>
        <v>0.12428571428571429</v>
      </c>
      <c r="D899" s="10">
        <f t="shared" si="62"/>
        <v>1145</v>
      </c>
      <c r="E899" s="10">
        <f t="shared" si="63"/>
        <v>1075</v>
      </c>
    </row>
    <row r="900" spans="1:5" x14ac:dyDescent="0.25">
      <c r="A900">
        <v>1760</v>
      </c>
      <c r="B900">
        <f t="shared" si="61"/>
        <v>0.21714285714285717</v>
      </c>
      <c r="C900">
        <f t="shared" si="60"/>
        <v>0.12142857142857143</v>
      </c>
      <c r="D900" s="10">
        <f t="shared" si="62"/>
        <v>1145</v>
      </c>
      <c r="E900" s="10">
        <f t="shared" si="63"/>
        <v>1075</v>
      </c>
    </row>
    <row r="901" spans="1:5" x14ac:dyDescent="0.25">
      <c r="A901">
        <v>1762</v>
      </c>
      <c r="B901">
        <f t="shared" si="61"/>
        <v>0.21485714285714286</v>
      </c>
      <c r="C901">
        <f t="shared" si="60"/>
        <v>0.11857142857142858</v>
      </c>
      <c r="D901" s="10">
        <f t="shared" si="62"/>
        <v>1145</v>
      </c>
      <c r="E901" s="10">
        <f t="shared" si="63"/>
        <v>1075</v>
      </c>
    </row>
    <row r="902" spans="1:5" x14ac:dyDescent="0.25">
      <c r="A902">
        <v>1764</v>
      </c>
      <c r="B902">
        <f t="shared" si="61"/>
        <v>0.21257142857142858</v>
      </c>
      <c r="C902">
        <f t="shared" si="60"/>
        <v>0.11571428571428571</v>
      </c>
      <c r="D902" s="10">
        <f t="shared" si="62"/>
        <v>1145</v>
      </c>
      <c r="E902" s="10">
        <f t="shared" si="63"/>
        <v>1075</v>
      </c>
    </row>
    <row r="903" spans="1:5" x14ac:dyDescent="0.25">
      <c r="A903">
        <v>1766</v>
      </c>
      <c r="B903">
        <f t="shared" si="61"/>
        <v>0.2102857142857143</v>
      </c>
      <c r="C903">
        <f t="shared" si="60"/>
        <v>0.11285714285714285</v>
      </c>
      <c r="D903" s="10">
        <f t="shared" si="62"/>
        <v>1145</v>
      </c>
      <c r="E903" s="10">
        <f t="shared" si="63"/>
        <v>1075</v>
      </c>
    </row>
    <row r="904" spans="1:5" x14ac:dyDescent="0.25">
      <c r="A904">
        <v>1768</v>
      </c>
      <c r="B904">
        <f t="shared" si="61"/>
        <v>0.20800000000000002</v>
      </c>
      <c r="C904">
        <f t="shared" si="60"/>
        <v>0.11</v>
      </c>
      <c r="D904" s="10">
        <f t="shared" si="62"/>
        <v>1145</v>
      </c>
      <c r="E904" s="10">
        <f t="shared" si="63"/>
        <v>1075</v>
      </c>
    </row>
    <row r="905" spans="1:5" x14ac:dyDescent="0.25">
      <c r="A905">
        <v>1770</v>
      </c>
      <c r="B905">
        <f t="shared" si="61"/>
        <v>0.20571428571428574</v>
      </c>
      <c r="C905">
        <f t="shared" si="60"/>
        <v>0.10714285714285714</v>
      </c>
      <c r="D905" s="10">
        <f t="shared" si="62"/>
        <v>1145</v>
      </c>
      <c r="E905" s="10">
        <f t="shared" si="63"/>
        <v>1075</v>
      </c>
    </row>
    <row r="906" spans="1:5" x14ac:dyDescent="0.25">
      <c r="A906">
        <v>1772</v>
      </c>
      <c r="B906">
        <f t="shared" si="61"/>
        <v>0.20342857142857143</v>
      </c>
      <c r="C906">
        <f t="shared" si="60"/>
        <v>0.10428571428571429</v>
      </c>
      <c r="D906" s="10">
        <f t="shared" si="62"/>
        <v>1145</v>
      </c>
      <c r="E906" s="10">
        <f t="shared" si="63"/>
        <v>1075</v>
      </c>
    </row>
    <row r="907" spans="1:5" x14ac:dyDescent="0.25">
      <c r="A907">
        <v>1774</v>
      </c>
      <c r="B907">
        <f t="shared" si="61"/>
        <v>0.20114285714285715</v>
      </c>
      <c r="C907">
        <f t="shared" si="60"/>
        <v>0.10142857142857142</v>
      </c>
      <c r="D907" s="10">
        <f t="shared" si="62"/>
        <v>1145</v>
      </c>
      <c r="E907" s="10">
        <f t="shared" si="63"/>
        <v>1075</v>
      </c>
    </row>
    <row r="908" spans="1:5" x14ac:dyDescent="0.25">
      <c r="A908">
        <v>1776</v>
      </c>
      <c r="B908">
        <f t="shared" si="61"/>
        <v>0</v>
      </c>
      <c r="C908">
        <f t="shared" si="60"/>
        <v>9.8571428571428574E-2</v>
      </c>
      <c r="D908" s="10">
        <f t="shared" si="62"/>
        <v>1145</v>
      </c>
      <c r="E908" s="10">
        <f t="shared" si="63"/>
        <v>1075</v>
      </c>
    </row>
    <row r="909" spans="1:5" x14ac:dyDescent="0.25">
      <c r="A909">
        <v>1778</v>
      </c>
      <c r="B909">
        <f t="shared" si="61"/>
        <v>0</v>
      </c>
      <c r="C909">
        <f t="shared" si="60"/>
        <v>9.571428571428571E-2</v>
      </c>
      <c r="D909" s="10">
        <f t="shared" si="62"/>
        <v>1145</v>
      </c>
      <c r="E909" s="10">
        <f t="shared" si="63"/>
        <v>1075</v>
      </c>
    </row>
    <row r="910" spans="1:5" x14ac:dyDescent="0.25">
      <c r="A910">
        <v>1780</v>
      </c>
      <c r="B910">
        <f t="shared" si="61"/>
        <v>0</v>
      </c>
      <c r="C910">
        <f t="shared" si="60"/>
        <v>9.285714285714286E-2</v>
      </c>
      <c r="D910" s="10">
        <f t="shared" si="62"/>
        <v>1145</v>
      </c>
      <c r="E910" s="10">
        <f t="shared" si="63"/>
        <v>1075</v>
      </c>
    </row>
    <row r="911" spans="1:5" x14ac:dyDescent="0.25">
      <c r="A911">
        <v>1782</v>
      </c>
      <c r="B911">
        <f t="shared" si="61"/>
        <v>0</v>
      </c>
      <c r="C911">
        <f t="shared" si="60"/>
        <v>0.09</v>
      </c>
      <c r="D911" s="10">
        <f t="shared" si="62"/>
        <v>1145</v>
      </c>
      <c r="E911" s="10">
        <f t="shared" si="63"/>
        <v>1075</v>
      </c>
    </row>
    <row r="912" spans="1:5" x14ac:dyDescent="0.25">
      <c r="A912">
        <v>1784</v>
      </c>
      <c r="B912">
        <f t="shared" si="61"/>
        <v>0</v>
      </c>
      <c r="C912">
        <f t="shared" si="60"/>
        <v>8.7142857142857147E-2</v>
      </c>
      <c r="D912" s="10">
        <f t="shared" si="62"/>
        <v>1145</v>
      </c>
      <c r="E912" s="10">
        <f t="shared" si="63"/>
        <v>1075</v>
      </c>
    </row>
    <row r="913" spans="1:5" x14ac:dyDescent="0.25">
      <c r="A913">
        <v>1786</v>
      </c>
      <c r="B913">
        <f t="shared" si="61"/>
        <v>0</v>
      </c>
      <c r="C913">
        <f t="shared" si="60"/>
        <v>8.4285714285714283E-2</v>
      </c>
      <c r="D913" s="10">
        <f t="shared" si="62"/>
        <v>1145</v>
      </c>
      <c r="E913" s="10">
        <f t="shared" si="63"/>
        <v>1075</v>
      </c>
    </row>
    <row r="914" spans="1:5" x14ac:dyDescent="0.25">
      <c r="A914">
        <v>1788</v>
      </c>
      <c r="B914">
        <f t="shared" si="61"/>
        <v>0</v>
      </c>
      <c r="C914">
        <f t="shared" si="60"/>
        <v>8.1428571428571433E-2</v>
      </c>
      <c r="D914" s="10">
        <f t="shared" si="62"/>
        <v>1145</v>
      </c>
      <c r="E914" s="10">
        <f t="shared" si="63"/>
        <v>1075</v>
      </c>
    </row>
    <row r="915" spans="1:5" x14ac:dyDescent="0.25">
      <c r="A915">
        <v>1790</v>
      </c>
      <c r="B915">
        <f t="shared" si="61"/>
        <v>0</v>
      </c>
      <c r="C915">
        <f t="shared" si="60"/>
        <v>7.857142857142857E-2</v>
      </c>
      <c r="D915" s="10">
        <f t="shared" si="62"/>
        <v>1145</v>
      </c>
      <c r="E915" s="10">
        <f t="shared" si="63"/>
        <v>1075</v>
      </c>
    </row>
    <row r="916" spans="1:5" x14ac:dyDescent="0.25">
      <c r="A916">
        <v>1792</v>
      </c>
      <c r="B916">
        <f t="shared" si="61"/>
        <v>0</v>
      </c>
      <c r="C916">
        <f t="shared" ref="C916:C979" si="64">IF(A916&lt;$D$8,$D$12,IF(A916=$D$8,$D$12,IF(A916&lt;$D$9,(1-$D$12)*((A916-$D$8)/($D$9-$D$8))+$D$12,IF(A916=$D$9,1,IF(A916&lt;$D$10,1,IF(A916&lt;$D$11,(1-$D$12)*($D$11-A916)/($D$11-$D$10)+$D$12, IF(A916=$D$11, 0, IF(A916&gt;$D$11, 0))))))))</f>
        <v>7.571428571428572E-2</v>
      </c>
      <c r="D916" s="10">
        <f t="shared" si="62"/>
        <v>1145</v>
      </c>
      <c r="E916" s="10">
        <f t="shared" si="63"/>
        <v>1075</v>
      </c>
    </row>
    <row r="917" spans="1:5" x14ac:dyDescent="0.25">
      <c r="A917">
        <v>1794</v>
      </c>
      <c r="B917">
        <f t="shared" ref="B917:B980" si="65">IF(A917&lt;$C$8,$C$12,IF(A917=$C$8,$C$12,IF(A917&lt;$C$9,(1-$C$12)*((A917-$C$8)/($C$9-$C$8))+$C$12,IF(A917=$C$9,1,IF(A917&lt;$C$10,1,IF(A917&lt;$C$11,(1-$C$12)*($C$11-A917)/($C$11-$C$10)+$C$12, IF(A917=$C$11, 0, IF(A917&gt;$C$11, 0))))))))</f>
        <v>0</v>
      </c>
      <c r="C917">
        <f t="shared" si="64"/>
        <v>7.2857142857142856E-2</v>
      </c>
      <c r="D917" s="10">
        <f t="shared" ref="D917:D980" si="66">1145+F917</f>
        <v>1145</v>
      </c>
      <c r="E917" s="10">
        <f t="shared" ref="E917:E980" si="67">1075+F917</f>
        <v>1075</v>
      </c>
    </row>
    <row r="918" spans="1:5" x14ac:dyDescent="0.25">
      <c r="A918">
        <v>1796</v>
      </c>
      <c r="B918">
        <f t="shared" si="65"/>
        <v>0</v>
      </c>
      <c r="C918">
        <f t="shared" si="64"/>
        <v>7.0000000000000007E-2</v>
      </c>
      <c r="D918" s="10">
        <f t="shared" si="66"/>
        <v>1145</v>
      </c>
      <c r="E918" s="10">
        <f t="shared" si="67"/>
        <v>1075</v>
      </c>
    </row>
    <row r="919" spans="1:5" x14ac:dyDescent="0.25">
      <c r="A919">
        <v>1798</v>
      </c>
      <c r="B919">
        <f t="shared" si="65"/>
        <v>0</v>
      </c>
      <c r="C919">
        <f t="shared" si="64"/>
        <v>6.7142857142857143E-2</v>
      </c>
      <c r="D919" s="10">
        <f t="shared" si="66"/>
        <v>1145</v>
      </c>
      <c r="E919" s="10">
        <f t="shared" si="67"/>
        <v>1075</v>
      </c>
    </row>
    <row r="920" spans="1:5" x14ac:dyDescent="0.25">
      <c r="A920">
        <v>1800</v>
      </c>
      <c r="B920">
        <f t="shared" si="65"/>
        <v>0</v>
      </c>
      <c r="C920">
        <f t="shared" si="64"/>
        <v>6.4285714285714279E-2</v>
      </c>
      <c r="D920" s="10">
        <f t="shared" si="66"/>
        <v>1145</v>
      </c>
      <c r="E920" s="10">
        <f t="shared" si="67"/>
        <v>1075</v>
      </c>
    </row>
    <row r="921" spans="1:5" x14ac:dyDescent="0.25">
      <c r="A921">
        <v>1802</v>
      </c>
      <c r="B921">
        <f t="shared" si="65"/>
        <v>0</v>
      </c>
      <c r="C921">
        <f t="shared" si="64"/>
        <v>6.142857142857143E-2</v>
      </c>
      <c r="D921" s="10">
        <f t="shared" si="66"/>
        <v>1145</v>
      </c>
      <c r="E921" s="10">
        <f t="shared" si="67"/>
        <v>1075</v>
      </c>
    </row>
    <row r="922" spans="1:5" x14ac:dyDescent="0.25">
      <c r="A922">
        <v>1804</v>
      </c>
      <c r="B922">
        <f t="shared" si="65"/>
        <v>0</v>
      </c>
      <c r="C922">
        <f t="shared" si="64"/>
        <v>5.8571428571428573E-2</v>
      </c>
      <c r="D922" s="10">
        <f t="shared" si="66"/>
        <v>1145</v>
      </c>
      <c r="E922" s="10">
        <f t="shared" si="67"/>
        <v>1075</v>
      </c>
    </row>
    <row r="923" spans="1:5" x14ac:dyDescent="0.25">
      <c r="A923">
        <v>1806</v>
      </c>
      <c r="B923">
        <f t="shared" si="65"/>
        <v>0</v>
      </c>
      <c r="C923">
        <f t="shared" si="64"/>
        <v>5.5714285714285716E-2</v>
      </c>
      <c r="D923" s="10">
        <f t="shared" si="66"/>
        <v>1145</v>
      </c>
      <c r="E923" s="10">
        <f t="shared" si="67"/>
        <v>1075</v>
      </c>
    </row>
    <row r="924" spans="1:5" x14ac:dyDescent="0.25">
      <c r="A924">
        <v>1808</v>
      </c>
      <c r="B924">
        <f t="shared" si="65"/>
        <v>0</v>
      </c>
      <c r="C924">
        <f t="shared" si="64"/>
        <v>5.2857142857142859E-2</v>
      </c>
      <c r="D924" s="10">
        <f t="shared" si="66"/>
        <v>1145</v>
      </c>
      <c r="E924" s="10">
        <f t="shared" si="67"/>
        <v>1075</v>
      </c>
    </row>
    <row r="925" spans="1:5" x14ac:dyDescent="0.25">
      <c r="A925">
        <v>1810</v>
      </c>
      <c r="B925">
        <f t="shared" si="65"/>
        <v>0</v>
      </c>
      <c r="C925">
        <f t="shared" si="64"/>
        <v>0.05</v>
      </c>
      <c r="D925" s="10">
        <f t="shared" si="66"/>
        <v>1145</v>
      </c>
      <c r="E925" s="10">
        <f t="shared" si="67"/>
        <v>1075</v>
      </c>
    </row>
    <row r="926" spans="1:5" x14ac:dyDescent="0.25">
      <c r="A926">
        <v>1812</v>
      </c>
      <c r="B926">
        <f t="shared" si="65"/>
        <v>0</v>
      </c>
      <c r="C926">
        <f t="shared" si="64"/>
        <v>4.7142857142857146E-2</v>
      </c>
      <c r="D926" s="10">
        <f t="shared" si="66"/>
        <v>1145</v>
      </c>
      <c r="E926" s="10">
        <f t="shared" si="67"/>
        <v>1075</v>
      </c>
    </row>
    <row r="927" spans="1:5" x14ac:dyDescent="0.25">
      <c r="A927">
        <v>1814</v>
      </c>
      <c r="B927">
        <f t="shared" si="65"/>
        <v>0</v>
      </c>
      <c r="C927">
        <f t="shared" si="64"/>
        <v>4.4285714285714282E-2</v>
      </c>
      <c r="D927" s="10">
        <f t="shared" si="66"/>
        <v>1145</v>
      </c>
      <c r="E927" s="10">
        <f t="shared" si="67"/>
        <v>1075</v>
      </c>
    </row>
    <row r="928" spans="1:5" x14ac:dyDescent="0.25">
      <c r="A928">
        <v>1816</v>
      </c>
      <c r="B928">
        <f t="shared" si="65"/>
        <v>0</v>
      </c>
      <c r="C928">
        <f t="shared" si="64"/>
        <v>4.1428571428571426E-2</v>
      </c>
      <c r="D928" s="10">
        <f t="shared" si="66"/>
        <v>1145</v>
      </c>
      <c r="E928" s="10">
        <f t="shared" si="67"/>
        <v>1075</v>
      </c>
    </row>
    <row r="929" spans="1:5" x14ac:dyDescent="0.25">
      <c r="A929">
        <v>1818</v>
      </c>
      <c r="B929">
        <f t="shared" si="65"/>
        <v>0</v>
      </c>
      <c r="C929">
        <f t="shared" si="64"/>
        <v>3.8571428571428569E-2</v>
      </c>
      <c r="D929" s="10">
        <f t="shared" si="66"/>
        <v>1145</v>
      </c>
      <c r="E929" s="10">
        <f t="shared" si="67"/>
        <v>1075</v>
      </c>
    </row>
    <row r="930" spans="1:5" x14ac:dyDescent="0.25">
      <c r="A930">
        <v>1820</v>
      </c>
      <c r="B930">
        <f t="shared" si="65"/>
        <v>0</v>
      </c>
      <c r="C930">
        <f t="shared" si="64"/>
        <v>3.5714285714285712E-2</v>
      </c>
      <c r="D930" s="10">
        <f t="shared" si="66"/>
        <v>1145</v>
      </c>
      <c r="E930" s="10">
        <f t="shared" si="67"/>
        <v>1075</v>
      </c>
    </row>
    <row r="931" spans="1:5" x14ac:dyDescent="0.25">
      <c r="A931">
        <v>1822</v>
      </c>
      <c r="B931">
        <f t="shared" si="65"/>
        <v>0</v>
      </c>
      <c r="C931">
        <f t="shared" si="64"/>
        <v>3.2857142857142856E-2</v>
      </c>
      <c r="D931" s="10">
        <f t="shared" si="66"/>
        <v>1145</v>
      </c>
      <c r="E931" s="10">
        <f t="shared" si="67"/>
        <v>1075</v>
      </c>
    </row>
    <row r="932" spans="1:5" x14ac:dyDescent="0.25">
      <c r="A932">
        <v>1824</v>
      </c>
      <c r="B932">
        <f t="shared" si="65"/>
        <v>0</v>
      </c>
      <c r="C932">
        <f t="shared" si="64"/>
        <v>0.03</v>
      </c>
      <c r="D932" s="10">
        <f t="shared" si="66"/>
        <v>1145</v>
      </c>
      <c r="E932" s="10">
        <f t="shared" si="67"/>
        <v>1075</v>
      </c>
    </row>
    <row r="933" spans="1:5" x14ac:dyDescent="0.25">
      <c r="A933">
        <v>1826</v>
      </c>
      <c r="B933">
        <f t="shared" si="65"/>
        <v>0</v>
      </c>
      <c r="C933">
        <f t="shared" si="64"/>
        <v>2.7142857142857142E-2</v>
      </c>
      <c r="D933" s="10">
        <f t="shared" si="66"/>
        <v>1145</v>
      </c>
      <c r="E933" s="10">
        <f t="shared" si="67"/>
        <v>1075</v>
      </c>
    </row>
    <row r="934" spans="1:5" x14ac:dyDescent="0.25">
      <c r="A934">
        <v>1828</v>
      </c>
      <c r="B934">
        <f t="shared" si="65"/>
        <v>0</v>
      </c>
      <c r="C934">
        <f t="shared" si="64"/>
        <v>2.4285714285714285E-2</v>
      </c>
      <c r="D934" s="10">
        <f t="shared" si="66"/>
        <v>1145</v>
      </c>
      <c r="E934" s="10">
        <f t="shared" si="67"/>
        <v>1075</v>
      </c>
    </row>
    <row r="935" spans="1:5" x14ac:dyDescent="0.25">
      <c r="A935">
        <v>1830</v>
      </c>
      <c r="B935">
        <f t="shared" si="65"/>
        <v>0</v>
      </c>
      <c r="C935">
        <f t="shared" si="64"/>
        <v>2.1428571428571429E-2</v>
      </c>
      <c r="D935" s="10">
        <f t="shared" si="66"/>
        <v>1145</v>
      </c>
      <c r="E935" s="10">
        <f t="shared" si="67"/>
        <v>1075</v>
      </c>
    </row>
    <row r="936" spans="1:5" x14ac:dyDescent="0.25">
      <c r="A936">
        <v>1832</v>
      </c>
      <c r="B936">
        <f t="shared" si="65"/>
        <v>0</v>
      </c>
      <c r="C936">
        <f t="shared" si="64"/>
        <v>1.8571428571428572E-2</v>
      </c>
      <c r="D936" s="10">
        <f t="shared" si="66"/>
        <v>1145</v>
      </c>
      <c r="E936" s="10">
        <f t="shared" si="67"/>
        <v>1075</v>
      </c>
    </row>
    <row r="937" spans="1:5" x14ac:dyDescent="0.25">
      <c r="A937">
        <v>1834</v>
      </c>
      <c r="B937">
        <f t="shared" si="65"/>
        <v>0</v>
      </c>
      <c r="C937">
        <f t="shared" si="64"/>
        <v>1.5714285714285715E-2</v>
      </c>
      <c r="D937" s="10">
        <f t="shared" si="66"/>
        <v>1145</v>
      </c>
      <c r="E937" s="10">
        <f t="shared" si="67"/>
        <v>1075</v>
      </c>
    </row>
    <row r="938" spans="1:5" x14ac:dyDescent="0.25">
      <c r="A938">
        <v>1836</v>
      </c>
      <c r="B938">
        <f t="shared" si="65"/>
        <v>0</v>
      </c>
      <c r="C938">
        <f t="shared" si="64"/>
        <v>1.2857142857142857E-2</v>
      </c>
      <c r="D938" s="10">
        <f t="shared" si="66"/>
        <v>1145</v>
      </c>
      <c r="E938" s="10">
        <f t="shared" si="67"/>
        <v>1075</v>
      </c>
    </row>
    <row r="939" spans="1:5" x14ac:dyDescent="0.25">
      <c r="A939">
        <v>1838</v>
      </c>
      <c r="B939">
        <f t="shared" si="65"/>
        <v>0</v>
      </c>
      <c r="C939">
        <f t="shared" si="64"/>
        <v>0.01</v>
      </c>
      <c r="D939" s="10">
        <f t="shared" si="66"/>
        <v>1145</v>
      </c>
      <c r="E939" s="10">
        <f t="shared" si="67"/>
        <v>1075</v>
      </c>
    </row>
    <row r="940" spans="1:5" x14ac:dyDescent="0.25">
      <c r="A940">
        <v>1840</v>
      </c>
      <c r="B940">
        <f t="shared" si="65"/>
        <v>0</v>
      </c>
      <c r="C940">
        <f t="shared" si="64"/>
        <v>7.1428571428571426E-3</v>
      </c>
      <c r="D940" s="10">
        <f t="shared" si="66"/>
        <v>1145</v>
      </c>
      <c r="E940" s="10">
        <f t="shared" si="67"/>
        <v>1075</v>
      </c>
    </row>
    <row r="941" spans="1:5" x14ac:dyDescent="0.25">
      <c r="A941">
        <v>1842</v>
      </c>
      <c r="B941">
        <f t="shared" si="65"/>
        <v>0</v>
      </c>
      <c r="C941">
        <f t="shared" si="64"/>
        <v>4.2857142857142859E-3</v>
      </c>
      <c r="D941" s="10">
        <f t="shared" si="66"/>
        <v>1145</v>
      </c>
      <c r="E941" s="10">
        <f t="shared" si="67"/>
        <v>1075</v>
      </c>
    </row>
    <row r="942" spans="1:5" x14ac:dyDescent="0.25">
      <c r="A942">
        <v>1844</v>
      </c>
      <c r="B942">
        <f t="shared" si="65"/>
        <v>0</v>
      </c>
      <c r="C942">
        <f t="shared" si="64"/>
        <v>1.4285714285714286E-3</v>
      </c>
      <c r="D942" s="10">
        <f t="shared" si="66"/>
        <v>1145</v>
      </c>
      <c r="E942" s="10">
        <f t="shared" si="67"/>
        <v>1075</v>
      </c>
    </row>
    <row r="943" spans="1:5" x14ac:dyDescent="0.25">
      <c r="A943">
        <v>1846</v>
      </c>
      <c r="B943">
        <f t="shared" si="65"/>
        <v>0</v>
      </c>
      <c r="C943">
        <f t="shared" si="64"/>
        <v>0</v>
      </c>
      <c r="D943" s="10">
        <f t="shared" si="66"/>
        <v>1145</v>
      </c>
      <c r="E943" s="10">
        <f t="shared" si="67"/>
        <v>1075</v>
      </c>
    </row>
    <row r="944" spans="1:5" x14ac:dyDescent="0.25">
      <c r="A944">
        <v>1848</v>
      </c>
      <c r="B944">
        <f t="shared" si="65"/>
        <v>0</v>
      </c>
      <c r="C944">
        <f t="shared" si="64"/>
        <v>0</v>
      </c>
      <c r="D944" s="10">
        <f t="shared" si="66"/>
        <v>1145</v>
      </c>
      <c r="E944" s="10">
        <f t="shared" si="67"/>
        <v>1075</v>
      </c>
    </row>
    <row r="945" spans="1:5" x14ac:dyDescent="0.25">
      <c r="A945">
        <v>1850</v>
      </c>
      <c r="B945">
        <f t="shared" si="65"/>
        <v>0</v>
      </c>
      <c r="C945">
        <f t="shared" si="64"/>
        <v>0</v>
      </c>
      <c r="D945" s="10">
        <f t="shared" si="66"/>
        <v>1145</v>
      </c>
      <c r="E945" s="10">
        <f t="shared" si="67"/>
        <v>1075</v>
      </c>
    </row>
    <row r="946" spans="1:5" x14ac:dyDescent="0.25">
      <c r="A946">
        <v>1852</v>
      </c>
      <c r="B946">
        <f t="shared" si="65"/>
        <v>0</v>
      </c>
      <c r="C946">
        <f t="shared" si="64"/>
        <v>0</v>
      </c>
      <c r="D946" s="10">
        <f t="shared" si="66"/>
        <v>1145</v>
      </c>
      <c r="E946" s="10">
        <f t="shared" si="67"/>
        <v>1075</v>
      </c>
    </row>
    <row r="947" spans="1:5" x14ac:dyDescent="0.25">
      <c r="A947">
        <v>1854</v>
      </c>
      <c r="B947">
        <f t="shared" si="65"/>
        <v>0</v>
      </c>
      <c r="C947">
        <f t="shared" si="64"/>
        <v>0</v>
      </c>
      <c r="D947" s="10">
        <f t="shared" si="66"/>
        <v>1145</v>
      </c>
      <c r="E947" s="10">
        <f t="shared" si="67"/>
        <v>1075</v>
      </c>
    </row>
    <row r="948" spans="1:5" x14ac:dyDescent="0.25">
      <c r="A948">
        <v>1856</v>
      </c>
      <c r="B948">
        <f t="shared" si="65"/>
        <v>0</v>
      </c>
      <c r="C948">
        <f t="shared" si="64"/>
        <v>0</v>
      </c>
      <c r="D948" s="10">
        <f t="shared" si="66"/>
        <v>1145</v>
      </c>
      <c r="E948" s="10">
        <f t="shared" si="67"/>
        <v>1075</v>
      </c>
    </row>
    <row r="949" spans="1:5" x14ac:dyDescent="0.25">
      <c r="A949">
        <v>1858</v>
      </c>
      <c r="B949">
        <f t="shared" si="65"/>
        <v>0</v>
      </c>
      <c r="C949">
        <f t="shared" si="64"/>
        <v>0</v>
      </c>
      <c r="D949" s="10">
        <f t="shared" si="66"/>
        <v>1145</v>
      </c>
      <c r="E949" s="10">
        <f t="shared" si="67"/>
        <v>1075</v>
      </c>
    </row>
    <row r="950" spans="1:5" x14ac:dyDescent="0.25">
      <c r="A950">
        <v>1860</v>
      </c>
      <c r="B950">
        <f t="shared" si="65"/>
        <v>0</v>
      </c>
      <c r="C950">
        <f t="shared" si="64"/>
        <v>0</v>
      </c>
      <c r="D950" s="10">
        <f t="shared" si="66"/>
        <v>1145</v>
      </c>
      <c r="E950" s="10">
        <f t="shared" si="67"/>
        <v>1075</v>
      </c>
    </row>
    <row r="951" spans="1:5" x14ac:dyDescent="0.25">
      <c r="A951">
        <v>1862</v>
      </c>
      <c r="B951">
        <f t="shared" si="65"/>
        <v>0</v>
      </c>
      <c r="C951">
        <f t="shared" si="64"/>
        <v>0</v>
      </c>
      <c r="D951" s="10">
        <f t="shared" si="66"/>
        <v>1145</v>
      </c>
      <c r="E951" s="10">
        <f t="shared" si="67"/>
        <v>1075</v>
      </c>
    </row>
    <row r="952" spans="1:5" x14ac:dyDescent="0.25">
      <c r="A952">
        <v>1864</v>
      </c>
      <c r="B952">
        <f t="shared" si="65"/>
        <v>0</v>
      </c>
      <c r="C952">
        <f t="shared" si="64"/>
        <v>0</v>
      </c>
      <c r="D952" s="10">
        <f t="shared" si="66"/>
        <v>1145</v>
      </c>
      <c r="E952" s="10">
        <f t="shared" si="67"/>
        <v>1075</v>
      </c>
    </row>
    <row r="953" spans="1:5" x14ac:dyDescent="0.25">
      <c r="A953">
        <v>1866</v>
      </c>
      <c r="B953">
        <f t="shared" si="65"/>
        <v>0</v>
      </c>
      <c r="C953">
        <f t="shared" si="64"/>
        <v>0</v>
      </c>
      <c r="D953" s="10">
        <f t="shared" si="66"/>
        <v>1145</v>
      </c>
      <c r="E953" s="10">
        <f t="shared" si="67"/>
        <v>1075</v>
      </c>
    </row>
    <row r="954" spans="1:5" x14ac:dyDescent="0.25">
      <c r="A954">
        <v>1868</v>
      </c>
      <c r="B954">
        <f t="shared" si="65"/>
        <v>0</v>
      </c>
      <c r="C954">
        <f t="shared" si="64"/>
        <v>0</v>
      </c>
      <c r="D954" s="10">
        <f t="shared" si="66"/>
        <v>1145</v>
      </c>
      <c r="E954" s="10">
        <f t="shared" si="67"/>
        <v>1075</v>
      </c>
    </row>
    <row r="955" spans="1:5" x14ac:dyDescent="0.25">
      <c r="A955">
        <v>1870</v>
      </c>
      <c r="B955">
        <f t="shared" si="65"/>
        <v>0</v>
      </c>
      <c r="C955">
        <f t="shared" si="64"/>
        <v>0</v>
      </c>
      <c r="D955" s="10">
        <f t="shared" si="66"/>
        <v>1145</v>
      </c>
      <c r="E955" s="10">
        <f t="shared" si="67"/>
        <v>1075</v>
      </c>
    </row>
    <row r="956" spans="1:5" x14ac:dyDescent="0.25">
      <c r="A956">
        <v>1872</v>
      </c>
      <c r="B956">
        <f t="shared" si="65"/>
        <v>0</v>
      </c>
      <c r="C956">
        <f t="shared" si="64"/>
        <v>0</v>
      </c>
      <c r="D956" s="10">
        <f t="shared" si="66"/>
        <v>1145</v>
      </c>
      <c r="E956" s="10">
        <f t="shared" si="67"/>
        <v>1075</v>
      </c>
    </row>
    <row r="957" spans="1:5" x14ac:dyDescent="0.25">
      <c r="A957">
        <v>1874</v>
      </c>
      <c r="B957">
        <f t="shared" si="65"/>
        <v>0</v>
      </c>
      <c r="C957">
        <f t="shared" si="64"/>
        <v>0</v>
      </c>
      <c r="D957" s="10">
        <f t="shared" si="66"/>
        <v>1145</v>
      </c>
      <c r="E957" s="10">
        <f t="shared" si="67"/>
        <v>1075</v>
      </c>
    </row>
    <row r="958" spans="1:5" x14ac:dyDescent="0.25">
      <c r="A958">
        <v>1876</v>
      </c>
      <c r="B958">
        <f t="shared" si="65"/>
        <v>0</v>
      </c>
      <c r="C958">
        <f t="shared" si="64"/>
        <v>0</v>
      </c>
      <c r="D958" s="10">
        <f t="shared" si="66"/>
        <v>1145</v>
      </c>
      <c r="E958" s="10">
        <f t="shared" si="67"/>
        <v>1075</v>
      </c>
    </row>
    <row r="959" spans="1:5" x14ac:dyDescent="0.25">
      <c r="A959">
        <v>1878</v>
      </c>
      <c r="B959">
        <f t="shared" si="65"/>
        <v>0</v>
      </c>
      <c r="C959">
        <f t="shared" si="64"/>
        <v>0</v>
      </c>
      <c r="D959" s="10">
        <f t="shared" si="66"/>
        <v>1145</v>
      </c>
      <c r="E959" s="10">
        <f t="shared" si="67"/>
        <v>1075</v>
      </c>
    </row>
    <row r="960" spans="1:5" x14ac:dyDescent="0.25">
      <c r="A960">
        <v>1880</v>
      </c>
      <c r="B960">
        <f t="shared" si="65"/>
        <v>0</v>
      </c>
      <c r="C960">
        <f t="shared" si="64"/>
        <v>0</v>
      </c>
      <c r="D960" s="10">
        <f t="shared" si="66"/>
        <v>1145</v>
      </c>
      <c r="E960" s="10">
        <f t="shared" si="67"/>
        <v>1075</v>
      </c>
    </row>
    <row r="961" spans="1:5" x14ac:dyDescent="0.25">
      <c r="A961">
        <v>1882</v>
      </c>
      <c r="B961">
        <f t="shared" si="65"/>
        <v>0</v>
      </c>
      <c r="C961">
        <f t="shared" si="64"/>
        <v>0</v>
      </c>
      <c r="D961" s="10">
        <f t="shared" si="66"/>
        <v>1145</v>
      </c>
      <c r="E961" s="10">
        <f t="shared" si="67"/>
        <v>1075</v>
      </c>
    </row>
    <row r="962" spans="1:5" x14ac:dyDescent="0.25">
      <c r="A962">
        <v>1884</v>
      </c>
      <c r="B962">
        <f t="shared" si="65"/>
        <v>0</v>
      </c>
      <c r="C962">
        <f t="shared" si="64"/>
        <v>0</v>
      </c>
      <c r="D962" s="10">
        <f t="shared" si="66"/>
        <v>1145</v>
      </c>
      <c r="E962" s="10">
        <f t="shared" si="67"/>
        <v>1075</v>
      </c>
    </row>
    <row r="963" spans="1:5" x14ac:dyDescent="0.25">
      <c r="A963">
        <v>1886</v>
      </c>
      <c r="B963">
        <f t="shared" si="65"/>
        <v>0</v>
      </c>
      <c r="C963">
        <f t="shared" si="64"/>
        <v>0</v>
      </c>
      <c r="D963" s="10">
        <f t="shared" si="66"/>
        <v>1145</v>
      </c>
      <c r="E963" s="10">
        <f t="shared" si="67"/>
        <v>1075</v>
      </c>
    </row>
    <row r="964" spans="1:5" x14ac:dyDescent="0.25">
      <c r="A964">
        <v>1888</v>
      </c>
      <c r="B964">
        <f t="shared" si="65"/>
        <v>0</v>
      </c>
      <c r="C964">
        <f t="shared" si="64"/>
        <v>0</v>
      </c>
      <c r="D964" s="10">
        <f t="shared" si="66"/>
        <v>1145</v>
      </c>
      <c r="E964" s="10">
        <f t="shared" si="67"/>
        <v>1075</v>
      </c>
    </row>
    <row r="965" spans="1:5" x14ac:dyDescent="0.25">
      <c r="A965">
        <v>1890</v>
      </c>
      <c r="B965">
        <f t="shared" si="65"/>
        <v>0</v>
      </c>
      <c r="C965">
        <f t="shared" si="64"/>
        <v>0</v>
      </c>
      <c r="D965" s="10">
        <f t="shared" si="66"/>
        <v>1145</v>
      </c>
      <c r="E965" s="10">
        <f t="shared" si="67"/>
        <v>1075</v>
      </c>
    </row>
    <row r="966" spans="1:5" x14ac:dyDescent="0.25">
      <c r="A966">
        <v>1892</v>
      </c>
      <c r="B966">
        <f t="shared" si="65"/>
        <v>0</v>
      </c>
      <c r="C966">
        <f t="shared" si="64"/>
        <v>0</v>
      </c>
      <c r="D966" s="10">
        <f t="shared" si="66"/>
        <v>1145</v>
      </c>
      <c r="E966" s="10">
        <f t="shared" si="67"/>
        <v>1075</v>
      </c>
    </row>
    <row r="967" spans="1:5" x14ac:dyDescent="0.25">
      <c r="A967">
        <v>1894</v>
      </c>
      <c r="B967">
        <f t="shared" si="65"/>
        <v>0</v>
      </c>
      <c r="C967">
        <f t="shared" si="64"/>
        <v>0</v>
      </c>
      <c r="D967" s="10">
        <f t="shared" si="66"/>
        <v>1145</v>
      </c>
      <c r="E967" s="10">
        <f t="shared" si="67"/>
        <v>1075</v>
      </c>
    </row>
    <row r="968" spans="1:5" x14ac:dyDescent="0.25">
      <c r="A968">
        <v>1896</v>
      </c>
      <c r="B968">
        <f t="shared" si="65"/>
        <v>0</v>
      </c>
      <c r="C968">
        <f t="shared" si="64"/>
        <v>0</v>
      </c>
      <c r="D968" s="10">
        <f t="shared" si="66"/>
        <v>1145</v>
      </c>
      <c r="E968" s="10">
        <f t="shared" si="67"/>
        <v>1075</v>
      </c>
    </row>
    <row r="969" spans="1:5" x14ac:dyDescent="0.25">
      <c r="A969">
        <v>1898</v>
      </c>
      <c r="B969">
        <f t="shared" si="65"/>
        <v>0</v>
      </c>
      <c r="C969">
        <f t="shared" si="64"/>
        <v>0</v>
      </c>
      <c r="D969" s="10">
        <f t="shared" si="66"/>
        <v>1145</v>
      </c>
      <c r="E969" s="10">
        <f t="shared" si="67"/>
        <v>1075</v>
      </c>
    </row>
    <row r="970" spans="1:5" x14ac:dyDescent="0.25">
      <c r="A970">
        <v>1900</v>
      </c>
      <c r="B970">
        <f t="shared" si="65"/>
        <v>0</v>
      </c>
      <c r="C970">
        <f t="shared" si="64"/>
        <v>0</v>
      </c>
      <c r="D970" s="10">
        <f t="shared" si="66"/>
        <v>1145</v>
      </c>
      <c r="E970" s="10">
        <f t="shared" si="67"/>
        <v>1075</v>
      </c>
    </row>
    <row r="971" spans="1:5" x14ac:dyDescent="0.25">
      <c r="A971">
        <v>1902</v>
      </c>
      <c r="B971">
        <f t="shared" si="65"/>
        <v>0</v>
      </c>
      <c r="C971">
        <f t="shared" si="64"/>
        <v>0</v>
      </c>
      <c r="D971" s="10">
        <f t="shared" si="66"/>
        <v>1145</v>
      </c>
      <c r="E971" s="10">
        <f t="shared" si="67"/>
        <v>1075</v>
      </c>
    </row>
    <row r="972" spans="1:5" x14ac:dyDescent="0.25">
      <c r="A972">
        <v>1904</v>
      </c>
      <c r="B972">
        <f t="shared" si="65"/>
        <v>0</v>
      </c>
      <c r="C972">
        <f t="shared" si="64"/>
        <v>0</v>
      </c>
      <c r="D972" s="10">
        <f t="shared" si="66"/>
        <v>1145</v>
      </c>
      <c r="E972" s="10">
        <f t="shared" si="67"/>
        <v>1075</v>
      </c>
    </row>
    <row r="973" spans="1:5" x14ac:dyDescent="0.25">
      <c r="A973">
        <v>1906</v>
      </c>
      <c r="B973">
        <f t="shared" si="65"/>
        <v>0</v>
      </c>
      <c r="C973">
        <f t="shared" si="64"/>
        <v>0</v>
      </c>
      <c r="D973" s="10">
        <f t="shared" si="66"/>
        <v>1145</v>
      </c>
      <c r="E973" s="10">
        <f t="shared" si="67"/>
        <v>1075</v>
      </c>
    </row>
    <row r="974" spans="1:5" x14ac:dyDescent="0.25">
      <c r="A974">
        <v>1908</v>
      </c>
      <c r="B974">
        <f t="shared" si="65"/>
        <v>0</v>
      </c>
      <c r="C974">
        <f t="shared" si="64"/>
        <v>0</v>
      </c>
      <c r="D974" s="10">
        <f t="shared" si="66"/>
        <v>1145</v>
      </c>
      <c r="E974" s="10">
        <f t="shared" si="67"/>
        <v>1075</v>
      </c>
    </row>
    <row r="975" spans="1:5" x14ac:dyDescent="0.25">
      <c r="A975">
        <v>1910</v>
      </c>
      <c r="B975">
        <f t="shared" si="65"/>
        <v>0</v>
      </c>
      <c r="C975">
        <f t="shared" si="64"/>
        <v>0</v>
      </c>
      <c r="D975" s="10">
        <f t="shared" si="66"/>
        <v>1145</v>
      </c>
      <c r="E975" s="10">
        <f t="shared" si="67"/>
        <v>1075</v>
      </c>
    </row>
    <row r="976" spans="1:5" x14ac:dyDescent="0.25">
      <c r="A976">
        <v>1912</v>
      </c>
      <c r="B976">
        <f t="shared" si="65"/>
        <v>0</v>
      </c>
      <c r="C976">
        <f t="shared" si="64"/>
        <v>0</v>
      </c>
      <c r="D976" s="10">
        <f t="shared" si="66"/>
        <v>1145</v>
      </c>
      <c r="E976" s="10">
        <f t="shared" si="67"/>
        <v>1075</v>
      </c>
    </row>
    <row r="977" spans="1:5" x14ac:dyDescent="0.25">
      <c r="A977">
        <v>1914</v>
      </c>
      <c r="B977">
        <f t="shared" si="65"/>
        <v>0</v>
      </c>
      <c r="C977">
        <f t="shared" si="64"/>
        <v>0</v>
      </c>
      <c r="D977" s="10">
        <f t="shared" si="66"/>
        <v>1145</v>
      </c>
      <c r="E977" s="10">
        <f t="shared" si="67"/>
        <v>1075</v>
      </c>
    </row>
    <row r="978" spans="1:5" x14ac:dyDescent="0.25">
      <c r="A978">
        <v>1916</v>
      </c>
      <c r="B978">
        <f t="shared" si="65"/>
        <v>0</v>
      </c>
      <c r="C978">
        <f t="shared" si="64"/>
        <v>0</v>
      </c>
      <c r="D978" s="10">
        <f t="shared" si="66"/>
        <v>1145</v>
      </c>
      <c r="E978" s="10">
        <f t="shared" si="67"/>
        <v>1075</v>
      </c>
    </row>
    <row r="979" spans="1:5" x14ac:dyDescent="0.25">
      <c r="A979">
        <v>1918</v>
      </c>
      <c r="B979">
        <f t="shared" si="65"/>
        <v>0</v>
      </c>
      <c r="C979">
        <f t="shared" si="64"/>
        <v>0</v>
      </c>
      <c r="D979" s="10">
        <f t="shared" si="66"/>
        <v>1145</v>
      </c>
      <c r="E979" s="10">
        <f t="shared" si="67"/>
        <v>1075</v>
      </c>
    </row>
    <row r="980" spans="1:5" x14ac:dyDescent="0.25">
      <c r="A980">
        <v>1920</v>
      </c>
      <c r="B980">
        <f t="shared" si="65"/>
        <v>0</v>
      </c>
      <c r="C980">
        <f t="shared" ref="C980:C1043" si="68">IF(A980&lt;$D$8,$D$12,IF(A980=$D$8,$D$12,IF(A980&lt;$D$9,(1-$D$12)*((A980-$D$8)/($D$9-$D$8))+$D$12,IF(A980=$D$9,1,IF(A980&lt;$D$10,1,IF(A980&lt;$D$11,(1-$D$12)*($D$11-A980)/($D$11-$D$10)+$D$12, IF(A980=$D$11, 0, IF(A980&gt;$D$11, 0))))))))</f>
        <v>0</v>
      </c>
      <c r="D980" s="10">
        <f t="shared" si="66"/>
        <v>1145</v>
      </c>
      <c r="E980" s="10">
        <f t="shared" si="67"/>
        <v>1075</v>
      </c>
    </row>
    <row r="981" spans="1:5" x14ac:dyDescent="0.25">
      <c r="A981">
        <v>1922</v>
      </c>
      <c r="B981">
        <f t="shared" ref="B981:B1044" si="69">IF(A981&lt;$C$8,$C$12,IF(A981=$C$8,$C$12,IF(A981&lt;$C$9,(1-$C$12)*((A981-$C$8)/($C$9-$C$8))+$C$12,IF(A981=$C$9,1,IF(A981&lt;$C$10,1,IF(A981&lt;$C$11,(1-$C$12)*($C$11-A981)/($C$11-$C$10)+$C$12, IF(A981=$C$11, 0, IF(A981&gt;$C$11, 0))))))))</f>
        <v>0</v>
      </c>
      <c r="C981">
        <f t="shared" si="68"/>
        <v>0</v>
      </c>
      <c r="D981" s="10">
        <f t="shared" ref="D981:D1044" si="70">1145+F981</f>
        <v>1145</v>
      </c>
      <c r="E981" s="10">
        <f t="shared" ref="E981:E1044" si="71">1075+F981</f>
        <v>1075</v>
      </c>
    </row>
    <row r="982" spans="1:5" x14ac:dyDescent="0.25">
      <c r="A982">
        <v>1924</v>
      </c>
      <c r="B982">
        <f t="shared" si="69"/>
        <v>0</v>
      </c>
      <c r="C982">
        <f t="shared" si="68"/>
        <v>0</v>
      </c>
      <c r="D982" s="10">
        <f t="shared" si="70"/>
        <v>1145</v>
      </c>
      <c r="E982" s="10">
        <f t="shared" si="71"/>
        <v>1075</v>
      </c>
    </row>
    <row r="983" spans="1:5" x14ac:dyDescent="0.25">
      <c r="A983">
        <v>1926</v>
      </c>
      <c r="B983">
        <f t="shared" si="69"/>
        <v>0</v>
      </c>
      <c r="C983">
        <f t="shared" si="68"/>
        <v>0</v>
      </c>
      <c r="D983" s="10">
        <f t="shared" si="70"/>
        <v>1145</v>
      </c>
      <c r="E983" s="10">
        <f t="shared" si="71"/>
        <v>1075</v>
      </c>
    </row>
    <row r="984" spans="1:5" x14ac:dyDescent="0.25">
      <c r="A984">
        <v>1928</v>
      </c>
      <c r="B984">
        <f t="shared" si="69"/>
        <v>0</v>
      </c>
      <c r="C984">
        <f t="shared" si="68"/>
        <v>0</v>
      </c>
      <c r="D984" s="10">
        <f t="shared" si="70"/>
        <v>1145</v>
      </c>
      <c r="E984" s="10">
        <f t="shared" si="71"/>
        <v>1075</v>
      </c>
    </row>
    <row r="985" spans="1:5" x14ac:dyDescent="0.25">
      <c r="A985">
        <v>1930</v>
      </c>
      <c r="B985">
        <f t="shared" si="69"/>
        <v>0</v>
      </c>
      <c r="C985">
        <f t="shared" si="68"/>
        <v>0</v>
      </c>
      <c r="D985" s="10">
        <f t="shared" si="70"/>
        <v>1145</v>
      </c>
      <c r="E985" s="10">
        <f t="shared" si="71"/>
        <v>1075</v>
      </c>
    </row>
    <row r="986" spans="1:5" x14ac:dyDescent="0.25">
      <c r="A986">
        <v>1932</v>
      </c>
      <c r="B986">
        <f t="shared" si="69"/>
        <v>0</v>
      </c>
      <c r="C986">
        <f t="shared" si="68"/>
        <v>0</v>
      </c>
      <c r="D986" s="10">
        <f t="shared" si="70"/>
        <v>1145</v>
      </c>
      <c r="E986" s="10">
        <f t="shared" si="71"/>
        <v>1075</v>
      </c>
    </row>
    <row r="987" spans="1:5" x14ac:dyDescent="0.25">
      <c r="A987">
        <v>1934</v>
      </c>
      <c r="B987">
        <f t="shared" si="69"/>
        <v>0</v>
      </c>
      <c r="C987">
        <f t="shared" si="68"/>
        <v>0</v>
      </c>
      <c r="D987" s="10">
        <f t="shared" si="70"/>
        <v>1145</v>
      </c>
      <c r="E987" s="10">
        <f t="shared" si="71"/>
        <v>1075</v>
      </c>
    </row>
    <row r="988" spans="1:5" x14ac:dyDescent="0.25">
      <c r="A988">
        <v>1936</v>
      </c>
      <c r="B988">
        <f t="shared" si="69"/>
        <v>0</v>
      </c>
      <c r="C988">
        <f t="shared" si="68"/>
        <v>0</v>
      </c>
      <c r="D988" s="10">
        <f t="shared" si="70"/>
        <v>1145</v>
      </c>
      <c r="E988" s="10">
        <f t="shared" si="71"/>
        <v>1075</v>
      </c>
    </row>
    <row r="989" spans="1:5" x14ac:dyDescent="0.25">
      <c r="A989">
        <v>1938</v>
      </c>
      <c r="B989">
        <f t="shared" si="69"/>
        <v>0</v>
      </c>
      <c r="C989">
        <f t="shared" si="68"/>
        <v>0</v>
      </c>
      <c r="D989" s="10">
        <f t="shared" si="70"/>
        <v>1145</v>
      </c>
      <c r="E989" s="10">
        <f t="shared" si="71"/>
        <v>1075</v>
      </c>
    </row>
    <row r="990" spans="1:5" x14ac:dyDescent="0.25">
      <c r="A990">
        <v>1940</v>
      </c>
      <c r="B990">
        <f t="shared" si="69"/>
        <v>0</v>
      </c>
      <c r="C990">
        <f t="shared" si="68"/>
        <v>0</v>
      </c>
      <c r="D990" s="10">
        <f t="shared" si="70"/>
        <v>1145</v>
      </c>
      <c r="E990" s="10">
        <f t="shared" si="71"/>
        <v>1075</v>
      </c>
    </row>
    <row r="991" spans="1:5" x14ac:dyDescent="0.25">
      <c r="A991">
        <v>1942</v>
      </c>
      <c r="B991">
        <f t="shared" si="69"/>
        <v>0</v>
      </c>
      <c r="C991">
        <f t="shared" si="68"/>
        <v>0</v>
      </c>
      <c r="D991" s="10">
        <f t="shared" si="70"/>
        <v>1145</v>
      </c>
      <c r="E991" s="10">
        <f t="shared" si="71"/>
        <v>1075</v>
      </c>
    </row>
    <row r="992" spans="1:5" x14ac:dyDescent="0.25">
      <c r="A992">
        <v>1944</v>
      </c>
      <c r="B992">
        <f t="shared" si="69"/>
        <v>0</v>
      </c>
      <c r="C992">
        <f t="shared" si="68"/>
        <v>0</v>
      </c>
      <c r="D992" s="10">
        <f t="shared" si="70"/>
        <v>1145</v>
      </c>
      <c r="E992" s="10">
        <f t="shared" si="71"/>
        <v>1075</v>
      </c>
    </row>
    <row r="993" spans="1:5" x14ac:dyDescent="0.25">
      <c r="A993">
        <v>1946</v>
      </c>
      <c r="B993">
        <f t="shared" si="69"/>
        <v>0</v>
      </c>
      <c r="C993">
        <f t="shared" si="68"/>
        <v>0</v>
      </c>
      <c r="D993" s="10">
        <f t="shared" si="70"/>
        <v>1145</v>
      </c>
      <c r="E993" s="10">
        <f t="shared" si="71"/>
        <v>1075</v>
      </c>
    </row>
    <row r="994" spans="1:5" x14ac:dyDescent="0.25">
      <c r="A994">
        <v>1948</v>
      </c>
      <c r="B994">
        <f t="shared" si="69"/>
        <v>0</v>
      </c>
      <c r="C994">
        <f t="shared" si="68"/>
        <v>0</v>
      </c>
      <c r="D994" s="10">
        <f t="shared" si="70"/>
        <v>1145</v>
      </c>
      <c r="E994" s="10">
        <f t="shared" si="71"/>
        <v>1075</v>
      </c>
    </row>
    <row r="995" spans="1:5" x14ac:dyDescent="0.25">
      <c r="A995">
        <v>1950</v>
      </c>
      <c r="B995">
        <f t="shared" si="69"/>
        <v>0</v>
      </c>
      <c r="C995">
        <f t="shared" si="68"/>
        <v>0</v>
      </c>
      <c r="D995" s="10">
        <f t="shared" si="70"/>
        <v>1145</v>
      </c>
      <c r="E995" s="10">
        <f t="shared" si="71"/>
        <v>1075</v>
      </c>
    </row>
    <row r="996" spans="1:5" x14ac:dyDescent="0.25">
      <c r="A996">
        <v>1952</v>
      </c>
      <c r="B996">
        <f t="shared" si="69"/>
        <v>0</v>
      </c>
      <c r="C996">
        <f t="shared" si="68"/>
        <v>0</v>
      </c>
      <c r="D996" s="10">
        <f t="shared" si="70"/>
        <v>1145</v>
      </c>
      <c r="E996" s="10">
        <f t="shared" si="71"/>
        <v>1075</v>
      </c>
    </row>
    <row r="997" spans="1:5" x14ac:dyDescent="0.25">
      <c r="A997">
        <v>1954</v>
      </c>
      <c r="B997">
        <f t="shared" si="69"/>
        <v>0</v>
      </c>
      <c r="C997">
        <f t="shared" si="68"/>
        <v>0</v>
      </c>
      <c r="D997" s="10">
        <f t="shared" si="70"/>
        <v>1145</v>
      </c>
      <c r="E997" s="10">
        <f t="shared" si="71"/>
        <v>1075</v>
      </c>
    </row>
    <row r="998" spans="1:5" x14ac:dyDescent="0.25">
      <c r="A998">
        <v>1956</v>
      </c>
      <c r="B998">
        <f t="shared" si="69"/>
        <v>0</v>
      </c>
      <c r="C998">
        <f t="shared" si="68"/>
        <v>0</v>
      </c>
      <c r="D998" s="10">
        <f t="shared" si="70"/>
        <v>1145</v>
      </c>
      <c r="E998" s="10">
        <f t="shared" si="71"/>
        <v>1075</v>
      </c>
    </row>
    <row r="999" spans="1:5" x14ac:dyDescent="0.25">
      <c r="A999">
        <v>1958</v>
      </c>
      <c r="B999">
        <f t="shared" si="69"/>
        <v>0</v>
      </c>
      <c r="C999">
        <f t="shared" si="68"/>
        <v>0</v>
      </c>
      <c r="D999" s="10">
        <f t="shared" si="70"/>
        <v>1145</v>
      </c>
      <c r="E999" s="10">
        <f t="shared" si="71"/>
        <v>1075</v>
      </c>
    </row>
    <row r="1000" spans="1:5" x14ac:dyDescent="0.25">
      <c r="A1000">
        <v>1960</v>
      </c>
      <c r="B1000">
        <f t="shared" si="69"/>
        <v>0</v>
      </c>
      <c r="C1000">
        <f t="shared" si="68"/>
        <v>0</v>
      </c>
      <c r="D1000" s="10">
        <f t="shared" si="70"/>
        <v>1145</v>
      </c>
      <c r="E1000" s="10">
        <f t="shared" si="71"/>
        <v>1075</v>
      </c>
    </row>
    <row r="1001" spans="1:5" x14ac:dyDescent="0.25">
      <c r="A1001">
        <v>1962</v>
      </c>
      <c r="B1001">
        <f t="shared" si="69"/>
        <v>0</v>
      </c>
      <c r="C1001">
        <f t="shared" si="68"/>
        <v>0</v>
      </c>
      <c r="D1001" s="10">
        <f t="shared" si="70"/>
        <v>1145</v>
      </c>
      <c r="E1001" s="10">
        <f t="shared" si="71"/>
        <v>1075</v>
      </c>
    </row>
    <row r="1002" spans="1:5" x14ac:dyDescent="0.25">
      <c r="A1002">
        <v>1964</v>
      </c>
      <c r="B1002">
        <f t="shared" si="69"/>
        <v>0</v>
      </c>
      <c r="C1002">
        <f t="shared" si="68"/>
        <v>0</v>
      </c>
      <c r="D1002" s="10">
        <f t="shared" si="70"/>
        <v>1145</v>
      </c>
      <c r="E1002" s="10">
        <f t="shared" si="71"/>
        <v>1075</v>
      </c>
    </row>
    <row r="1003" spans="1:5" x14ac:dyDescent="0.25">
      <c r="A1003">
        <v>1966</v>
      </c>
      <c r="B1003">
        <f t="shared" si="69"/>
        <v>0</v>
      </c>
      <c r="C1003">
        <f t="shared" si="68"/>
        <v>0</v>
      </c>
      <c r="D1003" s="10">
        <f t="shared" si="70"/>
        <v>1145</v>
      </c>
      <c r="E1003" s="10">
        <f t="shared" si="71"/>
        <v>1075</v>
      </c>
    </row>
    <row r="1004" spans="1:5" x14ac:dyDescent="0.25">
      <c r="A1004">
        <v>1968</v>
      </c>
      <c r="B1004">
        <f t="shared" si="69"/>
        <v>0</v>
      </c>
      <c r="C1004">
        <f t="shared" si="68"/>
        <v>0</v>
      </c>
      <c r="D1004" s="10">
        <f t="shared" si="70"/>
        <v>1145</v>
      </c>
      <c r="E1004" s="10">
        <f t="shared" si="71"/>
        <v>1075</v>
      </c>
    </row>
    <row r="1005" spans="1:5" x14ac:dyDescent="0.25">
      <c r="A1005">
        <v>1970</v>
      </c>
      <c r="B1005">
        <f t="shared" si="69"/>
        <v>0</v>
      </c>
      <c r="C1005">
        <f t="shared" si="68"/>
        <v>0</v>
      </c>
      <c r="D1005" s="10">
        <f t="shared" si="70"/>
        <v>1145</v>
      </c>
      <c r="E1005" s="10">
        <f t="shared" si="71"/>
        <v>1075</v>
      </c>
    </row>
    <row r="1006" spans="1:5" x14ac:dyDescent="0.25">
      <c r="A1006">
        <v>1972</v>
      </c>
      <c r="B1006">
        <f t="shared" si="69"/>
        <v>0</v>
      </c>
      <c r="C1006">
        <f t="shared" si="68"/>
        <v>0</v>
      </c>
      <c r="D1006" s="10">
        <f t="shared" si="70"/>
        <v>1145</v>
      </c>
      <c r="E1006" s="10">
        <f t="shared" si="71"/>
        <v>1075</v>
      </c>
    </row>
    <row r="1007" spans="1:5" x14ac:dyDescent="0.25">
      <c r="A1007">
        <v>1974</v>
      </c>
      <c r="B1007">
        <f t="shared" si="69"/>
        <v>0</v>
      </c>
      <c r="C1007">
        <f t="shared" si="68"/>
        <v>0</v>
      </c>
      <c r="D1007" s="10">
        <f t="shared" si="70"/>
        <v>1145</v>
      </c>
      <c r="E1007" s="10">
        <f t="shared" si="71"/>
        <v>1075</v>
      </c>
    </row>
    <row r="1008" spans="1:5" x14ac:dyDescent="0.25">
      <c r="A1008">
        <v>1976</v>
      </c>
      <c r="B1008">
        <f t="shared" si="69"/>
        <v>0</v>
      </c>
      <c r="C1008">
        <f t="shared" si="68"/>
        <v>0</v>
      </c>
      <c r="D1008" s="10">
        <f t="shared" si="70"/>
        <v>1145</v>
      </c>
      <c r="E1008" s="10">
        <f t="shared" si="71"/>
        <v>1075</v>
      </c>
    </row>
    <row r="1009" spans="1:5" x14ac:dyDescent="0.25">
      <c r="A1009">
        <v>1978</v>
      </c>
      <c r="B1009">
        <f t="shared" si="69"/>
        <v>0</v>
      </c>
      <c r="C1009">
        <f t="shared" si="68"/>
        <v>0</v>
      </c>
      <c r="D1009" s="10">
        <f t="shared" si="70"/>
        <v>1145</v>
      </c>
      <c r="E1009" s="10">
        <f t="shared" si="71"/>
        <v>1075</v>
      </c>
    </row>
    <row r="1010" spans="1:5" x14ac:dyDescent="0.25">
      <c r="A1010">
        <v>1980</v>
      </c>
      <c r="B1010">
        <f t="shared" si="69"/>
        <v>0</v>
      </c>
      <c r="C1010">
        <f t="shared" si="68"/>
        <v>0</v>
      </c>
      <c r="D1010" s="10">
        <f t="shared" si="70"/>
        <v>1145</v>
      </c>
      <c r="E1010" s="10">
        <f t="shared" si="71"/>
        <v>1075</v>
      </c>
    </row>
    <row r="1011" spans="1:5" x14ac:dyDescent="0.25">
      <c r="A1011">
        <v>1982</v>
      </c>
      <c r="B1011">
        <f t="shared" si="69"/>
        <v>0</v>
      </c>
      <c r="C1011">
        <f t="shared" si="68"/>
        <v>0</v>
      </c>
      <c r="D1011" s="10">
        <f t="shared" si="70"/>
        <v>1145</v>
      </c>
      <c r="E1011" s="10">
        <f t="shared" si="71"/>
        <v>1075</v>
      </c>
    </row>
    <row r="1012" spans="1:5" x14ac:dyDescent="0.25">
      <c r="A1012">
        <v>1984</v>
      </c>
      <c r="B1012">
        <f t="shared" si="69"/>
        <v>0</v>
      </c>
      <c r="C1012">
        <f t="shared" si="68"/>
        <v>0</v>
      </c>
      <c r="D1012" s="10">
        <f t="shared" si="70"/>
        <v>1145</v>
      </c>
      <c r="E1012" s="10">
        <f t="shared" si="71"/>
        <v>1075</v>
      </c>
    </row>
    <row r="1013" spans="1:5" x14ac:dyDescent="0.25">
      <c r="A1013">
        <v>1986</v>
      </c>
      <c r="B1013">
        <f t="shared" si="69"/>
        <v>0</v>
      </c>
      <c r="C1013">
        <f t="shared" si="68"/>
        <v>0</v>
      </c>
      <c r="D1013" s="10">
        <f t="shared" si="70"/>
        <v>1145</v>
      </c>
      <c r="E1013" s="10">
        <f t="shared" si="71"/>
        <v>1075</v>
      </c>
    </row>
    <row r="1014" spans="1:5" x14ac:dyDescent="0.25">
      <c r="A1014">
        <v>1988</v>
      </c>
      <c r="B1014">
        <f t="shared" si="69"/>
        <v>0</v>
      </c>
      <c r="C1014">
        <f t="shared" si="68"/>
        <v>0</v>
      </c>
      <c r="D1014" s="10">
        <f t="shared" si="70"/>
        <v>1145</v>
      </c>
      <c r="E1014" s="10">
        <f t="shared" si="71"/>
        <v>1075</v>
      </c>
    </row>
    <row r="1015" spans="1:5" x14ac:dyDescent="0.25">
      <c r="A1015">
        <v>1990</v>
      </c>
      <c r="B1015">
        <f t="shared" si="69"/>
        <v>0</v>
      </c>
      <c r="C1015">
        <f t="shared" si="68"/>
        <v>0</v>
      </c>
      <c r="D1015" s="10">
        <f t="shared" si="70"/>
        <v>1145</v>
      </c>
      <c r="E1015" s="10">
        <f t="shared" si="71"/>
        <v>1075</v>
      </c>
    </row>
    <row r="1016" spans="1:5" x14ac:dyDescent="0.25">
      <c r="A1016">
        <v>1992</v>
      </c>
      <c r="B1016">
        <f t="shared" si="69"/>
        <v>0</v>
      </c>
      <c r="C1016">
        <f t="shared" si="68"/>
        <v>0</v>
      </c>
      <c r="D1016" s="10">
        <f t="shared" si="70"/>
        <v>1145</v>
      </c>
      <c r="E1016" s="10">
        <f t="shared" si="71"/>
        <v>1075</v>
      </c>
    </row>
    <row r="1017" spans="1:5" x14ac:dyDescent="0.25">
      <c r="A1017">
        <v>1994</v>
      </c>
      <c r="B1017">
        <f t="shared" si="69"/>
        <v>0</v>
      </c>
      <c r="C1017">
        <f t="shared" si="68"/>
        <v>0</v>
      </c>
      <c r="D1017" s="10">
        <f t="shared" si="70"/>
        <v>1145</v>
      </c>
      <c r="E1017" s="10">
        <f t="shared" si="71"/>
        <v>1075</v>
      </c>
    </row>
    <row r="1018" spans="1:5" x14ac:dyDescent="0.25">
      <c r="A1018">
        <v>1996</v>
      </c>
      <c r="B1018">
        <f t="shared" si="69"/>
        <v>0</v>
      </c>
      <c r="C1018">
        <f t="shared" si="68"/>
        <v>0</v>
      </c>
      <c r="D1018" s="10">
        <f t="shared" si="70"/>
        <v>1145</v>
      </c>
      <c r="E1018" s="10">
        <f t="shared" si="71"/>
        <v>1075</v>
      </c>
    </row>
    <row r="1019" spans="1:5" x14ac:dyDescent="0.25">
      <c r="A1019">
        <v>1998</v>
      </c>
      <c r="B1019">
        <f t="shared" si="69"/>
        <v>0</v>
      </c>
      <c r="C1019">
        <f t="shared" si="68"/>
        <v>0</v>
      </c>
      <c r="D1019" s="10">
        <f t="shared" si="70"/>
        <v>1145</v>
      </c>
      <c r="E1019" s="10">
        <f t="shared" si="71"/>
        <v>1075</v>
      </c>
    </row>
    <row r="1020" spans="1:5" x14ac:dyDescent="0.25">
      <c r="A1020">
        <v>2000</v>
      </c>
      <c r="B1020">
        <f t="shared" si="69"/>
        <v>0</v>
      </c>
      <c r="C1020">
        <f t="shared" si="68"/>
        <v>0</v>
      </c>
      <c r="D1020" s="10">
        <f t="shared" si="70"/>
        <v>1145</v>
      </c>
      <c r="E1020" s="10">
        <f t="shared" si="71"/>
        <v>1075</v>
      </c>
    </row>
    <row r="1021" spans="1:5" x14ac:dyDescent="0.25">
      <c r="A1021">
        <v>2002</v>
      </c>
      <c r="B1021">
        <f t="shared" si="69"/>
        <v>0</v>
      </c>
      <c r="C1021">
        <f t="shared" si="68"/>
        <v>0</v>
      </c>
      <c r="D1021" s="10">
        <f t="shared" si="70"/>
        <v>1145</v>
      </c>
      <c r="E1021" s="10">
        <f t="shared" si="71"/>
        <v>1075</v>
      </c>
    </row>
    <row r="1022" spans="1:5" x14ac:dyDescent="0.25">
      <c r="A1022">
        <v>2004</v>
      </c>
      <c r="B1022">
        <f t="shared" si="69"/>
        <v>0</v>
      </c>
      <c r="C1022">
        <f t="shared" si="68"/>
        <v>0</v>
      </c>
      <c r="D1022" s="10">
        <f t="shared" si="70"/>
        <v>1145</v>
      </c>
      <c r="E1022" s="10">
        <f t="shared" si="71"/>
        <v>1075</v>
      </c>
    </row>
    <row r="1023" spans="1:5" x14ac:dyDescent="0.25">
      <c r="A1023">
        <v>2006</v>
      </c>
      <c r="B1023">
        <f t="shared" si="69"/>
        <v>0</v>
      </c>
      <c r="C1023">
        <f t="shared" si="68"/>
        <v>0</v>
      </c>
      <c r="D1023" s="10">
        <f t="shared" si="70"/>
        <v>1145</v>
      </c>
      <c r="E1023" s="10">
        <f t="shared" si="71"/>
        <v>1075</v>
      </c>
    </row>
    <row r="1024" spans="1:5" x14ac:dyDescent="0.25">
      <c r="A1024">
        <v>2008</v>
      </c>
      <c r="B1024">
        <f t="shared" si="69"/>
        <v>0</v>
      </c>
      <c r="C1024">
        <f t="shared" si="68"/>
        <v>0</v>
      </c>
      <c r="D1024" s="10">
        <f t="shared" si="70"/>
        <v>1145</v>
      </c>
      <c r="E1024" s="10">
        <f t="shared" si="71"/>
        <v>1075</v>
      </c>
    </row>
    <row r="1025" spans="1:5" x14ac:dyDescent="0.25">
      <c r="A1025">
        <v>2010</v>
      </c>
      <c r="B1025">
        <f t="shared" si="69"/>
        <v>0</v>
      </c>
      <c r="C1025">
        <f t="shared" si="68"/>
        <v>0</v>
      </c>
      <c r="D1025" s="10">
        <f t="shared" si="70"/>
        <v>1145</v>
      </c>
      <c r="E1025" s="10">
        <f t="shared" si="71"/>
        <v>1075</v>
      </c>
    </row>
    <row r="1026" spans="1:5" x14ac:dyDescent="0.25">
      <c r="A1026">
        <v>2012</v>
      </c>
      <c r="B1026">
        <f t="shared" si="69"/>
        <v>0</v>
      </c>
      <c r="C1026">
        <f t="shared" si="68"/>
        <v>0</v>
      </c>
      <c r="D1026" s="10">
        <f t="shared" si="70"/>
        <v>1145</v>
      </c>
      <c r="E1026" s="10">
        <f t="shared" si="71"/>
        <v>1075</v>
      </c>
    </row>
    <row r="1027" spans="1:5" x14ac:dyDescent="0.25">
      <c r="A1027">
        <v>2014</v>
      </c>
      <c r="B1027">
        <f t="shared" si="69"/>
        <v>0</v>
      </c>
      <c r="C1027">
        <f t="shared" si="68"/>
        <v>0</v>
      </c>
      <c r="D1027" s="10">
        <f t="shared" si="70"/>
        <v>1145</v>
      </c>
      <c r="E1027" s="10">
        <f t="shared" si="71"/>
        <v>1075</v>
      </c>
    </row>
    <row r="1028" spans="1:5" x14ac:dyDescent="0.25">
      <c r="A1028">
        <v>2016</v>
      </c>
      <c r="B1028">
        <f t="shared" si="69"/>
        <v>0</v>
      </c>
      <c r="C1028">
        <f t="shared" si="68"/>
        <v>0</v>
      </c>
      <c r="D1028" s="10">
        <f t="shared" si="70"/>
        <v>1145</v>
      </c>
      <c r="E1028" s="10">
        <f t="shared" si="71"/>
        <v>1075</v>
      </c>
    </row>
    <row r="1029" spans="1:5" x14ac:dyDescent="0.25">
      <c r="A1029">
        <v>2018</v>
      </c>
      <c r="B1029">
        <f t="shared" si="69"/>
        <v>0</v>
      </c>
      <c r="C1029">
        <f t="shared" si="68"/>
        <v>0</v>
      </c>
      <c r="D1029" s="10">
        <f t="shared" si="70"/>
        <v>1145</v>
      </c>
      <c r="E1029" s="10">
        <f t="shared" si="71"/>
        <v>1075</v>
      </c>
    </row>
    <row r="1030" spans="1:5" x14ac:dyDescent="0.25">
      <c r="A1030">
        <v>2020</v>
      </c>
      <c r="B1030">
        <f t="shared" si="69"/>
        <v>0</v>
      </c>
      <c r="C1030">
        <f t="shared" si="68"/>
        <v>0</v>
      </c>
      <c r="D1030" s="10">
        <f t="shared" si="70"/>
        <v>1145</v>
      </c>
      <c r="E1030" s="10">
        <f t="shared" si="71"/>
        <v>1075</v>
      </c>
    </row>
    <row r="1031" spans="1:5" x14ac:dyDescent="0.25">
      <c r="A1031">
        <v>2022</v>
      </c>
      <c r="B1031">
        <f t="shared" si="69"/>
        <v>0</v>
      </c>
      <c r="C1031">
        <f t="shared" si="68"/>
        <v>0</v>
      </c>
      <c r="D1031" s="10">
        <f t="shared" si="70"/>
        <v>1145</v>
      </c>
      <c r="E1031" s="10">
        <f t="shared" si="71"/>
        <v>1075</v>
      </c>
    </row>
    <row r="1032" spans="1:5" x14ac:dyDescent="0.25">
      <c r="A1032">
        <v>2024</v>
      </c>
      <c r="B1032">
        <f t="shared" si="69"/>
        <v>0</v>
      </c>
      <c r="C1032">
        <f t="shared" si="68"/>
        <v>0</v>
      </c>
      <c r="D1032" s="10">
        <f t="shared" si="70"/>
        <v>1145</v>
      </c>
      <c r="E1032" s="10">
        <f t="shared" si="71"/>
        <v>1075</v>
      </c>
    </row>
    <row r="1033" spans="1:5" x14ac:dyDescent="0.25">
      <c r="A1033">
        <v>2026</v>
      </c>
      <c r="B1033">
        <f t="shared" si="69"/>
        <v>0</v>
      </c>
      <c r="C1033">
        <f t="shared" si="68"/>
        <v>0</v>
      </c>
      <c r="D1033" s="10">
        <f t="shared" si="70"/>
        <v>1145</v>
      </c>
      <c r="E1033" s="10">
        <f t="shared" si="71"/>
        <v>1075</v>
      </c>
    </row>
    <row r="1034" spans="1:5" x14ac:dyDescent="0.25">
      <c r="A1034">
        <v>2028</v>
      </c>
      <c r="B1034">
        <f t="shared" si="69"/>
        <v>0</v>
      </c>
      <c r="C1034">
        <f t="shared" si="68"/>
        <v>0</v>
      </c>
      <c r="D1034" s="10">
        <f t="shared" si="70"/>
        <v>1145</v>
      </c>
      <c r="E1034" s="10">
        <f t="shared" si="71"/>
        <v>1075</v>
      </c>
    </row>
    <row r="1035" spans="1:5" x14ac:dyDescent="0.25">
      <c r="A1035">
        <v>2030</v>
      </c>
      <c r="B1035">
        <f t="shared" si="69"/>
        <v>0</v>
      </c>
      <c r="C1035">
        <f t="shared" si="68"/>
        <v>0</v>
      </c>
      <c r="D1035" s="10">
        <f t="shared" si="70"/>
        <v>1145</v>
      </c>
      <c r="E1035" s="10">
        <f t="shared" si="71"/>
        <v>1075</v>
      </c>
    </row>
    <row r="1036" spans="1:5" x14ac:dyDescent="0.25">
      <c r="A1036">
        <v>2032</v>
      </c>
      <c r="B1036">
        <f t="shared" si="69"/>
        <v>0</v>
      </c>
      <c r="C1036">
        <f t="shared" si="68"/>
        <v>0</v>
      </c>
      <c r="D1036" s="10">
        <f t="shared" si="70"/>
        <v>1145</v>
      </c>
      <c r="E1036" s="10">
        <f t="shared" si="71"/>
        <v>1075</v>
      </c>
    </row>
    <row r="1037" spans="1:5" x14ac:dyDescent="0.25">
      <c r="A1037">
        <v>2034</v>
      </c>
      <c r="B1037">
        <f t="shared" si="69"/>
        <v>0</v>
      </c>
      <c r="C1037">
        <f t="shared" si="68"/>
        <v>0</v>
      </c>
      <c r="D1037" s="10">
        <f t="shared" si="70"/>
        <v>1145</v>
      </c>
      <c r="E1037" s="10">
        <f t="shared" si="71"/>
        <v>1075</v>
      </c>
    </row>
    <row r="1038" spans="1:5" x14ac:dyDescent="0.25">
      <c r="A1038">
        <v>2036</v>
      </c>
      <c r="B1038">
        <f t="shared" si="69"/>
        <v>0</v>
      </c>
      <c r="C1038">
        <f t="shared" si="68"/>
        <v>0</v>
      </c>
      <c r="D1038" s="10">
        <f t="shared" si="70"/>
        <v>1145</v>
      </c>
      <c r="E1038" s="10">
        <f t="shared" si="71"/>
        <v>1075</v>
      </c>
    </row>
    <row r="1039" spans="1:5" x14ac:dyDescent="0.25">
      <c r="A1039">
        <v>2038</v>
      </c>
      <c r="B1039">
        <f t="shared" si="69"/>
        <v>0</v>
      </c>
      <c r="C1039">
        <f t="shared" si="68"/>
        <v>0</v>
      </c>
      <c r="D1039" s="10">
        <f t="shared" si="70"/>
        <v>1145</v>
      </c>
      <c r="E1039" s="10">
        <f t="shared" si="71"/>
        <v>1075</v>
      </c>
    </row>
    <row r="1040" spans="1:5" x14ac:dyDescent="0.25">
      <c r="A1040">
        <v>2040</v>
      </c>
      <c r="B1040">
        <f t="shared" si="69"/>
        <v>0</v>
      </c>
      <c r="C1040">
        <f t="shared" si="68"/>
        <v>0</v>
      </c>
      <c r="D1040" s="10">
        <f t="shared" si="70"/>
        <v>1145</v>
      </c>
      <c r="E1040" s="10">
        <f t="shared" si="71"/>
        <v>1075</v>
      </c>
    </row>
    <row r="1041" spans="1:5" x14ac:dyDescent="0.25">
      <c r="A1041">
        <v>2042</v>
      </c>
      <c r="B1041">
        <f t="shared" si="69"/>
        <v>0</v>
      </c>
      <c r="C1041">
        <f t="shared" si="68"/>
        <v>0</v>
      </c>
      <c r="D1041" s="10">
        <f t="shared" si="70"/>
        <v>1145</v>
      </c>
      <c r="E1041" s="10">
        <f t="shared" si="71"/>
        <v>1075</v>
      </c>
    </row>
    <row r="1042" spans="1:5" x14ac:dyDescent="0.25">
      <c r="A1042">
        <v>2044</v>
      </c>
      <c r="B1042">
        <f t="shared" si="69"/>
        <v>0</v>
      </c>
      <c r="C1042">
        <f t="shared" si="68"/>
        <v>0</v>
      </c>
      <c r="D1042" s="10">
        <f t="shared" si="70"/>
        <v>1145</v>
      </c>
      <c r="E1042" s="10">
        <f t="shared" si="71"/>
        <v>1075</v>
      </c>
    </row>
    <row r="1043" spans="1:5" x14ac:dyDescent="0.25">
      <c r="A1043">
        <v>2046</v>
      </c>
      <c r="B1043">
        <f t="shared" si="69"/>
        <v>0</v>
      </c>
      <c r="C1043">
        <f t="shared" si="68"/>
        <v>0</v>
      </c>
      <c r="D1043" s="10">
        <f t="shared" si="70"/>
        <v>1145</v>
      </c>
      <c r="E1043" s="10">
        <f t="shared" si="71"/>
        <v>1075</v>
      </c>
    </row>
    <row r="1044" spans="1:5" x14ac:dyDescent="0.25">
      <c r="A1044">
        <v>2048</v>
      </c>
      <c r="B1044">
        <f t="shared" si="69"/>
        <v>0</v>
      </c>
      <c r="C1044">
        <f t="shared" ref="C1044:C1107" si="72">IF(A1044&lt;$D$8,$D$12,IF(A1044=$D$8,$D$12,IF(A1044&lt;$D$9,(1-$D$12)*((A1044-$D$8)/($D$9-$D$8))+$D$12,IF(A1044=$D$9,1,IF(A1044&lt;$D$10,1,IF(A1044&lt;$D$11,(1-$D$12)*($D$11-A1044)/($D$11-$D$10)+$D$12, IF(A1044=$D$11, 0, IF(A1044&gt;$D$11, 0))))))))</f>
        <v>0</v>
      </c>
      <c r="D1044" s="10">
        <f t="shared" si="70"/>
        <v>1145</v>
      </c>
      <c r="E1044" s="10">
        <f t="shared" si="71"/>
        <v>1075</v>
      </c>
    </row>
    <row r="1045" spans="1:5" x14ac:dyDescent="0.25">
      <c r="A1045">
        <v>2050</v>
      </c>
      <c r="B1045">
        <f t="shared" ref="B1045:B1108" si="73">IF(A1045&lt;$C$8,$C$12,IF(A1045=$C$8,$C$12,IF(A1045&lt;$C$9,(1-$C$12)*((A1045-$C$8)/($C$9-$C$8))+$C$12,IF(A1045=$C$9,1,IF(A1045&lt;$C$10,1,IF(A1045&lt;$C$11,(1-$C$12)*($C$11-A1045)/($C$11-$C$10)+$C$12, IF(A1045=$C$11, 0, IF(A1045&gt;$C$11, 0))))))))</f>
        <v>0</v>
      </c>
      <c r="C1045">
        <f t="shared" si="72"/>
        <v>0</v>
      </c>
      <c r="D1045" s="10">
        <f t="shared" ref="D1045:D1108" si="74">1145+F1045</f>
        <v>1145</v>
      </c>
      <c r="E1045" s="10">
        <f t="shared" ref="E1045:E1108" si="75">1075+F1045</f>
        <v>1075</v>
      </c>
    </row>
    <row r="1046" spans="1:5" x14ac:dyDescent="0.25">
      <c r="A1046">
        <v>2052</v>
      </c>
      <c r="B1046">
        <f t="shared" si="73"/>
        <v>0</v>
      </c>
      <c r="C1046">
        <f t="shared" si="72"/>
        <v>0</v>
      </c>
      <c r="D1046" s="10">
        <f t="shared" si="74"/>
        <v>1145</v>
      </c>
      <c r="E1046" s="10">
        <f t="shared" si="75"/>
        <v>1075</v>
      </c>
    </row>
    <row r="1047" spans="1:5" x14ac:dyDescent="0.25">
      <c r="A1047">
        <v>2054</v>
      </c>
      <c r="B1047">
        <f t="shared" si="73"/>
        <v>0</v>
      </c>
      <c r="C1047">
        <f t="shared" si="72"/>
        <v>0</v>
      </c>
      <c r="D1047" s="10">
        <f t="shared" si="74"/>
        <v>1145</v>
      </c>
      <c r="E1047" s="10">
        <f t="shared" si="75"/>
        <v>1075</v>
      </c>
    </row>
    <row r="1048" spans="1:5" x14ac:dyDescent="0.25">
      <c r="A1048">
        <v>2056</v>
      </c>
      <c r="B1048">
        <f t="shared" si="73"/>
        <v>0</v>
      </c>
      <c r="C1048">
        <f t="shared" si="72"/>
        <v>0</v>
      </c>
      <c r="D1048" s="10">
        <f t="shared" si="74"/>
        <v>1145</v>
      </c>
      <c r="E1048" s="10">
        <f t="shared" si="75"/>
        <v>1075</v>
      </c>
    </row>
    <row r="1049" spans="1:5" x14ac:dyDescent="0.25">
      <c r="A1049">
        <v>2058</v>
      </c>
      <c r="B1049">
        <f t="shared" si="73"/>
        <v>0</v>
      </c>
      <c r="C1049">
        <f t="shared" si="72"/>
        <v>0</v>
      </c>
      <c r="D1049" s="10">
        <f t="shared" si="74"/>
        <v>1145</v>
      </c>
      <c r="E1049" s="10">
        <f t="shared" si="75"/>
        <v>1075</v>
      </c>
    </row>
    <row r="1050" spans="1:5" x14ac:dyDescent="0.25">
      <c r="A1050">
        <v>2060</v>
      </c>
      <c r="B1050">
        <f t="shared" si="73"/>
        <v>0</v>
      </c>
      <c r="C1050">
        <f t="shared" si="72"/>
        <v>0</v>
      </c>
      <c r="D1050" s="10">
        <f t="shared" si="74"/>
        <v>1145</v>
      </c>
      <c r="E1050" s="10">
        <f t="shared" si="75"/>
        <v>1075</v>
      </c>
    </row>
    <row r="1051" spans="1:5" x14ac:dyDescent="0.25">
      <c r="A1051">
        <v>2062</v>
      </c>
      <c r="B1051">
        <f t="shared" si="73"/>
        <v>0</v>
      </c>
      <c r="C1051">
        <f t="shared" si="72"/>
        <v>0</v>
      </c>
      <c r="D1051" s="10">
        <f t="shared" si="74"/>
        <v>1145</v>
      </c>
      <c r="E1051" s="10">
        <f t="shared" si="75"/>
        <v>1075</v>
      </c>
    </row>
    <row r="1052" spans="1:5" x14ac:dyDescent="0.25">
      <c r="A1052">
        <v>2064</v>
      </c>
      <c r="B1052">
        <f t="shared" si="73"/>
        <v>0</v>
      </c>
      <c r="C1052">
        <f t="shared" si="72"/>
        <v>0</v>
      </c>
      <c r="D1052" s="10">
        <f t="shared" si="74"/>
        <v>1145</v>
      </c>
      <c r="E1052" s="10">
        <f t="shared" si="75"/>
        <v>1075</v>
      </c>
    </row>
    <row r="1053" spans="1:5" x14ac:dyDescent="0.25">
      <c r="A1053">
        <v>2066</v>
      </c>
      <c r="B1053">
        <f t="shared" si="73"/>
        <v>0</v>
      </c>
      <c r="C1053">
        <f t="shared" si="72"/>
        <v>0</v>
      </c>
      <c r="D1053" s="10">
        <f t="shared" si="74"/>
        <v>1145</v>
      </c>
      <c r="E1053" s="10">
        <f t="shared" si="75"/>
        <v>1075</v>
      </c>
    </row>
    <row r="1054" spans="1:5" x14ac:dyDescent="0.25">
      <c r="A1054">
        <v>2068</v>
      </c>
      <c r="B1054">
        <f t="shared" si="73"/>
        <v>0</v>
      </c>
      <c r="C1054">
        <f t="shared" si="72"/>
        <v>0</v>
      </c>
      <c r="D1054" s="10">
        <f t="shared" si="74"/>
        <v>1145</v>
      </c>
      <c r="E1054" s="10">
        <f t="shared" si="75"/>
        <v>1075</v>
      </c>
    </row>
    <row r="1055" spans="1:5" x14ac:dyDescent="0.25">
      <c r="A1055">
        <v>2070</v>
      </c>
      <c r="B1055">
        <f t="shared" si="73"/>
        <v>0</v>
      </c>
      <c r="C1055">
        <f t="shared" si="72"/>
        <v>0</v>
      </c>
      <c r="D1055" s="10">
        <f t="shared" si="74"/>
        <v>1145</v>
      </c>
      <c r="E1055" s="10">
        <f t="shared" si="75"/>
        <v>1075</v>
      </c>
    </row>
    <row r="1056" spans="1:5" x14ac:dyDescent="0.25">
      <c r="A1056">
        <v>2072</v>
      </c>
      <c r="B1056">
        <f t="shared" si="73"/>
        <v>0</v>
      </c>
      <c r="C1056">
        <f t="shared" si="72"/>
        <v>0</v>
      </c>
      <c r="D1056" s="10">
        <f t="shared" si="74"/>
        <v>1145</v>
      </c>
      <c r="E1056" s="10">
        <f t="shared" si="75"/>
        <v>1075</v>
      </c>
    </row>
    <row r="1057" spans="1:5" x14ac:dyDescent="0.25">
      <c r="A1057">
        <v>2074</v>
      </c>
      <c r="B1057">
        <f t="shared" si="73"/>
        <v>0</v>
      </c>
      <c r="C1057">
        <f t="shared" si="72"/>
        <v>0</v>
      </c>
      <c r="D1057" s="10">
        <f t="shared" si="74"/>
        <v>1145</v>
      </c>
      <c r="E1057" s="10">
        <f t="shared" si="75"/>
        <v>1075</v>
      </c>
    </row>
    <row r="1058" spans="1:5" x14ac:dyDescent="0.25">
      <c r="A1058">
        <v>2076</v>
      </c>
      <c r="B1058">
        <f t="shared" si="73"/>
        <v>0</v>
      </c>
      <c r="C1058">
        <f t="shared" si="72"/>
        <v>0</v>
      </c>
      <c r="D1058" s="10">
        <f t="shared" si="74"/>
        <v>1145</v>
      </c>
      <c r="E1058" s="10">
        <f t="shared" si="75"/>
        <v>1075</v>
      </c>
    </row>
    <row r="1059" spans="1:5" x14ac:dyDescent="0.25">
      <c r="A1059">
        <v>2078</v>
      </c>
      <c r="B1059">
        <f t="shared" si="73"/>
        <v>0</v>
      </c>
      <c r="C1059">
        <f t="shared" si="72"/>
        <v>0</v>
      </c>
      <c r="D1059" s="10">
        <f t="shared" si="74"/>
        <v>1145</v>
      </c>
      <c r="E1059" s="10">
        <f t="shared" si="75"/>
        <v>1075</v>
      </c>
    </row>
    <row r="1060" spans="1:5" x14ac:dyDescent="0.25">
      <c r="A1060">
        <v>2080</v>
      </c>
      <c r="B1060">
        <f t="shared" si="73"/>
        <v>0</v>
      </c>
      <c r="C1060">
        <f t="shared" si="72"/>
        <v>0</v>
      </c>
      <c r="D1060" s="10">
        <f t="shared" si="74"/>
        <v>1145</v>
      </c>
      <c r="E1060" s="10">
        <f t="shared" si="75"/>
        <v>1075</v>
      </c>
    </row>
    <row r="1061" spans="1:5" x14ac:dyDescent="0.25">
      <c r="A1061">
        <v>2082</v>
      </c>
      <c r="B1061">
        <f t="shared" si="73"/>
        <v>0</v>
      </c>
      <c r="C1061">
        <f t="shared" si="72"/>
        <v>0</v>
      </c>
      <c r="D1061" s="10">
        <f t="shared" si="74"/>
        <v>1145</v>
      </c>
      <c r="E1061" s="10">
        <f t="shared" si="75"/>
        <v>1075</v>
      </c>
    </row>
    <row r="1062" spans="1:5" x14ac:dyDescent="0.25">
      <c r="A1062">
        <v>2084</v>
      </c>
      <c r="B1062">
        <f t="shared" si="73"/>
        <v>0</v>
      </c>
      <c r="C1062">
        <f t="shared" si="72"/>
        <v>0</v>
      </c>
      <c r="D1062" s="10">
        <f t="shared" si="74"/>
        <v>1145</v>
      </c>
      <c r="E1062" s="10">
        <f t="shared" si="75"/>
        <v>1075</v>
      </c>
    </row>
    <row r="1063" spans="1:5" x14ac:dyDescent="0.25">
      <c r="A1063">
        <v>2086</v>
      </c>
      <c r="B1063">
        <f t="shared" si="73"/>
        <v>0</v>
      </c>
      <c r="C1063">
        <f t="shared" si="72"/>
        <v>0</v>
      </c>
      <c r="D1063" s="10">
        <f t="shared" si="74"/>
        <v>1145</v>
      </c>
      <c r="E1063" s="10">
        <f t="shared" si="75"/>
        <v>1075</v>
      </c>
    </row>
    <row r="1064" spans="1:5" x14ac:dyDescent="0.25">
      <c r="A1064">
        <v>2088</v>
      </c>
      <c r="B1064">
        <f t="shared" si="73"/>
        <v>0</v>
      </c>
      <c r="C1064">
        <f t="shared" si="72"/>
        <v>0</v>
      </c>
      <c r="D1064" s="10">
        <f t="shared" si="74"/>
        <v>1145</v>
      </c>
      <c r="E1064" s="10">
        <f t="shared" si="75"/>
        <v>1075</v>
      </c>
    </row>
    <row r="1065" spans="1:5" x14ac:dyDescent="0.25">
      <c r="A1065">
        <v>2090</v>
      </c>
      <c r="B1065">
        <f t="shared" si="73"/>
        <v>0</v>
      </c>
      <c r="C1065">
        <f t="shared" si="72"/>
        <v>0</v>
      </c>
      <c r="D1065" s="10">
        <f t="shared" si="74"/>
        <v>1145</v>
      </c>
      <c r="E1065" s="10">
        <f t="shared" si="75"/>
        <v>1075</v>
      </c>
    </row>
    <row r="1066" spans="1:5" x14ac:dyDescent="0.25">
      <c r="A1066">
        <v>2092</v>
      </c>
      <c r="B1066">
        <f t="shared" si="73"/>
        <v>0</v>
      </c>
      <c r="C1066">
        <f t="shared" si="72"/>
        <v>0</v>
      </c>
      <c r="D1066" s="10">
        <f t="shared" si="74"/>
        <v>1145</v>
      </c>
      <c r="E1066" s="10">
        <f t="shared" si="75"/>
        <v>1075</v>
      </c>
    </row>
    <row r="1067" spans="1:5" x14ac:dyDescent="0.25">
      <c r="A1067">
        <v>2094</v>
      </c>
      <c r="B1067">
        <f t="shared" si="73"/>
        <v>0</v>
      </c>
      <c r="C1067">
        <f t="shared" si="72"/>
        <v>0</v>
      </c>
      <c r="D1067" s="10">
        <f t="shared" si="74"/>
        <v>1145</v>
      </c>
      <c r="E1067" s="10">
        <f t="shared" si="75"/>
        <v>1075</v>
      </c>
    </row>
    <row r="1068" spans="1:5" x14ac:dyDescent="0.25">
      <c r="A1068">
        <v>2096</v>
      </c>
      <c r="B1068">
        <f t="shared" si="73"/>
        <v>0</v>
      </c>
      <c r="C1068">
        <f t="shared" si="72"/>
        <v>0</v>
      </c>
      <c r="D1068" s="10">
        <f t="shared" si="74"/>
        <v>1145</v>
      </c>
      <c r="E1068" s="10">
        <f t="shared" si="75"/>
        <v>1075</v>
      </c>
    </row>
    <row r="1069" spans="1:5" x14ac:dyDescent="0.25">
      <c r="A1069">
        <v>2098</v>
      </c>
      <c r="B1069">
        <f t="shared" si="73"/>
        <v>0</v>
      </c>
      <c r="C1069">
        <f t="shared" si="72"/>
        <v>0</v>
      </c>
      <c r="D1069" s="10">
        <f t="shared" si="74"/>
        <v>1145</v>
      </c>
      <c r="E1069" s="10">
        <f t="shared" si="75"/>
        <v>1075</v>
      </c>
    </row>
    <row r="1070" spans="1:5" x14ac:dyDescent="0.25">
      <c r="A1070">
        <v>2100</v>
      </c>
      <c r="B1070">
        <f t="shared" si="73"/>
        <v>0</v>
      </c>
      <c r="C1070">
        <f t="shared" si="72"/>
        <v>0</v>
      </c>
      <c r="D1070" s="10">
        <f t="shared" si="74"/>
        <v>1145</v>
      </c>
      <c r="E1070" s="10">
        <f t="shared" si="75"/>
        <v>1075</v>
      </c>
    </row>
    <row r="1071" spans="1:5" x14ac:dyDescent="0.25">
      <c r="A1071">
        <v>2102</v>
      </c>
      <c r="B1071">
        <f t="shared" si="73"/>
        <v>0</v>
      </c>
      <c r="C1071">
        <f t="shared" si="72"/>
        <v>0</v>
      </c>
      <c r="D1071" s="10">
        <f t="shared" si="74"/>
        <v>1145</v>
      </c>
      <c r="E1071" s="10">
        <f t="shared" si="75"/>
        <v>1075</v>
      </c>
    </row>
    <row r="1072" spans="1:5" x14ac:dyDescent="0.25">
      <c r="A1072">
        <v>2104</v>
      </c>
      <c r="B1072">
        <f t="shared" si="73"/>
        <v>0</v>
      </c>
      <c r="C1072">
        <f t="shared" si="72"/>
        <v>0</v>
      </c>
      <c r="D1072" s="10">
        <f t="shared" si="74"/>
        <v>1145</v>
      </c>
      <c r="E1072" s="10">
        <f t="shared" si="75"/>
        <v>1075</v>
      </c>
    </row>
    <row r="1073" spans="1:5" x14ac:dyDescent="0.25">
      <c r="A1073">
        <v>2106</v>
      </c>
      <c r="B1073">
        <f t="shared" si="73"/>
        <v>0</v>
      </c>
      <c r="C1073">
        <f t="shared" si="72"/>
        <v>0</v>
      </c>
      <c r="D1073" s="10">
        <f t="shared" si="74"/>
        <v>1145</v>
      </c>
      <c r="E1073" s="10">
        <f t="shared" si="75"/>
        <v>1075</v>
      </c>
    </row>
    <row r="1074" spans="1:5" x14ac:dyDescent="0.25">
      <c r="A1074">
        <v>2108</v>
      </c>
      <c r="B1074">
        <f t="shared" si="73"/>
        <v>0</v>
      </c>
      <c r="C1074">
        <f t="shared" si="72"/>
        <v>0</v>
      </c>
      <c r="D1074" s="10">
        <f t="shared" si="74"/>
        <v>1145</v>
      </c>
      <c r="E1074" s="10">
        <f t="shared" si="75"/>
        <v>1075</v>
      </c>
    </row>
    <row r="1075" spans="1:5" x14ac:dyDescent="0.25">
      <c r="A1075">
        <v>2110</v>
      </c>
      <c r="B1075">
        <f t="shared" si="73"/>
        <v>0</v>
      </c>
      <c r="C1075">
        <f t="shared" si="72"/>
        <v>0</v>
      </c>
      <c r="D1075" s="10">
        <f t="shared" si="74"/>
        <v>1145</v>
      </c>
      <c r="E1075" s="10">
        <f t="shared" si="75"/>
        <v>1075</v>
      </c>
    </row>
    <row r="1076" spans="1:5" x14ac:dyDescent="0.25">
      <c r="A1076">
        <v>2112</v>
      </c>
      <c r="B1076">
        <f t="shared" si="73"/>
        <v>0</v>
      </c>
      <c r="C1076">
        <f t="shared" si="72"/>
        <v>0</v>
      </c>
      <c r="D1076" s="10">
        <f t="shared" si="74"/>
        <v>1145</v>
      </c>
      <c r="E1076" s="10">
        <f t="shared" si="75"/>
        <v>1075</v>
      </c>
    </row>
    <row r="1077" spans="1:5" x14ac:dyDescent="0.25">
      <c r="A1077">
        <v>2114</v>
      </c>
      <c r="B1077">
        <f t="shared" si="73"/>
        <v>0</v>
      </c>
      <c r="C1077">
        <f t="shared" si="72"/>
        <v>0</v>
      </c>
      <c r="D1077" s="10">
        <f t="shared" si="74"/>
        <v>1145</v>
      </c>
      <c r="E1077" s="10">
        <f t="shared" si="75"/>
        <v>1075</v>
      </c>
    </row>
    <row r="1078" spans="1:5" x14ac:dyDescent="0.25">
      <c r="A1078">
        <v>2116</v>
      </c>
      <c r="B1078">
        <f t="shared" si="73"/>
        <v>0</v>
      </c>
      <c r="C1078">
        <f t="shared" si="72"/>
        <v>0</v>
      </c>
      <c r="D1078" s="10">
        <f t="shared" si="74"/>
        <v>1145</v>
      </c>
      <c r="E1078" s="10">
        <f t="shared" si="75"/>
        <v>1075</v>
      </c>
    </row>
    <row r="1079" spans="1:5" x14ac:dyDescent="0.25">
      <c r="A1079">
        <v>2118</v>
      </c>
      <c r="B1079">
        <f t="shared" si="73"/>
        <v>0</v>
      </c>
      <c r="C1079">
        <f t="shared" si="72"/>
        <v>0</v>
      </c>
      <c r="D1079" s="10">
        <f t="shared" si="74"/>
        <v>1145</v>
      </c>
      <c r="E1079" s="10">
        <f t="shared" si="75"/>
        <v>1075</v>
      </c>
    </row>
    <row r="1080" spans="1:5" x14ac:dyDescent="0.25">
      <c r="A1080">
        <v>2120</v>
      </c>
      <c r="B1080">
        <f t="shared" si="73"/>
        <v>0</v>
      </c>
      <c r="C1080">
        <f t="shared" si="72"/>
        <v>0</v>
      </c>
      <c r="D1080" s="10">
        <f t="shared" si="74"/>
        <v>1145</v>
      </c>
      <c r="E1080" s="10">
        <f t="shared" si="75"/>
        <v>1075</v>
      </c>
    </row>
    <row r="1081" spans="1:5" x14ac:dyDescent="0.25">
      <c r="A1081">
        <v>2122</v>
      </c>
      <c r="B1081">
        <f t="shared" si="73"/>
        <v>0</v>
      </c>
      <c r="C1081">
        <f t="shared" si="72"/>
        <v>0</v>
      </c>
      <c r="D1081" s="10">
        <f t="shared" si="74"/>
        <v>1145</v>
      </c>
      <c r="E1081" s="10">
        <f t="shared" si="75"/>
        <v>1075</v>
      </c>
    </row>
    <row r="1082" spans="1:5" x14ac:dyDescent="0.25">
      <c r="A1082">
        <v>2124</v>
      </c>
      <c r="B1082">
        <f t="shared" si="73"/>
        <v>0</v>
      </c>
      <c r="C1082">
        <f t="shared" si="72"/>
        <v>0</v>
      </c>
      <c r="D1082" s="10">
        <f t="shared" si="74"/>
        <v>1145</v>
      </c>
      <c r="E1082" s="10">
        <f t="shared" si="75"/>
        <v>1075</v>
      </c>
    </row>
    <row r="1083" spans="1:5" x14ac:dyDescent="0.25">
      <c r="A1083">
        <v>2126</v>
      </c>
      <c r="B1083">
        <f t="shared" si="73"/>
        <v>0</v>
      </c>
      <c r="C1083">
        <f t="shared" si="72"/>
        <v>0</v>
      </c>
      <c r="D1083" s="10">
        <f t="shared" si="74"/>
        <v>1145</v>
      </c>
      <c r="E1083" s="10">
        <f t="shared" si="75"/>
        <v>1075</v>
      </c>
    </row>
    <row r="1084" spans="1:5" x14ac:dyDescent="0.25">
      <c r="A1084">
        <v>2128</v>
      </c>
      <c r="B1084">
        <f t="shared" si="73"/>
        <v>0</v>
      </c>
      <c r="C1084">
        <f t="shared" si="72"/>
        <v>0</v>
      </c>
      <c r="D1084" s="10">
        <f t="shared" si="74"/>
        <v>1145</v>
      </c>
      <c r="E1084" s="10">
        <f t="shared" si="75"/>
        <v>1075</v>
      </c>
    </row>
    <row r="1085" spans="1:5" x14ac:dyDescent="0.25">
      <c r="A1085">
        <v>2130</v>
      </c>
      <c r="B1085">
        <f t="shared" si="73"/>
        <v>0</v>
      </c>
      <c r="C1085">
        <f t="shared" si="72"/>
        <v>0</v>
      </c>
      <c r="D1085" s="10">
        <f t="shared" si="74"/>
        <v>1145</v>
      </c>
      <c r="E1085" s="10">
        <f t="shared" si="75"/>
        <v>1075</v>
      </c>
    </row>
    <row r="1086" spans="1:5" x14ac:dyDescent="0.25">
      <c r="A1086">
        <v>2132</v>
      </c>
      <c r="B1086">
        <f t="shared" si="73"/>
        <v>0</v>
      </c>
      <c r="C1086">
        <f t="shared" si="72"/>
        <v>0</v>
      </c>
      <c r="D1086" s="10">
        <f t="shared" si="74"/>
        <v>1145</v>
      </c>
      <c r="E1086" s="10">
        <f t="shared" si="75"/>
        <v>1075</v>
      </c>
    </row>
    <row r="1087" spans="1:5" x14ac:dyDescent="0.25">
      <c r="A1087">
        <v>2134</v>
      </c>
      <c r="B1087">
        <f t="shared" si="73"/>
        <v>0</v>
      </c>
      <c r="C1087">
        <f t="shared" si="72"/>
        <v>0</v>
      </c>
      <c r="D1087" s="10">
        <f t="shared" si="74"/>
        <v>1145</v>
      </c>
      <c r="E1087" s="10">
        <f t="shared" si="75"/>
        <v>1075</v>
      </c>
    </row>
    <row r="1088" spans="1:5" x14ac:dyDescent="0.25">
      <c r="A1088">
        <v>2136</v>
      </c>
      <c r="B1088">
        <f t="shared" si="73"/>
        <v>0</v>
      </c>
      <c r="C1088">
        <f t="shared" si="72"/>
        <v>0</v>
      </c>
      <c r="D1088" s="10">
        <f t="shared" si="74"/>
        <v>1145</v>
      </c>
      <c r="E1088" s="10">
        <f t="shared" si="75"/>
        <v>1075</v>
      </c>
    </row>
    <row r="1089" spans="1:5" x14ac:dyDescent="0.25">
      <c r="A1089">
        <v>2138</v>
      </c>
      <c r="B1089">
        <f t="shared" si="73"/>
        <v>0</v>
      </c>
      <c r="C1089">
        <f t="shared" si="72"/>
        <v>0</v>
      </c>
      <c r="D1089" s="10">
        <f t="shared" si="74"/>
        <v>1145</v>
      </c>
      <c r="E1089" s="10">
        <f t="shared" si="75"/>
        <v>1075</v>
      </c>
    </row>
    <row r="1090" spans="1:5" x14ac:dyDescent="0.25">
      <c r="A1090">
        <v>2140</v>
      </c>
      <c r="B1090">
        <f t="shared" si="73"/>
        <v>0</v>
      </c>
      <c r="C1090">
        <f t="shared" si="72"/>
        <v>0</v>
      </c>
      <c r="D1090" s="10">
        <f t="shared" si="74"/>
        <v>1145</v>
      </c>
      <c r="E1090" s="10">
        <f t="shared" si="75"/>
        <v>1075</v>
      </c>
    </row>
    <row r="1091" spans="1:5" x14ac:dyDescent="0.25">
      <c r="A1091">
        <v>2142</v>
      </c>
      <c r="B1091">
        <f t="shared" si="73"/>
        <v>0</v>
      </c>
      <c r="C1091">
        <f t="shared" si="72"/>
        <v>0</v>
      </c>
      <c r="D1091" s="10">
        <f t="shared" si="74"/>
        <v>1145</v>
      </c>
      <c r="E1091" s="10">
        <f t="shared" si="75"/>
        <v>1075</v>
      </c>
    </row>
    <row r="1092" spans="1:5" x14ac:dyDescent="0.25">
      <c r="A1092">
        <v>2144</v>
      </c>
      <c r="B1092">
        <f t="shared" si="73"/>
        <v>0</v>
      </c>
      <c r="C1092">
        <f t="shared" si="72"/>
        <v>0</v>
      </c>
      <c r="D1092" s="10">
        <f t="shared" si="74"/>
        <v>1145</v>
      </c>
      <c r="E1092" s="10">
        <f t="shared" si="75"/>
        <v>1075</v>
      </c>
    </row>
    <row r="1093" spans="1:5" x14ac:dyDescent="0.25">
      <c r="A1093">
        <v>2146</v>
      </c>
      <c r="B1093">
        <f t="shared" si="73"/>
        <v>0</v>
      </c>
      <c r="C1093">
        <f t="shared" si="72"/>
        <v>0</v>
      </c>
      <c r="D1093" s="10">
        <f t="shared" si="74"/>
        <v>1145</v>
      </c>
      <c r="E1093" s="10">
        <f t="shared" si="75"/>
        <v>1075</v>
      </c>
    </row>
    <row r="1094" spans="1:5" x14ac:dyDescent="0.25">
      <c r="A1094">
        <v>2148</v>
      </c>
      <c r="B1094">
        <f t="shared" si="73"/>
        <v>0</v>
      </c>
      <c r="C1094">
        <f t="shared" si="72"/>
        <v>0</v>
      </c>
      <c r="D1094" s="10">
        <f t="shared" si="74"/>
        <v>1145</v>
      </c>
      <c r="E1094" s="10">
        <f t="shared" si="75"/>
        <v>1075</v>
      </c>
    </row>
    <row r="1095" spans="1:5" x14ac:dyDescent="0.25">
      <c r="A1095">
        <v>2150</v>
      </c>
      <c r="B1095">
        <f t="shared" si="73"/>
        <v>0</v>
      </c>
      <c r="C1095">
        <f t="shared" si="72"/>
        <v>0</v>
      </c>
      <c r="D1095" s="10">
        <f t="shared" si="74"/>
        <v>1145</v>
      </c>
      <c r="E1095" s="10">
        <f t="shared" si="75"/>
        <v>1075</v>
      </c>
    </row>
    <row r="1096" spans="1:5" x14ac:dyDescent="0.25">
      <c r="A1096">
        <v>2152</v>
      </c>
      <c r="B1096">
        <f t="shared" si="73"/>
        <v>0</v>
      </c>
      <c r="C1096">
        <f t="shared" si="72"/>
        <v>0</v>
      </c>
      <c r="D1096" s="10">
        <f t="shared" si="74"/>
        <v>1145</v>
      </c>
      <c r="E1096" s="10">
        <f t="shared" si="75"/>
        <v>1075</v>
      </c>
    </row>
    <row r="1097" spans="1:5" x14ac:dyDescent="0.25">
      <c r="A1097">
        <v>2154</v>
      </c>
      <c r="B1097">
        <f t="shared" si="73"/>
        <v>0</v>
      </c>
      <c r="C1097">
        <f t="shared" si="72"/>
        <v>0</v>
      </c>
      <c r="D1097" s="10">
        <f t="shared" si="74"/>
        <v>1145</v>
      </c>
      <c r="E1097" s="10">
        <f t="shared" si="75"/>
        <v>1075</v>
      </c>
    </row>
    <row r="1098" spans="1:5" x14ac:dyDescent="0.25">
      <c r="A1098">
        <v>2156</v>
      </c>
      <c r="B1098">
        <f t="shared" si="73"/>
        <v>0</v>
      </c>
      <c r="C1098">
        <f t="shared" si="72"/>
        <v>0</v>
      </c>
      <c r="D1098" s="10">
        <f t="shared" si="74"/>
        <v>1145</v>
      </c>
      <c r="E1098" s="10">
        <f t="shared" si="75"/>
        <v>1075</v>
      </c>
    </row>
    <row r="1099" spans="1:5" x14ac:dyDescent="0.25">
      <c r="A1099">
        <v>2158</v>
      </c>
      <c r="B1099">
        <f t="shared" si="73"/>
        <v>0</v>
      </c>
      <c r="C1099">
        <f t="shared" si="72"/>
        <v>0</v>
      </c>
      <c r="D1099" s="10">
        <f t="shared" si="74"/>
        <v>1145</v>
      </c>
      <c r="E1099" s="10">
        <f t="shared" si="75"/>
        <v>1075</v>
      </c>
    </row>
    <row r="1100" spans="1:5" x14ac:dyDescent="0.25">
      <c r="A1100">
        <v>2160</v>
      </c>
      <c r="B1100">
        <f t="shared" si="73"/>
        <v>0</v>
      </c>
      <c r="C1100">
        <f t="shared" si="72"/>
        <v>0</v>
      </c>
      <c r="D1100" s="10">
        <f t="shared" si="74"/>
        <v>1145</v>
      </c>
      <c r="E1100" s="10">
        <f t="shared" si="75"/>
        <v>1075</v>
      </c>
    </row>
    <row r="1101" spans="1:5" x14ac:dyDescent="0.25">
      <c r="A1101">
        <v>2162</v>
      </c>
      <c r="B1101">
        <f t="shared" si="73"/>
        <v>0</v>
      </c>
      <c r="C1101">
        <f t="shared" si="72"/>
        <v>0</v>
      </c>
      <c r="D1101" s="10">
        <f t="shared" si="74"/>
        <v>1145</v>
      </c>
      <c r="E1101" s="10">
        <f t="shared" si="75"/>
        <v>1075</v>
      </c>
    </row>
    <row r="1102" spans="1:5" x14ac:dyDescent="0.25">
      <c r="A1102">
        <v>2164</v>
      </c>
      <c r="B1102">
        <f t="shared" si="73"/>
        <v>0</v>
      </c>
      <c r="C1102">
        <f t="shared" si="72"/>
        <v>0</v>
      </c>
      <c r="D1102" s="10">
        <f t="shared" si="74"/>
        <v>1145</v>
      </c>
      <c r="E1102" s="10">
        <f t="shared" si="75"/>
        <v>1075</v>
      </c>
    </row>
    <row r="1103" spans="1:5" x14ac:dyDescent="0.25">
      <c r="A1103">
        <v>2166</v>
      </c>
      <c r="B1103">
        <f t="shared" si="73"/>
        <v>0</v>
      </c>
      <c r="C1103">
        <f t="shared" si="72"/>
        <v>0</v>
      </c>
      <c r="D1103" s="10">
        <f t="shared" si="74"/>
        <v>1145</v>
      </c>
      <c r="E1103" s="10">
        <f t="shared" si="75"/>
        <v>1075</v>
      </c>
    </row>
    <row r="1104" spans="1:5" x14ac:dyDescent="0.25">
      <c r="A1104">
        <v>2168</v>
      </c>
      <c r="B1104">
        <f t="shared" si="73"/>
        <v>0</v>
      </c>
      <c r="C1104">
        <f t="shared" si="72"/>
        <v>0</v>
      </c>
      <c r="D1104" s="10">
        <f t="shared" si="74"/>
        <v>1145</v>
      </c>
      <c r="E1104" s="10">
        <f t="shared" si="75"/>
        <v>1075</v>
      </c>
    </row>
    <row r="1105" spans="1:5" x14ac:dyDescent="0.25">
      <c r="A1105">
        <v>2170</v>
      </c>
      <c r="B1105">
        <f t="shared" si="73"/>
        <v>0</v>
      </c>
      <c r="C1105">
        <f t="shared" si="72"/>
        <v>0</v>
      </c>
      <c r="D1105" s="10">
        <f t="shared" si="74"/>
        <v>1145</v>
      </c>
      <c r="E1105" s="10">
        <f t="shared" si="75"/>
        <v>1075</v>
      </c>
    </row>
    <row r="1106" spans="1:5" x14ac:dyDescent="0.25">
      <c r="A1106">
        <v>2172</v>
      </c>
      <c r="B1106">
        <f t="shared" si="73"/>
        <v>0</v>
      </c>
      <c r="C1106">
        <f t="shared" si="72"/>
        <v>0</v>
      </c>
      <c r="D1106" s="10">
        <f t="shared" si="74"/>
        <v>1145</v>
      </c>
      <c r="E1106" s="10">
        <f t="shared" si="75"/>
        <v>1075</v>
      </c>
    </row>
    <row r="1107" spans="1:5" x14ac:dyDescent="0.25">
      <c r="A1107">
        <v>2174</v>
      </c>
      <c r="B1107">
        <f t="shared" si="73"/>
        <v>0</v>
      </c>
      <c r="C1107">
        <f t="shared" si="72"/>
        <v>0</v>
      </c>
      <c r="D1107" s="10">
        <f t="shared" si="74"/>
        <v>1145</v>
      </c>
      <c r="E1107" s="10">
        <f t="shared" si="75"/>
        <v>1075</v>
      </c>
    </row>
    <row r="1108" spans="1:5" x14ac:dyDescent="0.25">
      <c r="A1108">
        <v>2176</v>
      </c>
      <c r="B1108">
        <f t="shared" si="73"/>
        <v>0</v>
      </c>
      <c r="C1108">
        <f t="shared" ref="C1108:C1171" si="76">IF(A1108&lt;$D$8,$D$12,IF(A1108=$D$8,$D$12,IF(A1108&lt;$D$9,(1-$D$12)*((A1108-$D$8)/($D$9-$D$8))+$D$12,IF(A1108=$D$9,1,IF(A1108&lt;$D$10,1,IF(A1108&lt;$D$11,(1-$D$12)*($D$11-A1108)/($D$11-$D$10)+$D$12, IF(A1108=$D$11, 0, IF(A1108&gt;$D$11, 0))))))))</f>
        <v>0</v>
      </c>
      <c r="D1108" s="10">
        <f t="shared" si="74"/>
        <v>1145</v>
      </c>
      <c r="E1108" s="10">
        <f t="shared" si="75"/>
        <v>1075</v>
      </c>
    </row>
    <row r="1109" spans="1:5" x14ac:dyDescent="0.25">
      <c r="A1109">
        <v>2178</v>
      </c>
      <c r="B1109">
        <f t="shared" ref="B1109:B1172" si="77">IF(A1109&lt;$C$8,$C$12,IF(A1109=$C$8,$C$12,IF(A1109&lt;$C$9,(1-$C$12)*((A1109-$C$8)/($C$9-$C$8))+$C$12,IF(A1109=$C$9,1,IF(A1109&lt;$C$10,1,IF(A1109&lt;$C$11,(1-$C$12)*($C$11-A1109)/($C$11-$C$10)+$C$12, IF(A1109=$C$11, 0, IF(A1109&gt;$C$11, 0))))))))</f>
        <v>0</v>
      </c>
      <c r="C1109">
        <f t="shared" si="76"/>
        <v>0</v>
      </c>
      <c r="D1109" s="10">
        <f t="shared" ref="D1109:D1172" si="78">1145+F1109</f>
        <v>1145</v>
      </c>
      <c r="E1109" s="10">
        <f t="shared" ref="E1109:E1172" si="79">1075+F1109</f>
        <v>1075</v>
      </c>
    </row>
    <row r="1110" spans="1:5" x14ac:dyDescent="0.25">
      <c r="A1110">
        <v>2180</v>
      </c>
      <c r="B1110">
        <f t="shared" si="77"/>
        <v>0</v>
      </c>
      <c r="C1110">
        <f t="shared" si="76"/>
        <v>0</v>
      </c>
      <c r="D1110" s="10">
        <f t="shared" si="78"/>
        <v>1145</v>
      </c>
      <c r="E1110" s="10">
        <f t="shared" si="79"/>
        <v>1075</v>
      </c>
    </row>
    <row r="1111" spans="1:5" x14ac:dyDescent="0.25">
      <c r="A1111">
        <v>2182</v>
      </c>
      <c r="B1111">
        <f t="shared" si="77"/>
        <v>0</v>
      </c>
      <c r="C1111">
        <f t="shared" si="76"/>
        <v>0</v>
      </c>
      <c r="D1111" s="10">
        <f t="shared" si="78"/>
        <v>1145</v>
      </c>
      <c r="E1111" s="10">
        <f t="shared" si="79"/>
        <v>1075</v>
      </c>
    </row>
    <row r="1112" spans="1:5" x14ac:dyDescent="0.25">
      <c r="A1112">
        <v>2184</v>
      </c>
      <c r="B1112">
        <f t="shared" si="77"/>
        <v>0</v>
      </c>
      <c r="C1112">
        <f t="shared" si="76"/>
        <v>0</v>
      </c>
      <c r="D1112" s="10">
        <f t="shared" si="78"/>
        <v>1145</v>
      </c>
      <c r="E1112" s="10">
        <f t="shared" si="79"/>
        <v>1075</v>
      </c>
    </row>
    <row r="1113" spans="1:5" x14ac:dyDescent="0.25">
      <c r="A1113">
        <v>2186</v>
      </c>
      <c r="B1113">
        <f t="shared" si="77"/>
        <v>0</v>
      </c>
      <c r="C1113">
        <f t="shared" si="76"/>
        <v>0</v>
      </c>
      <c r="D1113" s="10">
        <f t="shared" si="78"/>
        <v>1145</v>
      </c>
      <c r="E1113" s="10">
        <f t="shared" si="79"/>
        <v>1075</v>
      </c>
    </row>
    <row r="1114" spans="1:5" x14ac:dyDescent="0.25">
      <c r="A1114">
        <v>2188</v>
      </c>
      <c r="B1114">
        <f t="shared" si="77"/>
        <v>0</v>
      </c>
      <c r="C1114">
        <f t="shared" si="76"/>
        <v>0</v>
      </c>
      <c r="D1114" s="10">
        <f t="shared" si="78"/>
        <v>1145</v>
      </c>
      <c r="E1114" s="10">
        <f t="shared" si="79"/>
        <v>1075</v>
      </c>
    </row>
    <row r="1115" spans="1:5" x14ac:dyDescent="0.25">
      <c r="A1115">
        <v>2190</v>
      </c>
      <c r="B1115">
        <f t="shared" si="77"/>
        <v>0</v>
      </c>
      <c r="C1115">
        <f t="shared" si="76"/>
        <v>0</v>
      </c>
      <c r="D1115" s="10">
        <f t="shared" si="78"/>
        <v>1145</v>
      </c>
      <c r="E1115" s="10">
        <f t="shared" si="79"/>
        <v>1075</v>
      </c>
    </row>
    <row r="1116" spans="1:5" x14ac:dyDescent="0.25">
      <c r="A1116">
        <v>2192</v>
      </c>
      <c r="B1116">
        <f t="shared" si="77"/>
        <v>0</v>
      </c>
      <c r="C1116">
        <f t="shared" si="76"/>
        <v>0</v>
      </c>
      <c r="D1116" s="10">
        <f t="shared" si="78"/>
        <v>1145</v>
      </c>
      <c r="E1116" s="10">
        <f t="shared" si="79"/>
        <v>1075</v>
      </c>
    </row>
    <row r="1117" spans="1:5" x14ac:dyDescent="0.25">
      <c r="A1117">
        <v>2194</v>
      </c>
      <c r="B1117">
        <f t="shared" si="77"/>
        <v>0</v>
      </c>
      <c r="C1117">
        <f t="shared" si="76"/>
        <v>0</v>
      </c>
      <c r="D1117" s="10">
        <f t="shared" si="78"/>
        <v>1145</v>
      </c>
      <c r="E1117" s="10">
        <f t="shared" si="79"/>
        <v>1075</v>
      </c>
    </row>
    <row r="1118" spans="1:5" x14ac:dyDescent="0.25">
      <c r="A1118">
        <v>2196</v>
      </c>
      <c r="B1118">
        <f t="shared" si="77"/>
        <v>0</v>
      </c>
      <c r="C1118">
        <f t="shared" si="76"/>
        <v>0</v>
      </c>
      <c r="D1118" s="10">
        <f t="shared" si="78"/>
        <v>1145</v>
      </c>
      <c r="E1118" s="10">
        <f t="shared" si="79"/>
        <v>1075</v>
      </c>
    </row>
    <row r="1119" spans="1:5" x14ac:dyDescent="0.25">
      <c r="A1119">
        <v>2198</v>
      </c>
      <c r="B1119">
        <f t="shared" si="77"/>
        <v>0</v>
      </c>
      <c r="C1119">
        <f t="shared" si="76"/>
        <v>0</v>
      </c>
      <c r="D1119" s="10">
        <f t="shared" si="78"/>
        <v>1145</v>
      </c>
      <c r="E1119" s="10">
        <f t="shared" si="79"/>
        <v>1075</v>
      </c>
    </row>
    <row r="1120" spans="1:5" x14ac:dyDescent="0.25">
      <c r="A1120">
        <v>2200</v>
      </c>
      <c r="B1120">
        <f t="shared" si="77"/>
        <v>0</v>
      </c>
      <c r="C1120">
        <f t="shared" si="76"/>
        <v>0</v>
      </c>
      <c r="D1120" s="10">
        <f t="shared" si="78"/>
        <v>1145</v>
      </c>
      <c r="E1120" s="10">
        <f t="shared" si="79"/>
        <v>1075</v>
      </c>
    </row>
    <row r="1121" spans="1:5" x14ac:dyDescent="0.25">
      <c r="A1121">
        <v>2202</v>
      </c>
      <c r="B1121">
        <f t="shared" si="77"/>
        <v>0</v>
      </c>
      <c r="C1121">
        <f t="shared" si="76"/>
        <v>0</v>
      </c>
      <c r="D1121" s="10">
        <f t="shared" si="78"/>
        <v>1145</v>
      </c>
      <c r="E1121" s="10">
        <f t="shared" si="79"/>
        <v>1075</v>
      </c>
    </row>
    <row r="1122" spans="1:5" x14ac:dyDescent="0.25">
      <c r="A1122">
        <v>2204</v>
      </c>
      <c r="B1122">
        <f t="shared" si="77"/>
        <v>0</v>
      </c>
      <c r="C1122">
        <f t="shared" si="76"/>
        <v>0</v>
      </c>
      <c r="D1122" s="10">
        <f t="shared" si="78"/>
        <v>1145</v>
      </c>
      <c r="E1122" s="10">
        <f t="shared" si="79"/>
        <v>1075</v>
      </c>
    </row>
    <row r="1123" spans="1:5" x14ac:dyDescent="0.25">
      <c r="A1123">
        <v>2206</v>
      </c>
      <c r="B1123">
        <f t="shared" si="77"/>
        <v>0</v>
      </c>
      <c r="C1123">
        <f t="shared" si="76"/>
        <v>0</v>
      </c>
      <c r="D1123" s="10">
        <f t="shared" si="78"/>
        <v>1145</v>
      </c>
      <c r="E1123" s="10">
        <f t="shared" si="79"/>
        <v>1075</v>
      </c>
    </row>
    <row r="1124" spans="1:5" x14ac:dyDescent="0.25">
      <c r="A1124">
        <v>2208</v>
      </c>
      <c r="B1124">
        <f t="shared" si="77"/>
        <v>0</v>
      </c>
      <c r="C1124">
        <f t="shared" si="76"/>
        <v>0</v>
      </c>
      <c r="D1124" s="10">
        <f t="shared" si="78"/>
        <v>1145</v>
      </c>
      <c r="E1124" s="10">
        <f t="shared" si="79"/>
        <v>1075</v>
      </c>
    </row>
    <row r="1125" spans="1:5" x14ac:dyDescent="0.25">
      <c r="A1125">
        <v>2210</v>
      </c>
      <c r="B1125">
        <f t="shared" si="77"/>
        <v>0</v>
      </c>
      <c r="C1125">
        <f t="shared" si="76"/>
        <v>0</v>
      </c>
      <c r="D1125" s="10">
        <f t="shared" si="78"/>
        <v>1145</v>
      </c>
      <c r="E1125" s="10">
        <f t="shared" si="79"/>
        <v>1075</v>
      </c>
    </row>
    <row r="1126" spans="1:5" x14ac:dyDescent="0.25">
      <c r="A1126">
        <v>2212</v>
      </c>
      <c r="B1126">
        <f t="shared" si="77"/>
        <v>0</v>
      </c>
      <c r="C1126">
        <f t="shared" si="76"/>
        <v>0</v>
      </c>
      <c r="D1126" s="10">
        <f t="shared" si="78"/>
        <v>1145</v>
      </c>
      <c r="E1126" s="10">
        <f t="shared" si="79"/>
        <v>1075</v>
      </c>
    </row>
    <row r="1127" spans="1:5" x14ac:dyDescent="0.25">
      <c r="A1127">
        <v>2214</v>
      </c>
      <c r="B1127">
        <f t="shared" si="77"/>
        <v>0</v>
      </c>
      <c r="C1127">
        <f t="shared" si="76"/>
        <v>0</v>
      </c>
      <c r="D1127" s="10">
        <f t="shared" si="78"/>
        <v>1145</v>
      </c>
      <c r="E1127" s="10">
        <f t="shared" si="79"/>
        <v>1075</v>
      </c>
    </row>
    <row r="1128" spans="1:5" x14ac:dyDescent="0.25">
      <c r="A1128">
        <v>2216</v>
      </c>
      <c r="B1128">
        <f t="shared" si="77"/>
        <v>0</v>
      </c>
      <c r="C1128">
        <f t="shared" si="76"/>
        <v>0</v>
      </c>
      <c r="D1128" s="10">
        <f t="shared" si="78"/>
        <v>1145</v>
      </c>
      <c r="E1128" s="10">
        <f t="shared" si="79"/>
        <v>1075</v>
      </c>
    </row>
    <row r="1129" spans="1:5" x14ac:dyDescent="0.25">
      <c r="A1129">
        <v>2218</v>
      </c>
      <c r="B1129">
        <f t="shared" si="77"/>
        <v>0</v>
      </c>
      <c r="C1129">
        <f t="shared" si="76"/>
        <v>0</v>
      </c>
      <c r="D1129" s="10">
        <f t="shared" si="78"/>
        <v>1145</v>
      </c>
      <c r="E1129" s="10">
        <f t="shared" si="79"/>
        <v>1075</v>
      </c>
    </row>
    <row r="1130" spans="1:5" x14ac:dyDescent="0.25">
      <c r="A1130">
        <v>2220</v>
      </c>
      <c r="B1130">
        <f t="shared" si="77"/>
        <v>0</v>
      </c>
      <c r="C1130">
        <f t="shared" si="76"/>
        <v>0</v>
      </c>
      <c r="D1130" s="10">
        <f t="shared" si="78"/>
        <v>1145</v>
      </c>
      <c r="E1130" s="10">
        <f t="shared" si="79"/>
        <v>1075</v>
      </c>
    </row>
    <row r="1131" spans="1:5" x14ac:dyDescent="0.25">
      <c r="A1131">
        <v>2222</v>
      </c>
      <c r="B1131">
        <f t="shared" si="77"/>
        <v>0</v>
      </c>
      <c r="C1131">
        <f t="shared" si="76"/>
        <v>0</v>
      </c>
      <c r="D1131" s="10">
        <f t="shared" si="78"/>
        <v>1145</v>
      </c>
      <c r="E1131" s="10">
        <f t="shared" si="79"/>
        <v>1075</v>
      </c>
    </row>
    <row r="1132" spans="1:5" x14ac:dyDescent="0.25">
      <c r="A1132">
        <v>2224</v>
      </c>
      <c r="B1132">
        <f t="shared" si="77"/>
        <v>0</v>
      </c>
      <c r="C1132">
        <f t="shared" si="76"/>
        <v>0</v>
      </c>
      <c r="D1132" s="10">
        <f t="shared" si="78"/>
        <v>1145</v>
      </c>
      <c r="E1132" s="10">
        <f t="shared" si="79"/>
        <v>1075</v>
      </c>
    </row>
    <row r="1133" spans="1:5" x14ac:dyDescent="0.25">
      <c r="A1133">
        <v>2226</v>
      </c>
      <c r="B1133">
        <f t="shared" si="77"/>
        <v>0</v>
      </c>
      <c r="C1133">
        <f t="shared" si="76"/>
        <v>0</v>
      </c>
      <c r="D1133" s="10">
        <f t="shared" si="78"/>
        <v>1145</v>
      </c>
      <c r="E1133" s="10">
        <f t="shared" si="79"/>
        <v>1075</v>
      </c>
    </row>
    <row r="1134" spans="1:5" x14ac:dyDescent="0.25">
      <c r="A1134">
        <v>2228</v>
      </c>
      <c r="B1134">
        <f t="shared" si="77"/>
        <v>0</v>
      </c>
      <c r="C1134">
        <f t="shared" si="76"/>
        <v>0</v>
      </c>
      <c r="D1134" s="10">
        <f t="shared" si="78"/>
        <v>1145</v>
      </c>
      <c r="E1134" s="10">
        <f t="shared" si="79"/>
        <v>1075</v>
      </c>
    </row>
    <row r="1135" spans="1:5" x14ac:dyDescent="0.25">
      <c r="A1135">
        <v>2230</v>
      </c>
      <c r="B1135">
        <f t="shared" si="77"/>
        <v>0</v>
      </c>
      <c r="C1135">
        <f t="shared" si="76"/>
        <v>0</v>
      </c>
      <c r="D1135" s="10">
        <f t="shared" si="78"/>
        <v>1145</v>
      </c>
      <c r="E1135" s="10">
        <f t="shared" si="79"/>
        <v>1075</v>
      </c>
    </row>
    <row r="1136" spans="1:5" x14ac:dyDescent="0.25">
      <c r="A1136">
        <v>2232</v>
      </c>
      <c r="B1136">
        <f t="shared" si="77"/>
        <v>0</v>
      </c>
      <c r="C1136">
        <f t="shared" si="76"/>
        <v>0</v>
      </c>
      <c r="D1136" s="10">
        <f t="shared" si="78"/>
        <v>1145</v>
      </c>
      <c r="E1136" s="10">
        <f t="shared" si="79"/>
        <v>1075</v>
      </c>
    </row>
    <row r="1137" spans="1:5" x14ac:dyDescent="0.25">
      <c r="A1137">
        <v>2234</v>
      </c>
      <c r="B1137">
        <f t="shared" si="77"/>
        <v>0</v>
      </c>
      <c r="C1137">
        <f t="shared" si="76"/>
        <v>0</v>
      </c>
      <c r="D1137" s="10">
        <f t="shared" si="78"/>
        <v>1145</v>
      </c>
      <c r="E1137" s="10">
        <f t="shared" si="79"/>
        <v>1075</v>
      </c>
    </row>
    <row r="1138" spans="1:5" x14ac:dyDescent="0.25">
      <c r="A1138">
        <v>2236</v>
      </c>
      <c r="B1138">
        <f t="shared" si="77"/>
        <v>0</v>
      </c>
      <c r="C1138">
        <f t="shared" si="76"/>
        <v>0</v>
      </c>
      <c r="D1138" s="10">
        <f t="shared" si="78"/>
        <v>1145</v>
      </c>
      <c r="E1138" s="10">
        <f t="shared" si="79"/>
        <v>1075</v>
      </c>
    </row>
    <row r="1139" spans="1:5" x14ac:dyDescent="0.25">
      <c r="A1139">
        <v>2238</v>
      </c>
      <c r="B1139">
        <f t="shared" si="77"/>
        <v>0</v>
      </c>
      <c r="C1139">
        <f t="shared" si="76"/>
        <v>0</v>
      </c>
      <c r="D1139" s="10">
        <f t="shared" si="78"/>
        <v>1145</v>
      </c>
      <c r="E1139" s="10">
        <f t="shared" si="79"/>
        <v>1075</v>
      </c>
    </row>
    <row r="1140" spans="1:5" x14ac:dyDescent="0.25">
      <c r="A1140">
        <v>2240</v>
      </c>
      <c r="B1140">
        <f t="shared" si="77"/>
        <v>0</v>
      </c>
      <c r="C1140">
        <f t="shared" si="76"/>
        <v>0</v>
      </c>
      <c r="D1140" s="10">
        <f t="shared" si="78"/>
        <v>1145</v>
      </c>
      <c r="E1140" s="10">
        <f t="shared" si="79"/>
        <v>1075</v>
      </c>
    </row>
    <row r="1141" spans="1:5" x14ac:dyDescent="0.25">
      <c r="A1141">
        <v>2242</v>
      </c>
      <c r="B1141">
        <f t="shared" si="77"/>
        <v>0</v>
      </c>
      <c r="C1141">
        <f t="shared" si="76"/>
        <v>0</v>
      </c>
      <c r="D1141" s="10">
        <f t="shared" si="78"/>
        <v>1145</v>
      </c>
      <c r="E1141" s="10">
        <f t="shared" si="79"/>
        <v>1075</v>
      </c>
    </row>
    <row r="1142" spans="1:5" x14ac:dyDescent="0.25">
      <c r="A1142">
        <v>2244</v>
      </c>
      <c r="B1142">
        <f t="shared" si="77"/>
        <v>0</v>
      </c>
      <c r="C1142">
        <f t="shared" si="76"/>
        <v>0</v>
      </c>
      <c r="D1142" s="10">
        <f t="shared" si="78"/>
        <v>1145</v>
      </c>
      <c r="E1142" s="10">
        <f t="shared" si="79"/>
        <v>1075</v>
      </c>
    </row>
    <row r="1143" spans="1:5" x14ac:dyDescent="0.25">
      <c r="A1143">
        <v>2246</v>
      </c>
      <c r="B1143">
        <f t="shared" si="77"/>
        <v>0</v>
      </c>
      <c r="C1143">
        <f t="shared" si="76"/>
        <v>0</v>
      </c>
      <c r="D1143" s="10">
        <f t="shared" si="78"/>
        <v>1145</v>
      </c>
      <c r="E1143" s="10">
        <f t="shared" si="79"/>
        <v>1075</v>
      </c>
    </row>
    <row r="1144" spans="1:5" x14ac:dyDescent="0.25">
      <c r="A1144">
        <v>2248</v>
      </c>
      <c r="B1144">
        <f t="shared" si="77"/>
        <v>0</v>
      </c>
      <c r="C1144">
        <f t="shared" si="76"/>
        <v>0</v>
      </c>
      <c r="D1144" s="10">
        <f t="shared" si="78"/>
        <v>1145</v>
      </c>
      <c r="E1144" s="10">
        <f t="shared" si="79"/>
        <v>1075</v>
      </c>
    </row>
    <row r="1145" spans="1:5" x14ac:dyDescent="0.25">
      <c r="A1145">
        <v>2250</v>
      </c>
      <c r="B1145">
        <f t="shared" si="77"/>
        <v>0</v>
      </c>
      <c r="C1145">
        <f t="shared" si="76"/>
        <v>0</v>
      </c>
      <c r="D1145" s="10">
        <f t="shared" si="78"/>
        <v>1145</v>
      </c>
      <c r="E1145" s="10">
        <f t="shared" si="79"/>
        <v>1075</v>
      </c>
    </row>
    <row r="1146" spans="1:5" x14ac:dyDescent="0.25">
      <c r="A1146">
        <v>2252</v>
      </c>
      <c r="B1146">
        <f t="shared" si="77"/>
        <v>0</v>
      </c>
      <c r="C1146">
        <f t="shared" si="76"/>
        <v>0</v>
      </c>
      <c r="D1146" s="10">
        <f t="shared" si="78"/>
        <v>1145</v>
      </c>
      <c r="E1146" s="10">
        <f t="shared" si="79"/>
        <v>1075</v>
      </c>
    </row>
    <row r="1147" spans="1:5" x14ac:dyDescent="0.25">
      <c r="A1147">
        <v>2254</v>
      </c>
      <c r="B1147">
        <f t="shared" si="77"/>
        <v>0</v>
      </c>
      <c r="C1147">
        <f t="shared" si="76"/>
        <v>0</v>
      </c>
      <c r="D1147" s="10">
        <f t="shared" si="78"/>
        <v>1145</v>
      </c>
      <c r="E1147" s="10">
        <f t="shared" si="79"/>
        <v>1075</v>
      </c>
    </row>
    <row r="1148" spans="1:5" x14ac:dyDescent="0.25">
      <c r="A1148">
        <v>2256</v>
      </c>
      <c r="B1148">
        <f t="shared" si="77"/>
        <v>0</v>
      </c>
      <c r="C1148">
        <f t="shared" si="76"/>
        <v>0</v>
      </c>
      <c r="D1148" s="10">
        <f t="shared" si="78"/>
        <v>1145</v>
      </c>
      <c r="E1148" s="10">
        <f t="shared" si="79"/>
        <v>1075</v>
      </c>
    </row>
    <row r="1149" spans="1:5" x14ac:dyDescent="0.25">
      <c r="A1149">
        <v>2258</v>
      </c>
      <c r="B1149">
        <f t="shared" si="77"/>
        <v>0</v>
      </c>
      <c r="C1149">
        <f t="shared" si="76"/>
        <v>0</v>
      </c>
      <c r="D1149" s="10">
        <f t="shared" si="78"/>
        <v>1145</v>
      </c>
      <c r="E1149" s="10">
        <f t="shared" si="79"/>
        <v>1075</v>
      </c>
    </row>
    <row r="1150" spans="1:5" x14ac:dyDescent="0.25">
      <c r="A1150">
        <v>2260</v>
      </c>
      <c r="B1150">
        <f t="shared" si="77"/>
        <v>0</v>
      </c>
      <c r="C1150">
        <f t="shared" si="76"/>
        <v>0</v>
      </c>
      <c r="D1150" s="10">
        <f t="shared" si="78"/>
        <v>1145</v>
      </c>
      <c r="E1150" s="10">
        <f t="shared" si="79"/>
        <v>1075</v>
      </c>
    </row>
    <row r="1151" spans="1:5" x14ac:dyDescent="0.25">
      <c r="A1151">
        <v>2262</v>
      </c>
      <c r="B1151">
        <f t="shared" si="77"/>
        <v>0</v>
      </c>
      <c r="C1151">
        <f t="shared" si="76"/>
        <v>0</v>
      </c>
      <c r="D1151" s="10">
        <f t="shared" si="78"/>
        <v>1145</v>
      </c>
      <c r="E1151" s="10">
        <f t="shared" si="79"/>
        <v>1075</v>
      </c>
    </row>
    <row r="1152" spans="1:5" x14ac:dyDescent="0.25">
      <c r="A1152">
        <v>2264</v>
      </c>
      <c r="B1152">
        <f t="shared" si="77"/>
        <v>0</v>
      </c>
      <c r="C1152">
        <f t="shared" si="76"/>
        <v>0</v>
      </c>
      <c r="D1152" s="10">
        <f t="shared" si="78"/>
        <v>1145</v>
      </c>
      <c r="E1152" s="10">
        <f t="shared" si="79"/>
        <v>1075</v>
      </c>
    </row>
    <row r="1153" spans="1:5" x14ac:dyDescent="0.25">
      <c r="A1153">
        <v>2266</v>
      </c>
      <c r="B1153">
        <f t="shared" si="77"/>
        <v>0</v>
      </c>
      <c r="C1153">
        <f t="shared" si="76"/>
        <v>0</v>
      </c>
      <c r="D1153" s="10">
        <f t="shared" si="78"/>
        <v>1145</v>
      </c>
      <c r="E1153" s="10">
        <f t="shared" si="79"/>
        <v>1075</v>
      </c>
    </row>
    <row r="1154" spans="1:5" x14ac:dyDescent="0.25">
      <c r="A1154">
        <v>2268</v>
      </c>
      <c r="B1154">
        <f t="shared" si="77"/>
        <v>0</v>
      </c>
      <c r="C1154">
        <f t="shared" si="76"/>
        <v>0</v>
      </c>
      <c r="D1154" s="10">
        <f t="shared" si="78"/>
        <v>1145</v>
      </c>
      <c r="E1154" s="10">
        <f t="shared" si="79"/>
        <v>1075</v>
      </c>
    </row>
    <row r="1155" spans="1:5" x14ac:dyDescent="0.25">
      <c r="A1155">
        <v>2270</v>
      </c>
      <c r="B1155">
        <f t="shared" si="77"/>
        <v>0</v>
      </c>
      <c r="C1155">
        <f t="shared" si="76"/>
        <v>0</v>
      </c>
      <c r="D1155" s="10">
        <f t="shared" si="78"/>
        <v>1145</v>
      </c>
      <c r="E1155" s="10">
        <f t="shared" si="79"/>
        <v>1075</v>
      </c>
    </row>
    <row r="1156" spans="1:5" x14ac:dyDescent="0.25">
      <c r="A1156">
        <v>2272</v>
      </c>
      <c r="B1156">
        <f t="shared" si="77"/>
        <v>0</v>
      </c>
      <c r="C1156">
        <f t="shared" si="76"/>
        <v>0</v>
      </c>
      <c r="D1156" s="10">
        <f t="shared" si="78"/>
        <v>1145</v>
      </c>
      <c r="E1156" s="10">
        <f t="shared" si="79"/>
        <v>1075</v>
      </c>
    </row>
    <row r="1157" spans="1:5" x14ac:dyDescent="0.25">
      <c r="A1157">
        <v>2274</v>
      </c>
      <c r="B1157">
        <f t="shared" si="77"/>
        <v>0</v>
      </c>
      <c r="C1157">
        <f t="shared" si="76"/>
        <v>0</v>
      </c>
      <c r="D1157" s="10">
        <f t="shared" si="78"/>
        <v>1145</v>
      </c>
      <c r="E1157" s="10">
        <f t="shared" si="79"/>
        <v>1075</v>
      </c>
    </row>
    <row r="1158" spans="1:5" x14ac:dyDescent="0.25">
      <c r="A1158">
        <v>2276</v>
      </c>
      <c r="B1158">
        <f t="shared" si="77"/>
        <v>0</v>
      </c>
      <c r="C1158">
        <f t="shared" si="76"/>
        <v>0</v>
      </c>
      <c r="D1158" s="10">
        <f t="shared" si="78"/>
        <v>1145</v>
      </c>
      <c r="E1158" s="10">
        <f t="shared" si="79"/>
        <v>1075</v>
      </c>
    </row>
    <row r="1159" spans="1:5" x14ac:dyDescent="0.25">
      <c r="A1159">
        <v>2278</v>
      </c>
      <c r="B1159">
        <f t="shared" si="77"/>
        <v>0</v>
      </c>
      <c r="C1159">
        <f t="shared" si="76"/>
        <v>0</v>
      </c>
      <c r="D1159" s="10">
        <f t="shared" si="78"/>
        <v>1145</v>
      </c>
      <c r="E1159" s="10">
        <f t="shared" si="79"/>
        <v>1075</v>
      </c>
    </row>
    <row r="1160" spans="1:5" x14ac:dyDescent="0.25">
      <c r="A1160">
        <v>2280</v>
      </c>
      <c r="B1160">
        <f t="shared" si="77"/>
        <v>0</v>
      </c>
      <c r="C1160">
        <f t="shared" si="76"/>
        <v>0</v>
      </c>
      <c r="D1160" s="10">
        <f t="shared" si="78"/>
        <v>1145</v>
      </c>
      <c r="E1160" s="10">
        <f t="shared" si="79"/>
        <v>1075</v>
      </c>
    </row>
    <row r="1161" spans="1:5" x14ac:dyDescent="0.25">
      <c r="A1161">
        <v>2282</v>
      </c>
      <c r="B1161">
        <f t="shared" si="77"/>
        <v>0</v>
      </c>
      <c r="C1161">
        <f t="shared" si="76"/>
        <v>0</v>
      </c>
      <c r="D1161" s="10">
        <f t="shared" si="78"/>
        <v>1145</v>
      </c>
      <c r="E1161" s="10">
        <f t="shared" si="79"/>
        <v>1075</v>
      </c>
    </row>
    <row r="1162" spans="1:5" x14ac:dyDescent="0.25">
      <c r="A1162">
        <v>2284</v>
      </c>
      <c r="B1162">
        <f t="shared" si="77"/>
        <v>0</v>
      </c>
      <c r="C1162">
        <f t="shared" si="76"/>
        <v>0</v>
      </c>
      <c r="D1162" s="10">
        <f t="shared" si="78"/>
        <v>1145</v>
      </c>
      <c r="E1162" s="10">
        <f t="shared" si="79"/>
        <v>1075</v>
      </c>
    </row>
    <row r="1163" spans="1:5" x14ac:dyDescent="0.25">
      <c r="A1163">
        <v>2286</v>
      </c>
      <c r="B1163">
        <f t="shared" si="77"/>
        <v>0</v>
      </c>
      <c r="C1163">
        <f t="shared" si="76"/>
        <v>0</v>
      </c>
      <c r="D1163" s="10">
        <f t="shared" si="78"/>
        <v>1145</v>
      </c>
      <c r="E1163" s="10">
        <f t="shared" si="79"/>
        <v>1075</v>
      </c>
    </row>
    <row r="1164" spans="1:5" x14ac:dyDescent="0.25">
      <c r="A1164">
        <v>2288</v>
      </c>
      <c r="B1164">
        <f t="shared" si="77"/>
        <v>0</v>
      </c>
      <c r="C1164">
        <f t="shared" si="76"/>
        <v>0</v>
      </c>
      <c r="D1164" s="10">
        <f t="shared" si="78"/>
        <v>1145</v>
      </c>
      <c r="E1164" s="10">
        <f t="shared" si="79"/>
        <v>1075</v>
      </c>
    </row>
    <row r="1165" spans="1:5" x14ac:dyDescent="0.25">
      <c r="A1165">
        <v>2290</v>
      </c>
      <c r="B1165">
        <f t="shared" si="77"/>
        <v>0</v>
      </c>
      <c r="C1165">
        <f t="shared" si="76"/>
        <v>0</v>
      </c>
      <c r="D1165" s="10">
        <f t="shared" si="78"/>
        <v>1145</v>
      </c>
      <c r="E1165" s="10">
        <f t="shared" si="79"/>
        <v>1075</v>
      </c>
    </row>
    <row r="1166" spans="1:5" x14ac:dyDescent="0.25">
      <c r="A1166">
        <v>2292</v>
      </c>
      <c r="B1166">
        <f t="shared" si="77"/>
        <v>0</v>
      </c>
      <c r="C1166">
        <f t="shared" si="76"/>
        <v>0</v>
      </c>
      <c r="D1166" s="10">
        <f t="shared" si="78"/>
        <v>1145</v>
      </c>
      <c r="E1166" s="10">
        <f t="shared" si="79"/>
        <v>1075</v>
      </c>
    </row>
    <row r="1167" spans="1:5" x14ac:dyDescent="0.25">
      <c r="A1167">
        <v>2294</v>
      </c>
      <c r="B1167">
        <f t="shared" si="77"/>
        <v>0</v>
      </c>
      <c r="C1167">
        <f t="shared" si="76"/>
        <v>0</v>
      </c>
      <c r="D1167" s="10">
        <f t="shared" si="78"/>
        <v>1145</v>
      </c>
      <c r="E1167" s="10">
        <f t="shared" si="79"/>
        <v>1075</v>
      </c>
    </row>
    <row r="1168" spans="1:5" x14ac:dyDescent="0.25">
      <c r="A1168">
        <v>2296</v>
      </c>
      <c r="B1168">
        <f t="shared" si="77"/>
        <v>0</v>
      </c>
      <c r="C1168">
        <f t="shared" si="76"/>
        <v>0</v>
      </c>
      <c r="D1168" s="10">
        <f t="shared" si="78"/>
        <v>1145</v>
      </c>
      <c r="E1168" s="10">
        <f t="shared" si="79"/>
        <v>1075</v>
      </c>
    </row>
    <row r="1169" spans="1:5" x14ac:dyDescent="0.25">
      <c r="A1169">
        <v>2298</v>
      </c>
      <c r="B1169">
        <f t="shared" si="77"/>
        <v>0</v>
      </c>
      <c r="C1169">
        <f t="shared" si="76"/>
        <v>0</v>
      </c>
      <c r="D1169" s="10">
        <f t="shared" si="78"/>
        <v>1145</v>
      </c>
      <c r="E1169" s="10">
        <f t="shared" si="79"/>
        <v>1075</v>
      </c>
    </row>
    <row r="1170" spans="1:5" x14ac:dyDescent="0.25">
      <c r="A1170">
        <v>2300</v>
      </c>
      <c r="B1170">
        <f t="shared" si="77"/>
        <v>0</v>
      </c>
      <c r="C1170">
        <f t="shared" si="76"/>
        <v>0</v>
      </c>
      <c r="D1170" s="10">
        <f t="shared" si="78"/>
        <v>1145</v>
      </c>
      <c r="E1170" s="10">
        <f t="shared" si="79"/>
        <v>1075</v>
      </c>
    </row>
    <row r="1171" spans="1:5" x14ac:dyDescent="0.25">
      <c r="A1171">
        <v>2302</v>
      </c>
      <c r="B1171">
        <f t="shared" si="77"/>
        <v>0</v>
      </c>
      <c r="C1171">
        <f t="shared" si="76"/>
        <v>0</v>
      </c>
      <c r="D1171" s="10">
        <f t="shared" si="78"/>
        <v>1145</v>
      </c>
      <c r="E1171" s="10">
        <f t="shared" si="79"/>
        <v>1075</v>
      </c>
    </row>
    <row r="1172" spans="1:5" x14ac:dyDescent="0.25">
      <c r="A1172">
        <v>2304</v>
      </c>
      <c r="B1172">
        <f t="shared" si="77"/>
        <v>0</v>
      </c>
      <c r="C1172">
        <f t="shared" ref="C1172:C1235" si="80">IF(A1172&lt;$D$8,$D$12,IF(A1172=$D$8,$D$12,IF(A1172&lt;$D$9,(1-$D$12)*((A1172-$D$8)/($D$9-$D$8))+$D$12,IF(A1172=$D$9,1,IF(A1172&lt;$D$10,1,IF(A1172&lt;$D$11,(1-$D$12)*($D$11-A1172)/($D$11-$D$10)+$D$12, IF(A1172=$D$11, 0, IF(A1172&gt;$D$11, 0))))))))</f>
        <v>0</v>
      </c>
      <c r="D1172" s="10">
        <f t="shared" si="78"/>
        <v>1145</v>
      </c>
      <c r="E1172" s="10">
        <f t="shared" si="79"/>
        <v>1075</v>
      </c>
    </row>
    <row r="1173" spans="1:5" x14ac:dyDescent="0.25">
      <c r="A1173">
        <v>2306</v>
      </c>
      <c r="B1173">
        <f t="shared" ref="B1173:B1236" si="81">IF(A1173&lt;$C$8,$C$12,IF(A1173=$C$8,$C$12,IF(A1173&lt;$C$9,(1-$C$12)*((A1173-$C$8)/($C$9-$C$8))+$C$12,IF(A1173=$C$9,1,IF(A1173&lt;$C$10,1,IF(A1173&lt;$C$11,(1-$C$12)*($C$11-A1173)/($C$11-$C$10)+$C$12, IF(A1173=$C$11, 0, IF(A1173&gt;$C$11, 0))))))))</f>
        <v>0</v>
      </c>
      <c r="C1173">
        <f t="shared" si="80"/>
        <v>0</v>
      </c>
      <c r="D1173" s="10">
        <f t="shared" ref="D1173:D1236" si="82">1145+F1173</f>
        <v>1145</v>
      </c>
      <c r="E1173" s="10">
        <f t="shared" ref="E1173:E1236" si="83">1075+F1173</f>
        <v>1075</v>
      </c>
    </row>
    <row r="1174" spans="1:5" x14ac:dyDescent="0.25">
      <c r="A1174">
        <v>2308</v>
      </c>
      <c r="B1174">
        <f t="shared" si="81"/>
        <v>0</v>
      </c>
      <c r="C1174">
        <f t="shared" si="80"/>
        <v>0</v>
      </c>
      <c r="D1174" s="10">
        <f t="shared" si="82"/>
        <v>1145</v>
      </c>
      <c r="E1174" s="10">
        <f t="shared" si="83"/>
        <v>1075</v>
      </c>
    </row>
    <row r="1175" spans="1:5" x14ac:dyDescent="0.25">
      <c r="A1175">
        <v>2310</v>
      </c>
      <c r="B1175">
        <f t="shared" si="81"/>
        <v>0</v>
      </c>
      <c r="C1175">
        <f t="shared" si="80"/>
        <v>0</v>
      </c>
      <c r="D1175" s="10">
        <f t="shared" si="82"/>
        <v>1145</v>
      </c>
      <c r="E1175" s="10">
        <f t="shared" si="83"/>
        <v>1075</v>
      </c>
    </row>
    <row r="1176" spans="1:5" x14ac:dyDescent="0.25">
      <c r="A1176">
        <v>2312</v>
      </c>
      <c r="B1176">
        <f t="shared" si="81"/>
        <v>0</v>
      </c>
      <c r="C1176">
        <f t="shared" si="80"/>
        <v>0</v>
      </c>
      <c r="D1176" s="10">
        <f t="shared" si="82"/>
        <v>1145</v>
      </c>
      <c r="E1176" s="10">
        <f t="shared" si="83"/>
        <v>1075</v>
      </c>
    </row>
    <row r="1177" spans="1:5" x14ac:dyDescent="0.25">
      <c r="A1177">
        <v>2314</v>
      </c>
      <c r="B1177">
        <f t="shared" si="81"/>
        <v>0</v>
      </c>
      <c r="C1177">
        <f t="shared" si="80"/>
        <v>0</v>
      </c>
      <c r="D1177" s="10">
        <f t="shared" si="82"/>
        <v>1145</v>
      </c>
      <c r="E1177" s="10">
        <f t="shared" si="83"/>
        <v>1075</v>
      </c>
    </row>
    <row r="1178" spans="1:5" x14ac:dyDescent="0.25">
      <c r="A1178">
        <v>2316</v>
      </c>
      <c r="B1178">
        <f t="shared" si="81"/>
        <v>0</v>
      </c>
      <c r="C1178">
        <f t="shared" si="80"/>
        <v>0</v>
      </c>
      <c r="D1178" s="10">
        <f t="shared" si="82"/>
        <v>1145</v>
      </c>
      <c r="E1178" s="10">
        <f t="shared" si="83"/>
        <v>1075</v>
      </c>
    </row>
    <row r="1179" spans="1:5" x14ac:dyDescent="0.25">
      <c r="A1179">
        <v>2318</v>
      </c>
      <c r="B1179">
        <f t="shared" si="81"/>
        <v>0</v>
      </c>
      <c r="C1179">
        <f t="shared" si="80"/>
        <v>0</v>
      </c>
      <c r="D1179" s="10">
        <f t="shared" si="82"/>
        <v>1145</v>
      </c>
      <c r="E1179" s="10">
        <f t="shared" si="83"/>
        <v>1075</v>
      </c>
    </row>
    <row r="1180" spans="1:5" x14ac:dyDescent="0.25">
      <c r="A1180">
        <v>2320</v>
      </c>
      <c r="B1180">
        <f t="shared" si="81"/>
        <v>0</v>
      </c>
      <c r="C1180">
        <f t="shared" si="80"/>
        <v>0</v>
      </c>
      <c r="D1180" s="10">
        <f t="shared" si="82"/>
        <v>1145</v>
      </c>
      <c r="E1180" s="10">
        <f t="shared" si="83"/>
        <v>1075</v>
      </c>
    </row>
    <row r="1181" spans="1:5" x14ac:dyDescent="0.25">
      <c r="A1181">
        <v>2322</v>
      </c>
      <c r="B1181">
        <f t="shared" si="81"/>
        <v>0</v>
      </c>
      <c r="C1181">
        <f t="shared" si="80"/>
        <v>0</v>
      </c>
      <c r="D1181" s="10">
        <f t="shared" si="82"/>
        <v>1145</v>
      </c>
      <c r="E1181" s="10">
        <f t="shared" si="83"/>
        <v>1075</v>
      </c>
    </row>
    <row r="1182" spans="1:5" x14ac:dyDescent="0.25">
      <c r="A1182">
        <v>2324</v>
      </c>
      <c r="B1182">
        <f t="shared" si="81"/>
        <v>0</v>
      </c>
      <c r="C1182">
        <f t="shared" si="80"/>
        <v>0</v>
      </c>
      <c r="D1182" s="10">
        <f t="shared" si="82"/>
        <v>1145</v>
      </c>
      <c r="E1182" s="10">
        <f t="shared" si="83"/>
        <v>1075</v>
      </c>
    </row>
    <row r="1183" spans="1:5" x14ac:dyDescent="0.25">
      <c r="A1183">
        <v>2326</v>
      </c>
      <c r="B1183">
        <f t="shared" si="81"/>
        <v>0</v>
      </c>
      <c r="C1183">
        <f t="shared" si="80"/>
        <v>0</v>
      </c>
      <c r="D1183" s="10">
        <f t="shared" si="82"/>
        <v>1145</v>
      </c>
      <c r="E1183" s="10">
        <f t="shared" si="83"/>
        <v>1075</v>
      </c>
    </row>
    <row r="1184" spans="1:5" x14ac:dyDescent="0.25">
      <c r="A1184">
        <v>2328</v>
      </c>
      <c r="B1184">
        <f t="shared" si="81"/>
        <v>0</v>
      </c>
      <c r="C1184">
        <f t="shared" si="80"/>
        <v>0</v>
      </c>
      <c r="D1184" s="10">
        <f t="shared" si="82"/>
        <v>1145</v>
      </c>
      <c r="E1184" s="10">
        <f t="shared" si="83"/>
        <v>1075</v>
      </c>
    </row>
    <row r="1185" spans="1:5" x14ac:dyDescent="0.25">
      <c r="A1185">
        <v>2330</v>
      </c>
      <c r="B1185">
        <f t="shared" si="81"/>
        <v>0</v>
      </c>
      <c r="C1185">
        <f t="shared" si="80"/>
        <v>0</v>
      </c>
      <c r="D1185" s="10">
        <f t="shared" si="82"/>
        <v>1145</v>
      </c>
      <c r="E1185" s="10">
        <f t="shared" si="83"/>
        <v>1075</v>
      </c>
    </row>
    <row r="1186" spans="1:5" x14ac:dyDescent="0.25">
      <c r="A1186">
        <v>2332</v>
      </c>
      <c r="B1186">
        <f t="shared" si="81"/>
        <v>0</v>
      </c>
      <c r="C1186">
        <f t="shared" si="80"/>
        <v>0</v>
      </c>
      <c r="D1186" s="10">
        <f t="shared" si="82"/>
        <v>1145</v>
      </c>
      <c r="E1186" s="10">
        <f t="shared" si="83"/>
        <v>1075</v>
      </c>
    </row>
    <row r="1187" spans="1:5" x14ac:dyDescent="0.25">
      <c r="A1187">
        <v>2334</v>
      </c>
      <c r="B1187">
        <f t="shared" si="81"/>
        <v>0</v>
      </c>
      <c r="C1187">
        <f t="shared" si="80"/>
        <v>0</v>
      </c>
      <c r="D1187" s="10">
        <f t="shared" si="82"/>
        <v>1145</v>
      </c>
      <c r="E1187" s="10">
        <f t="shared" si="83"/>
        <v>1075</v>
      </c>
    </row>
    <row r="1188" spans="1:5" x14ac:dyDescent="0.25">
      <c r="A1188">
        <v>2336</v>
      </c>
      <c r="B1188">
        <f t="shared" si="81"/>
        <v>0</v>
      </c>
      <c r="C1188">
        <f t="shared" si="80"/>
        <v>0</v>
      </c>
      <c r="D1188" s="10">
        <f t="shared" si="82"/>
        <v>1145</v>
      </c>
      <c r="E1188" s="10">
        <f t="shared" si="83"/>
        <v>1075</v>
      </c>
    </row>
    <row r="1189" spans="1:5" x14ac:dyDescent="0.25">
      <c r="A1189">
        <v>2338</v>
      </c>
      <c r="B1189">
        <f t="shared" si="81"/>
        <v>0</v>
      </c>
      <c r="C1189">
        <f t="shared" si="80"/>
        <v>0</v>
      </c>
      <c r="D1189" s="10">
        <f t="shared" si="82"/>
        <v>1145</v>
      </c>
      <c r="E1189" s="10">
        <f t="shared" si="83"/>
        <v>1075</v>
      </c>
    </row>
    <row r="1190" spans="1:5" x14ac:dyDescent="0.25">
      <c r="A1190">
        <v>2340</v>
      </c>
      <c r="B1190">
        <f t="shared" si="81"/>
        <v>0</v>
      </c>
      <c r="C1190">
        <f t="shared" si="80"/>
        <v>0</v>
      </c>
      <c r="D1190" s="10">
        <f t="shared" si="82"/>
        <v>1145</v>
      </c>
      <c r="E1190" s="10">
        <f t="shared" si="83"/>
        <v>1075</v>
      </c>
    </row>
    <row r="1191" spans="1:5" x14ac:dyDescent="0.25">
      <c r="A1191">
        <v>2342</v>
      </c>
      <c r="B1191">
        <f t="shared" si="81"/>
        <v>0</v>
      </c>
      <c r="C1191">
        <f t="shared" si="80"/>
        <v>0</v>
      </c>
      <c r="D1191" s="10">
        <f t="shared" si="82"/>
        <v>1145</v>
      </c>
      <c r="E1191" s="10">
        <f t="shared" si="83"/>
        <v>1075</v>
      </c>
    </row>
    <row r="1192" spans="1:5" x14ac:dyDescent="0.25">
      <c r="A1192">
        <v>2344</v>
      </c>
      <c r="B1192">
        <f t="shared" si="81"/>
        <v>0</v>
      </c>
      <c r="C1192">
        <f t="shared" si="80"/>
        <v>0</v>
      </c>
      <c r="D1192" s="10">
        <f t="shared" si="82"/>
        <v>1145</v>
      </c>
      <c r="E1192" s="10">
        <f t="shared" si="83"/>
        <v>1075</v>
      </c>
    </row>
    <row r="1193" spans="1:5" x14ac:dyDescent="0.25">
      <c r="A1193">
        <v>2346</v>
      </c>
      <c r="B1193">
        <f t="shared" si="81"/>
        <v>0</v>
      </c>
      <c r="C1193">
        <f t="shared" si="80"/>
        <v>0</v>
      </c>
      <c r="D1193" s="10">
        <f t="shared" si="82"/>
        <v>1145</v>
      </c>
      <c r="E1193" s="10">
        <f t="shared" si="83"/>
        <v>1075</v>
      </c>
    </row>
    <row r="1194" spans="1:5" x14ac:dyDescent="0.25">
      <c r="A1194">
        <v>2348</v>
      </c>
      <c r="B1194">
        <f t="shared" si="81"/>
        <v>0</v>
      </c>
      <c r="C1194">
        <f t="shared" si="80"/>
        <v>0</v>
      </c>
      <c r="D1194" s="10">
        <f t="shared" si="82"/>
        <v>1145</v>
      </c>
      <c r="E1194" s="10">
        <f t="shared" si="83"/>
        <v>1075</v>
      </c>
    </row>
    <row r="1195" spans="1:5" x14ac:dyDescent="0.25">
      <c r="A1195">
        <v>2350</v>
      </c>
      <c r="B1195">
        <f t="shared" si="81"/>
        <v>0</v>
      </c>
      <c r="C1195">
        <f t="shared" si="80"/>
        <v>0</v>
      </c>
      <c r="D1195" s="10">
        <f t="shared" si="82"/>
        <v>1145</v>
      </c>
      <c r="E1195" s="10">
        <f t="shared" si="83"/>
        <v>1075</v>
      </c>
    </row>
    <row r="1196" spans="1:5" x14ac:dyDescent="0.25">
      <c r="A1196">
        <v>2352</v>
      </c>
      <c r="B1196">
        <f t="shared" si="81"/>
        <v>0</v>
      </c>
      <c r="C1196">
        <f t="shared" si="80"/>
        <v>0</v>
      </c>
      <c r="D1196" s="10">
        <f t="shared" si="82"/>
        <v>1145</v>
      </c>
      <c r="E1196" s="10">
        <f t="shared" si="83"/>
        <v>1075</v>
      </c>
    </row>
    <row r="1197" spans="1:5" x14ac:dyDescent="0.25">
      <c r="A1197">
        <v>2354</v>
      </c>
      <c r="B1197">
        <f t="shared" si="81"/>
        <v>0</v>
      </c>
      <c r="C1197">
        <f t="shared" si="80"/>
        <v>0</v>
      </c>
      <c r="D1197" s="10">
        <f t="shared" si="82"/>
        <v>1145</v>
      </c>
      <c r="E1197" s="10">
        <f t="shared" si="83"/>
        <v>1075</v>
      </c>
    </row>
    <row r="1198" spans="1:5" x14ac:dyDescent="0.25">
      <c r="A1198">
        <v>2356</v>
      </c>
      <c r="B1198">
        <f t="shared" si="81"/>
        <v>0</v>
      </c>
      <c r="C1198">
        <f t="shared" si="80"/>
        <v>0</v>
      </c>
      <c r="D1198" s="10">
        <f t="shared" si="82"/>
        <v>1145</v>
      </c>
      <c r="E1198" s="10">
        <f t="shared" si="83"/>
        <v>1075</v>
      </c>
    </row>
    <row r="1199" spans="1:5" x14ac:dyDescent="0.25">
      <c r="A1199">
        <v>2358</v>
      </c>
      <c r="B1199">
        <f t="shared" si="81"/>
        <v>0</v>
      </c>
      <c r="C1199">
        <f t="shared" si="80"/>
        <v>0</v>
      </c>
      <c r="D1199" s="10">
        <f t="shared" si="82"/>
        <v>1145</v>
      </c>
      <c r="E1199" s="10">
        <f t="shared" si="83"/>
        <v>1075</v>
      </c>
    </row>
    <row r="1200" spans="1:5" x14ac:dyDescent="0.25">
      <c r="A1200">
        <v>2360</v>
      </c>
      <c r="B1200">
        <f t="shared" si="81"/>
        <v>0</v>
      </c>
      <c r="C1200">
        <f t="shared" si="80"/>
        <v>0</v>
      </c>
      <c r="D1200" s="10">
        <f t="shared" si="82"/>
        <v>1145</v>
      </c>
      <c r="E1200" s="10">
        <f t="shared" si="83"/>
        <v>1075</v>
      </c>
    </row>
    <row r="1201" spans="1:5" x14ac:dyDescent="0.25">
      <c r="A1201">
        <v>2362</v>
      </c>
      <c r="B1201">
        <f t="shared" si="81"/>
        <v>0</v>
      </c>
      <c r="C1201">
        <f t="shared" si="80"/>
        <v>0</v>
      </c>
      <c r="D1201" s="10">
        <f t="shared" si="82"/>
        <v>1145</v>
      </c>
      <c r="E1201" s="10">
        <f t="shared" si="83"/>
        <v>1075</v>
      </c>
    </row>
    <row r="1202" spans="1:5" x14ac:dyDescent="0.25">
      <c r="A1202">
        <v>2364</v>
      </c>
      <c r="B1202">
        <f t="shared" si="81"/>
        <v>0</v>
      </c>
      <c r="C1202">
        <f t="shared" si="80"/>
        <v>0</v>
      </c>
      <c r="D1202" s="10">
        <f t="shared" si="82"/>
        <v>1145</v>
      </c>
      <c r="E1202" s="10">
        <f t="shared" si="83"/>
        <v>1075</v>
      </c>
    </row>
    <row r="1203" spans="1:5" x14ac:dyDescent="0.25">
      <c r="A1203">
        <v>2366</v>
      </c>
      <c r="B1203">
        <f t="shared" si="81"/>
        <v>0</v>
      </c>
      <c r="C1203">
        <f t="shared" si="80"/>
        <v>0</v>
      </c>
      <c r="D1203" s="10">
        <f t="shared" si="82"/>
        <v>1145</v>
      </c>
      <c r="E1203" s="10">
        <f t="shared" si="83"/>
        <v>1075</v>
      </c>
    </row>
    <row r="1204" spans="1:5" x14ac:dyDescent="0.25">
      <c r="A1204">
        <v>2368</v>
      </c>
      <c r="B1204">
        <f t="shared" si="81"/>
        <v>0</v>
      </c>
      <c r="C1204">
        <f t="shared" si="80"/>
        <v>0</v>
      </c>
      <c r="D1204" s="10">
        <f t="shared" si="82"/>
        <v>1145</v>
      </c>
      <c r="E1204" s="10">
        <f t="shared" si="83"/>
        <v>1075</v>
      </c>
    </row>
    <row r="1205" spans="1:5" x14ac:dyDescent="0.25">
      <c r="A1205">
        <v>2370</v>
      </c>
      <c r="B1205">
        <f t="shared" si="81"/>
        <v>0</v>
      </c>
      <c r="C1205">
        <f t="shared" si="80"/>
        <v>0</v>
      </c>
      <c r="D1205" s="10">
        <f t="shared" si="82"/>
        <v>1145</v>
      </c>
      <c r="E1205" s="10">
        <f t="shared" si="83"/>
        <v>1075</v>
      </c>
    </row>
    <row r="1206" spans="1:5" x14ac:dyDescent="0.25">
      <c r="A1206">
        <v>2372</v>
      </c>
      <c r="B1206">
        <f t="shared" si="81"/>
        <v>0</v>
      </c>
      <c r="C1206">
        <f t="shared" si="80"/>
        <v>0</v>
      </c>
      <c r="D1206" s="10">
        <f t="shared" si="82"/>
        <v>1145</v>
      </c>
      <c r="E1206" s="10">
        <f t="shared" si="83"/>
        <v>1075</v>
      </c>
    </row>
    <row r="1207" spans="1:5" x14ac:dyDescent="0.25">
      <c r="A1207">
        <v>2374</v>
      </c>
      <c r="B1207">
        <f t="shared" si="81"/>
        <v>0</v>
      </c>
      <c r="C1207">
        <f t="shared" si="80"/>
        <v>0</v>
      </c>
      <c r="D1207" s="10">
        <f t="shared" si="82"/>
        <v>1145</v>
      </c>
      <c r="E1207" s="10">
        <f t="shared" si="83"/>
        <v>1075</v>
      </c>
    </row>
    <row r="1208" spans="1:5" x14ac:dyDescent="0.25">
      <c r="A1208">
        <v>2376</v>
      </c>
      <c r="B1208">
        <f t="shared" si="81"/>
        <v>0</v>
      </c>
      <c r="C1208">
        <f t="shared" si="80"/>
        <v>0</v>
      </c>
      <c r="D1208" s="10">
        <f t="shared" si="82"/>
        <v>1145</v>
      </c>
      <c r="E1208" s="10">
        <f t="shared" si="83"/>
        <v>1075</v>
      </c>
    </row>
    <row r="1209" spans="1:5" x14ac:dyDescent="0.25">
      <c r="A1209">
        <v>2378</v>
      </c>
      <c r="B1209">
        <f t="shared" si="81"/>
        <v>0</v>
      </c>
      <c r="C1209">
        <f t="shared" si="80"/>
        <v>0</v>
      </c>
      <c r="D1209" s="10">
        <f t="shared" si="82"/>
        <v>1145</v>
      </c>
      <c r="E1209" s="10">
        <f t="shared" si="83"/>
        <v>1075</v>
      </c>
    </row>
    <row r="1210" spans="1:5" x14ac:dyDescent="0.25">
      <c r="A1210">
        <v>2380</v>
      </c>
      <c r="B1210">
        <f t="shared" si="81"/>
        <v>0</v>
      </c>
      <c r="C1210">
        <f t="shared" si="80"/>
        <v>0</v>
      </c>
      <c r="D1210" s="10">
        <f t="shared" si="82"/>
        <v>1145</v>
      </c>
      <c r="E1210" s="10">
        <f t="shared" si="83"/>
        <v>1075</v>
      </c>
    </row>
    <row r="1211" spans="1:5" x14ac:dyDescent="0.25">
      <c r="A1211">
        <v>2382</v>
      </c>
      <c r="B1211">
        <f t="shared" si="81"/>
        <v>0</v>
      </c>
      <c r="C1211">
        <f t="shared" si="80"/>
        <v>0</v>
      </c>
      <c r="D1211" s="10">
        <f t="shared" si="82"/>
        <v>1145</v>
      </c>
      <c r="E1211" s="10">
        <f t="shared" si="83"/>
        <v>1075</v>
      </c>
    </row>
    <row r="1212" spans="1:5" x14ac:dyDescent="0.25">
      <c r="A1212">
        <v>2384</v>
      </c>
      <c r="B1212">
        <f t="shared" si="81"/>
        <v>0</v>
      </c>
      <c r="C1212">
        <f t="shared" si="80"/>
        <v>0</v>
      </c>
      <c r="D1212" s="10">
        <f t="shared" si="82"/>
        <v>1145</v>
      </c>
      <c r="E1212" s="10">
        <f t="shared" si="83"/>
        <v>1075</v>
      </c>
    </row>
    <row r="1213" spans="1:5" x14ac:dyDescent="0.25">
      <c r="A1213">
        <v>2386</v>
      </c>
      <c r="B1213">
        <f t="shared" si="81"/>
        <v>0</v>
      </c>
      <c r="C1213">
        <f t="shared" si="80"/>
        <v>0</v>
      </c>
      <c r="D1213" s="10">
        <f t="shared" si="82"/>
        <v>1145</v>
      </c>
      <c r="E1213" s="10">
        <f t="shared" si="83"/>
        <v>1075</v>
      </c>
    </row>
    <row r="1214" spans="1:5" x14ac:dyDescent="0.25">
      <c r="A1214">
        <v>2388</v>
      </c>
      <c r="B1214">
        <f t="shared" si="81"/>
        <v>0</v>
      </c>
      <c r="C1214">
        <f t="shared" si="80"/>
        <v>0</v>
      </c>
      <c r="D1214" s="10">
        <f t="shared" si="82"/>
        <v>1145</v>
      </c>
      <c r="E1214" s="10">
        <f t="shared" si="83"/>
        <v>1075</v>
      </c>
    </row>
    <row r="1215" spans="1:5" x14ac:dyDescent="0.25">
      <c r="A1215">
        <v>2390</v>
      </c>
      <c r="B1215">
        <f t="shared" si="81"/>
        <v>0</v>
      </c>
      <c r="C1215">
        <f t="shared" si="80"/>
        <v>0</v>
      </c>
      <c r="D1215" s="10">
        <f t="shared" si="82"/>
        <v>1145</v>
      </c>
      <c r="E1215" s="10">
        <f t="shared" si="83"/>
        <v>1075</v>
      </c>
    </row>
    <row r="1216" spans="1:5" x14ac:dyDescent="0.25">
      <c r="A1216">
        <v>2392</v>
      </c>
      <c r="B1216">
        <f t="shared" si="81"/>
        <v>0</v>
      </c>
      <c r="C1216">
        <f t="shared" si="80"/>
        <v>0</v>
      </c>
      <c r="D1216" s="10">
        <f t="shared" si="82"/>
        <v>1145</v>
      </c>
      <c r="E1216" s="10">
        <f t="shared" si="83"/>
        <v>1075</v>
      </c>
    </row>
    <row r="1217" spans="1:5" x14ac:dyDescent="0.25">
      <c r="A1217">
        <v>2394</v>
      </c>
      <c r="B1217">
        <f t="shared" si="81"/>
        <v>0</v>
      </c>
      <c r="C1217">
        <f t="shared" si="80"/>
        <v>0</v>
      </c>
      <c r="D1217" s="10">
        <f t="shared" si="82"/>
        <v>1145</v>
      </c>
      <c r="E1217" s="10">
        <f t="shared" si="83"/>
        <v>1075</v>
      </c>
    </row>
    <row r="1218" spans="1:5" x14ac:dyDescent="0.25">
      <c r="A1218">
        <v>2396</v>
      </c>
      <c r="B1218">
        <f t="shared" si="81"/>
        <v>0</v>
      </c>
      <c r="C1218">
        <f t="shared" si="80"/>
        <v>0</v>
      </c>
      <c r="D1218" s="10">
        <f t="shared" si="82"/>
        <v>1145</v>
      </c>
      <c r="E1218" s="10">
        <f t="shared" si="83"/>
        <v>1075</v>
      </c>
    </row>
    <row r="1219" spans="1:5" x14ac:dyDescent="0.25">
      <c r="A1219">
        <v>2398</v>
      </c>
      <c r="B1219">
        <f t="shared" si="81"/>
        <v>0</v>
      </c>
      <c r="C1219">
        <f t="shared" si="80"/>
        <v>0</v>
      </c>
      <c r="D1219" s="10">
        <f t="shared" si="82"/>
        <v>1145</v>
      </c>
      <c r="E1219" s="10">
        <f t="shared" si="83"/>
        <v>1075</v>
      </c>
    </row>
    <row r="1220" spans="1:5" x14ac:dyDescent="0.25">
      <c r="A1220">
        <v>2400</v>
      </c>
      <c r="B1220">
        <f t="shared" si="81"/>
        <v>0</v>
      </c>
      <c r="C1220">
        <f t="shared" si="80"/>
        <v>0</v>
      </c>
      <c r="D1220" s="10">
        <f t="shared" si="82"/>
        <v>1145</v>
      </c>
      <c r="E1220" s="10">
        <f t="shared" si="83"/>
        <v>1075</v>
      </c>
    </row>
    <row r="1221" spans="1:5" x14ac:dyDescent="0.25">
      <c r="A1221">
        <v>2402</v>
      </c>
      <c r="B1221">
        <f t="shared" si="81"/>
        <v>0</v>
      </c>
      <c r="C1221">
        <f t="shared" si="80"/>
        <v>0</v>
      </c>
      <c r="D1221" s="10">
        <f t="shared" si="82"/>
        <v>1145</v>
      </c>
      <c r="E1221" s="10">
        <f t="shared" si="83"/>
        <v>1075</v>
      </c>
    </row>
    <row r="1222" spans="1:5" x14ac:dyDescent="0.25">
      <c r="A1222">
        <v>2404</v>
      </c>
      <c r="B1222">
        <f t="shared" si="81"/>
        <v>0</v>
      </c>
      <c r="C1222">
        <f t="shared" si="80"/>
        <v>0</v>
      </c>
      <c r="D1222" s="10">
        <f t="shared" si="82"/>
        <v>1145</v>
      </c>
      <c r="E1222" s="10">
        <f t="shared" si="83"/>
        <v>1075</v>
      </c>
    </row>
    <row r="1223" spans="1:5" x14ac:dyDescent="0.25">
      <c r="A1223">
        <v>2406</v>
      </c>
      <c r="B1223">
        <f t="shared" si="81"/>
        <v>0</v>
      </c>
      <c r="C1223">
        <f t="shared" si="80"/>
        <v>0</v>
      </c>
      <c r="D1223" s="10">
        <f t="shared" si="82"/>
        <v>1145</v>
      </c>
      <c r="E1223" s="10">
        <f t="shared" si="83"/>
        <v>1075</v>
      </c>
    </row>
    <row r="1224" spans="1:5" x14ac:dyDescent="0.25">
      <c r="A1224">
        <v>2408</v>
      </c>
      <c r="B1224">
        <f t="shared" si="81"/>
        <v>0</v>
      </c>
      <c r="C1224">
        <f t="shared" si="80"/>
        <v>0</v>
      </c>
      <c r="D1224" s="10">
        <f t="shared" si="82"/>
        <v>1145</v>
      </c>
      <c r="E1224" s="10">
        <f t="shared" si="83"/>
        <v>1075</v>
      </c>
    </row>
    <row r="1225" spans="1:5" x14ac:dyDescent="0.25">
      <c r="A1225">
        <v>2410</v>
      </c>
      <c r="B1225">
        <f t="shared" si="81"/>
        <v>0</v>
      </c>
      <c r="C1225">
        <f t="shared" si="80"/>
        <v>0</v>
      </c>
      <c r="D1225" s="10">
        <f t="shared" si="82"/>
        <v>1145</v>
      </c>
      <c r="E1225" s="10">
        <f t="shared" si="83"/>
        <v>1075</v>
      </c>
    </row>
    <row r="1226" spans="1:5" x14ac:dyDescent="0.25">
      <c r="A1226">
        <v>2412</v>
      </c>
      <c r="B1226">
        <f t="shared" si="81"/>
        <v>0</v>
      </c>
      <c r="C1226">
        <f t="shared" si="80"/>
        <v>0</v>
      </c>
      <c r="D1226" s="10">
        <f t="shared" si="82"/>
        <v>1145</v>
      </c>
      <c r="E1226" s="10">
        <f t="shared" si="83"/>
        <v>1075</v>
      </c>
    </row>
    <row r="1227" spans="1:5" x14ac:dyDescent="0.25">
      <c r="A1227">
        <v>2414</v>
      </c>
      <c r="B1227">
        <f t="shared" si="81"/>
        <v>0</v>
      </c>
      <c r="C1227">
        <f t="shared" si="80"/>
        <v>0</v>
      </c>
      <c r="D1227" s="10">
        <f t="shared" si="82"/>
        <v>1145</v>
      </c>
      <c r="E1227" s="10">
        <f t="shared" si="83"/>
        <v>1075</v>
      </c>
    </row>
    <row r="1228" spans="1:5" x14ac:dyDescent="0.25">
      <c r="A1228">
        <v>2416</v>
      </c>
      <c r="B1228">
        <f t="shared" si="81"/>
        <v>0</v>
      </c>
      <c r="C1228">
        <f t="shared" si="80"/>
        <v>0</v>
      </c>
      <c r="D1228" s="10">
        <f t="shared" si="82"/>
        <v>1145</v>
      </c>
      <c r="E1228" s="10">
        <f t="shared" si="83"/>
        <v>1075</v>
      </c>
    </row>
    <row r="1229" spans="1:5" x14ac:dyDescent="0.25">
      <c r="A1229">
        <v>2418</v>
      </c>
      <c r="B1229">
        <f t="shared" si="81"/>
        <v>0</v>
      </c>
      <c r="C1229">
        <f t="shared" si="80"/>
        <v>0</v>
      </c>
      <c r="D1229" s="10">
        <f t="shared" si="82"/>
        <v>1145</v>
      </c>
      <c r="E1229" s="10">
        <f t="shared" si="83"/>
        <v>1075</v>
      </c>
    </row>
    <row r="1230" spans="1:5" x14ac:dyDescent="0.25">
      <c r="A1230">
        <v>2420</v>
      </c>
      <c r="B1230">
        <f t="shared" si="81"/>
        <v>0</v>
      </c>
      <c r="C1230">
        <f t="shared" si="80"/>
        <v>0</v>
      </c>
      <c r="D1230" s="10">
        <f t="shared" si="82"/>
        <v>1145</v>
      </c>
      <c r="E1230" s="10">
        <f t="shared" si="83"/>
        <v>1075</v>
      </c>
    </row>
    <row r="1231" spans="1:5" x14ac:dyDescent="0.25">
      <c r="A1231">
        <v>2422</v>
      </c>
      <c r="B1231">
        <f t="shared" si="81"/>
        <v>0</v>
      </c>
      <c r="C1231">
        <f t="shared" si="80"/>
        <v>0</v>
      </c>
      <c r="D1231" s="10">
        <f t="shared" si="82"/>
        <v>1145</v>
      </c>
      <c r="E1231" s="10">
        <f t="shared" si="83"/>
        <v>1075</v>
      </c>
    </row>
    <row r="1232" spans="1:5" x14ac:dyDescent="0.25">
      <c r="A1232">
        <v>2424</v>
      </c>
      <c r="B1232">
        <f t="shared" si="81"/>
        <v>0</v>
      </c>
      <c r="C1232">
        <f t="shared" si="80"/>
        <v>0</v>
      </c>
      <c r="D1232" s="10">
        <f t="shared" si="82"/>
        <v>1145</v>
      </c>
      <c r="E1232" s="10">
        <f t="shared" si="83"/>
        <v>1075</v>
      </c>
    </row>
    <row r="1233" spans="1:5" x14ac:dyDescent="0.25">
      <c r="A1233">
        <v>2426</v>
      </c>
      <c r="B1233">
        <f t="shared" si="81"/>
        <v>0</v>
      </c>
      <c r="C1233">
        <f t="shared" si="80"/>
        <v>0</v>
      </c>
      <c r="D1233" s="10">
        <f t="shared" si="82"/>
        <v>1145</v>
      </c>
      <c r="E1233" s="10">
        <f t="shared" si="83"/>
        <v>1075</v>
      </c>
    </row>
    <row r="1234" spans="1:5" x14ac:dyDescent="0.25">
      <c r="A1234">
        <v>2428</v>
      </c>
      <c r="B1234">
        <f t="shared" si="81"/>
        <v>0</v>
      </c>
      <c r="C1234">
        <f t="shared" si="80"/>
        <v>0</v>
      </c>
      <c r="D1234" s="10">
        <f t="shared" si="82"/>
        <v>1145</v>
      </c>
      <c r="E1234" s="10">
        <f t="shared" si="83"/>
        <v>1075</v>
      </c>
    </row>
    <row r="1235" spans="1:5" x14ac:dyDescent="0.25">
      <c r="A1235">
        <v>2430</v>
      </c>
      <c r="B1235">
        <f t="shared" si="81"/>
        <v>0</v>
      </c>
      <c r="C1235">
        <f t="shared" si="80"/>
        <v>0</v>
      </c>
      <c r="D1235" s="10">
        <f t="shared" si="82"/>
        <v>1145</v>
      </c>
      <c r="E1235" s="10">
        <f t="shared" si="83"/>
        <v>1075</v>
      </c>
    </row>
    <row r="1236" spans="1:5" x14ac:dyDescent="0.25">
      <c r="A1236">
        <v>2432</v>
      </c>
      <c r="B1236">
        <f t="shared" si="81"/>
        <v>0</v>
      </c>
      <c r="C1236">
        <f t="shared" ref="C1236:C1270" si="84">IF(A1236&lt;$D$8,$D$12,IF(A1236=$D$8,$D$12,IF(A1236&lt;$D$9,(1-$D$12)*((A1236-$D$8)/($D$9-$D$8))+$D$12,IF(A1236=$D$9,1,IF(A1236&lt;$D$10,1,IF(A1236&lt;$D$11,(1-$D$12)*($D$11-A1236)/($D$11-$D$10)+$D$12, IF(A1236=$D$11, 0, IF(A1236&gt;$D$11, 0))))))))</f>
        <v>0</v>
      </c>
      <c r="D1236" s="10">
        <f t="shared" si="82"/>
        <v>1145</v>
      </c>
      <c r="E1236" s="10">
        <f t="shared" si="83"/>
        <v>1075</v>
      </c>
    </row>
    <row r="1237" spans="1:5" x14ac:dyDescent="0.25">
      <c r="A1237">
        <v>2434</v>
      </c>
      <c r="B1237">
        <f t="shared" ref="B1237:B1270" si="85">IF(A1237&lt;$C$8,$C$12,IF(A1237=$C$8,$C$12,IF(A1237&lt;$C$9,(1-$C$12)*((A1237-$C$8)/($C$9-$C$8))+$C$12,IF(A1237=$C$9,1,IF(A1237&lt;$C$10,1,IF(A1237&lt;$C$11,(1-$C$12)*($C$11-A1237)/($C$11-$C$10)+$C$12, IF(A1237=$C$11, 0, IF(A1237&gt;$C$11, 0))))))))</f>
        <v>0</v>
      </c>
      <c r="C1237">
        <f t="shared" si="84"/>
        <v>0</v>
      </c>
      <c r="D1237" s="10">
        <f t="shared" ref="D1237:D1270" si="86">1145+F1237</f>
        <v>1145</v>
      </c>
      <c r="E1237" s="10">
        <f t="shared" ref="E1237:E1270" si="87">1075+F1237</f>
        <v>1075</v>
      </c>
    </row>
    <row r="1238" spans="1:5" x14ac:dyDescent="0.25">
      <c r="A1238">
        <v>2436</v>
      </c>
      <c r="B1238">
        <f t="shared" si="85"/>
        <v>0</v>
      </c>
      <c r="C1238">
        <f t="shared" si="84"/>
        <v>0</v>
      </c>
      <c r="D1238" s="10">
        <f t="shared" si="86"/>
        <v>1145</v>
      </c>
      <c r="E1238" s="10">
        <f t="shared" si="87"/>
        <v>1075</v>
      </c>
    </row>
    <row r="1239" spans="1:5" x14ac:dyDescent="0.25">
      <c r="A1239">
        <v>2438</v>
      </c>
      <c r="B1239">
        <f t="shared" si="85"/>
        <v>0</v>
      </c>
      <c r="C1239">
        <f t="shared" si="84"/>
        <v>0</v>
      </c>
      <c r="D1239" s="10">
        <f t="shared" si="86"/>
        <v>1145</v>
      </c>
      <c r="E1239" s="10">
        <f t="shared" si="87"/>
        <v>1075</v>
      </c>
    </row>
    <row r="1240" spans="1:5" x14ac:dyDescent="0.25">
      <c r="A1240">
        <v>2440</v>
      </c>
      <c r="B1240">
        <f t="shared" si="85"/>
        <v>0</v>
      </c>
      <c r="C1240">
        <f t="shared" si="84"/>
        <v>0</v>
      </c>
      <c r="D1240" s="10">
        <f t="shared" si="86"/>
        <v>1145</v>
      </c>
      <c r="E1240" s="10">
        <f t="shared" si="87"/>
        <v>1075</v>
      </c>
    </row>
    <row r="1241" spans="1:5" x14ac:dyDescent="0.25">
      <c r="A1241">
        <v>2442</v>
      </c>
      <c r="B1241">
        <f t="shared" si="85"/>
        <v>0</v>
      </c>
      <c r="C1241">
        <f t="shared" si="84"/>
        <v>0</v>
      </c>
      <c r="D1241" s="10">
        <f t="shared" si="86"/>
        <v>1145</v>
      </c>
      <c r="E1241" s="10">
        <f t="shared" si="87"/>
        <v>1075</v>
      </c>
    </row>
    <row r="1242" spans="1:5" x14ac:dyDescent="0.25">
      <c r="A1242">
        <v>2444</v>
      </c>
      <c r="B1242">
        <f t="shared" si="85"/>
        <v>0</v>
      </c>
      <c r="C1242">
        <f t="shared" si="84"/>
        <v>0</v>
      </c>
      <c r="D1242" s="10">
        <f t="shared" si="86"/>
        <v>1145</v>
      </c>
      <c r="E1242" s="10">
        <f t="shared" si="87"/>
        <v>1075</v>
      </c>
    </row>
    <row r="1243" spans="1:5" x14ac:dyDescent="0.25">
      <c r="A1243">
        <v>2446</v>
      </c>
      <c r="B1243">
        <f t="shared" si="85"/>
        <v>0</v>
      </c>
      <c r="C1243">
        <f t="shared" si="84"/>
        <v>0</v>
      </c>
      <c r="D1243" s="10">
        <f t="shared" si="86"/>
        <v>1145</v>
      </c>
      <c r="E1243" s="10">
        <f t="shared" si="87"/>
        <v>1075</v>
      </c>
    </row>
    <row r="1244" spans="1:5" x14ac:dyDescent="0.25">
      <c r="A1244">
        <v>2448</v>
      </c>
      <c r="B1244">
        <f t="shared" si="85"/>
        <v>0</v>
      </c>
      <c r="C1244">
        <f t="shared" si="84"/>
        <v>0</v>
      </c>
      <c r="D1244" s="10">
        <f t="shared" si="86"/>
        <v>1145</v>
      </c>
      <c r="E1244" s="10">
        <f t="shared" si="87"/>
        <v>1075</v>
      </c>
    </row>
    <row r="1245" spans="1:5" x14ac:dyDescent="0.25">
      <c r="A1245">
        <v>2450</v>
      </c>
      <c r="B1245">
        <f t="shared" si="85"/>
        <v>0</v>
      </c>
      <c r="C1245">
        <f t="shared" si="84"/>
        <v>0</v>
      </c>
      <c r="D1245" s="10">
        <f t="shared" si="86"/>
        <v>1145</v>
      </c>
      <c r="E1245" s="10">
        <f t="shared" si="87"/>
        <v>1075</v>
      </c>
    </row>
    <row r="1246" spans="1:5" x14ac:dyDescent="0.25">
      <c r="A1246">
        <v>2452</v>
      </c>
      <c r="B1246">
        <f t="shared" si="85"/>
        <v>0</v>
      </c>
      <c r="C1246">
        <f t="shared" si="84"/>
        <v>0</v>
      </c>
      <c r="D1246" s="10">
        <f t="shared" si="86"/>
        <v>1145</v>
      </c>
      <c r="E1246" s="10">
        <f t="shared" si="87"/>
        <v>1075</v>
      </c>
    </row>
    <row r="1247" spans="1:5" x14ac:dyDescent="0.25">
      <c r="A1247">
        <v>2454</v>
      </c>
      <c r="B1247">
        <f t="shared" si="85"/>
        <v>0</v>
      </c>
      <c r="C1247">
        <f t="shared" si="84"/>
        <v>0</v>
      </c>
      <c r="D1247" s="10">
        <f t="shared" si="86"/>
        <v>1145</v>
      </c>
      <c r="E1247" s="10">
        <f t="shared" si="87"/>
        <v>1075</v>
      </c>
    </row>
    <row r="1248" spans="1:5" x14ac:dyDescent="0.25">
      <c r="A1248">
        <v>2456</v>
      </c>
      <c r="B1248">
        <f t="shared" si="85"/>
        <v>0</v>
      </c>
      <c r="C1248">
        <f t="shared" si="84"/>
        <v>0</v>
      </c>
      <c r="D1248" s="10">
        <f t="shared" si="86"/>
        <v>1145</v>
      </c>
      <c r="E1248" s="10">
        <f t="shared" si="87"/>
        <v>1075</v>
      </c>
    </row>
    <row r="1249" spans="1:5" x14ac:dyDescent="0.25">
      <c r="A1249">
        <v>2458</v>
      </c>
      <c r="B1249">
        <f t="shared" si="85"/>
        <v>0</v>
      </c>
      <c r="C1249">
        <f t="shared" si="84"/>
        <v>0</v>
      </c>
      <c r="D1249" s="10">
        <f t="shared" si="86"/>
        <v>1145</v>
      </c>
      <c r="E1249" s="10">
        <f t="shared" si="87"/>
        <v>1075</v>
      </c>
    </row>
    <row r="1250" spans="1:5" x14ac:dyDescent="0.25">
      <c r="A1250">
        <v>2460</v>
      </c>
      <c r="B1250">
        <f t="shared" si="85"/>
        <v>0</v>
      </c>
      <c r="C1250">
        <f t="shared" si="84"/>
        <v>0</v>
      </c>
      <c r="D1250" s="10">
        <f t="shared" si="86"/>
        <v>1145</v>
      </c>
      <c r="E1250" s="10">
        <f t="shared" si="87"/>
        <v>1075</v>
      </c>
    </row>
    <row r="1251" spans="1:5" x14ac:dyDescent="0.25">
      <c r="A1251">
        <v>2462</v>
      </c>
      <c r="B1251">
        <f t="shared" si="85"/>
        <v>0</v>
      </c>
      <c r="C1251">
        <f t="shared" si="84"/>
        <v>0</v>
      </c>
      <c r="D1251" s="10">
        <f t="shared" si="86"/>
        <v>1145</v>
      </c>
      <c r="E1251" s="10">
        <f t="shared" si="87"/>
        <v>1075</v>
      </c>
    </row>
    <row r="1252" spans="1:5" x14ac:dyDescent="0.25">
      <c r="A1252">
        <v>2464</v>
      </c>
      <c r="B1252">
        <f t="shared" si="85"/>
        <v>0</v>
      </c>
      <c r="C1252">
        <f t="shared" si="84"/>
        <v>0</v>
      </c>
      <c r="D1252" s="10">
        <f t="shared" si="86"/>
        <v>1145</v>
      </c>
      <c r="E1252" s="10">
        <f t="shared" si="87"/>
        <v>1075</v>
      </c>
    </row>
    <row r="1253" spans="1:5" x14ac:dyDescent="0.25">
      <c r="A1253">
        <v>2466</v>
      </c>
      <c r="B1253">
        <f t="shared" si="85"/>
        <v>0</v>
      </c>
      <c r="C1253">
        <f t="shared" si="84"/>
        <v>0</v>
      </c>
      <c r="D1253" s="10">
        <f t="shared" si="86"/>
        <v>1145</v>
      </c>
      <c r="E1253" s="10">
        <f t="shared" si="87"/>
        <v>1075</v>
      </c>
    </row>
    <row r="1254" spans="1:5" x14ac:dyDescent="0.25">
      <c r="A1254">
        <v>2468</v>
      </c>
      <c r="B1254">
        <f t="shared" si="85"/>
        <v>0</v>
      </c>
      <c r="C1254">
        <f t="shared" si="84"/>
        <v>0</v>
      </c>
      <c r="D1254" s="10">
        <f t="shared" si="86"/>
        <v>1145</v>
      </c>
      <c r="E1254" s="10">
        <f t="shared" si="87"/>
        <v>1075</v>
      </c>
    </row>
    <row r="1255" spans="1:5" x14ac:dyDescent="0.25">
      <c r="A1255">
        <v>2470</v>
      </c>
      <c r="B1255">
        <f t="shared" si="85"/>
        <v>0</v>
      </c>
      <c r="C1255">
        <f t="shared" si="84"/>
        <v>0</v>
      </c>
      <c r="D1255" s="10">
        <f t="shared" si="86"/>
        <v>1145</v>
      </c>
      <c r="E1255" s="10">
        <f t="shared" si="87"/>
        <v>1075</v>
      </c>
    </row>
    <row r="1256" spans="1:5" x14ac:dyDescent="0.25">
      <c r="A1256">
        <v>2472</v>
      </c>
      <c r="B1256">
        <f t="shared" si="85"/>
        <v>0</v>
      </c>
      <c r="C1256">
        <f t="shared" si="84"/>
        <v>0</v>
      </c>
      <c r="D1256" s="10">
        <f t="shared" si="86"/>
        <v>1145</v>
      </c>
      <c r="E1256" s="10">
        <f t="shared" si="87"/>
        <v>1075</v>
      </c>
    </row>
    <row r="1257" spans="1:5" x14ac:dyDescent="0.25">
      <c r="A1257">
        <v>2474</v>
      </c>
      <c r="B1257">
        <f t="shared" si="85"/>
        <v>0</v>
      </c>
      <c r="C1257">
        <f t="shared" si="84"/>
        <v>0</v>
      </c>
      <c r="D1257" s="10">
        <f t="shared" si="86"/>
        <v>1145</v>
      </c>
      <c r="E1257" s="10">
        <f t="shared" si="87"/>
        <v>1075</v>
      </c>
    </row>
    <row r="1258" spans="1:5" x14ac:dyDescent="0.25">
      <c r="A1258">
        <v>2476</v>
      </c>
      <c r="B1258">
        <f t="shared" si="85"/>
        <v>0</v>
      </c>
      <c r="C1258">
        <f t="shared" si="84"/>
        <v>0</v>
      </c>
      <c r="D1258" s="10">
        <f t="shared" si="86"/>
        <v>1145</v>
      </c>
      <c r="E1258" s="10">
        <f t="shared" si="87"/>
        <v>1075</v>
      </c>
    </row>
    <row r="1259" spans="1:5" x14ac:dyDescent="0.25">
      <c r="A1259">
        <v>2478</v>
      </c>
      <c r="B1259">
        <f t="shared" si="85"/>
        <v>0</v>
      </c>
      <c r="C1259">
        <f t="shared" si="84"/>
        <v>0</v>
      </c>
      <c r="D1259" s="10">
        <f t="shared" si="86"/>
        <v>1145</v>
      </c>
      <c r="E1259" s="10">
        <f t="shared" si="87"/>
        <v>1075</v>
      </c>
    </row>
    <row r="1260" spans="1:5" x14ac:dyDescent="0.25">
      <c r="A1260">
        <v>2480</v>
      </c>
      <c r="B1260">
        <f t="shared" si="85"/>
        <v>0</v>
      </c>
      <c r="C1260">
        <f t="shared" si="84"/>
        <v>0</v>
      </c>
      <c r="D1260" s="10">
        <f t="shared" si="86"/>
        <v>1145</v>
      </c>
      <c r="E1260" s="10">
        <f t="shared" si="87"/>
        <v>1075</v>
      </c>
    </row>
    <row r="1261" spans="1:5" x14ac:dyDescent="0.25">
      <c r="A1261">
        <v>2482</v>
      </c>
      <c r="B1261">
        <f t="shared" si="85"/>
        <v>0</v>
      </c>
      <c r="C1261">
        <f t="shared" si="84"/>
        <v>0</v>
      </c>
      <c r="D1261" s="10">
        <f t="shared" si="86"/>
        <v>1145</v>
      </c>
      <c r="E1261" s="10">
        <f t="shared" si="87"/>
        <v>1075</v>
      </c>
    </row>
    <row r="1262" spans="1:5" x14ac:dyDescent="0.25">
      <c r="A1262">
        <v>2484</v>
      </c>
      <c r="B1262">
        <f t="shared" si="85"/>
        <v>0</v>
      </c>
      <c r="C1262">
        <f t="shared" si="84"/>
        <v>0</v>
      </c>
      <c r="D1262" s="10">
        <f t="shared" si="86"/>
        <v>1145</v>
      </c>
      <c r="E1262" s="10">
        <f t="shared" si="87"/>
        <v>1075</v>
      </c>
    </row>
    <row r="1263" spans="1:5" x14ac:dyDescent="0.25">
      <c r="A1263">
        <v>2486</v>
      </c>
      <c r="B1263">
        <f t="shared" si="85"/>
        <v>0</v>
      </c>
      <c r="C1263">
        <f t="shared" si="84"/>
        <v>0</v>
      </c>
      <c r="D1263" s="10">
        <f t="shared" si="86"/>
        <v>1145</v>
      </c>
      <c r="E1263" s="10">
        <f t="shared" si="87"/>
        <v>1075</v>
      </c>
    </row>
    <row r="1264" spans="1:5" x14ac:dyDescent="0.25">
      <c r="A1264">
        <v>2488</v>
      </c>
      <c r="B1264">
        <f t="shared" si="85"/>
        <v>0</v>
      </c>
      <c r="C1264">
        <f t="shared" si="84"/>
        <v>0</v>
      </c>
      <c r="D1264" s="10">
        <f t="shared" si="86"/>
        <v>1145</v>
      </c>
      <c r="E1264" s="10">
        <f t="shared" si="87"/>
        <v>1075</v>
      </c>
    </row>
    <row r="1265" spans="1:5" x14ac:dyDescent="0.25">
      <c r="A1265">
        <v>2490</v>
      </c>
      <c r="B1265">
        <f t="shared" si="85"/>
        <v>0</v>
      </c>
      <c r="C1265">
        <f t="shared" si="84"/>
        <v>0</v>
      </c>
      <c r="D1265" s="10">
        <f t="shared" si="86"/>
        <v>1145</v>
      </c>
      <c r="E1265" s="10">
        <f t="shared" si="87"/>
        <v>1075</v>
      </c>
    </row>
    <row r="1266" spans="1:5" x14ac:dyDescent="0.25">
      <c r="A1266">
        <v>2492</v>
      </c>
      <c r="B1266">
        <f t="shared" si="85"/>
        <v>0</v>
      </c>
      <c r="C1266">
        <f t="shared" si="84"/>
        <v>0</v>
      </c>
      <c r="D1266" s="10">
        <f t="shared" si="86"/>
        <v>1145</v>
      </c>
      <c r="E1266" s="10">
        <f t="shared" si="87"/>
        <v>1075</v>
      </c>
    </row>
    <row r="1267" spans="1:5" x14ac:dyDescent="0.25">
      <c r="A1267">
        <v>2494</v>
      </c>
      <c r="B1267">
        <f t="shared" si="85"/>
        <v>0</v>
      </c>
      <c r="C1267">
        <f t="shared" si="84"/>
        <v>0</v>
      </c>
      <c r="D1267" s="10">
        <f t="shared" si="86"/>
        <v>1145</v>
      </c>
      <c r="E1267" s="10">
        <f t="shared" si="87"/>
        <v>1075</v>
      </c>
    </row>
    <row r="1268" spans="1:5" x14ac:dyDescent="0.25">
      <c r="A1268">
        <v>2496</v>
      </c>
      <c r="B1268">
        <f t="shared" si="85"/>
        <v>0</v>
      </c>
      <c r="C1268">
        <f t="shared" si="84"/>
        <v>0</v>
      </c>
      <c r="D1268" s="10">
        <f t="shared" si="86"/>
        <v>1145</v>
      </c>
      <c r="E1268" s="10">
        <f t="shared" si="87"/>
        <v>1075</v>
      </c>
    </row>
    <row r="1269" spans="1:5" x14ac:dyDescent="0.25">
      <c r="A1269">
        <v>2498</v>
      </c>
      <c r="B1269">
        <f t="shared" si="85"/>
        <v>0</v>
      </c>
      <c r="C1269">
        <f t="shared" si="84"/>
        <v>0</v>
      </c>
      <c r="D1269" s="10">
        <f t="shared" si="86"/>
        <v>1145</v>
      </c>
      <c r="E1269" s="10">
        <f t="shared" si="87"/>
        <v>1075</v>
      </c>
    </row>
    <row r="1270" spans="1:5" x14ac:dyDescent="0.25">
      <c r="A1270">
        <v>2500</v>
      </c>
      <c r="B1270">
        <f t="shared" si="85"/>
        <v>0</v>
      </c>
      <c r="C1270">
        <f t="shared" si="84"/>
        <v>0</v>
      </c>
      <c r="D1270" s="10">
        <f t="shared" si="86"/>
        <v>1145</v>
      </c>
      <c r="E1270" s="10">
        <f t="shared" si="87"/>
        <v>1075</v>
      </c>
    </row>
  </sheetData>
  <phoneticPr fontId="1" type="noConversion"/>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Parameterisation</vt:lpstr>
      <vt:lpstr>DO3SE Phenology</vt:lpstr>
      <vt:lpstr>Defra wheat fphen</vt:lpstr>
    </vt:vector>
  </TitlesOfParts>
  <Company>Justus-Liebig-Universitaet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 Ludger Grünhage</dc:creator>
  <cp:lastModifiedBy>Sam Bland</cp:lastModifiedBy>
  <dcterms:created xsi:type="dcterms:W3CDTF">2009-11-28T09:59:48Z</dcterms:created>
  <dcterms:modified xsi:type="dcterms:W3CDTF">2021-06-23T16:42:26Z</dcterms:modified>
</cp:coreProperties>
</file>