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ngnhung\NguyenTrangNhung\"/>
    </mc:Choice>
  </mc:AlternateContent>
  <bookViews>
    <workbookView xWindow="0" yWindow="0" windowWidth="23040" windowHeight="9072"/>
  </bookViews>
  <sheets>
    <sheet name="Test Report" sheetId="13" r:id="rId1"/>
    <sheet name="Đăng ký" sheetId="3" r:id="rId2"/>
    <sheet name="Đăng nhập" sheetId="1" r:id="rId3"/>
    <sheet name="Đăng xuất" sheetId="5" r:id="rId4"/>
    <sheet name="Tìm kiếm" sheetId="6" r:id="rId5"/>
    <sheet name="Xem chi tiết sản phẩm" sheetId="7" r:id="rId6"/>
    <sheet name="ThêmXóa giỏ hàng" sheetId="9" r:id="rId7"/>
    <sheet name="Đặt hàng" sheetId="11" r:id="rId8"/>
    <sheet name="Hủy đơn hàng" sheetId="21" r:id="rId9"/>
    <sheet name="Xem DS đơn hàng" sheetId="12" r:id="rId10"/>
    <sheet name="Xem thông tin tài khoản" sheetId="16" r:id="rId11"/>
    <sheet name="Cập nhật thông tin cá nhân" sheetId="17" r:id="rId12"/>
    <sheet name="Đổi mật khẩu" sheetId="18"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3" l="1"/>
  <c r="F6" i="18" l="1"/>
  <c r="E6" i="18"/>
  <c r="D6" i="18" s="1"/>
  <c r="D19" i="13" s="1"/>
  <c r="C6" i="18"/>
  <c r="A6" i="18"/>
  <c r="F6" i="17"/>
  <c r="D6" i="17" s="1"/>
  <c r="D18" i="13" s="1"/>
  <c r="E6" i="17"/>
  <c r="E18" i="13" s="1"/>
  <c r="C6" i="17"/>
  <c r="C18" i="13" s="1"/>
  <c r="A6" i="17"/>
  <c r="F6" i="16"/>
  <c r="E6" i="16"/>
  <c r="E17" i="13" s="1"/>
  <c r="C6" i="16"/>
  <c r="C17" i="13" s="1"/>
  <c r="A6" i="16"/>
  <c r="F6" i="12"/>
  <c r="E6" i="12"/>
  <c r="D6" i="12" s="1"/>
  <c r="D16" i="13" s="1"/>
  <c r="C6" i="12"/>
  <c r="C16" i="13" s="1"/>
  <c r="A6" i="12"/>
  <c r="F6" i="21"/>
  <c r="E6" i="21"/>
  <c r="E15" i="13" s="1"/>
  <c r="C6" i="21"/>
  <c r="C15" i="13" s="1"/>
  <c r="A6" i="21"/>
  <c r="F6" i="11"/>
  <c r="E6" i="11"/>
  <c r="E14" i="13" s="1"/>
  <c r="C6" i="11"/>
  <c r="C14" i="13" s="1"/>
  <c r="A6" i="11"/>
  <c r="F6" i="9"/>
  <c r="D6" i="9" s="1"/>
  <c r="D13" i="13" s="1"/>
  <c r="E6" i="9"/>
  <c r="E13" i="13" s="1"/>
  <c r="C6" i="9"/>
  <c r="C13" i="13" s="1"/>
  <c r="A6" i="9"/>
  <c r="F6" i="7"/>
  <c r="E6" i="7"/>
  <c r="D6" i="7" s="1"/>
  <c r="D12" i="13" s="1"/>
  <c r="C6" i="7"/>
  <c r="C12" i="13" s="1"/>
  <c r="A6" i="7"/>
  <c r="F6" i="6"/>
  <c r="D6" i="6" s="1"/>
  <c r="D11" i="13" s="1"/>
  <c r="E6" i="6"/>
  <c r="E11" i="13" s="1"/>
  <c r="C6" i="6"/>
  <c r="C11" i="13" s="1"/>
  <c r="A6" i="6"/>
  <c r="F6" i="5"/>
  <c r="E6" i="5"/>
  <c r="C6" i="5"/>
  <c r="C10" i="13" s="1"/>
  <c r="A6" i="5"/>
  <c r="B10" i="13" s="1"/>
  <c r="E6" i="3"/>
  <c r="E8" i="13" s="1"/>
  <c r="C6" i="3"/>
  <c r="C8" i="13" s="1"/>
  <c r="A6" i="3"/>
  <c r="B8" i="13" s="1"/>
  <c r="E6" i="1"/>
  <c r="E9" i="13" s="1"/>
  <c r="C6" i="1"/>
  <c r="C9" i="13" s="1"/>
  <c r="F6" i="1"/>
  <c r="A6" i="1"/>
  <c r="B9" i="13" s="1"/>
  <c r="A12" i="1"/>
  <c r="F15" i="13"/>
  <c r="B15" i="13"/>
  <c r="B14" i="13"/>
  <c r="F14" i="13"/>
  <c r="A9" i="21"/>
  <c r="C19" i="13"/>
  <c r="E19" i="13"/>
  <c r="F19" i="13"/>
  <c r="B19" i="13"/>
  <c r="A11" i="18"/>
  <c r="A12" i="18"/>
  <c r="A10" i="18"/>
  <c r="A9" i="18"/>
  <c r="F18" i="13"/>
  <c r="B18" i="13"/>
  <c r="A10" i="17"/>
  <c r="A11" i="17"/>
  <c r="A9" i="17"/>
  <c r="F17" i="13"/>
  <c r="B17" i="13"/>
  <c r="A10" i="16"/>
  <c r="A9" i="16"/>
  <c r="F16" i="13"/>
  <c r="B16" i="13"/>
  <c r="F13" i="13"/>
  <c r="B13" i="13"/>
  <c r="F12" i="13"/>
  <c r="B12" i="13"/>
  <c r="F11" i="13"/>
  <c r="B11" i="13"/>
  <c r="F10" i="13"/>
  <c r="E10" i="13"/>
  <c r="A10" i="12"/>
  <c r="A9" i="12"/>
  <c r="A11" i="11"/>
  <c r="A10" i="11"/>
  <c r="A9" i="11"/>
  <c r="A12" i="9"/>
  <c r="A11" i="9"/>
  <c r="A10" i="9"/>
  <c r="A9" i="9"/>
  <c r="A9" i="7"/>
  <c r="A11" i="6"/>
  <c r="A10" i="6"/>
  <c r="A9" i="6"/>
  <c r="A9" i="5"/>
  <c r="A15" i="3"/>
  <c r="A13" i="3"/>
  <c r="A14" i="1"/>
  <c r="A10" i="3"/>
  <c r="A12" i="3"/>
  <c r="A11" i="3"/>
  <c r="A9" i="3"/>
  <c r="F6" i="3" s="1"/>
  <c r="F8" i="13" s="1"/>
  <c r="A15" i="1"/>
  <c r="A13" i="1"/>
  <c r="A11" i="1"/>
  <c r="A10" i="1"/>
  <c r="A9" i="1"/>
  <c r="D6" i="16" l="1"/>
  <c r="D17" i="13" s="1"/>
  <c r="E16" i="13"/>
  <c r="D6" i="21"/>
  <c r="D15" i="13" s="1"/>
  <c r="D6" i="11"/>
  <c r="D14" i="13" s="1"/>
  <c r="E12" i="13"/>
  <c r="E20" i="13" s="1"/>
  <c r="D6" i="5"/>
  <c r="D10" i="13" s="1"/>
  <c r="B20" i="13"/>
  <c r="D6" i="3"/>
  <c r="D8" i="13" s="1"/>
  <c r="D6" i="1"/>
  <c r="C20" i="13"/>
  <c r="D9" i="13" l="1"/>
  <c r="D20" i="13" s="1"/>
  <c r="F9" i="13"/>
  <c r="F20" i="13" s="1"/>
</calcChain>
</file>

<file path=xl/comments1.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10.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11.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12.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2.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3.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4.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5.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6.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7.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8.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9.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sharedStrings.xml><?xml version="1.0" encoding="utf-8"?>
<sst xmlns="http://schemas.openxmlformats.org/spreadsheetml/2006/main" count="517" uniqueCount="206">
  <si>
    <t>Module Code</t>
  </si>
  <si>
    <t>Pass</t>
  </si>
  <si>
    <t>Test requirement</t>
  </si>
  <si>
    <t>Fail</t>
  </si>
  <si>
    <t>Tester</t>
  </si>
  <si>
    <t>Untested</t>
  </si>
  <si>
    <t>N/A</t>
  </si>
  <si>
    <t>Number of Test cases</t>
  </si>
  <si>
    <t>Untesed</t>
  </si>
  <si>
    <t>ID</t>
  </si>
  <si>
    <t>Test Case Description</t>
  </si>
  <si>
    <t>Precondition</t>
  </si>
  <si>
    <t>Test Case Procedure</t>
  </si>
  <si>
    <t>Test data</t>
  </si>
  <si>
    <t>Expected Output</t>
  </si>
  <si>
    <t>Result</t>
  </si>
  <si>
    <t>Test date</t>
  </si>
  <si>
    <t>Note</t>
  </si>
  <si>
    <t>Login</t>
  </si>
  <si>
    <t>Nguyễn Trang Nhung</t>
  </si>
  <si>
    <t>Tài khoản đã tồn tại trong cơ sở dữ liệu</t>
  </si>
  <si>
    <t>Tại trang Đăng nhập:
1. Nhập email
2. Nhập mật khẩu
3. Nhấn nút Đăng nhập</t>
  </si>
  <si>
    <t>Email: trangnhung29072003@gmail.com
Mật khẩu: #Nhung09061983</t>
  </si>
  <si>
    <t>3.1 User đăng nhập thành công, hiển thị thông báo "Đăng nhập thành công"
3.2 Điều hướng màn hình về trang chủ</t>
  </si>
  <si>
    <t>Email: trangnhung@gmail.com
Mật khẩu: #Nhung09061983</t>
  </si>
  <si>
    <t>3. Hiển thị thông báo "Tài khoản hoặc mật khẩu không chính xác"</t>
  </si>
  <si>
    <t>User đăng nhập thành công với email và mật khẩu hợp lệ</t>
  </si>
  <si>
    <t>User đăng nhập thất bại khi nhập sai email</t>
  </si>
  <si>
    <t>User đăng nhập thất bại khi nhập đúng email nhưng sai mật khẩu</t>
  </si>
  <si>
    <t>Tại trang Đăng nhập:
1. Nhập sai email
2. Nhập mật khẩu
3. Nhấn nút Đăng nhập</t>
  </si>
  <si>
    <t>Tại trang Đăng nhập:
1. Nhập email
2. Nhập sai mật khẩu
3. Nhấn nút Đăng nhập</t>
  </si>
  <si>
    <t>Email: trangnhung29072003@gmail.com
Mật khẩu: #Nhung12</t>
  </si>
  <si>
    <t>Kiểm tra thông báo lỗi khi bỏ trống trường Email và Mật khẩu</t>
  </si>
  <si>
    <t>2. Hiển thị thông báo "Vui lòng nhập email"
3. Hiển thị thông báo "Vui lòng nhập mật khẩu"</t>
  </si>
  <si>
    <t>Kiểm tra thông báo lỗi khi nhập email không đúng định dạng</t>
  </si>
  <si>
    <t>Tại trang Đăng nhập:
1. Nhập email sai định dạng
2. Click chuột vào trường Mật khẩu</t>
  </si>
  <si>
    <t>Email: abc.com (hoặc: 123/ abc!@#)</t>
  </si>
  <si>
    <t>2. Hiển thị thông báo "Email không đúng, vui lòng nhập lại"</t>
  </si>
  <si>
    <t>Register</t>
  </si>
  <si>
    <t>Kiểm tra chức năng đăng ký tài khoản mới gồm: nhập thông tin hợp lệ, kiểm tra validate từng trường, hiển thị thông báo lỗi, đăng ký thành công.</t>
  </si>
  <si>
    <t>Kiểm tra chức năng đăng nhập cho người dùng gồm: đăng nhập thành công, đăng nhập thất bại, hiển thị thông báo lỗi.</t>
  </si>
  <si>
    <t>Tại trang Đăng nhập:
1. Click chuột vào Đăng ký</t>
  </si>
  <si>
    <t>Type</t>
  </si>
  <si>
    <t>FUNCTION</t>
  </si>
  <si>
    <t>VALIDATION</t>
  </si>
  <si>
    <t>Tài khoản mới chưa tồn tại trong cơ sở dữ liệu</t>
  </si>
  <si>
    <t>Kiểm tra truy cập màn hình Đăng ký</t>
  </si>
  <si>
    <t>1. Điều hướng màn hình sang trang Đăng ký</t>
  </si>
  <si>
    <t>User đăng ký tài khoản mới thành công khi nhập hợp lệ tất cả các trường bắt buộc</t>
  </si>
  <si>
    <t>Tại trang Đăng ký
1. Nhập họ tên
2. Nhập Email
3. Nhập mật khẩu
4. Click button Đăng ký</t>
  </si>
  <si>
    <t>Họ tên: Nguyễn Nhung
Email: nhungnt@gmail.com
Mật khẩu: #Nhung123</t>
  </si>
  <si>
    <t>4. User đăng ký tài khoản thành công</t>
  </si>
  <si>
    <t>User đăng ký thất bại khi nhập Email đã đăng ký</t>
  </si>
  <si>
    <t>Email đã đăng ký tài khoản và tồn tại trong cơ sở dữ liệu</t>
  </si>
  <si>
    <t>Họ tên: Nguyễn Nhung
Email: trangnhung29072003@gmail.com
Mật khẩu: #Nhung124</t>
  </si>
  <si>
    <t>4. Hiển thị thông báo "Email đã tồn tại"</t>
  </si>
  <si>
    <t>Kiểm tra thông báo lỗi khi bỏ trống các trường bắt buộc: họ tên, email, mật khẩu</t>
  </si>
  <si>
    <t>2. Hiển thị thông báo "Vui lòng nhập họ tên"
3. Hiển thị thông báo "Vui lòng nhập email"
4. Hiển thị thông báo "Vui lòng nhập mật khẩu"</t>
  </si>
  <si>
    <t>Kiểm tra thông báo lỗi khi nhập mật khẩu không đúng định dạng</t>
  </si>
  <si>
    <t>Tại trang Đăng nhập:
1. Nhập email 
2. Nhập mật khẩu sai định dạng
3. Click Hiển thị mật khẩu</t>
  </si>
  <si>
    <t>Email: trangnhung29072003@gmail.com
Mật khẩu: m</t>
  </si>
  <si>
    <t>4. Hiển thị thông báo "Mật khẩu phải chứa ít nhất 8 ký tự và 1 ký tự đặc biệt @-_"</t>
  </si>
  <si>
    <t>Email: nhungnt@gmail.com
Mật khẩu: m</t>
  </si>
  <si>
    <t>3. Hiển thị thông báo "Mật khẩu phải chứa ít nhất 8 ký tự và 1 ký tự đặc biệt @-_"</t>
  </si>
  <si>
    <t>Tại trang Đăng ký:
1. Nhập họ tên 
2. Nhập email 
3. Nhập mật khẩu sai định dạng
4. Click Hiển thị mật khẩu</t>
  </si>
  <si>
    <t>Tại trang Đăng ký:
1. Nhập email sai định dạng
2. Click chuột vào trường Mật khẩu</t>
  </si>
  <si>
    <t>Tại trang Đăng ký:
1. Click chuột vào trường Họ tên
2. Để trống Họ tên -&gt; Click chuột vào trường Email
3. Để trống Email -&gt; Click chuột vào trường Mật khẩu
4. Để trống Mật khẩu -&gt; Click chuột vào Hiển thị mật khẩu</t>
  </si>
  <si>
    <t>ACCESS RIGHT</t>
  </si>
  <si>
    <t>User đăng xuất thành công khỏi phiên đăng nhập</t>
  </si>
  <si>
    <t>Đã đăng nhập thành công và session còn hiệu lực</t>
  </si>
  <si>
    <t xml:space="preserve">1. Nhấn icon user trên góc phải màn hình
2. Click Đăng xuất </t>
  </si>
  <si>
    <t>2. Đăng xuất thành công, điều hướng màn hình sang màn hình trang chủ</t>
  </si>
  <si>
    <t>Search</t>
  </si>
  <si>
    <t>User tìm kiếm món ăn thành công khi nhập đúng tên món ăn</t>
  </si>
  <si>
    <t>1. Trên thành tìm kiếm tại trang chủ, nhập đúng thông tin món ăn cần tìm
2. Click button Tìm kiếm</t>
  </si>
  <si>
    <t>2. Hiển thị danh sách các sản phẩm có thông tin phù hợp</t>
  </si>
  <si>
    <t>User tìm kiếm món ăn thành công khi nhập gần đúng tên món ăn</t>
  </si>
  <si>
    <t>1. Nhập một từ của thông tin món ăn cần tìm vào textbox tìm kiếm
2. Click button Tìm kiếm</t>
  </si>
  <si>
    <t>Tìm kiếm món ăn không thành công khi món ăn không tồn tại</t>
  </si>
  <si>
    <t>1. Nhập thông tin món ăn cần tìm vào textbox tìm kiếm
2. Click button Tìm kiếm</t>
  </si>
  <si>
    <t>Món ăn không tồn tại trong cơ sở dữ liệu</t>
  </si>
  <si>
    <t>2. Hiển thị thông báo "Rất tiếc, hiện không có món ăn nào"</t>
  </si>
  <si>
    <t>Details</t>
  </si>
  <si>
    <t>User xem chi tiết món ăn thành công</t>
  </si>
  <si>
    <t>Tại trang chủ website:
1. Nhấn vào 1 món ăn đang hiển thị trên màn hình hoặc nhấn vào nhà hàng và chọn món ăn muốn xem</t>
  </si>
  <si>
    <t>2. Hiển thị đúng thông tin món ăn đã chọn bao gồm: tên sản phẩm, mô tả, giá tiền, ảnh minh họa</t>
  </si>
  <si>
    <t>Cart</t>
  </si>
  <si>
    <t>Xem giỏ hàng thành công khi giỏ hàng trống</t>
  </si>
  <si>
    <t>Đã đăng nhập vào hệ thống</t>
  </si>
  <si>
    <t>Tại trang chủ website:
1. Nhấn vào biểu tượng Giỏ hàng</t>
  </si>
  <si>
    <t>1. Hiển thị màn hình xem giỏ hàng và hiển thị text "Giỏ hàng trống"</t>
  </si>
  <si>
    <t>User thêm sản phẩm vào giỏ hàng thành công</t>
  </si>
  <si>
    <t>Logout</t>
  </si>
  <si>
    <t>Kiểm tra chức năng đăng xuất cho người dùng khỏi phiên đăng nhập</t>
  </si>
  <si>
    <t>Kiểm tra chức năng tìm kiếm cho người dùng khi nhập vào thông tin tìm kiếm</t>
  </si>
  <si>
    <t>Kiểm tra chức năng xem chi tiết sản phẩm cho người dùng</t>
  </si>
  <si>
    <t>Kiểm tra chức năng quản lý giỏ hàng cho người dùng bao gồm: xem giỏ hàng, thêm/xóa sản phẩm khỏi giỏ hàng</t>
  </si>
  <si>
    <t>Tại trang chủ website:
1. Nhấn xem chi tiết món ăn
2. Nhấn vào button "Thêm vào giỏ hàng"
3. Nhấn vào biểu tượng giỏ hàng</t>
  </si>
  <si>
    <t>2. Hiển thị thông báo "Thêm sản phẩm vào giỏ hàng thành công"
3.1 Biểu tượng giỏ hàng có số lượng mặt hàng trong giỏ
3.2 Hiển thị màn hình xem giỏ hàng: tên sản phẩm, số lượng, giá</t>
  </si>
  <si>
    <t>Xóa sản phẩm khỏi giỏ hàng</t>
  </si>
  <si>
    <t>Đã đăng nhập vào hệ thống và giỏ hàng có sản phẩm</t>
  </si>
  <si>
    <t xml:space="preserve">1. Nhấn vào biểu tượng giỏ hàng
2. Nhấn nút Xóa </t>
  </si>
  <si>
    <t>2. Hiển thị thông báo "Xóa sản phẩm trong giỏ hàng thành công"</t>
  </si>
  <si>
    <t>User thêm sản phẩm thất bại khi chọn số lượng vượt quá số lượng có thể cung cấp</t>
  </si>
  <si>
    <t xml:space="preserve">Tại trang chủ website:
1. Nhấn xem chi tiết món ăn
2. Nhấn nút "+" để tăng số lượng sản phẩm
3. Nhấn vào button "Thêm vào giỏ hàng"
</t>
  </si>
  <si>
    <t>3. Hiển thị thông báo "Vượt quá số lượng có thể cung cấp, vui lòng chọn lại"</t>
  </si>
  <si>
    <t>Chờ confirm</t>
  </si>
  <si>
    <t>Purchase</t>
  </si>
  <si>
    <t>Kiểm tra chức năng đặt hàng cho người dùng bao gồm: tiến hành mua hàng từ giỏ hàng, lựa chọn hình thức thanh toán và tiến hành thanh toán</t>
  </si>
  <si>
    <t>User mua hàng thành công với hình thức thanh toán khi nhận hàng</t>
  </si>
  <si>
    <t>1. Nhấn xem giỏ hàng
2. Nhấn button "Thanh toán"
3. Nhập thông tin địa chỉ giao hàng
4. Chọn hình thức thanh toán khi nhận hàng
5. Nhấn button "Đặt hàng"
6. Kiểm tra tình trạng đơn hàng</t>
  </si>
  <si>
    <t>5. Hiển thị thông báo thanh toán thành công
6. Hiển thị thông tin đơn hàng ở Đơn mua</t>
  </si>
  <si>
    <t>User mua hàng thành công khi thanh toán bằng ví điện tử Haui Food</t>
  </si>
  <si>
    <t>1. Nhấn xem giỏ hàng
2. Nhấn button "Thanh toán"
3. Nhập thông tin địa chỉ giao hàng
4. Chọn hình thức thanh toán bằng ví điện tử Haui Food
5. Nhấn button "Đặt hàng"
6. Kiểm tra tình trạng đơn hàng</t>
  </si>
  <si>
    <t>User mua hàng thành công khi thanh toán chuyển khoản</t>
  </si>
  <si>
    <t>5.1 Hiển thị thông báo "Đặt đơn thành công"
5.2 Hiển thị popup "Vui lòng quét mã QR để thanh toán" và mã QR</t>
  </si>
  <si>
    <t>1. Nhấn xem giỏ hàng
2. Nhấn button "Thanh toán"
3. Nhập thông tin địa chỉ giao hàng
4. Chọn hình thức thanh toán bằng chuyển khoản
5. Nhấn button "Đặt hàng"</t>
  </si>
  <si>
    <t>ListOrders</t>
  </si>
  <si>
    <t>Kiểm tra chức năng xem danh sách đơn hàng cho người dùng bao gồm: khi người dùng chưa mua đơn hàng nào và khi đã mua đơn hàng</t>
  </si>
  <si>
    <t>User xem danh sách đơn hàng khi chưa mua đơn hàng nào</t>
  </si>
  <si>
    <t>Đã đăng nhập vào hệ thống và chưa mua hàng</t>
  </si>
  <si>
    <t>1. Nhấn vào icon user 
2. Nhấn chọn Trang cá nhân
3. Chọn "Đơn mua"</t>
  </si>
  <si>
    <t>3. Hiển thị thông báo "Bạn hiện không có đơn nào"</t>
  </si>
  <si>
    <t>User xem danh sách đơn mua thành công khi đã mua hàng trước đó</t>
  </si>
  <si>
    <t xml:space="preserve">Đã đăng nhập vào hệ thống và đã mua hàng </t>
  </si>
  <si>
    <t xml:space="preserve">3. Hiển thị thông tin chi tiết đơn hàng đã mua </t>
  </si>
  <si>
    <t>Đăng ký</t>
  </si>
  <si>
    <t>Đăng nhập</t>
  </si>
  <si>
    <t>Đăng xuất</t>
  </si>
  <si>
    <t>Tìm kiếm</t>
  </si>
  <si>
    <t>Xem chi tiết sản phẩm</t>
  </si>
  <si>
    <t>ThêmXóa giỏ hàng</t>
  </si>
  <si>
    <t>Đặt hàng</t>
  </si>
  <si>
    <t>Xem DS đơn hàng</t>
  </si>
  <si>
    <t>Number of test cases</t>
  </si>
  <si>
    <t>InforUser</t>
  </si>
  <si>
    <t>Kiểm tra chức năng xem thông tin tài khoản của người dùng</t>
  </si>
  <si>
    <t>User xem thông tin tài khoản thành công</t>
  </si>
  <si>
    <t>1. Nhấn vào icon user 
2. Nhấn chọn Trang cá nhân
3. Chọn "Thông tin cá nhân"</t>
  </si>
  <si>
    <t>3. Hiển thị màn thông tin cá nhân gồm: họ tên, email, số điện thoại, mã sinh viên, ngày sinh, giới tính</t>
  </si>
  <si>
    <t>User xem thông tin tài khoản thất bại khi chưa đăng nhập</t>
  </si>
  <si>
    <t>1. Truy cập link của trang thông tin cá nhân khi chưa đăng nhập</t>
  </si>
  <si>
    <t>1. Hiển thị thông báo yêu cầu đăng nhập</t>
  </si>
  <si>
    <t>Xem thông tin tài khoản</t>
  </si>
  <si>
    <t>UpdateInfor</t>
  </si>
  <si>
    <t>User cập nhật thành công thông tin cá nhân</t>
  </si>
  <si>
    <t>Đã đang nhập vào hệ thống</t>
  </si>
  <si>
    <t xml:space="preserve">1. Truy cập trang Xem thông tin tài khoản
2. Nhấn button Chỉnh sửa
3. Nhập thông tin cần chỉnh sửa
4. Nhấn button Cập nhật </t>
  </si>
  <si>
    <t>2. Trường email ở trạng thái disable không thể chỉnh sửa, các trường khác chuyển sang trạng thái enable để chỉnh sửa
4. Hiển thị thông báo "Cập nhật thành công"</t>
  </si>
  <si>
    <t>Kiểm tra thông báo khi không có thông tin nào được thay đổi</t>
  </si>
  <si>
    <t xml:space="preserve">1. Truy cập trang Xem thông tin tài khoản
2. Nhấn button Chỉnh sửa
3. Nhấn button Cập nhật </t>
  </si>
  <si>
    <t>3. Hiển thị thông báo "Không có thay đổi nào được thực hiện"</t>
  </si>
  <si>
    <t>Kiểm tra khi click nút Hủy sẽ không thể tiếp tục chỉnh sửa</t>
  </si>
  <si>
    <t>1. Truy cập trang Xem thông tin tài khoản
2. Nhấn button Chỉnh sửa
3. Nhấn button Hủy</t>
  </si>
  <si>
    <t>3. Các trường chuyển về trạng thái disable, không thể chỉnh sửa</t>
  </si>
  <si>
    <t>Cập nhật thông tin cá nhân</t>
  </si>
  <si>
    <t>ChangePassword</t>
  </si>
  <si>
    <t>Kiểm tra chức năng đổi mật khẩu mới cho người dùng khi đã đăng nhập vào hệ thống</t>
  </si>
  <si>
    <t>User đổi mật khẩu thành công</t>
  </si>
  <si>
    <t>1. Nhấn vào icon user ở góc phải màn hình 
2. Chọn Trang cá nhân
3. Nhấn "Đổi mật khẩu"
4. Nhập mật khẩu cũ, mật khẩu mới, xác nhận mật khẩu mới hợp lệ
5. Nhấn Cập nhật</t>
  </si>
  <si>
    <t>5. Hiển thị thông báo "Cập nhật thành công"</t>
  </si>
  <si>
    <t>User đổi mật khẩu thất bại khi nhập sai mật khẩu cũ</t>
  </si>
  <si>
    <t>1. Nhấn vào icon user ở góc phải màn hình 
2. Chọn Trang cá nhân
3. Nhấn "Đổi mật khẩu"
4. Nhập sai mật khẩu cũ và nhập mật khẩu mới, xác nhận mật khẩu mới hợp lệ
5. Nhấn Cập nhật</t>
  </si>
  <si>
    <t>5. Hiển thị thông báo "Mật khẩu cũ không chính xác"</t>
  </si>
  <si>
    <t>Kiểm tra thông báo khi nhập mật khẩu mới không đúng định dạng</t>
  </si>
  <si>
    <t>1. Nhấn vào icon user ở góc phải màn hình 
2. Chọn Trang cá nhân
3. Nhấn "Đổi mật khẩu"
4. Nhập mật khẩu cũ
5. Nhập mật khẩu mới và xác nhận không đúng định dạng
6. Nhấn Cập nhật</t>
  </si>
  <si>
    <t>email: trangnhung29072003@gmail.com
mật khẩu: #Nhung09061983</t>
  </si>
  <si>
    <t>email: trangnhung29072003@gmail.com
mật khẩu: #Nhung12</t>
  </si>
  <si>
    <t xml:space="preserve">email: trangnhung29072003@gmail.com
mật khẩu: #Nhung09061983
mật khẩu mới: 123 hoặc abc </t>
  </si>
  <si>
    <t>6. Hiển thị thông báo "Vui lòng kiểm tra lại thông tin và nhập đúng định dạng"</t>
  </si>
  <si>
    <t>User đổi mật khẩu thất bại khi nhập sai xác nhận mật khẩu mới</t>
  </si>
  <si>
    <t>1. Nhấn vào icon user ở góc phải màn hình 
2. Chọn Trang cá nhân
3. Nhấn "Đổi mật khẩu"
4. Nhập sai mật khẩu cũ và nhập mật khẩu mới
5. Nhập sai xác nhận mật khẩu mới
6. Nhấn Cập nhật</t>
  </si>
  <si>
    <t>email: trangnhung29072003@gmail.com
mật khẩu: #Nhung09061983
mật khẩu mới: #Nhung123
xác nhận: #Nhung456</t>
  </si>
  <si>
    <t>5. Hiển thị thông báo "Mật khẩu xác nhận không khớp"
6. Hiển thị thông báo "Vui lòng kiểm tra lại thông tin và nhập đúng định dạng"</t>
  </si>
  <si>
    <t>Đổi mật khẩu</t>
  </si>
  <si>
    <t>CancelOrder</t>
  </si>
  <si>
    <t>Kiểm tra chức năng hủy đơn hàng cho người dùng khi đơn hàng ở trạng thái chờ xác nhận</t>
  </si>
  <si>
    <t xml:space="preserve">User hủy đơn hàng thành công </t>
  </si>
  <si>
    <t>Đã đăng nhập vào hệ thống và có đơn đang ở trạng thái chờ xác nhận</t>
  </si>
  <si>
    <t>1. Click vào icon User ở góc phải màn hình 
2. Chọn Trang cá nhân
3. Chọn đơn mua
4. Chọn tab Chờ xác nhận
5. Click button Hủy</t>
  </si>
  <si>
    <t>5. Hiển thị thông báo Hủy đơn hàng thành công</t>
  </si>
  <si>
    <t>Hủy đơn hàng</t>
  </si>
  <si>
    <t>TEST REPORT</t>
  </si>
  <si>
    <t>Legend</t>
  </si>
  <si>
    <t>Meaning</t>
  </si>
  <si>
    <t>Project Name</t>
  </si>
  <si>
    <t>Creator</t>
  </si>
  <si>
    <t>Failed</t>
  </si>
  <si>
    <t>Test case executed then failed</t>
  </si>
  <si>
    <t>Pending</t>
  </si>
  <si>
    <t>Test case is in Q&amp;A process with Dev/BA</t>
  </si>
  <si>
    <t>Issue Date</t>
  </si>
  <si>
    <t>Test case is not able to execute</t>
  </si>
  <si>
    <t>Notes</t>
  </si>
  <si>
    <t>Test case has not been executed yet</t>
  </si>
  <si>
    <t>Module/Function</t>
  </si>
  <si>
    <t>Sub total</t>
  </si>
  <si>
    <t>Haui Food</t>
  </si>
  <si>
    <t xml:space="preserve">Nguyễn Trang Nhung </t>
  </si>
  <si>
    <t>Kiểm tra thông báo lỗi khi bỏ trống trường Mật khẩu</t>
  </si>
  <si>
    <t>Tại trang Đăng nhập:
1. Nhập email
2.Click chuột vào trường Mật khẩu
3. Để trống Mật khẩu -&gt; Click ra khỏi form</t>
  </si>
  <si>
    <t xml:space="preserve">
3. Hiển thị thông báo "Vui lòng nhập mật khẩu"</t>
  </si>
  <si>
    <t>Tại trang Đăng nhập:
1. Click chuột vào trường Email
2. Để trống Email -&gt; Click chuột vào trường Mật khẩu</t>
  </si>
  <si>
    <t>Kiểm tra thông báo lỗi khi nhập họ tên không trong khoảng 3 đến 50 ký tự</t>
  </si>
  <si>
    <t>Tại trang Đăng ký:
1. Nhập họ tên ít hơn 3 hoặc nhiều hơn 50 ký tự
2. Nhập email 
3. Nhập mật khẩu 
4. Click Đăng ký</t>
  </si>
  <si>
    <t>4. Hiển thị thông báo "Họ tên từ 3 đến 50 ký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</si>
</sst>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b/>
      <sz val="11"/>
      <color theme="0"/>
      <name val="Calibri"/>
      <family val="2"/>
      <scheme val="minor"/>
    </font>
    <font>
      <b/>
      <sz val="11"/>
      <color theme="1"/>
      <name val="Calibri"/>
      <family val="2"/>
      <scheme val="minor"/>
    </font>
    <font>
      <sz val="10"/>
      <color rgb="FF000000"/>
      <name val="Tahoma"/>
    </font>
    <font>
      <sz val="10"/>
      <color theme="1"/>
      <name val="Tahoma"/>
    </font>
    <font>
      <b/>
      <sz val="10"/>
      <color theme="1"/>
      <name val="Tahoma"/>
    </font>
    <font>
      <sz val="10"/>
      <color rgb="FFDD0806"/>
      <name val="Tahoma"/>
    </font>
    <font>
      <i/>
      <sz val="10"/>
      <color rgb="FF006411"/>
      <name val="Tahoma"/>
    </font>
    <font>
      <b/>
      <sz val="10"/>
      <color rgb="FF000000"/>
      <name val="Tahoma"/>
    </font>
    <font>
      <b/>
      <sz val="10"/>
      <color rgb="FFFFFFFF"/>
      <name val="Tahoma"/>
    </font>
    <font>
      <b/>
      <sz val="10"/>
      <color rgb="FFDD0806"/>
      <name val="Tahoma"/>
    </font>
    <font>
      <sz val="11"/>
      <color rgb="FF000000"/>
      <name val="Calibri"/>
      <scheme val="minor"/>
    </font>
    <font>
      <u/>
      <sz val="11"/>
      <color theme="10"/>
      <name val="Calibri"/>
      <family val="2"/>
      <scheme val="minor"/>
    </font>
    <font>
      <i/>
      <sz val="10"/>
      <color rgb="FF006411"/>
      <name val="Tahoma"/>
      <family val="2"/>
    </font>
    <font>
      <sz val="10"/>
      <color theme="1"/>
      <name val="Tahoma"/>
      <family val="2"/>
    </font>
    <font>
      <sz val="10"/>
      <color rgb="FF000000"/>
      <name val="Tahoma"/>
      <family val="2"/>
    </font>
    <font>
      <b/>
      <sz val="10"/>
      <color rgb="FFFFFFFF"/>
      <name val="Tahoma"/>
      <family val="2"/>
    </font>
    <font>
      <b/>
      <sz val="10"/>
      <color rgb="FF000000"/>
      <name val="Tahoma"/>
      <family val="2"/>
    </font>
    <font>
      <b/>
      <sz val="20"/>
      <color rgb="FF1F497D"/>
      <name val="Arial"/>
      <family val="2"/>
    </font>
    <font>
      <sz val="10"/>
      <color theme="1"/>
      <name val="Arial"/>
      <family val="2"/>
    </font>
    <font>
      <b/>
      <sz val="10"/>
      <color theme="1"/>
      <name val="Arial"/>
      <family val="2"/>
    </font>
    <font>
      <b/>
      <sz val="11"/>
      <color theme="1"/>
      <name val="Tomaha"/>
    </font>
    <font>
      <b/>
      <sz val="11"/>
      <color theme="0"/>
      <name val="Tomaha"/>
    </font>
  </fonts>
  <fills count="7">
    <fill>
      <patternFill patternType="none"/>
    </fill>
    <fill>
      <patternFill patternType="gray125"/>
    </fill>
    <fill>
      <patternFill patternType="solid">
        <fgColor rgb="FFFFFFFF"/>
        <bgColor rgb="FFFFFFFF"/>
      </patternFill>
    </fill>
    <fill>
      <patternFill patternType="solid">
        <fgColor rgb="FF000090"/>
        <bgColor rgb="FF000090"/>
      </patternFill>
    </fill>
    <fill>
      <patternFill patternType="solid">
        <fgColor rgb="FFFFFFFF"/>
        <bgColor indexed="64"/>
      </patternFill>
    </fill>
    <fill>
      <patternFill patternType="solid">
        <fgColor rgb="FFDBE5F1"/>
        <bgColor indexed="64"/>
      </patternFill>
    </fill>
    <fill>
      <patternFill patternType="solid">
        <fgColor theme="4" tint="-0.499984740745262"/>
        <bgColor indexed="64"/>
      </patternFill>
    </fill>
  </fills>
  <borders count="44">
    <border>
      <left/>
      <right/>
      <top/>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top style="medium">
        <color rgb="FFCCCCCC"/>
      </top>
      <bottom style="thick">
        <color rgb="FF1F497D"/>
      </bottom>
      <diagonal/>
    </border>
    <border>
      <left/>
      <right/>
      <top style="medium">
        <color rgb="FFCCCCCC"/>
      </top>
      <bottom style="thick">
        <color rgb="FF1F497D"/>
      </bottom>
      <diagonal/>
    </border>
    <border>
      <left/>
      <right style="medium">
        <color rgb="FFCCCCCC"/>
      </right>
      <top style="medium">
        <color rgb="FFCCCCCC"/>
      </top>
      <bottom style="thick">
        <color rgb="FF1F497D"/>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15">
    <xf numFmtId="0" fontId="0" fillId="0" borderId="0" xfId="0"/>
    <xf numFmtId="0" fontId="3" fillId="2" borderId="1" xfId="0" applyFont="1" applyFill="1" applyBorder="1" applyAlignment="1">
      <alignment wrapText="1"/>
    </xf>
    <xf numFmtId="0" fontId="3" fillId="2" borderId="0" xfId="0" applyFont="1" applyFill="1" applyBorder="1" applyAlignment="1">
      <alignment wrapText="1"/>
    </xf>
    <xf numFmtId="0" fontId="4" fillId="2" borderId="0" xfId="0" applyFont="1" applyFill="1" applyBorder="1" applyAlignment="1">
      <alignment wrapText="1"/>
    </xf>
    <xf numFmtId="0" fontId="5" fillId="2" borderId="0" xfId="0" applyFont="1" applyFill="1" applyBorder="1" applyAlignment="1">
      <alignment wrapText="1"/>
    </xf>
    <xf numFmtId="0" fontId="6" fillId="2" borderId="0" xfId="0" applyFont="1" applyFill="1" applyBorder="1" applyAlignment="1">
      <alignment wrapText="1"/>
    </xf>
    <xf numFmtId="0" fontId="3" fillId="2" borderId="0" xfId="0" applyFont="1" applyFill="1" applyBorder="1"/>
    <xf numFmtId="0" fontId="0" fillId="0" borderId="0" xfId="0" applyFont="1" applyAlignment="1"/>
    <xf numFmtId="0" fontId="7" fillId="2" borderId="0"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4" fillId="2" borderId="0" xfId="0" applyFont="1" applyFill="1" applyBorder="1" applyAlignment="1">
      <alignment horizontal="center" wrapText="1"/>
    </xf>
    <xf numFmtId="0" fontId="6" fillId="2" borderId="0" xfId="0" applyFont="1" applyFill="1" applyBorder="1" applyAlignment="1">
      <alignment horizontal="center" wrapText="1"/>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0" xfId="0" applyFont="1" applyFill="1" applyBorder="1" applyAlignment="1">
      <alignment horizontal="center" vertical="center" wrapText="1"/>
    </xf>
    <xf numFmtId="0" fontId="3" fillId="2" borderId="0" xfId="0" applyFont="1" applyFill="1" applyBorder="1" applyAlignment="1">
      <alignment horizontal="center" wrapText="1"/>
    </xf>
    <xf numFmtId="0" fontId="9" fillId="3" borderId="12"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4" fillId="2" borderId="0" xfId="0" applyFont="1" applyFill="1" applyBorder="1"/>
    <xf numFmtId="0" fontId="6" fillId="2" borderId="0" xfId="0" applyFont="1" applyFill="1" applyBorder="1"/>
    <xf numFmtId="0" fontId="3" fillId="2" borderId="1" xfId="0" applyFont="1" applyFill="1" applyBorder="1" applyAlignment="1">
      <alignment horizontal="center"/>
    </xf>
    <xf numFmtId="0" fontId="3" fillId="2" borderId="0" xfId="0" applyFont="1" applyFill="1" applyBorder="1" applyAlignment="1">
      <alignment horizontal="center"/>
    </xf>
    <xf numFmtId="0" fontId="4" fillId="2" borderId="0" xfId="0" applyFont="1" applyFill="1" applyBorder="1" applyAlignment="1">
      <alignment horizontal="center"/>
    </xf>
    <xf numFmtId="0" fontId="0" fillId="0" borderId="0" xfId="0" applyFont="1" applyAlignment="1">
      <alignment horizontal="center"/>
    </xf>
    <xf numFmtId="0" fontId="4" fillId="2" borderId="12"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2" xfId="0" applyFont="1" applyFill="1" applyBorder="1" applyAlignment="1">
      <alignment vertical="center" wrapText="1"/>
    </xf>
    <xf numFmtId="0" fontId="14" fillId="2" borderId="12" xfId="0" applyFont="1" applyFill="1" applyBorder="1" applyAlignment="1">
      <alignment horizontal="left" vertical="center" wrapText="1"/>
    </xf>
    <xf numFmtId="0" fontId="14" fillId="2" borderId="0" xfId="0" applyFont="1" applyFill="1" applyBorder="1" applyAlignment="1">
      <alignment vertical="center" wrapText="1"/>
    </xf>
    <xf numFmtId="0" fontId="14" fillId="2" borderId="0" xfId="0" applyFont="1" applyFill="1" applyBorder="1" applyAlignment="1">
      <alignment vertical="center"/>
    </xf>
    <xf numFmtId="0" fontId="0" fillId="0" borderId="0" xfId="0" applyFont="1" applyAlignment="1">
      <alignment vertical="center"/>
    </xf>
    <xf numFmtId="0" fontId="4" fillId="2" borderId="12" xfId="0" applyFont="1" applyFill="1" applyBorder="1" applyAlignment="1">
      <alignment vertical="center" wrapText="1"/>
    </xf>
    <xf numFmtId="0" fontId="6" fillId="2" borderId="0" xfId="0" applyFont="1" applyFill="1" applyBorder="1" applyAlignment="1">
      <alignment vertical="center" wrapText="1"/>
    </xf>
    <xf numFmtId="0" fontId="4" fillId="2" borderId="0" xfId="0" applyFont="1" applyFill="1" applyBorder="1" applyAlignment="1">
      <alignment vertical="center"/>
    </xf>
    <xf numFmtId="0" fontId="4" fillId="2" borderId="12" xfId="0" applyFont="1" applyFill="1" applyBorder="1" applyAlignment="1">
      <alignment vertical="center"/>
    </xf>
    <xf numFmtId="0" fontId="6" fillId="2" borderId="0" xfId="0" applyFont="1" applyFill="1" applyBorder="1" applyAlignment="1">
      <alignment vertical="center"/>
    </xf>
    <xf numFmtId="0" fontId="15" fillId="2" borderId="12" xfId="0" applyFont="1" applyFill="1" applyBorder="1" applyAlignment="1">
      <alignment horizontal="left" vertical="center" wrapText="1"/>
    </xf>
    <xf numFmtId="0" fontId="7" fillId="2" borderId="0"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4" fillId="2" borderId="0" xfId="0" applyFont="1" applyFill="1" applyBorder="1" applyAlignment="1">
      <alignment horizontal="left" vertical="center" wrapText="1"/>
    </xf>
    <xf numFmtId="0" fontId="6" fillId="2" borderId="0" xfId="0" applyFont="1" applyFill="1" applyBorder="1" applyAlignment="1">
      <alignment horizontal="left" vertical="center" wrapText="1"/>
    </xf>
    <xf numFmtId="0" fontId="3" fillId="2" borderId="0" xfId="0" applyFont="1" applyFill="1" applyBorder="1" applyAlignment="1">
      <alignment horizontal="left" vertical="center"/>
    </xf>
    <xf numFmtId="0" fontId="0" fillId="0" borderId="0" xfId="0" applyFont="1" applyAlignment="1">
      <alignment horizontal="left" vertical="center"/>
    </xf>
    <xf numFmtId="0" fontId="7" fillId="2" borderId="11" xfId="0" applyFont="1" applyFill="1" applyBorder="1" applyAlignment="1">
      <alignment horizontal="left" vertical="center" wrapText="1"/>
    </xf>
    <xf numFmtId="0" fontId="7" fillId="2" borderId="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8" fillId="2" borderId="0" xfId="0" applyFont="1" applyFill="1" applyBorder="1" applyAlignment="1">
      <alignment horizontal="left" vertical="center"/>
    </xf>
    <xf numFmtId="0" fontId="16" fillId="3" borderId="12"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6" fillId="3" borderId="17"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18" xfId="0" applyFont="1" applyFill="1" applyBorder="1" applyAlignment="1">
      <alignment vertical="center" wrapText="1"/>
    </xf>
    <xf numFmtId="0" fontId="14" fillId="2" borderId="2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0" fillId="0" borderId="0" xfId="0" applyAlignment="1">
      <alignment horizontal="center" vertical="center"/>
    </xf>
    <xf numFmtId="0" fontId="14" fillId="2" borderId="29" xfId="0" applyFont="1" applyFill="1" applyBorder="1" applyAlignment="1">
      <alignment vertical="center" wrapText="1"/>
    </xf>
    <xf numFmtId="0" fontId="19" fillId="4" borderId="33" xfId="0" applyFont="1" applyFill="1" applyBorder="1" applyAlignment="1">
      <alignment vertical="top" wrapText="1"/>
    </xf>
    <xf numFmtId="0" fontId="19" fillId="4" borderId="34" xfId="0" applyFont="1" applyFill="1" applyBorder="1" applyAlignment="1">
      <alignment vertical="top" wrapText="1"/>
    </xf>
    <xf numFmtId="0" fontId="19" fillId="5" borderId="33" xfId="0" applyFont="1" applyFill="1" applyBorder="1" applyAlignment="1">
      <alignment vertical="top" wrapText="1"/>
    </xf>
    <xf numFmtId="0" fontId="20" fillId="4" borderId="35" xfId="0" applyFont="1" applyFill="1" applyBorder="1" applyAlignment="1">
      <alignment vertical="top" wrapText="1"/>
    </xf>
    <xf numFmtId="0" fontId="19" fillId="4" borderId="33" xfId="0" applyFont="1" applyFill="1" applyBorder="1" applyAlignment="1">
      <alignment vertical="center"/>
    </xf>
    <xf numFmtId="0" fontId="20" fillId="4" borderId="0" xfId="0" applyFont="1" applyFill="1" applyBorder="1" applyAlignment="1">
      <alignment vertical="top" wrapText="1"/>
    </xf>
    <xf numFmtId="0" fontId="19" fillId="4" borderId="0" xfId="0" applyFont="1" applyFill="1" applyBorder="1" applyAlignment="1">
      <alignment vertical="top" wrapText="1"/>
    </xf>
    <xf numFmtId="0" fontId="17" fillId="2" borderId="25" xfId="0" applyFont="1" applyFill="1"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21" fillId="0" borderId="25" xfId="0" applyFont="1" applyBorder="1" applyAlignment="1">
      <alignment horizontal="center" vertical="center"/>
    </xf>
    <xf numFmtId="0" fontId="22" fillId="6" borderId="0" xfId="0" applyFont="1" applyFill="1"/>
    <xf numFmtId="0" fontId="1" fillId="6" borderId="0" xfId="0" applyFont="1" applyFill="1" applyAlignment="1">
      <alignment horizontal="center" vertical="center"/>
    </xf>
    <xf numFmtId="0" fontId="2" fillId="0" borderId="0" xfId="0" applyFont="1"/>
    <xf numFmtId="0" fontId="0" fillId="0" borderId="39" xfId="0" applyBorder="1" applyAlignment="1">
      <alignment horizontal="center" vertical="center"/>
    </xf>
    <xf numFmtId="0" fontId="12" fillId="0" borderId="39" xfId="1" applyBorder="1"/>
    <xf numFmtId="0" fontId="12" fillId="0" borderId="40" xfId="1" quotePrefix="1" applyBorder="1"/>
    <xf numFmtId="0" fontId="0" fillId="0" borderId="40" xfId="0" applyBorder="1" applyAlignment="1">
      <alignment horizontal="center" vertical="center"/>
    </xf>
    <xf numFmtId="0" fontId="17" fillId="2" borderId="41" xfId="0" applyFont="1" applyFill="1" applyBorder="1" applyAlignment="1">
      <alignment horizontal="center" vertical="center"/>
    </xf>
    <xf numFmtId="0" fontId="17" fillId="2" borderId="42" xfId="0" applyFont="1" applyFill="1" applyBorder="1" applyAlignment="1">
      <alignment horizontal="center" vertical="center" wrapText="1"/>
    </xf>
    <xf numFmtId="0" fontId="17" fillId="2" borderId="43" xfId="0" applyFont="1" applyFill="1" applyBorder="1" applyAlignment="1">
      <alignment horizontal="center" vertical="center" wrapText="1"/>
    </xf>
    <xf numFmtId="0" fontId="4" fillId="2" borderId="0" xfId="0" applyFont="1" applyFill="1" applyBorder="1" applyAlignment="1">
      <alignment horizontal="center" vertical="center"/>
    </xf>
    <xf numFmtId="0" fontId="19" fillId="4" borderId="36" xfId="0" applyFont="1" applyFill="1" applyBorder="1" applyAlignment="1">
      <alignment vertical="top" wrapText="1"/>
    </xf>
    <xf numFmtId="0" fontId="19" fillId="4" borderId="37" xfId="0" applyFont="1" applyFill="1" applyBorder="1" applyAlignment="1">
      <alignment vertical="top" wrapText="1"/>
    </xf>
    <xf numFmtId="0" fontId="20" fillId="4" borderId="36" xfId="0" applyFont="1" applyFill="1" applyBorder="1" applyAlignment="1">
      <alignment vertical="top" wrapText="1"/>
    </xf>
    <xf numFmtId="0" fontId="20" fillId="4" borderId="37" xfId="0" applyFont="1" applyFill="1" applyBorder="1" applyAlignment="1">
      <alignment vertical="top" wrapText="1"/>
    </xf>
    <xf numFmtId="0" fontId="19" fillId="4" borderId="38" xfId="0" applyFont="1" applyFill="1" applyBorder="1" applyAlignment="1">
      <alignment vertical="top" wrapText="1"/>
    </xf>
    <xf numFmtId="0" fontId="18" fillId="4" borderId="30" xfId="0" applyFont="1" applyFill="1" applyBorder="1" applyAlignment="1">
      <alignment vertical="top" wrapText="1"/>
    </xf>
    <xf numFmtId="0" fontId="18" fillId="4" borderId="31" xfId="0" applyFont="1" applyFill="1" applyBorder="1" applyAlignment="1">
      <alignment vertical="top" wrapText="1"/>
    </xf>
    <xf numFmtId="0" fontId="18" fillId="4" borderId="32" xfId="0" applyFont="1" applyFill="1" applyBorder="1" applyAlignment="1">
      <alignment vertical="top" wrapText="1"/>
    </xf>
    <xf numFmtId="0" fontId="14" fillId="2" borderId="17"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6" xfId="0" applyFont="1" applyFill="1" applyBorder="1" applyAlignment="1">
      <alignment horizontal="center" vertical="center" wrapText="1"/>
    </xf>
    <xf numFmtId="0" fontId="5" fillId="2" borderId="20" xfId="0" applyFont="1" applyFill="1" applyBorder="1" applyAlignment="1">
      <alignment horizontal="left" vertical="center" wrapText="1"/>
    </xf>
    <xf numFmtId="0" fontId="5" fillId="2" borderId="21"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8" fillId="2" borderId="6" xfId="0" applyFont="1" applyFill="1" applyBorder="1" applyAlignment="1">
      <alignment horizontal="center" vertical="center"/>
    </xf>
    <xf numFmtId="0" fontId="8" fillId="2" borderId="18"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9" xfId="0" applyFont="1" applyFill="1" applyBorder="1" applyAlignment="1">
      <alignment horizontal="center" vertical="center"/>
    </xf>
    <xf numFmtId="0" fontId="14" fillId="2" borderId="25"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9" xfId="0" applyFont="1" applyFill="1" applyBorder="1" applyAlignment="1">
      <alignment horizontal="center" vertical="center" wrapText="1"/>
    </xf>
  </cellXfs>
  <cellStyles count="2">
    <cellStyle name="Hyperlink" xfId="1" builtinId="8"/>
    <cellStyle name="Normal" xfId="0" builtinId="0"/>
  </cellStyles>
  <dxfs count="213">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Result Summary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F0-42B7-B819-ED4BF5DA41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F0-42B7-B819-ED4BF5DA41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8F0-42B7-B819-ED4BF5DA41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8F0-42B7-B819-ED4BF5DA41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'Test Report'!$B$7:$F$7</c:f>
              <c:strCache>
                <c:ptCount val="5"/>
                <c:pt idx="0">
                  <c:v>Pass</c:v>
                </c:pt>
                <c:pt idx="1">
                  <c:v>Fail</c:v>
                </c:pt>
                <c:pt idx="2">
                  <c:v>Untested</c:v>
                </c:pt>
                <c:pt idx="3">
                  <c:v>N/A</c:v>
                </c:pt>
                <c:pt idx="4">
                  <c:v>Number of test cases</c:v>
                </c:pt>
              </c:strCache>
            </c:strRef>
          </c:cat>
          <c:val>
            <c:numRef>
              <c:f>'Test Report'!$B$20:$E$20</c:f>
              <c:numCache>
                <c:formatCode>General</c:formatCode>
                <c:ptCount val="4"/>
                <c:pt idx="0">
                  <c:v>10</c:v>
                </c:pt>
                <c:pt idx="1">
                  <c:v>0</c:v>
                </c:pt>
                <c:pt idx="2">
                  <c:v>28</c:v>
                </c:pt>
                <c:pt idx="3">
                  <c:v>0</c:v>
                </c:pt>
              </c:numCache>
            </c:numRef>
          </c:val>
          <c:extLst>
            <c:ext xmlns:c16="http://schemas.microsoft.com/office/drawing/2014/chart" uri="{C3380CC4-5D6E-409C-BE32-E72D297353CC}">
              <c16:uniqueId val="{00000000-A861-4224-9D9C-DE704512655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380096237970255"/>
          <c:y val="0.36915390784485275"/>
          <c:w val="0.17953237095363081"/>
          <c:h val="0.35879848352289295"/>
        </c:manualLayout>
      </c:layout>
      <c:overlay val="0"/>
      <c:spPr>
        <a:solidFill>
          <a:schemeClr val="accent4">
            <a:lumMod val="40000"/>
            <a:lumOff val="60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5</xdr:row>
      <xdr:rowOff>186690</xdr:rowOff>
    </xdr:from>
    <xdr:to>
      <xdr:col>11</xdr:col>
      <xdr:colOff>274320</xdr:colOff>
      <xdr:row>20</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workbookViewId="0">
      <selection activeCell="J23" sqref="J23"/>
    </sheetView>
  </sheetViews>
  <sheetFormatPr defaultRowHeight="14.4"/>
  <cols>
    <col min="1" max="1" width="23.21875" customWidth="1"/>
    <col min="2" max="2" width="10.33203125" customWidth="1"/>
    <col min="4" max="4" width="10" customWidth="1"/>
    <col min="6" max="6" width="14.109375" customWidth="1"/>
    <col min="10" max="10" width="36" customWidth="1"/>
  </cols>
  <sheetData>
    <row r="1" spans="1:12" ht="25.2" customHeight="1" thickBot="1">
      <c r="A1" s="93" t="s">
        <v>182</v>
      </c>
      <c r="B1" s="94"/>
      <c r="C1" s="94"/>
      <c r="D1" s="94"/>
      <c r="E1" s="94"/>
      <c r="F1" s="94"/>
      <c r="G1" s="95"/>
      <c r="H1" s="66"/>
      <c r="I1" s="66"/>
      <c r="J1" s="66"/>
      <c r="K1" s="66"/>
      <c r="L1" s="66"/>
    </row>
    <row r="2" spans="1:12" ht="15.6" thickTop="1" thickBot="1">
      <c r="A2" s="67"/>
      <c r="B2" s="67"/>
      <c r="C2" s="67"/>
      <c r="D2" s="67"/>
      <c r="E2" s="67"/>
      <c r="F2" s="67"/>
      <c r="G2" s="67"/>
      <c r="H2" s="66"/>
      <c r="I2" s="68" t="s">
        <v>183</v>
      </c>
      <c r="J2" s="68" t="s">
        <v>184</v>
      </c>
      <c r="K2" s="66"/>
      <c r="L2" s="66"/>
    </row>
    <row r="3" spans="1:12" ht="15" thickBot="1">
      <c r="A3" s="69" t="s">
        <v>185</v>
      </c>
      <c r="B3" s="88" t="s">
        <v>197</v>
      </c>
      <c r="C3" s="89"/>
      <c r="D3" s="90" t="s">
        <v>186</v>
      </c>
      <c r="E3" s="91"/>
      <c r="F3" s="88" t="s">
        <v>198</v>
      </c>
      <c r="G3" s="89"/>
      <c r="H3" s="66"/>
      <c r="I3" s="66" t="s">
        <v>187</v>
      </c>
      <c r="J3" s="70" t="s">
        <v>188</v>
      </c>
      <c r="K3" s="66"/>
      <c r="L3" s="66"/>
    </row>
    <row r="4" spans="1:12" ht="15" customHeight="1" thickBot="1">
      <c r="A4" s="69" t="s">
        <v>193</v>
      </c>
      <c r="B4" s="88"/>
      <c r="C4" s="89"/>
      <c r="D4" s="90" t="s">
        <v>191</v>
      </c>
      <c r="E4" s="91"/>
      <c r="F4" s="88"/>
      <c r="G4" s="89"/>
      <c r="H4" s="66"/>
      <c r="I4" s="66" t="s">
        <v>189</v>
      </c>
      <c r="J4" s="70" t="s">
        <v>190</v>
      </c>
      <c r="K4" s="66"/>
      <c r="L4" s="66"/>
    </row>
    <row r="5" spans="1:12" ht="15" thickBot="1">
      <c r="A5" s="69"/>
      <c r="B5" s="88"/>
      <c r="C5" s="92"/>
      <c r="D5" s="92"/>
      <c r="E5" s="92"/>
      <c r="F5" s="92"/>
      <c r="G5" s="89"/>
      <c r="H5" s="66"/>
      <c r="I5" s="66" t="s">
        <v>6</v>
      </c>
      <c r="J5" s="70" t="s">
        <v>192</v>
      </c>
      <c r="K5" s="66"/>
      <c r="L5" s="66"/>
    </row>
    <row r="6" spans="1:12" ht="15" thickBot="1">
      <c r="A6" s="71"/>
      <c r="B6" s="72"/>
      <c r="C6" s="72"/>
      <c r="D6" s="72"/>
      <c r="E6" s="72"/>
      <c r="F6" s="72"/>
      <c r="G6" s="72"/>
      <c r="H6" s="72"/>
      <c r="I6" s="66" t="s">
        <v>5</v>
      </c>
      <c r="J6" s="70" t="s">
        <v>194</v>
      </c>
      <c r="K6" s="66"/>
      <c r="L6" s="66"/>
    </row>
    <row r="7" spans="1:12" s="74" customFormat="1" ht="26.4">
      <c r="A7" s="76" t="s">
        <v>195</v>
      </c>
      <c r="B7" s="73" t="s">
        <v>1</v>
      </c>
      <c r="C7" s="84" t="s">
        <v>3</v>
      </c>
      <c r="D7" s="85" t="s">
        <v>5</v>
      </c>
      <c r="E7" s="85" t="s">
        <v>6</v>
      </c>
      <c r="F7" s="86" t="s">
        <v>134</v>
      </c>
    </row>
    <row r="8" spans="1:12">
      <c r="A8" s="82" t="s">
        <v>126</v>
      </c>
      <c r="B8" s="83">
        <f>'Đăng ký'!A6</f>
        <v>5</v>
      </c>
      <c r="C8" s="83">
        <f>'Đăng ký'!C6</f>
        <v>0</v>
      </c>
      <c r="D8" s="83">
        <f>'Đăng ký'!D6</f>
        <v>2</v>
      </c>
      <c r="E8" s="83">
        <f>'Đăng ký'!E6</f>
        <v>0</v>
      </c>
      <c r="F8" s="83">
        <f>'Đăng ký'!F6</f>
        <v>7</v>
      </c>
    </row>
    <row r="9" spans="1:12">
      <c r="A9" s="81" t="s">
        <v>127</v>
      </c>
      <c r="B9" s="80">
        <f>'Đăng nhập'!A6</f>
        <v>5</v>
      </c>
      <c r="C9" s="80">
        <f>'Đăng nhập'!C6</f>
        <v>0</v>
      </c>
      <c r="D9" s="80">
        <f>'Đăng nhập'!D6</f>
        <v>2</v>
      </c>
      <c r="E9" s="80">
        <f>'Đăng nhập'!E6</f>
        <v>0</v>
      </c>
      <c r="F9" s="80">
        <f>'Đăng nhập'!F6</f>
        <v>7</v>
      </c>
    </row>
    <row r="10" spans="1:12">
      <c r="A10" s="81" t="s">
        <v>128</v>
      </c>
      <c r="B10" s="80">
        <f>'Đăng xuất'!A6</f>
        <v>0</v>
      </c>
      <c r="C10" s="80">
        <f>'Đăng xuất'!C6</f>
        <v>0</v>
      </c>
      <c r="D10" s="80">
        <f>'Đăng xuất'!D6</f>
        <v>1</v>
      </c>
      <c r="E10" s="80">
        <f>'Đăng xuất'!E6</f>
        <v>0</v>
      </c>
      <c r="F10" s="80">
        <f>'Đăng xuất'!F6</f>
        <v>1</v>
      </c>
    </row>
    <row r="11" spans="1:12">
      <c r="A11" s="81" t="s">
        <v>129</v>
      </c>
      <c r="B11" s="80">
        <f>'Tìm kiếm'!B6</f>
        <v>0</v>
      </c>
      <c r="C11" s="80">
        <f>'Tìm kiếm'!C6</f>
        <v>0</v>
      </c>
      <c r="D11" s="80">
        <f>'Tìm kiếm'!D6</f>
        <v>3</v>
      </c>
      <c r="E11" s="80">
        <f>'Tìm kiếm'!E6</f>
        <v>0</v>
      </c>
      <c r="F11" s="80">
        <f>'Tìm kiếm'!F6</f>
        <v>3</v>
      </c>
    </row>
    <row r="12" spans="1:12">
      <c r="A12" s="81" t="s">
        <v>130</v>
      </c>
      <c r="B12" s="80">
        <f>'Xem chi tiết sản phẩm'!B6</f>
        <v>0</v>
      </c>
      <c r="C12" s="80">
        <f>'Xem chi tiết sản phẩm'!C6</f>
        <v>0</v>
      </c>
      <c r="D12" s="80">
        <f>'Xem chi tiết sản phẩm'!D6</f>
        <v>1</v>
      </c>
      <c r="E12" s="80">
        <f>'Xem chi tiết sản phẩm'!E6</f>
        <v>0</v>
      </c>
      <c r="F12" s="80">
        <f>'Xem chi tiết sản phẩm'!F6</f>
        <v>1</v>
      </c>
    </row>
    <row r="13" spans="1:12">
      <c r="A13" s="81" t="s">
        <v>131</v>
      </c>
      <c r="B13" s="80">
        <f>'ThêmXóa giỏ hàng'!B6</f>
        <v>0</v>
      </c>
      <c r="C13" s="80">
        <f>'ThêmXóa giỏ hàng'!C6</f>
        <v>0</v>
      </c>
      <c r="D13" s="80">
        <f>'ThêmXóa giỏ hàng'!D6</f>
        <v>4</v>
      </c>
      <c r="E13" s="80">
        <f>'ThêmXóa giỏ hàng'!E6</f>
        <v>0</v>
      </c>
      <c r="F13" s="80">
        <f>'ThêmXóa giỏ hàng'!F6</f>
        <v>4</v>
      </c>
    </row>
    <row r="14" spans="1:12">
      <c r="A14" s="81" t="s">
        <v>132</v>
      </c>
      <c r="B14" s="80">
        <f>'Đặt hàng'!B6</f>
        <v>0</v>
      </c>
      <c r="C14" s="80">
        <f>'Đặt hàng'!C6</f>
        <v>0</v>
      </c>
      <c r="D14" s="80">
        <f>'Đặt hàng'!D6</f>
        <v>3</v>
      </c>
      <c r="E14" s="80">
        <f>'Đặt hàng'!E6</f>
        <v>0</v>
      </c>
      <c r="F14" s="80">
        <f>'Đặt hàng'!F6</f>
        <v>3</v>
      </c>
    </row>
    <row r="15" spans="1:12">
      <c r="A15" s="81" t="s">
        <v>181</v>
      </c>
      <c r="B15" s="80">
        <f>'Hủy đơn hàng'!B6</f>
        <v>0</v>
      </c>
      <c r="C15" s="80">
        <f>'Hủy đơn hàng'!C6</f>
        <v>0</v>
      </c>
      <c r="D15" s="80">
        <f>'Hủy đơn hàng'!D6</f>
        <v>1</v>
      </c>
      <c r="E15" s="80">
        <f>'Hủy đơn hàng'!E6</f>
        <v>0</v>
      </c>
      <c r="F15" s="80">
        <f>'Hủy đơn hàng'!F6</f>
        <v>1</v>
      </c>
    </row>
    <row r="16" spans="1:12">
      <c r="A16" s="81" t="s">
        <v>133</v>
      </c>
      <c r="B16" s="80">
        <f>'Xem DS đơn hàng'!B6</f>
        <v>0</v>
      </c>
      <c r="C16" s="80">
        <f>'Xem DS đơn hàng'!C6</f>
        <v>0</v>
      </c>
      <c r="D16" s="80">
        <f>'Xem DS đơn hàng'!D6</f>
        <v>2</v>
      </c>
      <c r="E16" s="80">
        <f>'Xem DS đơn hàng'!E6</f>
        <v>0</v>
      </c>
      <c r="F16" s="80">
        <f>'Xem DS đơn hàng'!F6</f>
        <v>2</v>
      </c>
    </row>
    <row r="17" spans="1:6">
      <c r="A17" s="81" t="s">
        <v>143</v>
      </c>
      <c r="B17" s="80">
        <f>'Xem thông tin tài khoản'!B6</f>
        <v>0</v>
      </c>
      <c r="C17" s="80">
        <f>'Xem thông tin tài khoản'!C6</f>
        <v>0</v>
      </c>
      <c r="D17" s="80">
        <f>'Xem thông tin tài khoản'!D6</f>
        <v>2</v>
      </c>
      <c r="E17" s="80">
        <f>'Xem thông tin tài khoản'!E6</f>
        <v>0</v>
      </c>
      <c r="F17" s="80">
        <f>'Xem thông tin tài khoản'!F6</f>
        <v>2</v>
      </c>
    </row>
    <row r="18" spans="1:6">
      <c r="A18" s="81" t="s">
        <v>155</v>
      </c>
      <c r="B18" s="80">
        <f>'Cập nhật thông tin cá nhân'!B6</f>
        <v>0</v>
      </c>
      <c r="C18" s="80">
        <f>'Cập nhật thông tin cá nhân'!C6</f>
        <v>0</v>
      </c>
      <c r="D18" s="80">
        <f>'Cập nhật thông tin cá nhân'!D6</f>
        <v>3</v>
      </c>
      <c r="E18" s="80">
        <f>'Cập nhật thông tin cá nhân'!E6</f>
        <v>0</v>
      </c>
      <c r="F18" s="80">
        <f>'Cập nhật thông tin cá nhân'!F6</f>
        <v>3</v>
      </c>
    </row>
    <row r="19" spans="1:6">
      <c r="A19" s="81" t="s">
        <v>174</v>
      </c>
      <c r="B19" s="80">
        <f>'Đổi mật khẩu'!B6</f>
        <v>0</v>
      </c>
      <c r="C19" s="80">
        <f>'Đổi mật khẩu'!C6</f>
        <v>0</v>
      </c>
      <c r="D19" s="80">
        <f>'Đổi mật khẩu'!D6</f>
        <v>4</v>
      </c>
      <c r="E19" s="80">
        <f>'Đổi mật khẩu'!E6</f>
        <v>0</v>
      </c>
      <c r="F19" s="80">
        <f>'Đổi mật khẩu'!F6</f>
        <v>4</v>
      </c>
    </row>
    <row r="20" spans="1:6" s="79" customFormat="1">
      <c r="A20" s="77" t="s">
        <v>196</v>
      </c>
      <c r="B20" s="78">
        <f>SUM(B8:B19)</f>
        <v>10</v>
      </c>
      <c r="C20" s="78">
        <f t="shared" ref="C20:F20" si="0">SUM(C8:C19)</f>
        <v>0</v>
      </c>
      <c r="D20" s="78">
        <f t="shared" si="0"/>
        <v>28</v>
      </c>
      <c r="E20" s="78">
        <f t="shared" si="0"/>
        <v>0</v>
      </c>
      <c r="F20" s="78">
        <f t="shared" si="0"/>
        <v>38</v>
      </c>
    </row>
    <row r="21" spans="1:6">
      <c r="B21" s="64"/>
      <c r="C21" s="64"/>
      <c r="D21" s="64"/>
      <c r="E21" s="64"/>
      <c r="F21" s="64"/>
    </row>
    <row r="22" spans="1:6">
      <c r="B22" s="64"/>
      <c r="C22" s="64"/>
      <c r="D22" s="64"/>
      <c r="E22" s="64"/>
      <c r="F22" s="64"/>
    </row>
    <row r="23" spans="1:6">
      <c r="B23" s="64"/>
      <c r="C23" s="64"/>
      <c r="D23" s="64"/>
      <c r="E23" s="64"/>
      <c r="F23" s="64"/>
    </row>
    <row r="24" spans="1:6">
      <c r="B24" s="64"/>
      <c r="C24" s="64"/>
      <c r="D24" s="64"/>
      <c r="E24" s="64"/>
      <c r="F24" s="64"/>
    </row>
    <row r="25" spans="1:6">
      <c r="B25" s="64"/>
      <c r="C25" s="64"/>
      <c r="D25" s="64"/>
      <c r="E25" s="64"/>
      <c r="F25" s="64"/>
    </row>
    <row r="26" spans="1:6">
      <c r="B26" s="64"/>
      <c r="C26" s="64"/>
      <c r="D26" s="64"/>
      <c r="E26" s="64"/>
      <c r="F26" s="64"/>
    </row>
    <row r="27" spans="1:6">
      <c r="B27" s="64"/>
      <c r="C27" s="64"/>
      <c r="D27" s="64"/>
      <c r="E27" s="64"/>
      <c r="F27" s="64"/>
    </row>
  </sheetData>
  <mergeCells count="8">
    <mergeCell ref="B4:C4"/>
    <mergeCell ref="D4:E4"/>
    <mergeCell ref="F4:G4"/>
    <mergeCell ref="B5:G5"/>
    <mergeCell ref="A1:G1"/>
    <mergeCell ref="B3:C3"/>
    <mergeCell ref="D3:E3"/>
    <mergeCell ref="F3:G3"/>
  </mergeCells>
  <hyperlinks>
    <hyperlink ref="A9" location="'Đăng nhập'!A1" display="Đăng nhập"/>
    <hyperlink ref="A8" location="'Đăng ký'!A1" display="Đăng ký"/>
    <hyperlink ref="A10" location="'Đăng xuất'!A1" display="Đăng xuất"/>
    <hyperlink ref="A11" location="'Tìm kiếm'!A1" display="Tìm kiếm"/>
    <hyperlink ref="A12" location="'Xem chi tiết sản phẩm'!A1" display="Xem chi tiết sản phẩm"/>
    <hyperlink ref="A13" location="'ThêmXóa giỏ hàng'!A1" display="ThêmXóa giỏ hàng"/>
    <hyperlink ref="A14" location="'Đặt hàng'!A1" display="Đặt hàng"/>
    <hyperlink ref="A17" location="'Xem thông tin tài khoản'!A1" display="Xem thông tin tài khoản"/>
    <hyperlink ref="A18" location="'Cập nhật thông tin cá nhân'!A1" display="Cập nhật thông tin cá nhân"/>
    <hyperlink ref="A19" location="'Đổi mật khẩu'!A1" display="Đổi mật khẩu"/>
    <hyperlink ref="A15" location="'Hủy đơn hàng'!A1" display="Hủy đơn hàng"/>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6"/>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117</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118</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2</v>
      </c>
      <c r="E6" s="15">
        <f>COUNTIF(H$9:H$996,"N/A")</f>
        <v>0</v>
      </c>
      <c r="F6" s="16">
        <f>COUNTA(A9:A1000)</f>
        <v>2</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ListOrders-1</v>
      </c>
      <c r="B9" s="111" t="s">
        <v>43</v>
      </c>
      <c r="C9" s="59" t="s">
        <v>119</v>
      </c>
      <c r="D9" s="31" t="s">
        <v>120</v>
      </c>
      <c r="E9" s="31" t="s">
        <v>121</v>
      </c>
      <c r="F9" s="31"/>
      <c r="G9" s="41" t="s">
        <v>122</v>
      </c>
      <c r="H9" s="36"/>
      <c r="I9" s="36"/>
      <c r="J9" s="36"/>
      <c r="K9" s="37"/>
      <c r="L9" s="38"/>
      <c r="M9" s="38"/>
      <c r="N9" s="38"/>
      <c r="O9" s="38"/>
      <c r="P9" s="38"/>
      <c r="Q9" s="38"/>
      <c r="R9" s="38"/>
      <c r="S9" s="38"/>
      <c r="T9" s="38"/>
      <c r="U9" s="38"/>
      <c r="V9" s="38"/>
      <c r="W9" s="38"/>
      <c r="X9" s="38"/>
      <c r="Y9" s="38"/>
    </row>
    <row r="10" spans="1:27" s="35" customFormat="1" ht="115.2" customHeight="1">
      <c r="A10" s="62" t="str">
        <f>$C$2&amp;"-"&amp;ROW()-8</f>
        <v>ListOrders-2</v>
      </c>
      <c r="B10" s="111"/>
      <c r="C10" s="59" t="s">
        <v>123</v>
      </c>
      <c r="D10" s="31" t="s">
        <v>124</v>
      </c>
      <c r="E10" s="31" t="s">
        <v>121</v>
      </c>
      <c r="F10" s="31"/>
      <c r="G10" s="41" t="s">
        <v>125</v>
      </c>
      <c r="H10" s="36"/>
      <c r="I10" s="36"/>
      <c r="J10" s="36"/>
      <c r="K10" s="37"/>
      <c r="L10" s="38"/>
      <c r="M10" s="38"/>
      <c r="N10" s="38"/>
      <c r="O10" s="38"/>
      <c r="P10" s="38"/>
      <c r="Q10" s="38"/>
      <c r="R10" s="38"/>
      <c r="S10" s="38"/>
      <c r="T10" s="38"/>
      <c r="U10" s="38"/>
      <c r="V10" s="38"/>
      <c r="W10" s="38"/>
      <c r="X10" s="38"/>
      <c r="Y10" s="38"/>
    </row>
    <row r="11" spans="1:27" ht="12.75" customHeight="1">
      <c r="A11" s="27"/>
      <c r="B11" s="27"/>
      <c r="C11" s="23"/>
      <c r="D11" s="23"/>
      <c r="E11" s="23"/>
      <c r="F11" s="23"/>
      <c r="G11" s="23"/>
      <c r="H11" s="23"/>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5.75" customHeight="1"/>
    <row r="218" spans="1:27" ht="15.75" customHeight="1"/>
    <row r="219" spans="1:27" ht="15.75" customHeight="1"/>
    <row r="220" spans="1:27" ht="15.75" customHeight="1"/>
    <row r="221" spans="1:27" s="28" customFormat="1" ht="15.75" customHeight="1">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sheetData>
  <mergeCells count="7">
    <mergeCell ref="B9:B10"/>
    <mergeCell ref="A2:B2"/>
    <mergeCell ref="A3:B3"/>
    <mergeCell ref="C3:F3"/>
    <mergeCell ref="A4:B4"/>
    <mergeCell ref="A5:B5"/>
    <mergeCell ref="A6:B6"/>
  </mergeCells>
  <conditionalFormatting sqref="H9:H10">
    <cfRule type="containsText" dxfId="63" priority="1" operator="containsText" text="&quot;Pass&quot;">
      <formula>NOT(ISERROR(SEARCH(("""Pass"""),(H9))))</formula>
    </cfRule>
  </conditionalFormatting>
  <conditionalFormatting sqref="H9:H10">
    <cfRule type="containsText" dxfId="62" priority="2" operator="containsText" text="&quot;N/A&quot;">
      <formula>NOT(ISERROR(SEARCH(("""N/A"""),(H9))))</formula>
    </cfRule>
  </conditionalFormatting>
  <conditionalFormatting sqref="H9:H10">
    <cfRule type="containsText" dxfId="61" priority="3" operator="containsText" text="&quot;Fail&quot;">
      <formula>NOT(ISERROR(SEARCH(("""Fail"""),(H9))))</formula>
    </cfRule>
  </conditionalFormatting>
  <conditionalFormatting sqref="H9:H10">
    <cfRule type="containsText" dxfId="60" priority="4" operator="containsText" text="&quot;Pass&quot;">
      <formula>NOT(ISERROR(SEARCH(("""Pass"""),(H9))))</formula>
    </cfRule>
  </conditionalFormatting>
  <conditionalFormatting sqref="H9">
    <cfRule type="containsText" dxfId="59" priority="5" operator="containsText" text="&quot;Pass&quot;">
      <formula>NOT(ISERROR(SEARCH(("""Pass"""),(H9))))</formula>
    </cfRule>
  </conditionalFormatting>
  <conditionalFormatting sqref="H9">
    <cfRule type="containsText" dxfId="58" priority="6" operator="containsText" text="&quot;N/A&quot;">
      <formula>NOT(ISERROR(SEARCH(("""N/A"""),(H9))))</formula>
    </cfRule>
  </conditionalFormatting>
  <conditionalFormatting sqref="H9">
    <cfRule type="containsText" dxfId="57" priority="7" operator="containsText" text="&quot;Fail&quot;">
      <formula>NOT(ISERROR(SEARCH(("""Fail"""),(H9))))</formula>
    </cfRule>
  </conditionalFormatting>
  <conditionalFormatting sqref="H9">
    <cfRule type="containsText" dxfId="56" priority="8" operator="containsText" text="&quot;Pass&quot;">
      <formula>NOT(ISERROR(SEARCH(("""Pass"""),(H9))))</formula>
    </cfRule>
  </conditionalFormatting>
  <conditionalFormatting sqref="H10">
    <cfRule type="containsText" dxfId="55" priority="9" operator="containsText" text="&quot;Pass&quot;">
      <formula>NOT(ISERROR(SEARCH(("""Pass"""),(H10))))</formula>
    </cfRule>
  </conditionalFormatting>
  <conditionalFormatting sqref="H10">
    <cfRule type="containsText" dxfId="54" priority="10" operator="containsText" text="&quot;N/A&quot;">
      <formula>NOT(ISERROR(SEARCH(("""N/A"""),(H10))))</formula>
    </cfRule>
  </conditionalFormatting>
  <conditionalFormatting sqref="H10">
    <cfRule type="containsText" dxfId="53" priority="11" operator="containsText" text="&quot;Fail&quot;">
      <formula>NOT(ISERROR(SEARCH(("""Fail"""),(H10))))</formula>
    </cfRule>
  </conditionalFormatting>
  <conditionalFormatting sqref="H10">
    <cfRule type="containsText" dxfId="52" priority="12" operator="containsText" text="&quot;Pass&quot;">
      <formula>NOT(ISERROR(SEARCH(("""Pass"""),(H10))))</formula>
    </cfRule>
  </conditionalFormatting>
  <conditionalFormatting sqref="H9:H10">
    <cfRule type="containsText" dxfId="51" priority="17" operator="containsText" text="Pass">
      <formula>NOT(ISERROR(SEARCH(("Pass"),(H9))))</formula>
    </cfRule>
  </conditionalFormatting>
  <conditionalFormatting sqref="H9:H10">
    <cfRule type="containsText" dxfId="50" priority="18" operator="containsText" text="Fail">
      <formula>NOT(ISERROR(SEARCH(("Fail"),(H9))))</formula>
    </cfRule>
  </conditionalFormatting>
  <conditionalFormatting sqref="H9:H10">
    <cfRule type="containsText" dxfId="49" priority="19" operator="containsText" text="Untested">
      <formula>NOT(ISERROR(SEARCH(("Untested"),(H9))))</formula>
    </cfRule>
  </conditionalFormatting>
  <dataValidations count="2">
    <dataValidation type="list" allowBlank="1" showInputMessage="1" showErrorMessage="1" prompt=" - " sqref="H9:H10">
      <formula1>"Pass,Fail,Untested,N/A"</formula1>
    </dataValidation>
    <dataValidation type="list" allowBlank="1" showInputMessage="1" showErrorMessage="1" prompt=" - " sqref="J1:J3 J7 H8 J11:J138">
      <formula1>$N$2:$N$6</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6"/>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135</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136</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63"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2</v>
      </c>
      <c r="E6" s="15">
        <f>COUNTIF(H$9:H$996,"N/A")</f>
        <v>0</v>
      </c>
      <c r="F6" s="16">
        <f>COUNTA(A9:A1000)</f>
        <v>2</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InforUser-1</v>
      </c>
      <c r="B9" s="111" t="s">
        <v>43</v>
      </c>
      <c r="C9" s="59" t="s">
        <v>137</v>
      </c>
      <c r="D9" s="31" t="s">
        <v>88</v>
      </c>
      <c r="E9" s="31" t="s">
        <v>138</v>
      </c>
      <c r="F9" s="31"/>
      <c r="G9" s="41" t="s">
        <v>139</v>
      </c>
      <c r="H9" s="36"/>
      <c r="I9" s="36"/>
      <c r="J9" s="36"/>
      <c r="K9" s="37"/>
      <c r="L9" s="38"/>
      <c r="M9" s="38"/>
      <c r="N9" s="38"/>
      <c r="O9" s="38"/>
      <c r="P9" s="38"/>
      <c r="Q9" s="38"/>
      <c r="R9" s="38"/>
      <c r="S9" s="38"/>
      <c r="T9" s="38"/>
      <c r="U9" s="38"/>
      <c r="V9" s="38"/>
      <c r="W9" s="38"/>
      <c r="X9" s="38"/>
      <c r="Y9" s="38"/>
    </row>
    <row r="10" spans="1:27" s="35" customFormat="1" ht="115.2" customHeight="1">
      <c r="A10" s="62" t="str">
        <f>$C$2&amp;"-"&amp;ROW()-8</f>
        <v>InforUser-2</v>
      </c>
      <c r="B10" s="111"/>
      <c r="C10" s="59" t="s">
        <v>140</v>
      </c>
      <c r="D10" s="31"/>
      <c r="E10" s="31" t="s">
        <v>141</v>
      </c>
      <c r="F10" s="31"/>
      <c r="G10" s="41" t="s">
        <v>142</v>
      </c>
      <c r="H10" s="36"/>
      <c r="I10" s="36"/>
      <c r="J10" s="36"/>
      <c r="K10" s="37"/>
      <c r="L10" s="38"/>
      <c r="M10" s="38"/>
      <c r="N10" s="38"/>
      <c r="O10" s="38"/>
      <c r="P10" s="38"/>
      <c r="Q10" s="38"/>
      <c r="R10" s="38"/>
      <c r="S10" s="38"/>
      <c r="T10" s="38"/>
      <c r="U10" s="38"/>
      <c r="V10" s="38"/>
      <c r="W10" s="38"/>
      <c r="X10" s="38"/>
      <c r="Y10" s="38"/>
    </row>
    <row r="11" spans="1:27" ht="12.75" customHeight="1">
      <c r="A11" s="27"/>
      <c r="B11" s="27"/>
      <c r="C11" s="23"/>
      <c r="D11" s="23"/>
      <c r="E11" s="23"/>
      <c r="F11" s="23"/>
      <c r="G11" s="23"/>
      <c r="H11" s="23"/>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5.75" customHeight="1"/>
    <row r="218" spans="1:27" ht="15.75" customHeight="1"/>
    <row r="219" spans="1:27" ht="15.75" customHeight="1"/>
    <row r="220" spans="1:27" ht="15.75" customHeight="1"/>
    <row r="221" spans="1:27" s="28" customFormat="1" ht="15.75" customHeight="1">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sheetData>
  <mergeCells count="7">
    <mergeCell ref="B9:B10"/>
    <mergeCell ref="A2:B2"/>
    <mergeCell ref="A3:B3"/>
    <mergeCell ref="C3:F3"/>
    <mergeCell ref="A4:B4"/>
    <mergeCell ref="A5:B5"/>
    <mergeCell ref="A6:B6"/>
  </mergeCells>
  <conditionalFormatting sqref="H9:H10">
    <cfRule type="containsText" dxfId="48" priority="1" operator="containsText" text="&quot;Pass&quot;">
      <formula>NOT(ISERROR(SEARCH(("""Pass"""),(H9))))</formula>
    </cfRule>
  </conditionalFormatting>
  <conditionalFormatting sqref="H9:H10">
    <cfRule type="containsText" dxfId="47" priority="2" operator="containsText" text="&quot;N/A&quot;">
      <formula>NOT(ISERROR(SEARCH(("""N/A"""),(H9))))</formula>
    </cfRule>
  </conditionalFormatting>
  <conditionalFormatting sqref="H9:H10">
    <cfRule type="containsText" dxfId="46" priority="3" operator="containsText" text="&quot;Fail&quot;">
      <formula>NOT(ISERROR(SEARCH(("""Fail"""),(H9))))</formula>
    </cfRule>
  </conditionalFormatting>
  <conditionalFormatting sqref="H9:H10">
    <cfRule type="containsText" dxfId="45" priority="4" operator="containsText" text="&quot;Pass&quot;">
      <formula>NOT(ISERROR(SEARCH(("""Pass"""),(H9))))</formula>
    </cfRule>
  </conditionalFormatting>
  <conditionalFormatting sqref="H9">
    <cfRule type="containsText" dxfId="44" priority="5" operator="containsText" text="&quot;Pass&quot;">
      <formula>NOT(ISERROR(SEARCH(("""Pass"""),(H9))))</formula>
    </cfRule>
  </conditionalFormatting>
  <conditionalFormatting sqref="H9">
    <cfRule type="containsText" dxfId="43" priority="6" operator="containsText" text="&quot;N/A&quot;">
      <formula>NOT(ISERROR(SEARCH(("""N/A"""),(H9))))</formula>
    </cfRule>
  </conditionalFormatting>
  <conditionalFormatting sqref="H9">
    <cfRule type="containsText" dxfId="42" priority="7" operator="containsText" text="&quot;Fail&quot;">
      <formula>NOT(ISERROR(SEARCH(("""Fail"""),(H9))))</formula>
    </cfRule>
  </conditionalFormatting>
  <conditionalFormatting sqref="H9">
    <cfRule type="containsText" dxfId="41" priority="8" operator="containsText" text="&quot;Pass&quot;">
      <formula>NOT(ISERROR(SEARCH(("""Pass"""),(H9))))</formula>
    </cfRule>
  </conditionalFormatting>
  <conditionalFormatting sqref="H10">
    <cfRule type="containsText" dxfId="40" priority="9" operator="containsText" text="&quot;Pass&quot;">
      <formula>NOT(ISERROR(SEARCH(("""Pass"""),(H10))))</formula>
    </cfRule>
  </conditionalFormatting>
  <conditionalFormatting sqref="H10">
    <cfRule type="containsText" dxfId="39" priority="10" operator="containsText" text="&quot;N/A&quot;">
      <formula>NOT(ISERROR(SEARCH(("""N/A"""),(H10))))</formula>
    </cfRule>
  </conditionalFormatting>
  <conditionalFormatting sqref="H10">
    <cfRule type="containsText" dxfId="38" priority="11" operator="containsText" text="&quot;Fail&quot;">
      <formula>NOT(ISERROR(SEARCH(("""Fail"""),(H10))))</formula>
    </cfRule>
  </conditionalFormatting>
  <conditionalFormatting sqref="H10">
    <cfRule type="containsText" dxfId="37" priority="12" operator="containsText" text="&quot;Pass&quot;">
      <formula>NOT(ISERROR(SEARCH(("""Pass"""),(H10))))</formula>
    </cfRule>
  </conditionalFormatting>
  <conditionalFormatting sqref="H9:H10">
    <cfRule type="containsText" dxfId="36" priority="13" operator="containsText" text="Pass">
      <formula>NOT(ISERROR(SEARCH(("Pass"),(H9))))</formula>
    </cfRule>
  </conditionalFormatting>
  <conditionalFormatting sqref="H9:H10">
    <cfRule type="containsText" dxfId="35" priority="14" operator="containsText" text="Fail">
      <formula>NOT(ISERROR(SEARCH(("Fail"),(H9))))</formula>
    </cfRule>
  </conditionalFormatting>
  <conditionalFormatting sqref="H9:H10">
    <cfRule type="containsText" dxfId="34" priority="15" operator="containsText" text="Untested">
      <formula>NOT(ISERROR(SEARCH(("Untested"),(H9))))</formula>
    </cfRule>
  </conditionalFormatting>
  <dataValidations count="2">
    <dataValidation type="list" allowBlank="1" showInputMessage="1" showErrorMessage="1" prompt=" - " sqref="J1:J3 J7 H8 J11:J138">
      <formula1>$N$2:$N$6</formula1>
    </dataValidation>
    <dataValidation type="list" allowBlank="1" showInputMessage="1" showErrorMessage="1" prompt=" - " sqref="H9:H10">
      <formula1>"Pass,Fail,Untested,N/A"</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7"/>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144</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136</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63"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3</v>
      </c>
      <c r="E6" s="15">
        <f>COUNTIF(H$9:H$996,"N/A")</f>
        <v>0</v>
      </c>
      <c r="F6" s="16">
        <f>COUNTA(A9:A1000)</f>
        <v>3</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UpdateInfor-1</v>
      </c>
      <c r="B9" s="111" t="s">
        <v>43</v>
      </c>
      <c r="C9" s="59" t="s">
        <v>145</v>
      </c>
      <c r="D9" s="31" t="s">
        <v>146</v>
      </c>
      <c r="E9" s="31" t="s">
        <v>147</v>
      </c>
      <c r="F9" s="31"/>
      <c r="G9" s="41" t="s">
        <v>148</v>
      </c>
      <c r="H9" s="36"/>
      <c r="I9" s="36"/>
      <c r="J9" s="36"/>
      <c r="K9" s="37"/>
      <c r="L9" s="38"/>
      <c r="M9" s="38"/>
      <c r="N9" s="38"/>
      <c r="O9" s="38"/>
      <c r="P9" s="38"/>
      <c r="Q9" s="38"/>
      <c r="R9" s="38"/>
      <c r="S9" s="38"/>
      <c r="T9" s="38"/>
      <c r="U9" s="38"/>
      <c r="V9" s="38"/>
      <c r="W9" s="38"/>
      <c r="X9" s="38"/>
      <c r="Y9" s="38"/>
    </row>
    <row r="10" spans="1:27" s="35" customFormat="1" ht="107.4" customHeight="1">
      <c r="A10" s="62" t="str">
        <f>$C$2&amp;"-"&amp;ROW()-8</f>
        <v>UpdateInfor-2</v>
      </c>
      <c r="B10" s="111"/>
      <c r="C10" s="59" t="s">
        <v>152</v>
      </c>
      <c r="D10" s="31" t="s">
        <v>146</v>
      </c>
      <c r="E10" s="31" t="s">
        <v>153</v>
      </c>
      <c r="F10" s="31"/>
      <c r="G10" s="41" t="s">
        <v>154</v>
      </c>
      <c r="H10" s="36"/>
      <c r="I10" s="36"/>
      <c r="J10" s="36"/>
      <c r="K10" s="37"/>
      <c r="L10" s="38"/>
      <c r="M10" s="38"/>
      <c r="N10" s="38"/>
      <c r="O10" s="38"/>
      <c r="P10" s="38"/>
      <c r="Q10" s="38"/>
      <c r="R10" s="38"/>
      <c r="S10" s="38"/>
      <c r="T10" s="38"/>
      <c r="U10" s="38"/>
      <c r="V10" s="38"/>
      <c r="W10" s="38"/>
      <c r="X10" s="38"/>
      <c r="Y10" s="38"/>
    </row>
    <row r="11" spans="1:27" s="35" customFormat="1" ht="115.2" customHeight="1">
      <c r="A11" s="62" t="str">
        <f>$C$2&amp;"-"&amp;ROW()-8</f>
        <v>UpdateInfor-3</v>
      </c>
      <c r="B11" s="111"/>
      <c r="C11" s="59" t="s">
        <v>149</v>
      </c>
      <c r="D11" s="31" t="s">
        <v>146</v>
      </c>
      <c r="E11" s="31" t="s">
        <v>150</v>
      </c>
      <c r="F11" s="31"/>
      <c r="G11" s="41" t="s">
        <v>151</v>
      </c>
      <c r="H11" s="36"/>
      <c r="I11" s="36"/>
      <c r="J11" s="36"/>
      <c r="K11" s="37"/>
      <c r="L11" s="38"/>
      <c r="M11" s="38"/>
      <c r="N11" s="38"/>
      <c r="O11" s="38"/>
      <c r="P11" s="38"/>
      <c r="Q11" s="38"/>
      <c r="R11" s="38"/>
      <c r="S11" s="38"/>
      <c r="T11" s="38"/>
      <c r="U11" s="38"/>
      <c r="V11" s="38"/>
      <c r="W11" s="38"/>
      <c r="X11" s="38"/>
      <c r="Y11" s="38"/>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3"/>
      <c r="I217" s="23"/>
      <c r="J217" s="23"/>
      <c r="K217" s="23"/>
      <c r="L217" s="23"/>
      <c r="M217" s="24"/>
      <c r="N217" s="23"/>
      <c r="O217" s="23"/>
      <c r="P217" s="23"/>
      <c r="Q217" s="23"/>
      <c r="R217" s="23"/>
      <c r="S217" s="23"/>
      <c r="T217" s="23"/>
      <c r="U217" s="23"/>
      <c r="V217" s="23"/>
      <c r="W217" s="23"/>
      <c r="X217" s="23"/>
      <c r="Y217" s="23"/>
      <c r="Z217" s="23"/>
      <c r="AA217" s="23"/>
    </row>
    <row r="218" spans="1:27" ht="15.75" customHeight="1"/>
    <row r="219" spans="1:27" ht="15.75" customHeight="1"/>
    <row r="220" spans="1:27" ht="15.75" customHeight="1"/>
    <row r="221" spans="1:27" ht="15.75" customHeight="1"/>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3:27" s="28" customFormat="1" ht="15.75" customHeight="1">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sheetData>
  <mergeCells count="7">
    <mergeCell ref="B9:B11"/>
    <mergeCell ref="A2:B2"/>
    <mergeCell ref="A3:B3"/>
    <mergeCell ref="C3:F3"/>
    <mergeCell ref="A4:B4"/>
    <mergeCell ref="A5:B5"/>
    <mergeCell ref="A6:B6"/>
  </mergeCells>
  <conditionalFormatting sqref="H9:H11">
    <cfRule type="containsText" dxfId="33" priority="1" operator="containsText" text="&quot;Pass&quot;">
      <formula>NOT(ISERROR(SEARCH(("""Pass"""),(H9))))</formula>
    </cfRule>
  </conditionalFormatting>
  <conditionalFormatting sqref="H9:H11">
    <cfRule type="containsText" dxfId="32" priority="2" operator="containsText" text="&quot;N/A&quot;">
      <formula>NOT(ISERROR(SEARCH(("""N/A"""),(H9))))</formula>
    </cfRule>
  </conditionalFormatting>
  <conditionalFormatting sqref="H9:H11">
    <cfRule type="containsText" dxfId="31" priority="3" operator="containsText" text="&quot;Fail&quot;">
      <formula>NOT(ISERROR(SEARCH(("""Fail"""),(H9))))</formula>
    </cfRule>
  </conditionalFormatting>
  <conditionalFormatting sqref="H9:H11">
    <cfRule type="containsText" dxfId="30" priority="4" operator="containsText" text="&quot;Pass&quot;">
      <formula>NOT(ISERROR(SEARCH(("""Pass"""),(H9))))</formula>
    </cfRule>
  </conditionalFormatting>
  <conditionalFormatting sqref="H9:H10">
    <cfRule type="containsText" dxfId="29" priority="5" operator="containsText" text="&quot;Pass&quot;">
      <formula>NOT(ISERROR(SEARCH(("""Pass"""),(H9))))</formula>
    </cfRule>
  </conditionalFormatting>
  <conditionalFormatting sqref="H9:H10">
    <cfRule type="containsText" dxfId="28" priority="6" operator="containsText" text="&quot;N/A&quot;">
      <formula>NOT(ISERROR(SEARCH(("""N/A"""),(H9))))</formula>
    </cfRule>
  </conditionalFormatting>
  <conditionalFormatting sqref="H9:H10">
    <cfRule type="containsText" dxfId="27" priority="7" operator="containsText" text="&quot;Fail&quot;">
      <formula>NOT(ISERROR(SEARCH(("""Fail"""),(H9))))</formula>
    </cfRule>
  </conditionalFormatting>
  <conditionalFormatting sqref="H9:H10">
    <cfRule type="containsText" dxfId="26" priority="8" operator="containsText" text="&quot;Pass&quot;">
      <formula>NOT(ISERROR(SEARCH(("""Pass"""),(H9))))</formula>
    </cfRule>
  </conditionalFormatting>
  <conditionalFormatting sqref="H11">
    <cfRule type="containsText" dxfId="25" priority="9" operator="containsText" text="&quot;Pass&quot;">
      <formula>NOT(ISERROR(SEARCH(("""Pass"""),(H11))))</formula>
    </cfRule>
  </conditionalFormatting>
  <conditionalFormatting sqref="H11">
    <cfRule type="containsText" dxfId="24" priority="10" operator="containsText" text="&quot;N/A&quot;">
      <formula>NOT(ISERROR(SEARCH(("""N/A"""),(H11))))</formula>
    </cfRule>
  </conditionalFormatting>
  <conditionalFormatting sqref="H11">
    <cfRule type="containsText" dxfId="23" priority="11" operator="containsText" text="&quot;Fail&quot;">
      <formula>NOT(ISERROR(SEARCH(("""Fail"""),(H11))))</formula>
    </cfRule>
  </conditionalFormatting>
  <conditionalFormatting sqref="H11">
    <cfRule type="containsText" dxfId="22" priority="12" operator="containsText" text="&quot;Pass&quot;">
      <formula>NOT(ISERROR(SEARCH(("""Pass"""),(H11))))</formula>
    </cfRule>
  </conditionalFormatting>
  <conditionalFormatting sqref="H9:H11">
    <cfRule type="containsText" dxfId="21" priority="13" operator="containsText" text="Pass">
      <formula>NOT(ISERROR(SEARCH(("Pass"),(H9))))</formula>
    </cfRule>
  </conditionalFormatting>
  <conditionalFormatting sqref="H9:H11">
    <cfRule type="containsText" dxfId="20" priority="14" operator="containsText" text="Fail">
      <formula>NOT(ISERROR(SEARCH(("Fail"),(H9))))</formula>
    </cfRule>
  </conditionalFormatting>
  <conditionalFormatting sqref="H9:H11">
    <cfRule type="containsText" dxfId="19" priority="15" operator="containsText" text="Untested">
      <formula>NOT(ISERROR(SEARCH(("Untested"),(H9))))</formula>
    </cfRule>
  </conditionalFormatting>
  <dataValidations count="2">
    <dataValidation type="list" allowBlank="1" showInputMessage="1" showErrorMessage="1" prompt=" - " sqref="H9:H11">
      <formula1>"Pass,Fail,Untested,N/A"</formula1>
    </dataValidation>
    <dataValidation type="list" allowBlank="1" showInputMessage="1" showErrorMessage="1" prompt=" - " sqref="J1:J3 J7 H8 J12:J139">
      <formula1>$N$2:$N$6</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8"/>
  <sheetViews>
    <sheetView workbookViewId="0">
      <selection activeCell="E9" sqref="E9"/>
    </sheetView>
  </sheetViews>
  <sheetFormatPr defaultColWidth="12.6640625" defaultRowHeight="14.4"/>
  <cols>
    <col min="1" max="1" width="10.77734375" style="28" customWidth="1"/>
    <col min="2" max="2" width="11.5546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156</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157</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4</v>
      </c>
      <c r="E6" s="15">
        <f>COUNTIF(H$9:H$996,"N/A")</f>
        <v>0</v>
      </c>
      <c r="F6" s="16">
        <f>COUNTA(A9:A1000)</f>
        <v>4</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11.6" customHeight="1">
      <c r="A9" s="62" t="str">
        <f>$C$2&amp;"-"&amp;ROW()-8</f>
        <v>ChangePassword-1</v>
      </c>
      <c r="B9" s="112" t="s">
        <v>43</v>
      </c>
      <c r="C9" s="59" t="s">
        <v>158</v>
      </c>
      <c r="D9" s="31" t="s">
        <v>88</v>
      </c>
      <c r="E9" s="31" t="s">
        <v>159</v>
      </c>
      <c r="F9" s="31" t="s">
        <v>166</v>
      </c>
      <c r="G9" s="41" t="s">
        <v>160</v>
      </c>
      <c r="H9" s="36"/>
      <c r="I9" s="36"/>
      <c r="J9" s="36"/>
      <c r="K9" s="37"/>
      <c r="L9" s="38"/>
      <c r="M9" s="38"/>
      <c r="N9" s="38"/>
      <c r="O9" s="38"/>
      <c r="P9" s="38"/>
      <c r="Q9" s="38"/>
      <c r="R9" s="38"/>
      <c r="S9" s="38"/>
      <c r="T9" s="38"/>
      <c r="U9" s="38"/>
      <c r="V9" s="38"/>
      <c r="W9" s="38"/>
      <c r="X9" s="38"/>
      <c r="Y9" s="38"/>
    </row>
    <row r="10" spans="1:27" s="35" customFormat="1" ht="115.2" customHeight="1">
      <c r="A10" s="62" t="str">
        <f>$C$2&amp;"-"&amp;ROW()-8</f>
        <v>ChangePassword-2</v>
      </c>
      <c r="B10" s="113"/>
      <c r="C10" s="59" t="s">
        <v>161</v>
      </c>
      <c r="D10" s="31" t="s">
        <v>88</v>
      </c>
      <c r="E10" s="31" t="s">
        <v>162</v>
      </c>
      <c r="F10" s="31" t="s">
        <v>167</v>
      </c>
      <c r="G10" s="41" t="s">
        <v>163</v>
      </c>
      <c r="H10" s="36"/>
      <c r="I10" s="36"/>
      <c r="J10" s="36"/>
      <c r="K10" s="37"/>
      <c r="L10" s="38"/>
      <c r="M10" s="38"/>
      <c r="N10" s="38"/>
      <c r="O10" s="38"/>
      <c r="P10" s="38"/>
      <c r="Q10" s="38"/>
      <c r="R10" s="38"/>
      <c r="S10" s="38"/>
      <c r="T10" s="38"/>
      <c r="U10" s="38"/>
      <c r="V10" s="38"/>
      <c r="W10" s="38"/>
      <c r="X10" s="38"/>
      <c r="Y10" s="38"/>
    </row>
    <row r="11" spans="1:27" s="35" customFormat="1" ht="130.19999999999999" customHeight="1">
      <c r="A11" s="62" t="str">
        <f>$C$2&amp;"-"&amp;ROW()-8</f>
        <v>ChangePassword-3</v>
      </c>
      <c r="B11" s="114"/>
      <c r="C11" s="59" t="s">
        <v>170</v>
      </c>
      <c r="D11" s="31" t="s">
        <v>88</v>
      </c>
      <c r="E11" s="31" t="s">
        <v>171</v>
      </c>
      <c r="F11" s="31" t="s">
        <v>172</v>
      </c>
      <c r="G11" s="41" t="s">
        <v>173</v>
      </c>
      <c r="H11" s="36"/>
      <c r="I11" s="36"/>
      <c r="J11" s="36"/>
      <c r="K11" s="37"/>
      <c r="L11" s="38"/>
      <c r="M11" s="38"/>
      <c r="N11" s="38"/>
      <c r="O11" s="38"/>
      <c r="P11" s="38"/>
      <c r="Q11" s="38"/>
      <c r="R11" s="38"/>
      <c r="S11" s="38"/>
      <c r="T11" s="38"/>
      <c r="U11" s="38"/>
      <c r="V11" s="38"/>
      <c r="W11" s="38"/>
      <c r="X11" s="38"/>
      <c r="Y11" s="38"/>
    </row>
    <row r="12" spans="1:27" s="35" customFormat="1" ht="130.19999999999999" customHeight="1">
      <c r="A12" s="62" t="str">
        <f>$C$2&amp;"-"&amp;ROW()-8</f>
        <v>ChangePassword-4</v>
      </c>
      <c r="B12" s="65" t="s">
        <v>44</v>
      </c>
      <c r="C12" s="59" t="s">
        <v>164</v>
      </c>
      <c r="D12" s="31" t="s">
        <v>88</v>
      </c>
      <c r="E12" s="31" t="s">
        <v>165</v>
      </c>
      <c r="F12" s="31" t="s">
        <v>168</v>
      </c>
      <c r="G12" s="31" t="s">
        <v>169</v>
      </c>
      <c r="H12" s="36"/>
      <c r="I12" s="36"/>
      <c r="J12" s="31"/>
      <c r="K12" s="37"/>
      <c r="L12" s="38"/>
      <c r="M12" s="38"/>
      <c r="N12" s="38"/>
      <c r="O12" s="38"/>
      <c r="P12" s="38"/>
      <c r="Q12" s="38"/>
      <c r="R12" s="38"/>
      <c r="S12" s="38"/>
      <c r="T12" s="38"/>
      <c r="U12" s="38"/>
      <c r="V12" s="38"/>
      <c r="W12" s="38"/>
      <c r="X12" s="38"/>
      <c r="Y12" s="38"/>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3"/>
      <c r="I217" s="23"/>
      <c r="J217" s="23"/>
      <c r="K217" s="23"/>
      <c r="L217" s="23"/>
      <c r="M217" s="24"/>
      <c r="N217" s="23"/>
      <c r="O217" s="23"/>
      <c r="P217" s="23"/>
      <c r="Q217" s="23"/>
      <c r="R217" s="23"/>
      <c r="S217" s="23"/>
      <c r="T217" s="23"/>
      <c r="U217" s="23"/>
      <c r="V217" s="23"/>
      <c r="W217" s="23"/>
      <c r="X217" s="23"/>
      <c r="Y217" s="23"/>
      <c r="Z217" s="23"/>
      <c r="AA217" s="23"/>
    </row>
    <row r="218" spans="1:27" ht="12.75" customHeight="1">
      <c r="A218" s="27"/>
      <c r="B218" s="27"/>
      <c r="C218" s="23"/>
      <c r="D218" s="23"/>
      <c r="E218" s="23"/>
      <c r="F218" s="23"/>
      <c r="G218" s="23"/>
      <c r="H218" s="23"/>
      <c r="I218" s="23"/>
      <c r="J218" s="23"/>
      <c r="K218" s="23"/>
      <c r="L218" s="23"/>
      <c r="M218" s="24"/>
      <c r="N218" s="23"/>
      <c r="O218" s="23"/>
      <c r="P218" s="23"/>
      <c r="Q218" s="23"/>
      <c r="R218" s="23"/>
      <c r="S218" s="23"/>
      <c r="T218" s="23"/>
      <c r="U218" s="23"/>
      <c r="V218" s="23"/>
      <c r="W218" s="23"/>
      <c r="X218" s="23"/>
      <c r="Y218" s="23"/>
      <c r="Z218" s="23"/>
      <c r="AA218" s="23"/>
    </row>
    <row r="219" spans="1:27" ht="15.75" customHeight="1"/>
    <row r="220" spans="1:27" ht="15.75" customHeight="1"/>
    <row r="221" spans="1:27" ht="15.75" customHeight="1"/>
    <row r="222" spans="1:27" ht="15.75" customHeight="1"/>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3:27" s="28" customFormat="1" ht="15.75" customHeight="1">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3:27" s="28" customFormat="1" ht="15.75" customHeight="1">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sheetData>
  <mergeCells count="7">
    <mergeCell ref="B9:B11"/>
    <mergeCell ref="A2:B2"/>
    <mergeCell ref="A3:B3"/>
    <mergeCell ref="C3:F3"/>
    <mergeCell ref="A4:B4"/>
    <mergeCell ref="A5:B5"/>
    <mergeCell ref="A6:B6"/>
  </mergeCells>
  <conditionalFormatting sqref="H9:H12">
    <cfRule type="containsText" dxfId="18" priority="1" operator="containsText" text="&quot;Pass&quot;">
      <formula>NOT(ISERROR(SEARCH(("""Pass"""),(H9))))</formula>
    </cfRule>
  </conditionalFormatting>
  <conditionalFormatting sqref="H9:H12">
    <cfRule type="containsText" dxfId="17" priority="2" operator="containsText" text="&quot;N/A&quot;">
      <formula>NOT(ISERROR(SEARCH(("""N/A"""),(H9))))</formula>
    </cfRule>
  </conditionalFormatting>
  <conditionalFormatting sqref="H9:H12">
    <cfRule type="containsText" dxfId="16" priority="3" operator="containsText" text="&quot;Fail&quot;">
      <formula>NOT(ISERROR(SEARCH(("""Fail"""),(H9))))</formula>
    </cfRule>
  </conditionalFormatting>
  <conditionalFormatting sqref="H9:H12">
    <cfRule type="containsText" dxfId="15" priority="4" operator="containsText" text="&quot;Pass&quot;">
      <formula>NOT(ISERROR(SEARCH(("""Pass"""),(H9))))</formula>
    </cfRule>
  </conditionalFormatting>
  <conditionalFormatting sqref="H9">
    <cfRule type="containsText" dxfId="14" priority="5" operator="containsText" text="&quot;Pass&quot;">
      <formula>NOT(ISERROR(SEARCH(("""Pass"""),(H9))))</formula>
    </cfRule>
  </conditionalFormatting>
  <conditionalFormatting sqref="H9">
    <cfRule type="containsText" dxfId="13" priority="6" operator="containsText" text="&quot;N/A&quot;">
      <formula>NOT(ISERROR(SEARCH(("""N/A"""),(H9))))</formula>
    </cfRule>
  </conditionalFormatting>
  <conditionalFormatting sqref="H9">
    <cfRule type="containsText" dxfId="12" priority="7" operator="containsText" text="&quot;Fail&quot;">
      <formula>NOT(ISERROR(SEARCH(("""Fail"""),(H9))))</formula>
    </cfRule>
  </conditionalFormatting>
  <conditionalFormatting sqref="H9">
    <cfRule type="containsText" dxfId="11" priority="8" operator="containsText" text="&quot;Pass&quot;">
      <formula>NOT(ISERROR(SEARCH(("""Pass"""),(H9))))</formula>
    </cfRule>
  </conditionalFormatting>
  <conditionalFormatting sqref="H10:H11">
    <cfRule type="containsText" dxfId="10" priority="9" operator="containsText" text="&quot;Pass&quot;">
      <formula>NOT(ISERROR(SEARCH(("""Pass"""),(H10))))</formula>
    </cfRule>
  </conditionalFormatting>
  <conditionalFormatting sqref="H10:H11">
    <cfRule type="containsText" dxfId="9" priority="10" operator="containsText" text="&quot;N/A&quot;">
      <formula>NOT(ISERROR(SEARCH(("""N/A"""),(H10))))</formula>
    </cfRule>
  </conditionalFormatting>
  <conditionalFormatting sqref="H10:H11">
    <cfRule type="containsText" dxfId="8" priority="11" operator="containsText" text="&quot;Fail&quot;">
      <formula>NOT(ISERROR(SEARCH(("""Fail"""),(H10))))</formula>
    </cfRule>
  </conditionalFormatting>
  <conditionalFormatting sqref="H10:H11">
    <cfRule type="containsText" dxfId="7" priority="12" operator="containsText" text="&quot;Pass&quot;">
      <formula>NOT(ISERROR(SEARCH(("""Pass"""),(H10))))</formula>
    </cfRule>
  </conditionalFormatting>
  <conditionalFormatting sqref="H12">
    <cfRule type="containsText" dxfId="6" priority="13" operator="containsText" text="&quot;Pass&quot;">
      <formula>NOT(ISERROR(SEARCH(("""Pass"""),(H12))))</formula>
    </cfRule>
  </conditionalFormatting>
  <conditionalFormatting sqref="H12">
    <cfRule type="containsText" dxfId="5" priority="14" operator="containsText" text="&quot;N/A&quot;">
      <formula>NOT(ISERROR(SEARCH(("""N/A"""),(H12))))</formula>
    </cfRule>
  </conditionalFormatting>
  <conditionalFormatting sqref="H12">
    <cfRule type="containsText" dxfId="4" priority="15" operator="containsText" text="&quot;Fail&quot;">
      <formula>NOT(ISERROR(SEARCH(("""Fail"""),(H12))))</formula>
    </cfRule>
  </conditionalFormatting>
  <conditionalFormatting sqref="H12">
    <cfRule type="containsText" dxfId="3" priority="16" operator="containsText" text="&quot;Pass&quot;">
      <formula>NOT(ISERROR(SEARCH(("""Pass"""),(H12))))</formula>
    </cfRule>
  </conditionalFormatting>
  <conditionalFormatting sqref="H9:H12">
    <cfRule type="containsText" dxfId="2" priority="17" operator="containsText" text="Pass">
      <formula>NOT(ISERROR(SEARCH(("Pass"),(H9))))</formula>
    </cfRule>
  </conditionalFormatting>
  <conditionalFormatting sqref="H9:H12">
    <cfRule type="containsText" dxfId="1" priority="18" operator="containsText" text="Fail">
      <formula>NOT(ISERROR(SEARCH(("Fail"),(H9))))</formula>
    </cfRule>
  </conditionalFormatting>
  <conditionalFormatting sqref="H9:H12">
    <cfRule type="containsText" dxfId="0" priority="19" operator="containsText" text="Untested">
      <formula>NOT(ISERROR(SEARCH(("Untested"),(H9))))</formula>
    </cfRule>
  </conditionalFormatting>
  <dataValidations count="2">
    <dataValidation type="list" allowBlank="1" showInputMessage="1" showErrorMessage="1" prompt=" - " sqref="H9:H12">
      <formula1>"Pass,Fail,Untested,N/A"</formula1>
    </dataValidation>
    <dataValidation type="list" allowBlank="1" showInputMessage="1" showErrorMessage="1" prompt=" - " sqref="J1:J3 J7 H8 J13:J140">
      <formula1>$N$2:$N$6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1"/>
  <sheetViews>
    <sheetView topLeftCell="A13" workbookViewId="0">
      <selection activeCell="H14" sqref="H14"/>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5"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18"/>
      <c r="I1" s="2"/>
      <c r="J1" s="3"/>
      <c r="K1" s="4"/>
      <c r="L1" s="3"/>
      <c r="M1" s="5"/>
      <c r="N1" s="6"/>
      <c r="O1" s="6"/>
      <c r="P1" s="6"/>
      <c r="Q1" s="6"/>
      <c r="R1" s="6"/>
      <c r="S1" s="6"/>
      <c r="T1" s="6"/>
      <c r="U1" s="6"/>
      <c r="V1" s="6"/>
      <c r="W1" s="6"/>
      <c r="X1" s="6"/>
      <c r="Y1" s="6"/>
      <c r="Z1" s="6"/>
      <c r="AA1" s="6"/>
    </row>
    <row r="2" spans="1:27" s="50" customFormat="1" ht="28.5" customHeight="1">
      <c r="A2" s="100" t="s">
        <v>0</v>
      </c>
      <c r="B2" s="101"/>
      <c r="C2" s="56" t="s">
        <v>38</v>
      </c>
      <c r="D2" s="44"/>
      <c r="E2" s="45"/>
      <c r="F2" s="46"/>
      <c r="G2" s="8"/>
      <c r="H2" s="42"/>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39</v>
      </c>
      <c r="D3" s="105"/>
      <c r="E3" s="105"/>
      <c r="F3" s="106"/>
      <c r="G3" s="8"/>
      <c r="H3" s="42"/>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42"/>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COUNTIF(H9:H997,"Pass")</f>
        <v>5</v>
      </c>
      <c r="B6" s="110"/>
      <c r="C6" s="14">
        <f>COUNTIF(H9:H997,"Fail")</f>
        <v>0</v>
      </c>
      <c r="D6" s="14">
        <f>F6-E6-A6-C6</f>
        <v>2</v>
      </c>
      <c r="E6" s="15">
        <f>COUNTIF(H$9:H$997,"N/A")</f>
        <v>0</v>
      </c>
      <c r="F6" s="16">
        <f>COUNTA(A9:A1001)</f>
        <v>7</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17"/>
      <c r="I7" s="19"/>
      <c r="J7" s="12"/>
      <c r="K7" s="12"/>
      <c r="L7" s="12"/>
      <c r="M7" s="13"/>
      <c r="N7" s="6"/>
      <c r="O7" s="6"/>
      <c r="P7" s="6"/>
      <c r="Q7" s="6"/>
      <c r="R7" s="6"/>
      <c r="S7" s="6"/>
      <c r="T7" s="6"/>
      <c r="U7" s="6"/>
      <c r="V7" s="6"/>
      <c r="W7" s="6"/>
      <c r="X7" s="6"/>
      <c r="Y7" s="6"/>
      <c r="Z7" s="6"/>
      <c r="AA7" s="6"/>
    </row>
    <row r="8" spans="1:27" ht="25.5" customHeight="1">
      <c r="A8" s="20"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58" t="str">
        <f t="shared" ref="A9:A15" si="0">$C$2&amp;"-"&amp;ROW()-8</f>
        <v>Register-1</v>
      </c>
      <c r="B9" s="60" t="s">
        <v>67</v>
      </c>
      <c r="C9" s="59" t="s">
        <v>46</v>
      </c>
      <c r="D9" s="31"/>
      <c r="E9" s="31" t="s">
        <v>41</v>
      </c>
      <c r="F9" s="31"/>
      <c r="G9" s="32" t="s">
        <v>47</v>
      </c>
      <c r="H9" s="30" t="s">
        <v>5</v>
      </c>
      <c r="I9" s="31"/>
      <c r="J9" s="31"/>
      <c r="K9" s="33"/>
      <c r="L9" s="34"/>
      <c r="M9" s="34"/>
      <c r="N9" s="34"/>
      <c r="O9" s="34"/>
      <c r="P9" s="34"/>
      <c r="Q9" s="34"/>
      <c r="R9" s="34"/>
      <c r="S9" s="34"/>
      <c r="T9" s="34"/>
      <c r="U9" s="34"/>
      <c r="V9" s="34"/>
      <c r="W9" s="34"/>
      <c r="X9" s="34"/>
      <c r="Y9" s="34"/>
    </row>
    <row r="10" spans="1:27" s="35" customFormat="1" ht="70.8" customHeight="1">
      <c r="A10" s="30" t="str">
        <f t="shared" si="0"/>
        <v>Register-2</v>
      </c>
      <c r="B10" s="99" t="s">
        <v>43</v>
      </c>
      <c r="C10" s="31" t="s">
        <v>48</v>
      </c>
      <c r="D10" s="31" t="s">
        <v>45</v>
      </c>
      <c r="E10" s="31" t="s">
        <v>49</v>
      </c>
      <c r="F10" s="31" t="s">
        <v>50</v>
      </c>
      <c r="G10" s="32" t="s">
        <v>51</v>
      </c>
      <c r="H10" s="30" t="s">
        <v>1</v>
      </c>
      <c r="I10" s="31"/>
      <c r="J10" s="31"/>
      <c r="K10" s="33"/>
      <c r="L10" s="34"/>
      <c r="M10" s="34"/>
      <c r="N10" s="34"/>
      <c r="O10" s="34"/>
      <c r="P10" s="34"/>
      <c r="Q10" s="34"/>
      <c r="R10" s="34"/>
      <c r="S10" s="34"/>
      <c r="T10" s="34"/>
      <c r="U10" s="34"/>
      <c r="V10" s="34"/>
      <c r="W10" s="34"/>
      <c r="X10" s="34"/>
      <c r="Y10" s="34"/>
    </row>
    <row r="11" spans="1:27" s="35" customFormat="1" ht="69" customHeight="1">
      <c r="A11" s="29" t="str">
        <f t="shared" si="0"/>
        <v>Register-3</v>
      </c>
      <c r="B11" s="97"/>
      <c r="C11" s="31" t="s">
        <v>52</v>
      </c>
      <c r="D11" s="31" t="s">
        <v>53</v>
      </c>
      <c r="E11" s="31" t="s">
        <v>49</v>
      </c>
      <c r="F11" s="31" t="s">
        <v>54</v>
      </c>
      <c r="G11" s="41" t="s">
        <v>55</v>
      </c>
      <c r="H11" s="29" t="s">
        <v>1</v>
      </c>
      <c r="I11" s="36"/>
      <c r="J11" s="36"/>
      <c r="K11" s="37"/>
      <c r="L11" s="38"/>
      <c r="M11" s="38"/>
      <c r="N11" s="38"/>
      <c r="O11" s="38"/>
      <c r="P11" s="38"/>
      <c r="Q11" s="38"/>
      <c r="R11" s="38"/>
      <c r="S11" s="38"/>
      <c r="T11" s="38"/>
      <c r="U11" s="38"/>
      <c r="V11" s="38"/>
      <c r="W11" s="38"/>
      <c r="X11" s="38"/>
      <c r="Y11" s="38"/>
    </row>
    <row r="12" spans="1:27" s="35" customFormat="1" ht="122.4" customHeight="1">
      <c r="A12" s="29" t="str">
        <f t="shared" si="0"/>
        <v>Register-4</v>
      </c>
      <c r="B12" s="96" t="s">
        <v>44</v>
      </c>
      <c r="C12" s="31" t="s">
        <v>56</v>
      </c>
      <c r="D12" s="36"/>
      <c r="E12" s="31" t="s">
        <v>66</v>
      </c>
      <c r="F12" s="36"/>
      <c r="G12" s="31" t="s">
        <v>57</v>
      </c>
      <c r="H12" s="29" t="s">
        <v>1</v>
      </c>
      <c r="I12" s="36"/>
      <c r="J12" s="36"/>
      <c r="K12" s="37"/>
      <c r="L12" s="38"/>
      <c r="M12" s="38"/>
      <c r="N12" s="38"/>
      <c r="O12" s="38"/>
      <c r="P12" s="38"/>
      <c r="Q12" s="38"/>
      <c r="R12" s="38"/>
      <c r="S12" s="38"/>
      <c r="T12" s="38"/>
      <c r="U12" s="38"/>
      <c r="V12" s="38"/>
      <c r="W12" s="38"/>
      <c r="X12" s="38"/>
      <c r="Y12" s="38"/>
    </row>
    <row r="13" spans="1:27" s="35" customFormat="1" ht="96.6" customHeight="1">
      <c r="A13" s="29" t="str">
        <f t="shared" si="0"/>
        <v>Register-5</v>
      </c>
      <c r="B13" s="97"/>
      <c r="C13" s="31" t="s">
        <v>34</v>
      </c>
      <c r="D13" s="36"/>
      <c r="E13" s="31" t="s">
        <v>65</v>
      </c>
      <c r="F13" s="31" t="s">
        <v>36</v>
      </c>
      <c r="G13" s="31" t="s">
        <v>37</v>
      </c>
      <c r="H13" s="29" t="s">
        <v>1</v>
      </c>
      <c r="I13" s="39"/>
      <c r="J13" s="39"/>
      <c r="K13" s="40"/>
      <c r="L13" s="38"/>
      <c r="M13" s="38"/>
      <c r="N13" s="38"/>
      <c r="O13" s="38"/>
      <c r="P13" s="38"/>
      <c r="Q13" s="38"/>
      <c r="R13" s="38"/>
      <c r="S13" s="38"/>
      <c r="T13" s="38"/>
      <c r="U13" s="38"/>
      <c r="V13" s="38"/>
      <c r="W13" s="38"/>
      <c r="X13" s="38"/>
      <c r="Y13" s="38"/>
    </row>
    <row r="14" spans="1:27" s="35" customFormat="1" ht="96.6" customHeight="1">
      <c r="A14" s="29" t="str">
        <f t="shared" si="0"/>
        <v>Register-6</v>
      </c>
      <c r="B14" s="97"/>
      <c r="C14" s="31" t="s">
        <v>203</v>
      </c>
      <c r="D14" s="36"/>
      <c r="E14" s="31" t="s">
        <v>204</v>
      </c>
      <c r="F14" s="31"/>
      <c r="G14" s="31" t="s">
        <v>205</v>
      </c>
      <c r="H14" s="29"/>
      <c r="I14" s="39"/>
      <c r="J14" s="39"/>
      <c r="K14" s="40"/>
      <c r="L14" s="38"/>
      <c r="M14" s="38"/>
      <c r="N14" s="38"/>
      <c r="O14" s="38"/>
      <c r="P14" s="38"/>
      <c r="Q14" s="38"/>
      <c r="R14" s="38"/>
      <c r="S14" s="38"/>
      <c r="T14" s="38"/>
      <c r="U14" s="38"/>
      <c r="V14" s="38"/>
      <c r="W14" s="38"/>
      <c r="X14" s="38"/>
      <c r="Y14" s="38"/>
    </row>
    <row r="15" spans="1:27" s="35" customFormat="1" ht="96.6" customHeight="1">
      <c r="A15" s="29" t="str">
        <f t="shared" si="0"/>
        <v>Register-7</v>
      </c>
      <c r="B15" s="98"/>
      <c r="C15" s="31" t="s">
        <v>58</v>
      </c>
      <c r="D15" s="36"/>
      <c r="E15" s="31" t="s">
        <v>64</v>
      </c>
      <c r="F15" s="31" t="s">
        <v>62</v>
      </c>
      <c r="G15" s="31" t="s">
        <v>61</v>
      </c>
      <c r="H15" s="29" t="s">
        <v>1</v>
      </c>
      <c r="I15" s="39"/>
      <c r="J15" s="39"/>
      <c r="K15" s="40"/>
      <c r="L15" s="38"/>
      <c r="M15" s="38"/>
      <c r="N15" s="38"/>
      <c r="O15" s="38"/>
      <c r="P15" s="38"/>
      <c r="Q15" s="38"/>
      <c r="R15" s="38"/>
      <c r="S15" s="38"/>
      <c r="T15" s="38"/>
      <c r="U15" s="38"/>
      <c r="V15" s="38"/>
      <c r="W15" s="38"/>
      <c r="X15" s="38"/>
      <c r="Y15" s="38"/>
    </row>
    <row r="16" spans="1:27" ht="12.75" customHeight="1">
      <c r="A16" s="27"/>
      <c r="B16" s="27"/>
      <c r="C16" s="23"/>
      <c r="D16" s="23"/>
      <c r="E16" s="23"/>
      <c r="F16" s="23"/>
      <c r="G16" s="23"/>
      <c r="H16" s="87"/>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87"/>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87"/>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87"/>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87"/>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87"/>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87"/>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87"/>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87"/>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87"/>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87"/>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87"/>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87"/>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87"/>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87"/>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87"/>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87"/>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87"/>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87"/>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87"/>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87"/>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87"/>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87"/>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87"/>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87"/>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87"/>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87"/>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87"/>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87"/>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87"/>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87"/>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87"/>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87"/>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87"/>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87"/>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87"/>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87"/>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87"/>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87"/>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87"/>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87"/>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87"/>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87"/>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87"/>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87"/>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87"/>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87"/>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87"/>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87"/>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87"/>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87"/>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87"/>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87"/>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87"/>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87"/>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87"/>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87"/>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87"/>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87"/>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87"/>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87"/>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87"/>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87"/>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87"/>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87"/>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87"/>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87"/>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87"/>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87"/>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87"/>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87"/>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87"/>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87"/>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87"/>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87"/>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87"/>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87"/>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87"/>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87"/>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87"/>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87"/>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87"/>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87"/>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87"/>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87"/>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87"/>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87"/>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87"/>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87"/>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87"/>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87"/>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87"/>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87"/>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87"/>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87"/>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87"/>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87"/>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87"/>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87"/>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87"/>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87"/>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87"/>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87"/>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87"/>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87"/>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87"/>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87"/>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87"/>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87"/>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87"/>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87"/>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87"/>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87"/>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87"/>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87"/>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87"/>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87"/>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87"/>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87"/>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87"/>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87"/>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87"/>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87"/>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87"/>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87"/>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87"/>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87"/>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87"/>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87"/>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87"/>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87"/>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87"/>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87"/>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87"/>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87"/>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87"/>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87"/>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87"/>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87"/>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87"/>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87"/>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87"/>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87"/>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87"/>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87"/>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87"/>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87"/>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87"/>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87"/>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87"/>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87"/>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87"/>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87"/>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87"/>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87"/>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87"/>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87"/>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87"/>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87"/>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87"/>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87"/>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87"/>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87"/>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87"/>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87"/>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87"/>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87"/>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87"/>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87"/>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87"/>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87"/>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87"/>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87"/>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87"/>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87"/>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87"/>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87"/>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87"/>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87"/>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87"/>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87"/>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87"/>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87"/>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87"/>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87"/>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87"/>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87"/>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87"/>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87"/>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87"/>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87"/>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87"/>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87"/>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87"/>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87"/>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87"/>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87"/>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87"/>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87"/>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87"/>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87"/>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87"/>
      <c r="I217" s="23"/>
      <c r="J217" s="23"/>
      <c r="K217" s="23"/>
      <c r="L217" s="23"/>
      <c r="M217" s="24"/>
      <c r="N217" s="23"/>
      <c r="O217" s="23"/>
      <c r="P217" s="23"/>
      <c r="Q217" s="23"/>
      <c r="R217" s="23"/>
      <c r="S217" s="23"/>
      <c r="T217" s="23"/>
      <c r="U217" s="23"/>
      <c r="V217" s="23"/>
      <c r="W217" s="23"/>
      <c r="X217" s="23"/>
      <c r="Y217" s="23"/>
      <c r="Z217" s="23"/>
      <c r="AA217" s="23"/>
    </row>
    <row r="218" spans="1:27" ht="12.75" customHeight="1">
      <c r="A218" s="27"/>
      <c r="B218" s="27"/>
      <c r="C218" s="23"/>
      <c r="D218" s="23"/>
      <c r="E218" s="23"/>
      <c r="F218" s="23"/>
      <c r="G218" s="23"/>
      <c r="H218" s="87"/>
      <c r="I218" s="23"/>
      <c r="J218" s="23"/>
      <c r="K218" s="23"/>
      <c r="L218" s="23"/>
      <c r="M218" s="24"/>
      <c r="N218" s="23"/>
      <c r="O218" s="23"/>
      <c r="P218" s="23"/>
      <c r="Q218" s="23"/>
      <c r="R218" s="23"/>
      <c r="S218" s="23"/>
      <c r="T218" s="23"/>
      <c r="U218" s="23"/>
      <c r="V218" s="23"/>
      <c r="W218" s="23"/>
      <c r="X218" s="23"/>
      <c r="Y218" s="23"/>
      <c r="Z218" s="23"/>
      <c r="AA218" s="23"/>
    </row>
    <row r="219" spans="1:27" ht="12.75" customHeight="1">
      <c r="A219" s="27"/>
      <c r="B219" s="27"/>
      <c r="C219" s="23"/>
      <c r="D219" s="23"/>
      <c r="E219" s="23"/>
      <c r="F219" s="23"/>
      <c r="G219" s="23"/>
      <c r="H219" s="87"/>
      <c r="I219" s="23"/>
      <c r="J219" s="23"/>
      <c r="K219" s="23"/>
      <c r="L219" s="23"/>
      <c r="M219" s="24"/>
      <c r="N219" s="23"/>
      <c r="O219" s="23"/>
      <c r="P219" s="23"/>
      <c r="Q219" s="23"/>
      <c r="R219" s="23"/>
      <c r="S219" s="23"/>
      <c r="T219" s="23"/>
      <c r="U219" s="23"/>
      <c r="V219" s="23"/>
      <c r="W219" s="23"/>
      <c r="X219" s="23"/>
      <c r="Y219" s="23"/>
      <c r="Z219" s="23"/>
      <c r="AA219" s="23"/>
    </row>
    <row r="220" spans="1:27" ht="12.75" customHeight="1">
      <c r="A220" s="27"/>
      <c r="B220" s="27"/>
      <c r="C220" s="23"/>
      <c r="D220" s="23"/>
      <c r="E220" s="23"/>
      <c r="F220" s="23"/>
      <c r="G220" s="23"/>
      <c r="H220" s="87"/>
      <c r="I220" s="23"/>
      <c r="J220" s="23"/>
      <c r="K220" s="23"/>
      <c r="L220" s="23"/>
      <c r="M220" s="24"/>
      <c r="N220" s="23"/>
      <c r="O220" s="23"/>
      <c r="P220" s="23"/>
      <c r="Q220" s="23"/>
      <c r="R220" s="23"/>
      <c r="S220" s="23"/>
      <c r="T220" s="23"/>
      <c r="U220" s="23"/>
      <c r="V220" s="23"/>
      <c r="W220" s="23"/>
      <c r="X220" s="23"/>
      <c r="Y220" s="23"/>
      <c r="Z220" s="23"/>
      <c r="AA220" s="23"/>
    </row>
    <row r="221" spans="1:27" ht="12.75" customHeight="1">
      <c r="A221" s="27"/>
      <c r="B221" s="27"/>
      <c r="C221" s="23"/>
      <c r="D221" s="23"/>
      <c r="E221" s="23"/>
      <c r="F221" s="23"/>
      <c r="G221" s="23"/>
      <c r="H221" s="87"/>
      <c r="I221" s="23"/>
      <c r="J221" s="23"/>
      <c r="K221" s="23"/>
      <c r="L221" s="23"/>
      <c r="M221" s="24"/>
      <c r="N221" s="23"/>
      <c r="O221" s="23"/>
      <c r="P221" s="23"/>
      <c r="Q221" s="23"/>
      <c r="R221" s="23"/>
      <c r="S221" s="23"/>
      <c r="T221" s="23"/>
      <c r="U221" s="23"/>
      <c r="V221" s="23"/>
      <c r="W221" s="23"/>
      <c r="X221" s="23"/>
      <c r="Y221" s="23"/>
      <c r="Z221" s="23"/>
      <c r="AA221" s="23"/>
    </row>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2:B15"/>
    <mergeCell ref="B10:B11"/>
    <mergeCell ref="A2:B2"/>
    <mergeCell ref="A3:B3"/>
    <mergeCell ref="C3:F3"/>
    <mergeCell ref="A4:B4"/>
    <mergeCell ref="A5:B5"/>
    <mergeCell ref="A6:B6"/>
  </mergeCells>
  <conditionalFormatting sqref="H9:H12">
    <cfRule type="containsText" dxfId="212" priority="23" operator="containsText" text="&quot;Pass&quot;">
      <formula>NOT(ISERROR(SEARCH(("""Pass"""),(H9))))</formula>
    </cfRule>
  </conditionalFormatting>
  <conditionalFormatting sqref="H9:H12">
    <cfRule type="containsText" dxfId="211" priority="24" operator="containsText" text="&quot;N/A&quot;">
      <formula>NOT(ISERROR(SEARCH(("""N/A"""),(H9))))</formula>
    </cfRule>
  </conditionalFormatting>
  <conditionalFormatting sqref="H9:H12">
    <cfRule type="containsText" dxfId="210" priority="25" operator="containsText" text="&quot;Fail&quot;">
      <formula>NOT(ISERROR(SEARCH(("""Fail"""),(H9))))</formula>
    </cfRule>
  </conditionalFormatting>
  <conditionalFormatting sqref="H9:H12">
    <cfRule type="containsText" dxfId="209" priority="26" operator="containsText" text="&quot;Pass&quot;">
      <formula>NOT(ISERROR(SEARCH(("""Pass"""),(H9))))</formula>
    </cfRule>
  </conditionalFormatting>
  <conditionalFormatting sqref="H11">
    <cfRule type="containsText" dxfId="208" priority="27" operator="containsText" text="&quot;Pass&quot;">
      <formula>NOT(ISERROR(SEARCH(("""Pass"""),(H11))))</formula>
    </cfRule>
  </conditionalFormatting>
  <conditionalFormatting sqref="H11">
    <cfRule type="containsText" dxfId="207" priority="28" operator="containsText" text="&quot;N/A&quot;">
      <formula>NOT(ISERROR(SEARCH(("""N/A"""),(H11))))</formula>
    </cfRule>
  </conditionalFormatting>
  <conditionalFormatting sqref="H11">
    <cfRule type="containsText" dxfId="206" priority="29" operator="containsText" text="&quot;Fail&quot;">
      <formula>NOT(ISERROR(SEARCH(("""Fail"""),(H11))))</formula>
    </cfRule>
  </conditionalFormatting>
  <conditionalFormatting sqref="H11">
    <cfRule type="containsText" dxfId="205" priority="30" operator="containsText" text="&quot;Pass&quot;">
      <formula>NOT(ISERROR(SEARCH(("""Pass"""),(H11))))</formula>
    </cfRule>
  </conditionalFormatting>
  <conditionalFormatting sqref="H12">
    <cfRule type="containsText" dxfId="204" priority="35" operator="containsText" text="&quot;Pass&quot;">
      <formula>NOT(ISERROR(SEARCH(("""Pass"""),(H12))))</formula>
    </cfRule>
  </conditionalFormatting>
  <conditionalFormatting sqref="H12">
    <cfRule type="containsText" dxfId="203" priority="36" operator="containsText" text="&quot;N/A&quot;">
      <formula>NOT(ISERROR(SEARCH(("""N/A"""),(H12))))</formula>
    </cfRule>
  </conditionalFormatting>
  <conditionalFormatting sqref="H12">
    <cfRule type="containsText" dxfId="202" priority="37" operator="containsText" text="&quot;Fail&quot;">
      <formula>NOT(ISERROR(SEARCH(("""Fail"""),(H12))))</formula>
    </cfRule>
  </conditionalFormatting>
  <conditionalFormatting sqref="H12">
    <cfRule type="containsText" dxfId="201" priority="38" operator="containsText" text="&quot;Pass&quot;">
      <formula>NOT(ISERROR(SEARCH(("""Pass"""),(H12))))</formula>
    </cfRule>
  </conditionalFormatting>
  <conditionalFormatting sqref="H9:H12">
    <cfRule type="containsText" dxfId="200" priority="43" operator="containsText" text="Pass">
      <formula>NOT(ISERROR(SEARCH(("Pass"),(H9))))</formula>
    </cfRule>
  </conditionalFormatting>
  <conditionalFormatting sqref="H9:H12">
    <cfRule type="containsText" dxfId="199" priority="44" operator="containsText" text="Fail">
      <formula>NOT(ISERROR(SEARCH(("Fail"),(H9))))</formula>
    </cfRule>
  </conditionalFormatting>
  <conditionalFormatting sqref="H9:H12">
    <cfRule type="containsText" dxfId="198" priority="45" operator="containsText" text="Untested">
      <formula>NOT(ISERROR(SEARCH(("Untested"),(H9))))</formula>
    </cfRule>
  </conditionalFormatting>
  <conditionalFormatting sqref="H13:H14">
    <cfRule type="containsText" dxfId="197" priority="12" operator="containsText" text="&quot;Pass&quot;">
      <formula>NOT(ISERROR(SEARCH(("""Pass"""),(H13))))</formula>
    </cfRule>
  </conditionalFormatting>
  <conditionalFormatting sqref="H13:H14">
    <cfRule type="containsText" dxfId="196" priority="13" operator="containsText" text="&quot;N/A&quot;">
      <formula>NOT(ISERROR(SEARCH(("""N/A"""),(H13))))</formula>
    </cfRule>
  </conditionalFormatting>
  <conditionalFormatting sqref="H13:H14">
    <cfRule type="containsText" dxfId="195" priority="14" operator="containsText" text="&quot;Fail&quot;">
      <formula>NOT(ISERROR(SEARCH(("""Fail"""),(H13))))</formula>
    </cfRule>
  </conditionalFormatting>
  <conditionalFormatting sqref="H13:H14">
    <cfRule type="containsText" dxfId="194" priority="15" operator="containsText" text="&quot;Pass&quot;">
      <formula>NOT(ISERROR(SEARCH(("""Pass"""),(H13))))</formula>
    </cfRule>
  </conditionalFormatting>
  <conditionalFormatting sqref="H13:H14">
    <cfRule type="containsText" dxfId="193" priority="16" operator="containsText" text="&quot;Pass&quot;">
      <formula>NOT(ISERROR(SEARCH(("""Pass"""),(H13))))</formula>
    </cfRule>
  </conditionalFormatting>
  <conditionalFormatting sqref="H13:H14">
    <cfRule type="containsText" dxfId="192" priority="17" operator="containsText" text="&quot;N/A&quot;">
      <formula>NOT(ISERROR(SEARCH(("""N/A"""),(H13))))</formula>
    </cfRule>
  </conditionalFormatting>
  <conditionalFormatting sqref="H13:H14">
    <cfRule type="containsText" dxfId="191" priority="18" operator="containsText" text="&quot;Fail&quot;">
      <formula>NOT(ISERROR(SEARCH(("""Fail"""),(H13))))</formula>
    </cfRule>
  </conditionalFormatting>
  <conditionalFormatting sqref="H13:H14">
    <cfRule type="containsText" dxfId="190" priority="19" operator="containsText" text="&quot;Pass&quot;">
      <formula>NOT(ISERROR(SEARCH(("""Pass"""),(H13))))</formula>
    </cfRule>
  </conditionalFormatting>
  <conditionalFormatting sqref="H13:H14">
    <cfRule type="containsText" dxfId="189" priority="20" operator="containsText" text="Pass">
      <formula>NOT(ISERROR(SEARCH(("Pass"),(H13))))</formula>
    </cfRule>
  </conditionalFormatting>
  <conditionalFormatting sqref="H13:H14">
    <cfRule type="containsText" dxfId="188" priority="21" operator="containsText" text="Fail">
      <formula>NOT(ISERROR(SEARCH(("Fail"),(H13))))</formula>
    </cfRule>
  </conditionalFormatting>
  <conditionalFormatting sqref="H13:H14">
    <cfRule type="containsText" dxfId="187" priority="22" operator="containsText" text="Untested">
      <formula>NOT(ISERROR(SEARCH(("Untested"),(H13))))</formula>
    </cfRule>
  </conditionalFormatting>
  <conditionalFormatting sqref="H15">
    <cfRule type="containsText" dxfId="186" priority="1" operator="containsText" text="&quot;Pass&quot;">
      <formula>NOT(ISERROR(SEARCH(("""Pass"""),(H15))))</formula>
    </cfRule>
  </conditionalFormatting>
  <conditionalFormatting sqref="H15">
    <cfRule type="containsText" dxfId="185" priority="2" operator="containsText" text="&quot;N/A&quot;">
      <formula>NOT(ISERROR(SEARCH(("""N/A"""),(H15))))</formula>
    </cfRule>
  </conditionalFormatting>
  <conditionalFormatting sqref="H15">
    <cfRule type="containsText" dxfId="184" priority="3" operator="containsText" text="&quot;Fail&quot;">
      <formula>NOT(ISERROR(SEARCH(("""Fail"""),(H15))))</formula>
    </cfRule>
  </conditionalFormatting>
  <conditionalFormatting sqref="H15">
    <cfRule type="containsText" dxfId="183" priority="4" operator="containsText" text="&quot;Pass&quot;">
      <formula>NOT(ISERROR(SEARCH(("""Pass"""),(H15))))</formula>
    </cfRule>
  </conditionalFormatting>
  <conditionalFormatting sqref="H15">
    <cfRule type="containsText" dxfId="182" priority="5" operator="containsText" text="&quot;Pass&quot;">
      <formula>NOT(ISERROR(SEARCH(("""Pass"""),(H15))))</formula>
    </cfRule>
  </conditionalFormatting>
  <conditionalFormatting sqref="H15">
    <cfRule type="containsText" dxfId="181" priority="6" operator="containsText" text="&quot;N/A&quot;">
      <formula>NOT(ISERROR(SEARCH(("""N/A"""),(H15))))</formula>
    </cfRule>
  </conditionalFormatting>
  <conditionalFormatting sqref="H15">
    <cfRule type="containsText" dxfId="180" priority="7" operator="containsText" text="&quot;Fail&quot;">
      <formula>NOT(ISERROR(SEARCH(("""Fail"""),(H15))))</formula>
    </cfRule>
  </conditionalFormatting>
  <conditionalFormatting sqref="H15">
    <cfRule type="containsText" dxfId="179" priority="8" operator="containsText" text="&quot;Pass&quot;">
      <formula>NOT(ISERROR(SEARCH(("""Pass"""),(H15))))</formula>
    </cfRule>
  </conditionalFormatting>
  <conditionalFormatting sqref="H15">
    <cfRule type="containsText" dxfId="178" priority="9" operator="containsText" text="Pass">
      <formula>NOT(ISERROR(SEARCH(("Pass"),(H15))))</formula>
    </cfRule>
  </conditionalFormatting>
  <conditionalFormatting sqref="H15">
    <cfRule type="containsText" dxfId="177" priority="10" operator="containsText" text="Fail">
      <formula>NOT(ISERROR(SEARCH(("Fail"),(H15))))</formula>
    </cfRule>
  </conditionalFormatting>
  <conditionalFormatting sqref="H15">
    <cfRule type="containsText" dxfId="176" priority="11" operator="containsText" text="Untested">
      <formula>NOT(ISERROR(SEARCH(("Untested"),(H15))))</formula>
    </cfRule>
  </conditionalFormatting>
  <dataValidations count="2">
    <dataValidation type="list" allowBlank="1" showInputMessage="1" showErrorMessage="1" prompt=" - " sqref="J1:J3 J7 H8 J16:J143">
      <formula1>$N$2:$N$6</formula1>
    </dataValidation>
    <dataValidation type="list" allowBlank="1" showInputMessage="1" showErrorMessage="1" prompt=" - " sqref="H9:H15">
      <formula1>"Pass,Fail,Untested,N/A"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1"/>
  <sheetViews>
    <sheetView topLeftCell="A13" workbookViewId="0"/>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28"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19"/>
      <c r="I1" s="2"/>
      <c r="J1" s="3"/>
      <c r="K1" s="4"/>
      <c r="L1" s="3"/>
      <c r="M1" s="5"/>
      <c r="N1" s="6"/>
      <c r="O1" s="6"/>
      <c r="P1" s="6"/>
      <c r="Q1" s="6"/>
      <c r="R1" s="6"/>
      <c r="S1" s="6"/>
      <c r="T1" s="6"/>
      <c r="U1" s="6"/>
      <c r="V1" s="6"/>
      <c r="W1" s="6"/>
      <c r="X1" s="6"/>
      <c r="Y1" s="6"/>
      <c r="Z1" s="6"/>
      <c r="AA1" s="6"/>
    </row>
    <row r="2" spans="1:27" s="50" customFormat="1" ht="28.5" customHeight="1">
      <c r="A2" s="100" t="s">
        <v>0</v>
      </c>
      <c r="B2" s="101"/>
      <c r="C2" s="43" t="s">
        <v>18</v>
      </c>
      <c r="D2" s="44"/>
      <c r="E2" s="45"/>
      <c r="F2" s="46"/>
      <c r="G2" s="8"/>
      <c r="H2" s="42"/>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40</v>
      </c>
      <c r="D3" s="105"/>
      <c r="E3" s="105"/>
      <c r="F3" s="106"/>
      <c r="G3" s="8"/>
      <c r="H3" s="42"/>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42"/>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5</v>
      </c>
      <c r="B6" s="110"/>
      <c r="C6" s="14">
        <f>COUNTIF(H9:H996,"Fail")</f>
        <v>0</v>
      </c>
      <c r="D6" s="14">
        <f>F6-E6-A6-C6</f>
        <v>2</v>
      </c>
      <c r="E6" s="15">
        <f>COUNTIF(H$9:H$996,"N/A")</f>
        <v>0</v>
      </c>
      <c r="F6" s="16">
        <f>COUNTA(A9:A1000)</f>
        <v>7</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26"/>
      <c r="I7" s="19"/>
      <c r="J7" s="12"/>
      <c r="K7" s="12"/>
      <c r="L7" s="12"/>
      <c r="M7" s="13"/>
      <c r="N7" s="6"/>
      <c r="O7" s="6"/>
      <c r="P7" s="6"/>
      <c r="Q7" s="6"/>
      <c r="R7" s="6"/>
      <c r="S7" s="6"/>
      <c r="T7" s="6"/>
      <c r="U7" s="6"/>
      <c r="V7" s="6"/>
      <c r="W7" s="6"/>
      <c r="X7" s="6"/>
      <c r="Y7" s="6"/>
      <c r="Z7" s="6"/>
      <c r="AA7" s="6"/>
    </row>
    <row r="8" spans="1:27" ht="25.5" customHeight="1">
      <c r="A8" s="20" t="s">
        <v>9</v>
      </c>
      <c r="B8" s="55"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30" t="str">
        <f t="shared" ref="A9:A15" si="0">$C$2&amp;"-"&amp;ROW()-8</f>
        <v>Login-1</v>
      </c>
      <c r="B9" s="96" t="s">
        <v>43</v>
      </c>
      <c r="C9" s="31" t="s">
        <v>26</v>
      </c>
      <c r="D9" s="31" t="s">
        <v>20</v>
      </c>
      <c r="E9" s="31" t="s">
        <v>21</v>
      </c>
      <c r="F9" s="31" t="s">
        <v>22</v>
      </c>
      <c r="G9" s="32" t="s">
        <v>23</v>
      </c>
      <c r="H9" s="30" t="s">
        <v>1</v>
      </c>
      <c r="I9" s="31"/>
      <c r="J9" s="31"/>
      <c r="K9" s="33"/>
      <c r="L9" s="34"/>
      <c r="M9" s="34"/>
      <c r="N9" s="34"/>
      <c r="O9" s="34"/>
      <c r="P9" s="34"/>
      <c r="Q9" s="34"/>
      <c r="R9" s="34"/>
      <c r="S9" s="34"/>
      <c r="T9" s="34"/>
      <c r="U9" s="34"/>
      <c r="V9" s="34"/>
      <c r="W9" s="34"/>
      <c r="X9" s="34"/>
      <c r="Y9" s="34"/>
    </row>
    <row r="10" spans="1:27" s="35" customFormat="1" ht="69" customHeight="1">
      <c r="A10" s="29" t="str">
        <f t="shared" si="0"/>
        <v>Login-2</v>
      </c>
      <c r="B10" s="97"/>
      <c r="C10" s="31" t="s">
        <v>27</v>
      </c>
      <c r="D10" s="31"/>
      <c r="E10" s="31" t="s">
        <v>29</v>
      </c>
      <c r="F10" s="31" t="s">
        <v>24</v>
      </c>
      <c r="G10" s="41" t="s">
        <v>25</v>
      </c>
      <c r="H10" s="30" t="s">
        <v>1</v>
      </c>
      <c r="I10" s="36"/>
      <c r="J10" s="36"/>
      <c r="K10" s="37"/>
      <c r="L10" s="38"/>
      <c r="M10" s="38"/>
      <c r="N10" s="38"/>
      <c r="O10" s="38"/>
      <c r="P10" s="38"/>
      <c r="Q10" s="38"/>
      <c r="R10" s="38"/>
      <c r="S10" s="38"/>
      <c r="T10" s="38"/>
      <c r="U10" s="38"/>
      <c r="V10" s="38"/>
      <c r="W10" s="38"/>
      <c r="X10" s="38"/>
      <c r="Y10" s="38"/>
    </row>
    <row r="11" spans="1:27" s="35" customFormat="1" ht="67.2" customHeight="1">
      <c r="A11" s="29" t="str">
        <f t="shared" si="0"/>
        <v>Login-3</v>
      </c>
      <c r="B11" s="98"/>
      <c r="C11" s="31" t="s">
        <v>28</v>
      </c>
      <c r="D11" s="31" t="s">
        <v>20</v>
      </c>
      <c r="E11" s="31" t="s">
        <v>30</v>
      </c>
      <c r="F11" s="31" t="s">
        <v>31</v>
      </c>
      <c r="G11" s="41" t="s">
        <v>25</v>
      </c>
      <c r="H11" s="30" t="s">
        <v>1</v>
      </c>
      <c r="I11" s="36"/>
      <c r="J11" s="36"/>
      <c r="K11" s="37"/>
      <c r="L11" s="38"/>
      <c r="M11" s="38"/>
      <c r="N11" s="38"/>
      <c r="O11" s="38"/>
      <c r="P11" s="38"/>
      <c r="Q11" s="38"/>
      <c r="R11" s="38"/>
      <c r="S11" s="38"/>
      <c r="T11" s="38"/>
      <c r="U11" s="38"/>
      <c r="V11" s="38"/>
      <c r="W11" s="38"/>
      <c r="X11" s="38"/>
      <c r="Y11" s="38"/>
    </row>
    <row r="12" spans="1:27" s="35" customFormat="1" ht="83.4" customHeight="1">
      <c r="A12" s="29" t="str">
        <f t="shared" si="0"/>
        <v>Login-4</v>
      </c>
      <c r="B12" s="96" t="s">
        <v>44</v>
      </c>
      <c r="C12" s="31" t="s">
        <v>32</v>
      </c>
      <c r="D12" s="36"/>
      <c r="E12" s="31" t="s">
        <v>202</v>
      </c>
      <c r="F12" s="36"/>
      <c r="G12" s="31" t="s">
        <v>33</v>
      </c>
      <c r="H12" s="30" t="s">
        <v>1</v>
      </c>
      <c r="I12" s="36"/>
      <c r="J12" s="36"/>
      <c r="K12" s="37"/>
      <c r="L12" s="38"/>
      <c r="M12" s="38"/>
      <c r="N12" s="38"/>
      <c r="O12" s="38"/>
      <c r="P12" s="38"/>
      <c r="Q12" s="38"/>
      <c r="R12" s="38"/>
      <c r="S12" s="38"/>
      <c r="T12" s="38"/>
      <c r="U12" s="38"/>
      <c r="V12" s="38"/>
      <c r="W12" s="38"/>
      <c r="X12" s="38"/>
      <c r="Y12" s="38"/>
    </row>
    <row r="13" spans="1:27" s="35" customFormat="1" ht="93.6" customHeight="1">
      <c r="A13" s="29" t="str">
        <f t="shared" si="0"/>
        <v>Login-5</v>
      </c>
      <c r="B13" s="97"/>
      <c r="C13" s="31" t="s">
        <v>199</v>
      </c>
      <c r="D13" s="36"/>
      <c r="E13" s="31" t="s">
        <v>200</v>
      </c>
      <c r="F13" s="36"/>
      <c r="G13" s="31" t="s">
        <v>201</v>
      </c>
      <c r="H13" s="30" t="s">
        <v>1</v>
      </c>
      <c r="I13" s="36"/>
      <c r="J13" s="36"/>
      <c r="K13" s="37"/>
      <c r="L13" s="38"/>
      <c r="M13" s="38"/>
      <c r="N13" s="38"/>
      <c r="O13" s="38"/>
      <c r="P13" s="38"/>
      <c r="Q13" s="38"/>
      <c r="R13" s="38"/>
      <c r="S13" s="38"/>
      <c r="T13" s="38"/>
      <c r="U13" s="38"/>
      <c r="V13" s="38"/>
      <c r="W13" s="38"/>
      <c r="X13" s="38"/>
      <c r="Y13" s="38"/>
    </row>
    <row r="14" spans="1:27" s="35" customFormat="1" ht="80.400000000000006" customHeight="1">
      <c r="A14" s="29" t="str">
        <f t="shared" si="0"/>
        <v>Login-6</v>
      </c>
      <c r="B14" s="97"/>
      <c r="C14" s="31" t="s">
        <v>34</v>
      </c>
      <c r="D14" s="36"/>
      <c r="E14" s="31" t="s">
        <v>35</v>
      </c>
      <c r="F14" s="31" t="s">
        <v>36</v>
      </c>
      <c r="G14" s="31" t="s">
        <v>37</v>
      </c>
      <c r="H14" s="29"/>
      <c r="I14" s="39"/>
      <c r="J14" s="39"/>
      <c r="K14" s="40"/>
      <c r="L14" s="38"/>
      <c r="M14" s="38"/>
      <c r="N14" s="38"/>
      <c r="O14" s="38"/>
      <c r="P14" s="38"/>
      <c r="Q14" s="38"/>
      <c r="R14" s="38"/>
      <c r="S14" s="38"/>
      <c r="T14" s="38"/>
      <c r="U14" s="38"/>
      <c r="V14" s="38"/>
      <c r="W14" s="38"/>
      <c r="X14" s="38"/>
      <c r="Y14" s="38"/>
    </row>
    <row r="15" spans="1:27" s="35" customFormat="1" ht="96.6" customHeight="1">
      <c r="A15" s="29" t="str">
        <f t="shared" si="0"/>
        <v>Login-7</v>
      </c>
      <c r="B15" s="98"/>
      <c r="C15" s="31" t="s">
        <v>58</v>
      </c>
      <c r="D15" s="36"/>
      <c r="E15" s="31" t="s">
        <v>59</v>
      </c>
      <c r="F15" s="31" t="s">
        <v>60</v>
      </c>
      <c r="G15" s="31" t="s">
        <v>63</v>
      </c>
      <c r="H15" s="29"/>
      <c r="I15" s="39"/>
      <c r="J15" s="39"/>
      <c r="K15" s="40"/>
      <c r="L15" s="38"/>
      <c r="M15" s="38"/>
      <c r="N15" s="38"/>
      <c r="O15" s="38"/>
      <c r="P15" s="38"/>
      <c r="Q15" s="38"/>
      <c r="R15" s="38"/>
      <c r="S15" s="38"/>
      <c r="T15" s="38"/>
      <c r="U15" s="38"/>
      <c r="V15" s="38"/>
      <c r="W15" s="38"/>
      <c r="X15" s="38"/>
      <c r="Y15" s="38"/>
    </row>
    <row r="16" spans="1:27" ht="12.75" customHeight="1">
      <c r="A16" s="27"/>
      <c r="B16" s="27"/>
      <c r="C16" s="23"/>
      <c r="D16" s="23"/>
      <c r="E16" s="23"/>
      <c r="F16" s="23"/>
      <c r="G16" s="23"/>
      <c r="H16" s="27"/>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7"/>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7"/>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7"/>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7"/>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7"/>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7"/>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7"/>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7"/>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7"/>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7"/>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7"/>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7"/>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7"/>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7"/>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7"/>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7"/>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7"/>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7"/>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7"/>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7"/>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7"/>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7"/>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7"/>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7"/>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7"/>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7"/>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7"/>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7"/>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7"/>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7"/>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7"/>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7"/>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7"/>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7"/>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7"/>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7"/>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7"/>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7"/>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7"/>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7"/>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7"/>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7"/>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7"/>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7"/>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7"/>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7"/>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7"/>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7"/>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7"/>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7"/>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7"/>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7"/>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7"/>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7"/>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7"/>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7"/>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7"/>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7"/>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7"/>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7"/>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7"/>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7"/>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7"/>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7"/>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7"/>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7"/>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7"/>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7"/>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7"/>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7"/>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7"/>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7"/>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7"/>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7"/>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7"/>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7"/>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7"/>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7"/>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7"/>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7"/>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7"/>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7"/>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7"/>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7"/>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7"/>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7"/>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7"/>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7"/>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7"/>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7"/>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7"/>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7"/>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7"/>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7"/>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7"/>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7"/>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7"/>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7"/>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7"/>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7"/>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7"/>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7"/>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7"/>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7"/>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7"/>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7"/>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7"/>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7"/>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7"/>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7"/>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7"/>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7"/>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7"/>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7"/>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7"/>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7"/>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7"/>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7"/>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7"/>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7"/>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7"/>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7"/>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7"/>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7"/>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7"/>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7"/>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7"/>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7"/>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7"/>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7"/>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7"/>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7"/>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7"/>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7"/>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7"/>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7"/>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7"/>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7"/>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7"/>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7"/>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7"/>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7"/>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7"/>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7"/>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7"/>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7"/>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7"/>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7"/>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7"/>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7"/>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7"/>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7"/>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7"/>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7"/>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7"/>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7"/>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7"/>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7"/>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7"/>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7"/>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7"/>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7"/>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7"/>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7"/>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7"/>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7"/>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7"/>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7"/>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7"/>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7"/>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7"/>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7"/>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7"/>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7"/>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7"/>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7"/>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7"/>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7"/>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7"/>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7"/>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7"/>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7"/>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7"/>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7"/>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7"/>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7"/>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7"/>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7"/>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7"/>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7"/>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7"/>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7"/>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7"/>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7"/>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7"/>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7"/>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7"/>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7"/>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7"/>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7"/>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7"/>
      <c r="I217" s="23"/>
      <c r="J217" s="23"/>
      <c r="K217" s="23"/>
      <c r="L217" s="23"/>
      <c r="M217" s="24"/>
      <c r="N217" s="23"/>
      <c r="O217" s="23"/>
      <c r="P217" s="23"/>
      <c r="Q217" s="23"/>
      <c r="R217" s="23"/>
      <c r="S217" s="23"/>
      <c r="T217" s="23"/>
      <c r="U217" s="23"/>
      <c r="V217" s="23"/>
      <c r="W217" s="23"/>
      <c r="X217" s="23"/>
      <c r="Y217" s="23"/>
      <c r="Z217" s="23"/>
      <c r="AA217" s="23"/>
    </row>
    <row r="218" spans="1:27" ht="12.75" customHeight="1">
      <c r="A218" s="27"/>
      <c r="B218" s="27"/>
      <c r="C218" s="23"/>
      <c r="D218" s="23"/>
      <c r="E218" s="23"/>
      <c r="F218" s="23"/>
      <c r="G218" s="23"/>
      <c r="H218" s="27"/>
      <c r="I218" s="23"/>
      <c r="J218" s="23"/>
      <c r="K218" s="23"/>
      <c r="L218" s="23"/>
      <c r="M218" s="24"/>
      <c r="N218" s="23"/>
      <c r="O218" s="23"/>
      <c r="P218" s="23"/>
      <c r="Q218" s="23"/>
      <c r="R218" s="23"/>
      <c r="S218" s="23"/>
      <c r="T218" s="23"/>
      <c r="U218" s="23"/>
      <c r="V218" s="23"/>
      <c r="W218" s="23"/>
      <c r="X218" s="23"/>
      <c r="Y218" s="23"/>
      <c r="Z218" s="23"/>
      <c r="AA218" s="23"/>
    </row>
    <row r="219" spans="1:27" ht="12.75" customHeight="1">
      <c r="A219" s="27"/>
      <c r="B219" s="27"/>
      <c r="C219" s="23"/>
      <c r="D219" s="23"/>
      <c r="E219" s="23"/>
      <c r="F219" s="23"/>
      <c r="G219" s="23"/>
      <c r="H219" s="27"/>
      <c r="I219" s="23"/>
      <c r="J219" s="23"/>
      <c r="K219" s="23"/>
      <c r="L219" s="23"/>
      <c r="M219" s="24"/>
      <c r="N219" s="23"/>
      <c r="O219" s="23"/>
      <c r="P219" s="23"/>
      <c r="Q219" s="23"/>
      <c r="R219" s="23"/>
      <c r="S219" s="23"/>
      <c r="T219" s="23"/>
      <c r="U219" s="23"/>
      <c r="V219" s="23"/>
      <c r="W219" s="23"/>
      <c r="X219" s="23"/>
      <c r="Y219" s="23"/>
      <c r="Z219" s="23"/>
      <c r="AA219" s="23"/>
    </row>
    <row r="220" spans="1:27" ht="12.75" customHeight="1">
      <c r="A220" s="27"/>
      <c r="B220" s="27"/>
      <c r="C220" s="23"/>
      <c r="D220" s="23"/>
      <c r="E220" s="23"/>
      <c r="F220" s="23"/>
      <c r="G220" s="23"/>
      <c r="H220" s="27"/>
      <c r="I220" s="23"/>
      <c r="J220" s="23"/>
      <c r="K220" s="23"/>
      <c r="L220" s="23"/>
      <c r="M220" s="24"/>
      <c r="N220" s="23"/>
      <c r="O220" s="23"/>
      <c r="P220" s="23"/>
      <c r="Q220" s="23"/>
      <c r="R220" s="23"/>
      <c r="S220" s="23"/>
      <c r="T220" s="23"/>
      <c r="U220" s="23"/>
      <c r="V220" s="23"/>
      <c r="W220" s="23"/>
      <c r="X220" s="23"/>
      <c r="Y220" s="23"/>
      <c r="Z220" s="23"/>
      <c r="AA220" s="23"/>
    </row>
    <row r="221" spans="1:27" ht="12.75" customHeight="1">
      <c r="A221" s="27"/>
      <c r="B221" s="27"/>
      <c r="C221" s="23"/>
      <c r="D221" s="23"/>
      <c r="E221" s="23"/>
      <c r="F221" s="23"/>
      <c r="G221" s="23"/>
      <c r="H221" s="27"/>
      <c r="I221" s="23"/>
      <c r="J221" s="23"/>
      <c r="K221" s="23"/>
      <c r="L221" s="23"/>
      <c r="M221" s="24"/>
      <c r="N221" s="23"/>
      <c r="O221" s="23"/>
      <c r="P221" s="23"/>
      <c r="Q221" s="23"/>
      <c r="R221" s="23"/>
      <c r="S221" s="23"/>
      <c r="T221" s="23"/>
      <c r="U221" s="23"/>
      <c r="V221" s="23"/>
      <c r="W221" s="23"/>
      <c r="X221" s="23"/>
      <c r="Y221" s="23"/>
      <c r="Z221" s="23"/>
      <c r="AA221" s="23"/>
    </row>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9:B11"/>
    <mergeCell ref="B12:B15"/>
    <mergeCell ref="C3:F3"/>
    <mergeCell ref="A2:B2"/>
    <mergeCell ref="A3:B3"/>
    <mergeCell ref="A4:B4"/>
    <mergeCell ref="A5:B5"/>
    <mergeCell ref="A6:B6"/>
  </mergeCells>
  <conditionalFormatting sqref="H15 H9:H13">
    <cfRule type="containsText" dxfId="175" priority="12" operator="containsText" text="&quot;Pass&quot;">
      <formula>NOT(ISERROR(SEARCH(("""Pass"""),(H9))))</formula>
    </cfRule>
  </conditionalFormatting>
  <conditionalFormatting sqref="H15 H9:H13">
    <cfRule type="containsText" dxfId="174" priority="13" operator="containsText" text="&quot;N/A&quot;">
      <formula>NOT(ISERROR(SEARCH(("""N/A"""),(H9))))</formula>
    </cfRule>
  </conditionalFormatting>
  <conditionalFormatting sqref="H15 H9:H13">
    <cfRule type="containsText" dxfId="173" priority="14" operator="containsText" text="&quot;Fail&quot;">
      <formula>NOT(ISERROR(SEARCH(("""Fail"""),(H9))))</formula>
    </cfRule>
  </conditionalFormatting>
  <conditionalFormatting sqref="H15 H9:H13">
    <cfRule type="containsText" dxfId="172" priority="15" operator="containsText" text="&quot;Pass&quot;">
      <formula>NOT(ISERROR(SEARCH(("""Pass"""),(H9))))</formula>
    </cfRule>
  </conditionalFormatting>
  <conditionalFormatting sqref="H10">
    <cfRule type="containsText" dxfId="171" priority="16" operator="containsText" text="&quot;Pass&quot;">
      <formula>NOT(ISERROR(SEARCH(("""Pass"""),(H10))))</formula>
    </cfRule>
  </conditionalFormatting>
  <conditionalFormatting sqref="H10">
    <cfRule type="containsText" dxfId="170" priority="17" operator="containsText" text="&quot;N/A&quot;">
      <formula>NOT(ISERROR(SEARCH(("""N/A"""),(H10))))</formula>
    </cfRule>
  </conditionalFormatting>
  <conditionalFormatting sqref="H10">
    <cfRule type="containsText" dxfId="169" priority="18" operator="containsText" text="&quot;Fail&quot;">
      <formula>NOT(ISERROR(SEARCH(("""Fail"""),(H10))))</formula>
    </cfRule>
  </conditionalFormatting>
  <conditionalFormatting sqref="H10">
    <cfRule type="containsText" dxfId="168" priority="19" operator="containsText" text="&quot;Pass&quot;">
      <formula>NOT(ISERROR(SEARCH(("""Pass"""),(H10))))</formula>
    </cfRule>
  </conditionalFormatting>
  <conditionalFormatting sqref="H11:H12">
    <cfRule type="containsText" dxfId="167" priority="20" operator="containsText" text="&quot;Pass&quot;">
      <formula>NOT(ISERROR(SEARCH(("""Pass"""),(H11))))</formula>
    </cfRule>
  </conditionalFormatting>
  <conditionalFormatting sqref="H11:H12">
    <cfRule type="containsText" dxfId="166" priority="21" operator="containsText" text="&quot;N/A&quot;">
      <formula>NOT(ISERROR(SEARCH(("""N/A"""),(H11))))</formula>
    </cfRule>
  </conditionalFormatting>
  <conditionalFormatting sqref="H11:H12">
    <cfRule type="containsText" dxfId="165" priority="22" operator="containsText" text="&quot;Fail&quot;">
      <formula>NOT(ISERROR(SEARCH(("""Fail"""),(H11))))</formula>
    </cfRule>
  </conditionalFormatting>
  <conditionalFormatting sqref="H11:H12">
    <cfRule type="containsText" dxfId="164" priority="23" operator="containsText" text="&quot;Pass&quot;">
      <formula>NOT(ISERROR(SEARCH(("""Pass"""),(H11))))</formula>
    </cfRule>
  </conditionalFormatting>
  <conditionalFormatting sqref="H13">
    <cfRule type="containsText" dxfId="163" priority="24" operator="containsText" text="&quot;Pass&quot;">
      <formula>NOT(ISERROR(SEARCH(("""Pass"""),(H13))))</formula>
    </cfRule>
  </conditionalFormatting>
  <conditionalFormatting sqref="H13">
    <cfRule type="containsText" dxfId="162" priority="25" operator="containsText" text="&quot;N/A&quot;">
      <formula>NOT(ISERROR(SEARCH(("""N/A"""),(H13))))</formula>
    </cfRule>
  </conditionalFormatting>
  <conditionalFormatting sqref="H13">
    <cfRule type="containsText" dxfId="161" priority="26" operator="containsText" text="&quot;Fail&quot;">
      <formula>NOT(ISERROR(SEARCH(("""Fail"""),(H13))))</formula>
    </cfRule>
  </conditionalFormatting>
  <conditionalFormatting sqref="H13">
    <cfRule type="containsText" dxfId="160" priority="27" operator="containsText" text="&quot;Pass&quot;">
      <formula>NOT(ISERROR(SEARCH(("""Pass"""),(H13))))</formula>
    </cfRule>
  </conditionalFormatting>
  <conditionalFormatting sqref="H15">
    <cfRule type="containsText" dxfId="159" priority="28" operator="containsText" text="&quot;Pass&quot;">
      <formula>NOT(ISERROR(SEARCH(("""Pass"""),(H15))))</formula>
    </cfRule>
  </conditionalFormatting>
  <conditionalFormatting sqref="H15">
    <cfRule type="containsText" dxfId="158" priority="29" operator="containsText" text="&quot;N/A&quot;">
      <formula>NOT(ISERROR(SEARCH(("""N/A"""),(H15))))</formula>
    </cfRule>
  </conditionalFormatting>
  <conditionalFormatting sqref="H15">
    <cfRule type="containsText" dxfId="157" priority="30" operator="containsText" text="&quot;Fail&quot;">
      <formula>NOT(ISERROR(SEARCH(("""Fail"""),(H15))))</formula>
    </cfRule>
  </conditionalFormatting>
  <conditionalFormatting sqref="H15">
    <cfRule type="containsText" dxfId="156" priority="31" operator="containsText" text="&quot;Pass&quot;">
      <formula>NOT(ISERROR(SEARCH(("""Pass"""),(H15))))</formula>
    </cfRule>
  </conditionalFormatting>
  <conditionalFormatting sqref="H15 H9:H13">
    <cfRule type="containsText" dxfId="155" priority="36" operator="containsText" text="Pass">
      <formula>NOT(ISERROR(SEARCH(("Pass"),(H9))))</formula>
    </cfRule>
  </conditionalFormatting>
  <conditionalFormatting sqref="H15 H9:H13">
    <cfRule type="containsText" dxfId="154" priority="37" operator="containsText" text="Fail">
      <formula>NOT(ISERROR(SEARCH(("Fail"),(H9))))</formula>
    </cfRule>
  </conditionalFormatting>
  <conditionalFormatting sqref="H15 H9:H13">
    <cfRule type="containsText" dxfId="153" priority="38" operator="containsText" text="Untested">
      <formula>NOT(ISERROR(SEARCH(("Untested"),(H9))))</formula>
    </cfRule>
  </conditionalFormatting>
  <conditionalFormatting sqref="H14">
    <cfRule type="containsText" dxfId="152" priority="1" operator="containsText" text="&quot;Pass&quot;">
      <formula>NOT(ISERROR(SEARCH(("""Pass"""),(H14))))</formula>
    </cfRule>
  </conditionalFormatting>
  <conditionalFormatting sqref="H14">
    <cfRule type="containsText" dxfId="151" priority="2" operator="containsText" text="&quot;N/A&quot;">
      <formula>NOT(ISERROR(SEARCH(("""N/A"""),(H14))))</formula>
    </cfRule>
  </conditionalFormatting>
  <conditionalFormatting sqref="H14">
    <cfRule type="containsText" dxfId="150" priority="3" operator="containsText" text="&quot;Fail&quot;">
      <formula>NOT(ISERROR(SEARCH(("""Fail"""),(H14))))</formula>
    </cfRule>
  </conditionalFormatting>
  <conditionalFormatting sqref="H14">
    <cfRule type="containsText" dxfId="149" priority="4" operator="containsText" text="&quot;Pass&quot;">
      <formula>NOT(ISERROR(SEARCH(("""Pass"""),(H14))))</formula>
    </cfRule>
  </conditionalFormatting>
  <conditionalFormatting sqref="H14">
    <cfRule type="containsText" dxfId="148" priority="5" operator="containsText" text="&quot;Pass&quot;">
      <formula>NOT(ISERROR(SEARCH(("""Pass"""),(H14))))</formula>
    </cfRule>
  </conditionalFormatting>
  <conditionalFormatting sqref="H14">
    <cfRule type="containsText" dxfId="147" priority="6" operator="containsText" text="&quot;N/A&quot;">
      <formula>NOT(ISERROR(SEARCH(("""N/A"""),(H14))))</formula>
    </cfRule>
  </conditionalFormatting>
  <conditionalFormatting sqref="H14">
    <cfRule type="containsText" dxfId="146" priority="7" operator="containsText" text="&quot;Fail&quot;">
      <formula>NOT(ISERROR(SEARCH(("""Fail"""),(H14))))</formula>
    </cfRule>
  </conditionalFormatting>
  <conditionalFormatting sqref="H14">
    <cfRule type="containsText" dxfId="145" priority="8" operator="containsText" text="&quot;Pass&quot;">
      <formula>NOT(ISERROR(SEARCH(("""Pass"""),(H14))))</formula>
    </cfRule>
  </conditionalFormatting>
  <conditionalFormatting sqref="H14">
    <cfRule type="containsText" dxfId="144" priority="9" operator="containsText" text="Pass">
      <formula>NOT(ISERROR(SEARCH(("Pass"),(H14))))</formula>
    </cfRule>
  </conditionalFormatting>
  <conditionalFormatting sqref="H14">
    <cfRule type="containsText" dxfId="143" priority="10" operator="containsText" text="Fail">
      <formula>NOT(ISERROR(SEARCH(("Fail"),(H14))))</formula>
    </cfRule>
  </conditionalFormatting>
  <conditionalFormatting sqref="H14">
    <cfRule type="containsText" dxfId="142" priority="11" operator="containsText" text="Untested">
      <formula>NOT(ISERROR(SEARCH(("Untested"),(H14))))</formula>
    </cfRule>
  </conditionalFormatting>
  <dataValidations count="2">
    <dataValidation type="list" allowBlank="1" showInputMessage="1" showErrorMessage="1" prompt=" - " sqref="J1:J3 J7 H8 J16:J143">
      <formula1>$N$2:$N$6</formula1>
    </dataValidation>
    <dataValidation type="list" allowBlank="1" showInputMessage="1" showErrorMessage="1" prompt=" - " sqref="H9:H15">
      <formula1>"Pass,Fail,Untested,N/A"</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5"/>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92</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93</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1</v>
      </c>
      <c r="E6" s="15">
        <f>COUNTIF(H$9:H$996,"N/A")</f>
        <v>0</v>
      </c>
      <c r="F6" s="16">
        <f>COUNTA(A9:A1000)</f>
        <v>1</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0"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58" t="str">
        <f>$C$2&amp;"-"&amp;ROW()-8</f>
        <v>Logout-1</v>
      </c>
      <c r="B9" s="60" t="s">
        <v>43</v>
      </c>
      <c r="C9" s="59" t="s">
        <v>68</v>
      </c>
      <c r="D9" s="31" t="s">
        <v>69</v>
      </c>
      <c r="E9" s="31" t="s">
        <v>70</v>
      </c>
      <c r="F9" s="31"/>
      <c r="G9" s="32" t="s">
        <v>71</v>
      </c>
      <c r="H9" s="31"/>
      <c r="I9" s="31"/>
      <c r="J9" s="31"/>
      <c r="K9" s="33"/>
      <c r="L9" s="34"/>
      <c r="M9" s="34"/>
      <c r="N9" s="34"/>
      <c r="O9" s="34"/>
      <c r="P9" s="34"/>
      <c r="Q9" s="34"/>
      <c r="R9" s="34"/>
      <c r="S9" s="34"/>
      <c r="T9" s="34"/>
      <c r="U9" s="34"/>
      <c r="V9" s="34"/>
      <c r="W9" s="34"/>
      <c r="X9" s="34"/>
      <c r="Y9" s="34"/>
    </row>
    <row r="10" spans="1:27" ht="12.75" customHeight="1">
      <c r="A10" s="27"/>
      <c r="B10" s="27"/>
      <c r="C10" s="23"/>
      <c r="D10" s="23"/>
      <c r="E10" s="23"/>
      <c r="F10" s="23"/>
      <c r="G10" s="23"/>
      <c r="H10" s="23"/>
      <c r="I10" s="23"/>
      <c r="J10" s="23"/>
      <c r="K10" s="23"/>
      <c r="L10" s="23"/>
      <c r="M10" s="24"/>
      <c r="N10" s="23"/>
      <c r="O10" s="23"/>
      <c r="P10" s="23"/>
      <c r="Q10" s="23"/>
      <c r="R10" s="23"/>
      <c r="S10" s="23"/>
      <c r="T10" s="23"/>
      <c r="U10" s="23"/>
      <c r="V10" s="23"/>
      <c r="W10" s="23"/>
      <c r="X10" s="23"/>
      <c r="Y10" s="23"/>
      <c r="Z10" s="23"/>
      <c r="AA10" s="23"/>
    </row>
    <row r="11" spans="1:27" ht="12.75" customHeight="1">
      <c r="A11" s="27"/>
      <c r="B11" s="27"/>
      <c r="C11" s="23"/>
      <c r="D11" s="23"/>
      <c r="E11" s="23"/>
      <c r="F11" s="23"/>
      <c r="G11" s="23"/>
      <c r="H11" s="23"/>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5.75" customHeight="1"/>
    <row r="217" spans="1:27" ht="15.75" customHeight="1"/>
    <row r="218" spans="1:27" ht="15.75" customHeight="1"/>
    <row r="219" spans="1:27" ht="15.75" customHeight="1"/>
    <row r="220" spans="1:27" s="28" customFormat="1" ht="15.75" customHeight="1">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s="28" customFormat="1" ht="15.75" customHeight="1">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sheetData>
  <mergeCells count="6">
    <mergeCell ref="A6:B6"/>
    <mergeCell ref="A2:B2"/>
    <mergeCell ref="A3:B3"/>
    <mergeCell ref="C3:F3"/>
    <mergeCell ref="A4:B4"/>
    <mergeCell ref="A5:B5"/>
  </mergeCells>
  <conditionalFormatting sqref="H9">
    <cfRule type="containsText" dxfId="141" priority="12" operator="containsText" text="&quot;Pass&quot;">
      <formula>NOT(ISERROR(SEARCH(("""Pass"""),(H9))))</formula>
    </cfRule>
  </conditionalFormatting>
  <conditionalFormatting sqref="H9">
    <cfRule type="containsText" dxfId="140" priority="13" operator="containsText" text="&quot;N/A&quot;">
      <formula>NOT(ISERROR(SEARCH(("""N/A"""),(H9))))</formula>
    </cfRule>
  </conditionalFormatting>
  <conditionalFormatting sqref="H9">
    <cfRule type="containsText" dxfId="139" priority="14" operator="containsText" text="&quot;Fail&quot;">
      <formula>NOT(ISERROR(SEARCH(("""Fail"""),(H9))))</formula>
    </cfRule>
  </conditionalFormatting>
  <conditionalFormatting sqref="H9">
    <cfRule type="containsText" dxfId="138" priority="15" operator="containsText" text="&quot;Pass&quot;">
      <formula>NOT(ISERROR(SEARCH(("""Pass"""),(H9))))</formula>
    </cfRule>
  </conditionalFormatting>
  <conditionalFormatting sqref="H9">
    <cfRule type="containsText" dxfId="137" priority="32" operator="containsText" text="Pass">
      <formula>NOT(ISERROR(SEARCH(("Pass"),(H9))))</formula>
    </cfRule>
  </conditionalFormatting>
  <conditionalFormatting sqref="H9">
    <cfRule type="containsText" dxfId="136" priority="33" operator="containsText" text="Fail">
      <formula>NOT(ISERROR(SEARCH(("Fail"),(H9))))</formula>
    </cfRule>
  </conditionalFormatting>
  <conditionalFormatting sqref="H9">
    <cfRule type="containsText" dxfId="135" priority="34" operator="containsText" text="Untested">
      <formula>NOT(ISERROR(SEARCH(("Untested"),(H9))))</formula>
    </cfRule>
  </conditionalFormatting>
  <dataValidations count="2">
    <dataValidation type="list" allowBlank="1" showInputMessage="1" showErrorMessage="1" prompt=" - " sqref="H9">
      <formula1>"Pass,Fail,Untested,N/A"</formula1>
    </dataValidation>
    <dataValidation type="list" allowBlank="1" showInputMessage="1" showErrorMessage="1" prompt=" - " sqref="J1:J3 J7 H8 J10:J137">
      <formula1>$N$2:$N$6</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6"/>
  <sheetViews>
    <sheetView topLeftCell="D1" workbookViewId="0">
      <selection activeCell="D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72</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94</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3</v>
      </c>
      <c r="E6" s="15">
        <f>COUNTIF(H$9:H$996,"N/A")</f>
        <v>0</v>
      </c>
      <c r="F6" s="16">
        <f>COUNTA(A9:A1000)</f>
        <v>3</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0" t="s">
        <v>9</v>
      </c>
      <c r="B8" s="55"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30" t="str">
        <f>$C$2&amp;"-"&amp;ROW()-8</f>
        <v>Search-1</v>
      </c>
      <c r="B9" s="96" t="s">
        <v>43</v>
      </c>
      <c r="C9" s="31" t="s">
        <v>73</v>
      </c>
      <c r="D9" s="31"/>
      <c r="E9" s="31" t="s">
        <v>74</v>
      </c>
      <c r="F9" s="31"/>
      <c r="G9" s="32" t="s">
        <v>75</v>
      </c>
      <c r="H9" s="31"/>
      <c r="I9" s="31"/>
      <c r="J9" s="31"/>
      <c r="K9" s="33"/>
      <c r="L9" s="34"/>
      <c r="M9" s="34"/>
      <c r="N9" s="34"/>
      <c r="O9" s="34"/>
      <c r="P9" s="34"/>
      <c r="Q9" s="34"/>
      <c r="R9" s="34"/>
      <c r="S9" s="34"/>
      <c r="T9" s="34"/>
      <c r="U9" s="34"/>
      <c r="V9" s="34"/>
      <c r="W9" s="34"/>
      <c r="X9" s="34"/>
      <c r="Y9" s="34"/>
    </row>
    <row r="10" spans="1:27" s="35" customFormat="1" ht="69" customHeight="1">
      <c r="A10" s="29" t="str">
        <f>$C$2&amp;"-"&amp;ROW()-8</f>
        <v>Search-2</v>
      </c>
      <c r="B10" s="97"/>
      <c r="C10" s="31" t="s">
        <v>76</v>
      </c>
      <c r="D10" s="31"/>
      <c r="E10" s="31" t="s">
        <v>77</v>
      </c>
      <c r="F10" s="31"/>
      <c r="G10" s="32" t="s">
        <v>75</v>
      </c>
      <c r="H10" s="36"/>
      <c r="I10" s="36"/>
      <c r="J10" s="36"/>
      <c r="K10" s="37"/>
      <c r="L10" s="38"/>
      <c r="M10" s="38"/>
      <c r="N10" s="38"/>
      <c r="O10" s="38"/>
      <c r="P10" s="38"/>
      <c r="Q10" s="38"/>
      <c r="R10" s="38"/>
      <c r="S10" s="38"/>
      <c r="T10" s="38"/>
      <c r="U10" s="38"/>
      <c r="V10" s="38"/>
      <c r="W10" s="38"/>
      <c r="X10" s="38"/>
      <c r="Y10" s="38"/>
    </row>
    <row r="11" spans="1:27" s="35" customFormat="1" ht="67.2" customHeight="1">
      <c r="A11" s="29" t="str">
        <f>$C$2&amp;"-"&amp;ROW()-8</f>
        <v>Search-3</v>
      </c>
      <c r="B11" s="98"/>
      <c r="C11" s="31" t="s">
        <v>78</v>
      </c>
      <c r="D11" s="31" t="s">
        <v>80</v>
      </c>
      <c r="E11" s="31" t="s">
        <v>79</v>
      </c>
      <c r="F11" s="31"/>
      <c r="G11" s="41" t="s">
        <v>81</v>
      </c>
      <c r="H11" s="36"/>
      <c r="I11" s="36"/>
      <c r="J11" s="36"/>
      <c r="K11" s="37"/>
      <c r="L11" s="38"/>
      <c r="M11" s="38"/>
      <c r="N11" s="38"/>
      <c r="O11" s="38"/>
      <c r="P11" s="38"/>
      <c r="Q11" s="38"/>
      <c r="R11" s="38"/>
      <c r="S11" s="38"/>
      <c r="T11" s="38"/>
      <c r="U11" s="38"/>
      <c r="V11" s="38"/>
      <c r="W11" s="38"/>
      <c r="X11" s="38"/>
      <c r="Y11" s="38"/>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5.75" customHeight="1"/>
    <row r="218" spans="1:27" ht="15.75" customHeight="1"/>
    <row r="219" spans="1:27" ht="15.75" customHeight="1"/>
    <row r="220" spans="1:27" ht="15.75" customHeight="1"/>
    <row r="221" spans="1:27" s="28" customFormat="1" ht="15.75" customHeight="1">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sheetData>
  <mergeCells count="7">
    <mergeCell ref="B9:B11"/>
    <mergeCell ref="A2:B2"/>
    <mergeCell ref="A3:B3"/>
    <mergeCell ref="C3:F3"/>
    <mergeCell ref="A4:B4"/>
    <mergeCell ref="A5:B5"/>
    <mergeCell ref="A6:B6"/>
  </mergeCells>
  <conditionalFormatting sqref="H9:H11">
    <cfRule type="containsText" dxfId="134" priority="12" operator="containsText" text="&quot;Pass&quot;">
      <formula>NOT(ISERROR(SEARCH(("""Pass"""),(H9))))</formula>
    </cfRule>
  </conditionalFormatting>
  <conditionalFormatting sqref="H9:H11">
    <cfRule type="containsText" dxfId="133" priority="13" operator="containsText" text="&quot;N/A&quot;">
      <formula>NOT(ISERROR(SEARCH(("""N/A"""),(H9))))</formula>
    </cfRule>
  </conditionalFormatting>
  <conditionalFormatting sqref="H9:H11">
    <cfRule type="containsText" dxfId="132" priority="14" operator="containsText" text="&quot;Fail&quot;">
      <formula>NOT(ISERROR(SEARCH(("""Fail"""),(H9))))</formula>
    </cfRule>
  </conditionalFormatting>
  <conditionalFormatting sqref="H9:H11">
    <cfRule type="containsText" dxfId="131" priority="15" operator="containsText" text="&quot;Pass&quot;">
      <formula>NOT(ISERROR(SEARCH(("""Pass"""),(H9))))</formula>
    </cfRule>
  </conditionalFormatting>
  <conditionalFormatting sqref="H10">
    <cfRule type="containsText" dxfId="130" priority="16" operator="containsText" text="&quot;Pass&quot;">
      <formula>NOT(ISERROR(SEARCH(("""Pass"""),(H10))))</formula>
    </cfRule>
  </conditionalFormatting>
  <conditionalFormatting sqref="H10">
    <cfRule type="containsText" dxfId="129" priority="17" operator="containsText" text="&quot;N/A&quot;">
      <formula>NOT(ISERROR(SEARCH(("""N/A"""),(H10))))</formula>
    </cfRule>
  </conditionalFormatting>
  <conditionalFormatting sqref="H10">
    <cfRule type="containsText" dxfId="128" priority="18" operator="containsText" text="&quot;Fail&quot;">
      <formula>NOT(ISERROR(SEARCH(("""Fail"""),(H10))))</formula>
    </cfRule>
  </conditionalFormatting>
  <conditionalFormatting sqref="H10">
    <cfRule type="containsText" dxfId="127" priority="19" operator="containsText" text="&quot;Pass&quot;">
      <formula>NOT(ISERROR(SEARCH(("""Pass"""),(H10))))</formula>
    </cfRule>
  </conditionalFormatting>
  <conditionalFormatting sqref="H11">
    <cfRule type="containsText" dxfId="126" priority="20" operator="containsText" text="&quot;Pass&quot;">
      <formula>NOT(ISERROR(SEARCH(("""Pass"""),(H11))))</formula>
    </cfRule>
  </conditionalFormatting>
  <conditionalFormatting sqref="H11">
    <cfRule type="containsText" dxfId="125" priority="21" operator="containsText" text="&quot;N/A&quot;">
      <formula>NOT(ISERROR(SEARCH(("""N/A"""),(H11))))</formula>
    </cfRule>
  </conditionalFormatting>
  <conditionalFormatting sqref="H11">
    <cfRule type="containsText" dxfId="124" priority="22" operator="containsText" text="&quot;Fail&quot;">
      <formula>NOT(ISERROR(SEARCH(("""Fail"""),(H11))))</formula>
    </cfRule>
  </conditionalFormatting>
  <conditionalFormatting sqref="H11">
    <cfRule type="containsText" dxfId="123" priority="23" operator="containsText" text="&quot;Pass&quot;">
      <formula>NOT(ISERROR(SEARCH(("""Pass"""),(H11))))</formula>
    </cfRule>
  </conditionalFormatting>
  <conditionalFormatting sqref="H9:H11">
    <cfRule type="containsText" dxfId="122" priority="32" operator="containsText" text="Pass">
      <formula>NOT(ISERROR(SEARCH(("Pass"),(H9))))</formula>
    </cfRule>
  </conditionalFormatting>
  <conditionalFormatting sqref="H9:H11">
    <cfRule type="containsText" dxfId="121" priority="33" operator="containsText" text="Fail">
      <formula>NOT(ISERROR(SEARCH(("Fail"),(H9))))</formula>
    </cfRule>
  </conditionalFormatting>
  <conditionalFormatting sqref="H9:H11">
    <cfRule type="containsText" dxfId="120" priority="34" operator="containsText" text="Untested">
      <formula>NOT(ISERROR(SEARCH(("Untested"),(H9))))</formula>
    </cfRule>
  </conditionalFormatting>
  <dataValidations count="2">
    <dataValidation type="list" allowBlank="1" showInputMessage="1" showErrorMessage="1" prompt=" - " sqref="H9:H11">
      <formula1>"Pass,Fail,Untested,N/A"</formula1>
    </dataValidation>
    <dataValidation type="list" allowBlank="1" showInputMessage="1" showErrorMessage="1" prompt=" - " sqref="J1:J3 J7 H8 J12:J138">
      <formula1>$N$2:$N$6</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4"/>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82</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95</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1</v>
      </c>
      <c r="E6" s="15">
        <f>COUNTIF(H$9:H$996,"N/A")</f>
        <v>0</v>
      </c>
      <c r="F6" s="16">
        <f>COUNTA(A9:A1000)</f>
        <v>1</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0"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58" t="str">
        <f>$C$2&amp;"-"&amp;ROW()-8</f>
        <v>Details-1</v>
      </c>
      <c r="B9" s="60" t="s">
        <v>43</v>
      </c>
      <c r="C9" s="59" t="s">
        <v>83</v>
      </c>
      <c r="D9" s="31"/>
      <c r="E9" s="31" t="s">
        <v>84</v>
      </c>
      <c r="F9" s="31"/>
      <c r="G9" s="32" t="s">
        <v>85</v>
      </c>
      <c r="H9" s="31"/>
      <c r="I9" s="31"/>
      <c r="J9" s="31"/>
      <c r="K9" s="33"/>
      <c r="L9" s="34"/>
      <c r="M9" s="34"/>
      <c r="N9" s="34"/>
      <c r="O9" s="34"/>
      <c r="P9" s="34"/>
      <c r="Q9" s="34"/>
      <c r="R9" s="34"/>
      <c r="S9" s="34"/>
      <c r="T9" s="34"/>
      <c r="U9" s="34"/>
      <c r="V9" s="34"/>
      <c r="W9" s="34"/>
      <c r="X9" s="34"/>
      <c r="Y9" s="34"/>
    </row>
    <row r="10" spans="1:27" ht="12.75" customHeight="1">
      <c r="A10" s="27"/>
      <c r="B10" s="27"/>
      <c r="C10" s="23"/>
      <c r="D10" s="23"/>
      <c r="E10" s="23"/>
      <c r="F10" s="23"/>
      <c r="G10" s="23"/>
      <c r="H10" s="23"/>
      <c r="I10" s="23"/>
      <c r="J10" s="23"/>
      <c r="K10" s="23"/>
      <c r="L10" s="23"/>
      <c r="M10" s="24"/>
      <c r="N10" s="23"/>
      <c r="O10" s="23"/>
      <c r="P10" s="23"/>
      <c r="Q10" s="23"/>
      <c r="R10" s="23"/>
      <c r="S10" s="23"/>
      <c r="T10" s="23"/>
      <c r="U10" s="23"/>
      <c r="V10" s="23"/>
      <c r="W10" s="23"/>
      <c r="X10" s="23"/>
      <c r="Y10" s="23"/>
      <c r="Z10" s="23"/>
      <c r="AA10" s="23"/>
    </row>
    <row r="11" spans="1:27" ht="12.75" customHeight="1">
      <c r="A11" s="27"/>
      <c r="B11" s="27"/>
      <c r="C11" s="23"/>
      <c r="D11" s="23"/>
      <c r="E11" s="23"/>
      <c r="F11" s="23"/>
      <c r="G11" s="23"/>
      <c r="H11" s="23"/>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5.75" customHeight="1"/>
    <row r="216" spans="1:27" ht="15.75" customHeight="1"/>
    <row r="217" spans="1:27" ht="15.75" customHeight="1"/>
    <row r="218" spans="1:27" ht="15.75" customHeight="1"/>
    <row r="219" spans="1:27" s="28" customFormat="1" ht="15.75" customHeight="1">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s="28" customFormat="1" ht="15.75" customHeight="1">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s="28" customFormat="1" ht="15.75" customHeight="1">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sheetData>
  <mergeCells count="6">
    <mergeCell ref="A6:B6"/>
    <mergeCell ref="A2:B2"/>
    <mergeCell ref="A3:B3"/>
    <mergeCell ref="C3:F3"/>
    <mergeCell ref="A4:B4"/>
    <mergeCell ref="A5:B5"/>
  </mergeCells>
  <conditionalFormatting sqref="H9">
    <cfRule type="containsText" dxfId="119" priority="1" operator="containsText" text="&quot;Pass&quot;">
      <formula>NOT(ISERROR(SEARCH(("""Pass"""),(H9))))</formula>
    </cfRule>
  </conditionalFormatting>
  <conditionalFormatting sqref="H9">
    <cfRule type="containsText" dxfId="118" priority="2" operator="containsText" text="&quot;N/A&quot;">
      <formula>NOT(ISERROR(SEARCH(("""N/A"""),(H9))))</formula>
    </cfRule>
  </conditionalFormatting>
  <conditionalFormatting sqref="H9">
    <cfRule type="containsText" dxfId="117" priority="3" operator="containsText" text="&quot;Fail&quot;">
      <formula>NOT(ISERROR(SEARCH(("""Fail"""),(H9))))</formula>
    </cfRule>
  </conditionalFormatting>
  <conditionalFormatting sqref="H9">
    <cfRule type="containsText" dxfId="116" priority="4" operator="containsText" text="&quot;Pass&quot;">
      <formula>NOT(ISERROR(SEARCH(("""Pass"""),(H9))))</formula>
    </cfRule>
  </conditionalFormatting>
  <conditionalFormatting sqref="H9">
    <cfRule type="containsText" dxfId="115" priority="13" operator="containsText" text="Pass">
      <formula>NOT(ISERROR(SEARCH(("Pass"),(H9))))</formula>
    </cfRule>
  </conditionalFormatting>
  <conditionalFormatting sqref="H9">
    <cfRule type="containsText" dxfId="114" priority="14" operator="containsText" text="Fail">
      <formula>NOT(ISERROR(SEARCH(("Fail"),(H9))))</formula>
    </cfRule>
  </conditionalFormatting>
  <conditionalFormatting sqref="H9">
    <cfRule type="containsText" dxfId="113" priority="15" operator="containsText" text="Untested">
      <formula>NOT(ISERROR(SEARCH(("Untested"),(H9))))</formula>
    </cfRule>
  </conditionalFormatting>
  <dataValidations count="2">
    <dataValidation type="list" allowBlank="1" showInputMessage="1" showErrorMessage="1" prompt=" - " sqref="J1:J3 J7 H8 J10:J136">
      <formula1>$N$2:$N$6</formula1>
    </dataValidation>
    <dataValidation type="list" allowBlank="1" showInputMessage="1" showErrorMessage="1" prompt=" - " sqref="H9">
      <formula1>"Pass,Fail,Untested,N/A"</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8"/>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86</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96</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4</v>
      </c>
      <c r="E6" s="15">
        <f>COUNTIF(H$9:H$996,"N/A")</f>
        <v>0</v>
      </c>
      <c r="F6" s="16">
        <f>COUNTA(A9:A1000)</f>
        <v>4</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0"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58" t="str">
        <f>$C$2&amp;"-"&amp;ROW()-8</f>
        <v>Cart-1</v>
      </c>
      <c r="B9" s="60" t="s">
        <v>67</v>
      </c>
      <c r="C9" s="59" t="s">
        <v>87</v>
      </c>
      <c r="D9" s="31" t="s">
        <v>88</v>
      </c>
      <c r="E9" s="31" t="s">
        <v>89</v>
      </c>
      <c r="F9" s="31"/>
      <c r="G9" s="32" t="s">
        <v>90</v>
      </c>
      <c r="H9" s="31"/>
      <c r="I9" s="31"/>
      <c r="J9" s="31"/>
      <c r="K9" s="33"/>
      <c r="L9" s="34"/>
      <c r="M9" s="34"/>
      <c r="N9" s="34"/>
      <c r="O9" s="34"/>
      <c r="P9" s="34"/>
      <c r="Q9" s="34"/>
      <c r="R9" s="34"/>
      <c r="S9" s="34"/>
      <c r="T9" s="34"/>
      <c r="U9" s="34"/>
      <c r="V9" s="34"/>
      <c r="W9" s="34"/>
      <c r="X9" s="34"/>
      <c r="Y9" s="34"/>
    </row>
    <row r="10" spans="1:27" s="35" customFormat="1" ht="107.4" customHeight="1">
      <c r="A10" s="29" t="str">
        <f>$C$2&amp;"-"&amp;ROW()-8</f>
        <v>Cart-2</v>
      </c>
      <c r="B10" s="99" t="s">
        <v>43</v>
      </c>
      <c r="C10" s="31" t="s">
        <v>91</v>
      </c>
      <c r="D10" s="31" t="s">
        <v>88</v>
      </c>
      <c r="E10" s="31" t="s">
        <v>97</v>
      </c>
      <c r="F10" s="31"/>
      <c r="G10" s="41" t="s">
        <v>98</v>
      </c>
      <c r="H10" s="36"/>
      <c r="I10" s="36"/>
      <c r="J10" s="36"/>
      <c r="K10" s="37"/>
      <c r="L10" s="38"/>
      <c r="M10" s="38"/>
      <c r="N10" s="38"/>
      <c r="O10" s="38"/>
      <c r="P10" s="38"/>
      <c r="Q10" s="38"/>
      <c r="R10" s="38"/>
      <c r="S10" s="38"/>
      <c r="T10" s="38"/>
      <c r="U10" s="38"/>
      <c r="V10" s="38"/>
      <c r="W10" s="38"/>
      <c r="X10" s="38"/>
      <c r="Y10" s="38"/>
    </row>
    <row r="11" spans="1:27" s="35" customFormat="1" ht="67.2" customHeight="1">
      <c r="A11" s="29" t="str">
        <f>$C$2&amp;"-"&amp;ROW()-8</f>
        <v>Cart-3</v>
      </c>
      <c r="B11" s="97"/>
      <c r="C11" s="31" t="s">
        <v>99</v>
      </c>
      <c r="D11" s="31" t="s">
        <v>100</v>
      </c>
      <c r="E11" s="31" t="s">
        <v>101</v>
      </c>
      <c r="F11" s="31"/>
      <c r="G11" s="41" t="s">
        <v>102</v>
      </c>
      <c r="H11" s="36"/>
      <c r="I11" s="36"/>
      <c r="J11" s="36"/>
      <c r="K11" s="37"/>
      <c r="L11" s="38"/>
      <c r="M11" s="38"/>
      <c r="N11" s="38"/>
      <c r="O11" s="38"/>
      <c r="P11" s="38"/>
      <c r="Q11" s="38"/>
      <c r="R11" s="38"/>
      <c r="S11" s="38"/>
      <c r="T11" s="38"/>
      <c r="U11" s="38"/>
      <c r="V11" s="38"/>
      <c r="W11" s="38"/>
      <c r="X11" s="38"/>
      <c r="Y11" s="38"/>
    </row>
    <row r="12" spans="1:27" s="35" customFormat="1" ht="100.2" customHeight="1">
      <c r="A12" s="61" t="str">
        <f>$C$2&amp;"-"&amp;ROW()-8</f>
        <v>Cart-4</v>
      </c>
      <c r="B12" s="60" t="s">
        <v>44</v>
      </c>
      <c r="C12" s="59" t="s">
        <v>103</v>
      </c>
      <c r="D12" s="31" t="s">
        <v>88</v>
      </c>
      <c r="E12" s="31" t="s">
        <v>104</v>
      </c>
      <c r="F12" s="36"/>
      <c r="G12" s="31" t="s">
        <v>105</v>
      </c>
      <c r="H12" s="36"/>
      <c r="I12" s="36"/>
      <c r="J12" s="31" t="s">
        <v>106</v>
      </c>
      <c r="K12" s="37"/>
      <c r="L12" s="38"/>
      <c r="M12" s="38"/>
      <c r="N12" s="38"/>
      <c r="O12" s="38"/>
      <c r="P12" s="38"/>
      <c r="Q12" s="38"/>
      <c r="R12" s="38"/>
      <c r="S12" s="38"/>
      <c r="T12" s="38"/>
      <c r="U12" s="38"/>
      <c r="V12" s="38"/>
      <c r="W12" s="38"/>
      <c r="X12" s="38"/>
      <c r="Y12" s="38"/>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3"/>
      <c r="I217" s="23"/>
      <c r="J217" s="23"/>
      <c r="K217" s="23"/>
      <c r="L217" s="23"/>
      <c r="M217" s="24"/>
      <c r="N217" s="23"/>
      <c r="O217" s="23"/>
      <c r="P217" s="23"/>
      <c r="Q217" s="23"/>
      <c r="R217" s="23"/>
      <c r="S217" s="23"/>
      <c r="T217" s="23"/>
      <c r="U217" s="23"/>
      <c r="V217" s="23"/>
      <c r="W217" s="23"/>
      <c r="X217" s="23"/>
      <c r="Y217" s="23"/>
      <c r="Z217" s="23"/>
      <c r="AA217" s="23"/>
    </row>
    <row r="218" spans="1:27" ht="12.75" customHeight="1">
      <c r="A218" s="27"/>
      <c r="B218" s="27"/>
      <c r="C218" s="23"/>
      <c r="D218" s="23"/>
      <c r="E218" s="23"/>
      <c r="F218" s="23"/>
      <c r="G218" s="23"/>
      <c r="H218" s="23"/>
      <c r="I218" s="23"/>
      <c r="J218" s="23"/>
      <c r="K218" s="23"/>
      <c r="L218" s="23"/>
      <c r="M218" s="24"/>
      <c r="N218" s="23"/>
      <c r="O218" s="23"/>
      <c r="P218" s="23"/>
      <c r="Q218" s="23"/>
      <c r="R218" s="23"/>
      <c r="S218" s="23"/>
      <c r="T218" s="23"/>
      <c r="U218" s="23"/>
      <c r="V218" s="23"/>
      <c r="W218" s="23"/>
      <c r="X218" s="23"/>
      <c r="Y218" s="23"/>
      <c r="Z218" s="23"/>
      <c r="AA218" s="23"/>
    </row>
    <row r="219" spans="1:27" ht="15.75" customHeight="1"/>
    <row r="220" spans="1:27" ht="15.75" customHeight="1"/>
    <row r="221" spans="1:27" ht="15.75" customHeight="1"/>
    <row r="222" spans="1:27" ht="15.75" customHeight="1"/>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3:27" s="28" customFormat="1" ht="15.75" customHeight="1">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3:27" s="28" customFormat="1" ht="15.75" customHeight="1">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sheetData>
  <mergeCells count="7">
    <mergeCell ref="B10:B11"/>
    <mergeCell ref="A2:B2"/>
    <mergeCell ref="A3:B3"/>
    <mergeCell ref="C3:F3"/>
    <mergeCell ref="A4:B4"/>
    <mergeCell ref="A5:B5"/>
    <mergeCell ref="A6:B6"/>
  </mergeCells>
  <conditionalFormatting sqref="H9:H12">
    <cfRule type="containsText" dxfId="112" priority="12" operator="containsText" text="&quot;Pass&quot;">
      <formula>NOT(ISERROR(SEARCH(("""Pass"""),(H9))))</formula>
    </cfRule>
  </conditionalFormatting>
  <conditionalFormatting sqref="H9:H12">
    <cfRule type="containsText" dxfId="111" priority="13" operator="containsText" text="&quot;N/A&quot;">
      <formula>NOT(ISERROR(SEARCH(("""N/A"""),(H9))))</formula>
    </cfRule>
  </conditionalFormatting>
  <conditionalFormatting sqref="H9:H12">
    <cfRule type="containsText" dxfId="110" priority="14" operator="containsText" text="&quot;Fail&quot;">
      <formula>NOT(ISERROR(SEARCH(("""Fail"""),(H9))))</formula>
    </cfRule>
  </conditionalFormatting>
  <conditionalFormatting sqref="H9:H12">
    <cfRule type="containsText" dxfId="109" priority="15" operator="containsText" text="&quot;Pass&quot;">
      <formula>NOT(ISERROR(SEARCH(("""Pass"""),(H9))))</formula>
    </cfRule>
  </conditionalFormatting>
  <conditionalFormatting sqref="H10">
    <cfRule type="containsText" dxfId="108" priority="16" operator="containsText" text="&quot;Pass&quot;">
      <formula>NOT(ISERROR(SEARCH(("""Pass"""),(H10))))</formula>
    </cfRule>
  </conditionalFormatting>
  <conditionalFormatting sqref="H10">
    <cfRule type="containsText" dxfId="107" priority="17" operator="containsText" text="&quot;N/A&quot;">
      <formula>NOT(ISERROR(SEARCH(("""N/A"""),(H10))))</formula>
    </cfRule>
  </conditionalFormatting>
  <conditionalFormatting sqref="H10">
    <cfRule type="containsText" dxfId="106" priority="18" operator="containsText" text="&quot;Fail&quot;">
      <formula>NOT(ISERROR(SEARCH(("""Fail"""),(H10))))</formula>
    </cfRule>
  </conditionalFormatting>
  <conditionalFormatting sqref="H10">
    <cfRule type="containsText" dxfId="105" priority="19" operator="containsText" text="&quot;Pass&quot;">
      <formula>NOT(ISERROR(SEARCH(("""Pass"""),(H10))))</formula>
    </cfRule>
  </conditionalFormatting>
  <conditionalFormatting sqref="H11">
    <cfRule type="containsText" dxfId="104" priority="20" operator="containsText" text="&quot;Pass&quot;">
      <formula>NOT(ISERROR(SEARCH(("""Pass"""),(H11))))</formula>
    </cfRule>
  </conditionalFormatting>
  <conditionalFormatting sqref="H11">
    <cfRule type="containsText" dxfId="103" priority="21" operator="containsText" text="&quot;N/A&quot;">
      <formula>NOT(ISERROR(SEARCH(("""N/A"""),(H11))))</formula>
    </cfRule>
  </conditionalFormatting>
  <conditionalFormatting sqref="H11">
    <cfRule type="containsText" dxfId="102" priority="22" operator="containsText" text="&quot;Fail&quot;">
      <formula>NOT(ISERROR(SEARCH(("""Fail"""),(H11))))</formula>
    </cfRule>
  </conditionalFormatting>
  <conditionalFormatting sqref="H11">
    <cfRule type="containsText" dxfId="101" priority="23" operator="containsText" text="&quot;Pass&quot;">
      <formula>NOT(ISERROR(SEARCH(("""Pass"""),(H11))))</formula>
    </cfRule>
  </conditionalFormatting>
  <conditionalFormatting sqref="H12">
    <cfRule type="containsText" dxfId="100" priority="24" operator="containsText" text="&quot;Pass&quot;">
      <formula>NOT(ISERROR(SEARCH(("""Pass"""),(H12))))</formula>
    </cfRule>
  </conditionalFormatting>
  <conditionalFormatting sqref="H12">
    <cfRule type="containsText" dxfId="99" priority="25" operator="containsText" text="&quot;N/A&quot;">
      <formula>NOT(ISERROR(SEARCH(("""N/A"""),(H12))))</formula>
    </cfRule>
  </conditionalFormatting>
  <conditionalFormatting sqref="H12">
    <cfRule type="containsText" dxfId="98" priority="26" operator="containsText" text="&quot;Fail&quot;">
      <formula>NOT(ISERROR(SEARCH(("""Fail"""),(H12))))</formula>
    </cfRule>
  </conditionalFormatting>
  <conditionalFormatting sqref="H12">
    <cfRule type="containsText" dxfId="97" priority="27" operator="containsText" text="&quot;Pass&quot;">
      <formula>NOT(ISERROR(SEARCH(("""Pass"""),(H12))))</formula>
    </cfRule>
  </conditionalFormatting>
  <conditionalFormatting sqref="H9:H12">
    <cfRule type="containsText" dxfId="96" priority="32" operator="containsText" text="Pass">
      <formula>NOT(ISERROR(SEARCH(("Pass"),(H9))))</formula>
    </cfRule>
  </conditionalFormatting>
  <conditionalFormatting sqref="H9:H12">
    <cfRule type="containsText" dxfId="95" priority="33" operator="containsText" text="Fail">
      <formula>NOT(ISERROR(SEARCH(("Fail"),(H9))))</formula>
    </cfRule>
  </conditionalFormatting>
  <conditionalFormatting sqref="H9:H12">
    <cfRule type="containsText" dxfId="94" priority="34" operator="containsText" text="Untested">
      <formula>NOT(ISERROR(SEARCH(("Untested"),(H9))))</formula>
    </cfRule>
  </conditionalFormatting>
  <dataValidations count="2">
    <dataValidation type="list" allowBlank="1" showInputMessage="1" showErrorMessage="1" prompt=" - " sqref="H9:H12">
      <formula1>"Pass,Fail,Untested,N/A"</formula1>
    </dataValidation>
    <dataValidation type="list" allowBlank="1" showInputMessage="1" showErrorMessage="1" prompt=" - " sqref="J1:J3 J7 H8 J13:J140">
      <formula1>$N$2:$N$6</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7"/>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107</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108</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3</v>
      </c>
      <c r="E6" s="15">
        <f>COUNTIF(H$9:H$996,"N/A")</f>
        <v>0</v>
      </c>
      <c r="F6" s="16">
        <f>COUNTA(A9:A1000)</f>
        <v>3</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Purchase-1</v>
      </c>
      <c r="B9" s="111" t="s">
        <v>43</v>
      </c>
      <c r="C9" s="59" t="s">
        <v>109</v>
      </c>
      <c r="D9" s="31" t="s">
        <v>100</v>
      </c>
      <c r="E9" s="31" t="s">
        <v>110</v>
      </c>
      <c r="F9" s="31"/>
      <c r="G9" s="41" t="s">
        <v>111</v>
      </c>
      <c r="H9" s="36"/>
      <c r="I9" s="36"/>
      <c r="J9" s="36"/>
      <c r="K9" s="37"/>
      <c r="L9" s="38"/>
      <c r="M9" s="38"/>
      <c r="N9" s="38"/>
      <c r="O9" s="38"/>
      <c r="P9" s="38"/>
      <c r="Q9" s="38"/>
      <c r="R9" s="38"/>
      <c r="S9" s="38"/>
      <c r="T9" s="38"/>
      <c r="U9" s="38"/>
      <c r="V9" s="38"/>
      <c r="W9" s="38"/>
      <c r="X9" s="38"/>
      <c r="Y9" s="38"/>
    </row>
    <row r="10" spans="1:27" s="35" customFormat="1" ht="115.2" customHeight="1">
      <c r="A10" s="62" t="str">
        <f>$C$2&amp;"-"&amp;ROW()-8</f>
        <v>Purchase-2</v>
      </c>
      <c r="B10" s="111"/>
      <c r="C10" s="59" t="s">
        <v>112</v>
      </c>
      <c r="D10" s="31" t="s">
        <v>100</v>
      </c>
      <c r="E10" s="31" t="s">
        <v>113</v>
      </c>
      <c r="F10" s="31"/>
      <c r="G10" s="41" t="s">
        <v>111</v>
      </c>
      <c r="H10" s="36"/>
      <c r="I10" s="36"/>
      <c r="J10" s="36"/>
      <c r="K10" s="37"/>
      <c r="L10" s="38"/>
      <c r="M10" s="38"/>
      <c r="N10" s="38"/>
      <c r="O10" s="38"/>
      <c r="P10" s="38"/>
      <c r="Q10" s="38"/>
      <c r="R10" s="38"/>
      <c r="S10" s="38"/>
      <c r="T10" s="38"/>
      <c r="U10" s="38"/>
      <c r="V10" s="38"/>
      <c r="W10" s="38"/>
      <c r="X10" s="38"/>
      <c r="Y10" s="38"/>
    </row>
    <row r="11" spans="1:27" s="35" customFormat="1" ht="115.8" customHeight="1">
      <c r="A11" s="62" t="str">
        <f>$C$2&amp;"-"&amp;ROW()-8</f>
        <v>Purchase-3</v>
      </c>
      <c r="B11" s="111"/>
      <c r="C11" s="59" t="s">
        <v>114</v>
      </c>
      <c r="D11" s="31" t="s">
        <v>100</v>
      </c>
      <c r="E11" s="31" t="s">
        <v>116</v>
      </c>
      <c r="F11" s="31"/>
      <c r="G11" s="31" t="s">
        <v>115</v>
      </c>
      <c r="H11" s="36"/>
      <c r="I11" s="36"/>
      <c r="J11" s="31"/>
      <c r="K11" s="37"/>
      <c r="L11" s="38"/>
      <c r="M11" s="38"/>
      <c r="N11" s="38"/>
      <c r="O11" s="38"/>
      <c r="P11" s="38"/>
      <c r="Q11" s="38"/>
      <c r="R11" s="38"/>
      <c r="S11" s="38"/>
      <c r="T11" s="38"/>
      <c r="U11" s="38"/>
      <c r="V11" s="38"/>
      <c r="W11" s="38"/>
      <c r="X11" s="38"/>
      <c r="Y11" s="38"/>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3"/>
      <c r="I217" s="23"/>
      <c r="J217" s="23"/>
      <c r="K217" s="23"/>
      <c r="L217" s="23"/>
      <c r="M217" s="24"/>
      <c r="N217" s="23"/>
      <c r="O217" s="23"/>
      <c r="P217" s="23"/>
      <c r="Q217" s="23"/>
      <c r="R217" s="23"/>
      <c r="S217" s="23"/>
      <c r="T217" s="23"/>
      <c r="U217" s="23"/>
      <c r="V217" s="23"/>
      <c r="W217" s="23"/>
      <c r="X217" s="23"/>
      <c r="Y217" s="23"/>
      <c r="Z217" s="23"/>
      <c r="AA217" s="23"/>
    </row>
    <row r="218" spans="1:27" ht="15.75" customHeight="1"/>
    <row r="219" spans="1:27" ht="15.75" customHeight="1"/>
    <row r="220" spans="1:27" ht="15.75" customHeight="1"/>
    <row r="221" spans="1:27" ht="15.75" customHeight="1"/>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3:27" s="28" customFormat="1" ht="15.75" customHeight="1">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sheetData>
  <mergeCells count="7">
    <mergeCell ref="B9:B11"/>
    <mergeCell ref="A2:B2"/>
    <mergeCell ref="A3:B3"/>
    <mergeCell ref="C3:F3"/>
    <mergeCell ref="A4:B4"/>
    <mergeCell ref="A5:B5"/>
    <mergeCell ref="A6:B6"/>
  </mergeCells>
  <conditionalFormatting sqref="H9:H11">
    <cfRule type="containsText" dxfId="93" priority="1" operator="containsText" text="&quot;Pass&quot;">
      <formula>NOT(ISERROR(SEARCH(("""Pass"""),(H9))))</formula>
    </cfRule>
  </conditionalFormatting>
  <conditionalFormatting sqref="H9:H11">
    <cfRule type="containsText" dxfId="92" priority="2" operator="containsText" text="&quot;N/A&quot;">
      <formula>NOT(ISERROR(SEARCH(("""N/A"""),(H9))))</formula>
    </cfRule>
  </conditionalFormatting>
  <conditionalFormatting sqref="H9:H11">
    <cfRule type="containsText" dxfId="91" priority="3" operator="containsText" text="&quot;Fail&quot;">
      <formula>NOT(ISERROR(SEARCH(("""Fail"""),(H9))))</formula>
    </cfRule>
  </conditionalFormatting>
  <conditionalFormatting sqref="H9:H11">
    <cfRule type="containsText" dxfId="90" priority="4" operator="containsText" text="&quot;Pass&quot;">
      <formula>NOT(ISERROR(SEARCH(("""Pass"""),(H9))))</formula>
    </cfRule>
  </conditionalFormatting>
  <conditionalFormatting sqref="H9">
    <cfRule type="containsText" dxfId="89" priority="5" operator="containsText" text="&quot;Pass&quot;">
      <formula>NOT(ISERROR(SEARCH(("""Pass"""),(H9))))</formula>
    </cfRule>
  </conditionalFormatting>
  <conditionalFormatting sqref="H9">
    <cfRule type="containsText" dxfId="88" priority="6" operator="containsText" text="&quot;N/A&quot;">
      <formula>NOT(ISERROR(SEARCH(("""N/A"""),(H9))))</formula>
    </cfRule>
  </conditionalFormatting>
  <conditionalFormatting sqref="H9">
    <cfRule type="containsText" dxfId="87" priority="7" operator="containsText" text="&quot;Fail&quot;">
      <formula>NOT(ISERROR(SEARCH(("""Fail"""),(H9))))</formula>
    </cfRule>
  </conditionalFormatting>
  <conditionalFormatting sqref="H9">
    <cfRule type="containsText" dxfId="86" priority="8" operator="containsText" text="&quot;Pass&quot;">
      <formula>NOT(ISERROR(SEARCH(("""Pass"""),(H9))))</formula>
    </cfRule>
  </conditionalFormatting>
  <conditionalFormatting sqref="H10">
    <cfRule type="containsText" dxfId="85" priority="9" operator="containsText" text="&quot;Pass&quot;">
      <formula>NOT(ISERROR(SEARCH(("""Pass"""),(H10))))</formula>
    </cfRule>
  </conditionalFormatting>
  <conditionalFormatting sqref="H10">
    <cfRule type="containsText" dxfId="84" priority="10" operator="containsText" text="&quot;N/A&quot;">
      <formula>NOT(ISERROR(SEARCH(("""N/A"""),(H10))))</formula>
    </cfRule>
  </conditionalFormatting>
  <conditionalFormatting sqref="H10">
    <cfRule type="containsText" dxfId="83" priority="11" operator="containsText" text="&quot;Fail&quot;">
      <formula>NOT(ISERROR(SEARCH(("""Fail"""),(H10))))</formula>
    </cfRule>
  </conditionalFormatting>
  <conditionalFormatting sqref="H10">
    <cfRule type="containsText" dxfId="82" priority="12" operator="containsText" text="&quot;Pass&quot;">
      <formula>NOT(ISERROR(SEARCH(("""Pass"""),(H10))))</formula>
    </cfRule>
  </conditionalFormatting>
  <conditionalFormatting sqref="H11">
    <cfRule type="containsText" dxfId="81" priority="13" operator="containsText" text="&quot;Pass&quot;">
      <formula>NOT(ISERROR(SEARCH(("""Pass"""),(H11))))</formula>
    </cfRule>
  </conditionalFormatting>
  <conditionalFormatting sqref="H11">
    <cfRule type="containsText" dxfId="80" priority="14" operator="containsText" text="&quot;N/A&quot;">
      <formula>NOT(ISERROR(SEARCH(("""N/A"""),(H11))))</formula>
    </cfRule>
  </conditionalFormatting>
  <conditionalFormatting sqref="H11">
    <cfRule type="containsText" dxfId="79" priority="15" operator="containsText" text="&quot;Fail&quot;">
      <formula>NOT(ISERROR(SEARCH(("""Fail"""),(H11))))</formula>
    </cfRule>
  </conditionalFormatting>
  <conditionalFormatting sqref="H11">
    <cfRule type="containsText" dxfId="78" priority="16" operator="containsText" text="&quot;Pass&quot;">
      <formula>NOT(ISERROR(SEARCH(("""Pass"""),(H11))))</formula>
    </cfRule>
  </conditionalFormatting>
  <conditionalFormatting sqref="H9:H11">
    <cfRule type="containsText" dxfId="77" priority="17" operator="containsText" text="Pass">
      <formula>NOT(ISERROR(SEARCH(("Pass"),(H9))))</formula>
    </cfRule>
  </conditionalFormatting>
  <conditionalFormatting sqref="H9:H11">
    <cfRule type="containsText" dxfId="76" priority="18" operator="containsText" text="Fail">
      <formula>NOT(ISERROR(SEARCH(("Fail"),(H9))))</formula>
    </cfRule>
  </conditionalFormatting>
  <conditionalFormatting sqref="H9:H11">
    <cfRule type="containsText" dxfId="75" priority="19" operator="containsText" text="Untested">
      <formula>NOT(ISERROR(SEARCH(("Untested"),(H9))))</formula>
    </cfRule>
  </conditionalFormatting>
  <dataValidations count="2">
    <dataValidation type="list" allowBlank="1" showInputMessage="1" showErrorMessage="1" prompt=" - " sqref="J1:J3 J7 H8 J12:J139">
      <formula1>$N$2:$N$6</formula1>
    </dataValidation>
    <dataValidation type="list" allowBlank="1" showInputMessage="1" showErrorMessage="1" prompt=" - " sqref="H9:H11">
      <formula1>"Pass,Fail,Untested,N/A"</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5"/>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175</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176</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1</v>
      </c>
      <c r="E6" s="15">
        <f>COUNTIF(H$9:H$996,"N/A")</f>
        <v>0</v>
      </c>
      <c r="F6" s="16">
        <f>COUNTA(A9:A1000)</f>
        <v>1</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CancelOrder-1</v>
      </c>
      <c r="B9" s="60" t="s">
        <v>43</v>
      </c>
      <c r="C9" s="59" t="s">
        <v>177</v>
      </c>
      <c r="D9" s="31" t="s">
        <v>178</v>
      </c>
      <c r="E9" s="31" t="s">
        <v>179</v>
      </c>
      <c r="F9" s="31"/>
      <c r="G9" s="41" t="s">
        <v>180</v>
      </c>
      <c r="H9" s="36"/>
      <c r="I9" s="36"/>
      <c r="J9" s="36"/>
      <c r="K9" s="37"/>
      <c r="L9" s="38"/>
      <c r="M9" s="38"/>
      <c r="N9" s="38"/>
      <c r="O9" s="38"/>
      <c r="P9" s="38"/>
      <c r="Q9" s="38"/>
      <c r="R9" s="38"/>
      <c r="S9" s="38"/>
      <c r="T9" s="38"/>
      <c r="U9" s="38"/>
      <c r="V9" s="38"/>
      <c r="W9" s="38"/>
      <c r="X9" s="38"/>
      <c r="Y9" s="38"/>
    </row>
    <row r="10" spans="1:27" ht="12.75" customHeight="1">
      <c r="A10" s="27"/>
      <c r="B10" s="27"/>
      <c r="C10" s="23"/>
      <c r="D10" s="23"/>
      <c r="E10" s="23"/>
      <c r="F10" s="23"/>
      <c r="G10" s="23"/>
      <c r="H10" s="23"/>
      <c r="I10" s="23"/>
      <c r="J10" s="23"/>
      <c r="K10" s="23"/>
      <c r="L10" s="23"/>
      <c r="M10" s="24"/>
      <c r="N10" s="23"/>
      <c r="O10" s="23"/>
      <c r="P10" s="23"/>
      <c r="Q10" s="23"/>
      <c r="R10" s="23"/>
      <c r="S10" s="23"/>
      <c r="T10" s="23"/>
      <c r="U10" s="23"/>
      <c r="V10" s="23"/>
      <c r="W10" s="23"/>
      <c r="X10" s="23"/>
      <c r="Y10" s="23"/>
      <c r="Z10" s="23"/>
      <c r="AA10" s="23"/>
    </row>
    <row r="11" spans="1:27" ht="12.75" customHeight="1">
      <c r="A11" s="27"/>
      <c r="B11" s="27"/>
      <c r="C11" s="23"/>
      <c r="D11" s="23"/>
      <c r="E11" s="23"/>
      <c r="F11" s="23"/>
      <c r="G11" s="23"/>
      <c r="H11" s="23"/>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5.75" customHeight="1"/>
    <row r="217" spans="1:27" ht="15.75" customHeight="1"/>
    <row r="218" spans="1:27" ht="15.75" customHeight="1"/>
    <row r="219" spans="1:27" ht="15.75" customHeight="1"/>
    <row r="220" spans="1:27" s="28" customFormat="1" ht="15.75" customHeight="1">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s="28" customFormat="1" ht="15.75" customHeight="1">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sheetData>
  <mergeCells count="6">
    <mergeCell ref="A6:B6"/>
    <mergeCell ref="A2:B2"/>
    <mergeCell ref="A3:B3"/>
    <mergeCell ref="C3:F3"/>
    <mergeCell ref="A4:B4"/>
    <mergeCell ref="A5:B5"/>
  </mergeCells>
  <conditionalFormatting sqref="H9">
    <cfRule type="containsText" dxfId="74" priority="1" operator="containsText" text="&quot;Pass&quot;">
      <formula>NOT(ISERROR(SEARCH(("""Pass"""),(H9))))</formula>
    </cfRule>
  </conditionalFormatting>
  <conditionalFormatting sqref="H9">
    <cfRule type="containsText" dxfId="73" priority="2" operator="containsText" text="&quot;N/A&quot;">
      <formula>NOT(ISERROR(SEARCH(("""N/A"""),(H9))))</formula>
    </cfRule>
  </conditionalFormatting>
  <conditionalFormatting sqref="H9">
    <cfRule type="containsText" dxfId="72" priority="3" operator="containsText" text="&quot;Fail&quot;">
      <formula>NOT(ISERROR(SEARCH(("""Fail"""),(H9))))</formula>
    </cfRule>
  </conditionalFormatting>
  <conditionalFormatting sqref="H9">
    <cfRule type="containsText" dxfId="71" priority="4" operator="containsText" text="&quot;Pass&quot;">
      <formula>NOT(ISERROR(SEARCH(("""Pass"""),(H9))))</formula>
    </cfRule>
  </conditionalFormatting>
  <conditionalFormatting sqref="H9">
    <cfRule type="containsText" dxfId="70" priority="5" operator="containsText" text="&quot;Pass&quot;">
      <formula>NOT(ISERROR(SEARCH(("""Pass"""),(H9))))</formula>
    </cfRule>
  </conditionalFormatting>
  <conditionalFormatting sqref="H9">
    <cfRule type="containsText" dxfId="69" priority="6" operator="containsText" text="&quot;N/A&quot;">
      <formula>NOT(ISERROR(SEARCH(("""N/A"""),(H9))))</formula>
    </cfRule>
  </conditionalFormatting>
  <conditionalFormatting sqref="H9">
    <cfRule type="containsText" dxfId="68" priority="7" operator="containsText" text="&quot;Fail&quot;">
      <formula>NOT(ISERROR(SEARCH(("""Fail"""),(H9))))</formula>
    </cfRule>
  </conditionalFormatting>
  <conditionalFormatting sqref="H9">
    <cfRule type="containsText" dxfId="67" priority="8" operator="containsText" text="&quot;Pass&quot;">
      <formula>NOT(ISERROR(SEARCH(("""Pass"""),(H9))))</formula>
    </cfRule>
  </conditionalFormatting>
  <conditionalFormatting sqref="H9">
    <cfRule type="containsText" dxfId="66" priority="17" operator="containsText" text="Pass">
      <formula>NOT(ISERROR(SEARCH(("Pass"),(H9))))</formula>
    </cfRule>
  </conditionalFormatting>
  <conditionalFormatting sqref="H9">
    <cfRule type="containsText" dxfId="65" priority="18" operator="containsText" text="Fail">
      <formula>NOT(ISERROR(SEARCH(("Fail"),(H9))))</formula>
    </cfRule>
  </conditionalFormatting>
  <conditionalFormatting sqref="H9">
    <cfRule type="containsText" dxfId="64" priority="19" operator="containsText" text="Untested">
      <formula>NOT(ISERROR(SEARCH(("Untested"),(H9))))</formula>
    </cfRule>
  </conditionalFormatting>
  <dataValidations count="2">
    <dataValidation type="list" allowBlank="1" showInputMessage="1" showErrorMessage="1" prompt=" - " sqref="H9">
      <formula1>"Pass,Fail,Untested,N/A"</formula1>
    </dataValidation>
    <dataValidation type="list" allowBlank="1" showInputMessage="1" showErrorMessage="1" prompt=" - " sqref="J1:J3 J7 H8 J10:J137">
      <formula1>$N$2:$N$6</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Report</vt:lpstr>
      <vt:lpstr>Đăng ký</vt:lpstr>
      <vt:lpstr>Đăng nhập</vt:lpstr>
      <vt:lpstr>Đăng xuất</vt:lpstr>
      <vt:lpstr>Tìm kiếm</vt:lpstr>
      <vt:lpstr>Xem chi tiết sản phẩm</vt:lpstr>
      <vt:lpstr>ThêmXóa giỏ hàng</vt:lpstr>
      <vt:lpstr>Đặt hàng</vt:lpstr>
      <vt:lpstr>Hủy đơn hàng</vt:lpstr>
      <vt:lpstr>Xem DS đơn hàng</vt:lpstr>
      <vt:lpstr>Xem thông tin tài khoản</vt:lpstr>
      <vt:lpstr>Cập nhật thông tin cá nhân</vt:lpstr>
      <vt:lpstr>Đổi mật khẩu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trangnhung</dc:creator>
  <cp:lastModifiedBy>trangnhung</cp:lastModifiedBy>
  <dcterms:created xsi:type="dcterms:W3CDTF">2025-04-05T12:46:42Z</dcterms:created>
  <dcterms:modified xsi:type="dcterms:W3CDTF">2025-04-10T13:10:54Z</dcterms:modified>
</cp:coreProperties>
</file>