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definedNames>
    <definedName name="nepanode_1_django_content_type" localSheetId="0">Sheet1!$A$5:$D$78</definedName>
    <definedName name="nepanode_2_vm_django_content_type_1" localSheetId="0">Sheet1!$E$7:$H$90</definedName>
  </definedNames>
  <calcPr calcId="145621"/>
</workbook>
</file>

<file path=xl/calcChain.xml><?xml version="1.0" encoding="utf-8"?>
<calcChain xmlns="http://schemas.openxmlformats.org/spreadsheetml/2006/main">
  <c r="O89" i="1" l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M89" i="1"/>
  <c r="K89" i="1"/>
  <c r="N89" i="1" s="1"/>
  <c r="M88" i="1"/>
  <c r="K88" i="1"/>
  <c r="N88" i="1" s="1"/>
  <c r="M87" i="1"/>
  <c r="K87" i="1"/>
  <c r="N87" i="1" s="1"/>
  <c r="M86" i="1"/>
  <c r="K86" i="1"/>
  <c r="N86" i="1" s="1"/>
  <c r="M85" i="1"/>
  <c r="K85" i="1"/>
  <c r="N85" i="1" s="1"/>
  <c r="M84" i="1"/>
  <c r="K84" i="1"/>
  <c r="N84" i="1" s="1"/>
  <c r="M83" i="1"/>
  <c r="K83" i="1"/>
  <c r="N83" i="1" s="1"/>
  <c r="M82" i="1"/>
  <c r="K82" i="1"/>
  <c r="N82" i="1" s="1"/>
  <c r="M81" i="1"/>
  <c r="K81" i="1"/>
  <c r="N81" i="1" s="1"/>
  <c r="M80" i="1"/>
  <c r="K80" i="1"/>
  <c r="N80" i="1" s="1"/>
  <c r="M79" i="1"/>
  <c r="K79" i="1"/>
  <c r="N79" i="1" s="1"/>
  <c r="M78" i="1"/>
  <c r="K78" i="1"/>
  <c r="N78" i="1" s="1"/>
  <c r="M77" i="1"/>
  <c r="K77" i="1"/>
  <c r="N77" i="1" s="1"/>
  <c r="M76" i="1"/>
  <c r="K76" i="1"/>
  <c r="N76" i="1" s="1"/>
  <c r="M75" i="1"/>
  <c r="K75" i="1"/>
  <c r="N75" i="1" s="1"/>
  <c r="M74" i="1"/>
  <c r="K74" i="1"/>
  <c r="N74" i="1" s="1"/>
  <c r="M73" i="1"/>
  <c r="K73" i="1"/>
  <c r="N73" i="1" s="1"/>
  <c r="M72" i="1"/>
  <c r="K72" i="1"/>
  <c r="N72" i="1" s="1"/>
  <c r="M71" i="1"/>
  <c r="K71" i="1"/>
  <c r="N71" i="1" s="1"/>
  <c r="M70" i="1"/>
  <c r="K70" i="1"/>
  <c r="N70" i="1" s="1"/>
  <c r="M69" i="1"/>
  <c r="K69" i="1"/>
  <c r="N69" i="1" s="1"/>
  <c r="M68" i="1"/>
  <c r="K68" i="1"/>
  <c r="N68" i="1" s="1"/>
  <c r="M67" i="1"/>
  <c r="K67" i="1"/>
  <c r="N67" i="1" s="1"/>
  <c r="M66" i="1"/>
  <c r="K66" i="1"/>
  <c r="N66" i="1" s="1"/>
  <c r="M65" i="1"/>
  <c r="K65" i="1"/>
  <c r="N65" i="1" s="1"/>
  <c r="M64" i="1"/>
  <c r="K64" i="1"/>
  <c r="N64" i="1" s="1"/>
  <c r="M63" i="1"/>
  <c r="K63" i="1"/>
  <c r="N63" i="1" s="1"/>
  <c r="M62" i="1"/>
  <c r="K62" i="1"/>
  <c r="N62" i="1" s="1"/>
  <c r="M61" i="1"/>
  <c r="K61" i="1"/>
  <c r="N61" i="1" s="1"/>
  <c r="M60" i="1"/>
  <c r="K60" i="1"/>
  <c r="N60" i="1" s="1"/>
  <c r="M59" i="1"/>
  <c r="K59" i="1"/>
  <c r="N59" i="1" s="1"/>
  <c r="M58" i="1"/>
  <c r="K58" i="1"/>
  <c r="N58" i="1" s="1"/>
  <c r="M57" i="1"/>
  <c r="K57" i="1"/>
  <c r="N57" i="1" s="1"/>
  <c r="M56" i="1"/>
  <c r="K56" i="1"/>
  <c r="N56" i="1" s="1"/>
  <c r="M55" i="1"/>
  <c r="K55" i="1"/>
  <c r="N55" i="1" s="1"/>
  <c r="M54" i="1"/>
  <c r="K54" i="1"/>
  <c r="N54" i="1" s="1"/>
  <c r="M53" i="1"/>
  <c r="K53" i="1"/>
  <c r="N53" i="1" s="1"/>
  <c r="M52" i="1"/>
  <c r="K52" i="1"/>
  <c r="N52" i="1" s="1"/>
  <c r="M51" i="1"/>
  <c r="K51" i="1"/>
  <c r="N51" i="1" s="1"/>
  <c r="M50" i="1"/>
  <c r="K50" i="1"/>
  <c r="N50" i="1" s="1"/>
  <c r="M49" i="1"/>
  <c r="K49" i="1"/>
  <c r="N49" i="1" s="1"/>
  <c r="M48" i="1"/>
  <c r="K48" i="1"/>
  <c r="N48" i="1" s="1"/>
  <c r="M47" i="1"/>
  <c r="K47" i="1"/>
  <c r="N47" i="1" s="1"/>
  <c r="M46" i="1"/>
  <c r="K46" i="1"/>
  <c r="N46" i="1" s="1"/>
  <c r="M45" i="1"/>
  <c r="K45" i="1"/>
  <c r="N45" i="1" s="1"/>
  <c r="M44" i="1"/>
  <c r="K44" i="1"/>
  <c r="N44" i="1" s="1"/>
  <c r="M43" i="1"/>
  <c r="K43" i="1"/>
  <c r="N43" i="1" s="1"/>
  <c r="M42" i="1"/>
  <c r="K42" i="1"/>
  <c r="N42" i="1" s="1"/>
  <c r="M41" i="1"/>
  <c r="K41" i="1"/>
  <c r="N41" i="1" s="1"/>
  <c r="M40" i="1"/>
  <c r="K40" i="1"/>
  <c r="N40" i="1" s="1"/>
  <c r="M39" i="1"/>
  <c r="K39" i="1"/>
  <c r="N39" i="1" s="1"/>
  <c r="M38" i="1"/>
  <c r="K38" i="1"/>
  <c r="N38" i="1" s="1"/>
  <c r="M37" i="1"/>
  <c r="K37" i="1"/>
  <c r="N37" i="1" s="1"/>
  <c r="M36" i="1"/>
  <c r="K36" i="1"/>
  <c r="N36" i="1" s="1"/>
  <c r="M35" i="1"/>
  <c r="K35" i="1"/>
  <c r="N35" i="1" s="1"/>
  <c r="M34" i="1"/>
  <c r="K34" i="1"/>
  <c r="N34" i="1" s="1"/>
  <c r="M33" i="1"/>
  <c r="K33" i="1"/>
  <c r="N33" i="1" s="1"/>
  <c r="M32" i="1"/>
  <c r="K32" i="1"/>
  <c r="N32" i="1" s="1"/>
  <c r="M31" i="1"/>
  <c r="K31" i="1"/>
  <c r="N31" i="1" s="1"/>
  <c r="M30" i="1"/>
  <c r="K30" i="1"/>
  <c r="N30" i="1" s="1"/>
  <c r="M29" i="1"/>
  <c r="K29" i="1"/>
  <c r="N29" i="1" s="1"/>
  <c r="M28" i="1"/>
  <c r="K28" i="1"/>
  <c r="N28" i="1" s="1"/>
  <c r="M27" i="1"/>
  <c r="K27" i="1"/>
  <c r="N27" i="1" s="1"/>
  <c r="M26" i="1"/>
  <c r="K26" i="1"/>
  <c r="N26" i="1" s="1"/>
  <c r="M25" i="1"/>
  <c r="K25" i="1"/>
  <c r="N25" i="1" s="1"/>
  <c r="M24" i="1"/>
  <c r="K24" i="1"/>
  <c r="N24" i="1" s="1"/>
  <c r="M23" i="1"/>
  <c r="K23" i="1"/>
  <c r="N23" i="1" s="1"/>
  <c r="M22" i="1"/>
  <c r="K22" i="1"/>
  <c r="N22" i="1" s="1"/>
  <c r="M21" i="1"/>
  <c r="K21" i="1"/>
  <c r="N21" i="1" s="1"/>
  <c r="M20" i="1"/>
  <c r="K20" i="1"/>
  <c r="N20" i="1" s="1"/>
  <c r="M19" i="1"/>
  <c r="K19" i="1"/>
  <c r="N19" i="1" s="1"/>
  <c r="M18" i="1"/>
  <c r="K18" i="1"/>
  <c r="N18" i="1" s="1"/>
  <c r="M17" i="1"/>
  <c r="K17" i="1"/>
  <c r="N17" i="1" s="1"/>
  <c r="M16" i="1"/>
  <c r="K16" i="1"/>
  <c r="N16" i="1" s="1"/>
  <c r="M15" i="1"/>
  <c r="K15" i="1"/>
  <c r="N15" i="1" s="1"/>
  <c r="M14" i="1"/>
  <c r="K14" i="1"/>
  <c r="N14" i="1" s="1"/>
  <c r="M13" i="1"/>
  <c r="K13" i="1"/>
  <c r="N13" i="1" s="1"/>
  <c r="M12" i="1"/>
  <c r="K12" i="1"/>
  <c r="N12" i="1" s="1"/>
  <c r="M11" i="1"/>
  <c r="K11" i="1"/>
  <c r="N11" i="1" s="1"/>
  <c r="M10" i="1"/>
  <c r="K10" i="1"/>
  <c r="N10" i="1" s="1"/>
  <c r="M9" i="1"/>
  <c r="K9" i="1"/>
  <c r="N9" i="1" s="1"/>
  <c r="M8" i="1"/>
  <c r="K8" i="1"/>
  <c r="N8" i="1" s="1"/>
  <c r="M7" i="1"/>
  <c r="K7" i="1"/>
  <c r="N7" i="1" s="1"/>
  <c r="M6" i="1"/>
  <c r="K6" i="1"/>
  <c r="N6" i="1" s="1"/>
  <c r="M5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K5" i="1"/>
  <c r="I4" i="1"/>
  <c r="N5" i="1" l="1"/>
</calcChain>
</file>

<file path=xl/connections.xml><?xml version="1.0" encoding="utf-8"?>
<connections xmlns="http://schemas.openxmlformats.org/spreadsheetml/2006/main">
  <connection id="1" name="nepanode-1_django_content_type" type="6" refreshedVersion="4" background="1" saveData="1">
    <textPr codePage="437" sourceFile="D:\Shared\geonode\nepanode-1_django_content_type.txt" tab="0" semicolon="1">
      <textFields count="4">
        <textField/>
        <textField/>
        <textField/>
        <textField/>
      </textFields>
    </textPr>
  </connection>
  <connection id="2" name="nepanode-2-vm_django_content_type" type="6" refreshedVersion="4" background="1" saveData="1">
    <textPr codePage="437" sourceFile="D:\Shared\geonode\nepanode-2-vm_django_content_type.txt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<sst xmlns="http://schemas.openxmlformats.org/spreadsheetml/2006/main" count="565" uniqueCount="179">
  <si>
    <t>permission</t>
  </si>
  <si>
    <t>auth</t>
  </si>
  <si>
    <t>group</t>
  </si>
  <si>
    <t>user</t>
  </si>
  <si>
    <t>content type</t>
  </si>
  <si>
    <t>contenttypes</t>
  </si>
  <si>
    <t>contenttype</t>
  </si>
  <si>
    <t>session</t>
  </si>
  <si>
    <t>sessions</t>
  </si>
  <si>
    <t>site</t>
  </si>
  <si>
    <t>sites</t>
  </si>
  <si>
    <t>log entry</t>
  </si>
  <si>
    <t>admin</t>
  </si>
  <si>
    <t>logentry</t>
  </si>
  <si>
    <t>Tag</t>
  </si>
  <si>
    <t>taggit</t>
  </si>
  <si>
    <t>tag</t>
  </si>
  <si>
    <t>Tagged Item</t>
  </si>
  <si>
    <t>taggeditem</t>
  </si>
  <si>
    <t>a model</t>
  </si>
  <si>
    <t>taggit_templatetags</t>
  </si>
  <si>
    <t>amodel</t>
  </si>
  <si>
    <t>migration history</t>
  </si>
  <si>
    <t>south</t>
  </si>
  <si>
    <t>migrationhistory</t>
  </si>
  <si>
    <t>account</t>
  </si>
  <si>
    <t>signup code</t>
  </si>
  <si>
    <t>signupcode</t>
  </si>
  <si>
    <t>signup code result</t>
  </si>
  <si>
    <t>signupcoderesult</t>
  </si>
  <si>
    <t>email address</t>
  </si>
  <si>
    <t>emailaddress</t>
  </si>
  <si>
    <t>email confirmation</t>
  </si>
  <si>
    <t>emailconfirmation</t>
  </si>
  <si>
    <t>account deletion</t>
  </si>
  <si>
    <t>accountdeletion</t>
  </si>
  <si>
    <t>avatar</t>
  </si>
  <si>
    <t>comment</t>
  </si>
  <si>
    <t>dialogos</t>
  </si>
  <si>
    <t>overall rating</t>
  </si>
  <si>
    <t>agon_ratings</t>
  </si>
  <si>
    <t>overallrating</t>
  </si>
  <si>
    <t>rating</t>
  </si>
  <si>
    <t>notice type</t>
  </si>
  <si>
    <t>notification</t>
  </si>
  <si>
    <t>noticetype</t>
  </si>
  <si>
    <t>notice setting</t>
  </si>
  <si>
    <t>noticesetting</t>
  </si>
  <si>
    <t>notice queue batch</t>
  </si>
  <si>
    <t>noticequeuebatch</t>
  </si>
  <si>
    <t>announcement</t>
  </si>
  <si>
    <t>announcements</t>
  </si>
  <si>
    <t>dismissal</t>
  </si>
  <si>
    <t>thread</t>
  </si>
  <si>
    <t>user_messages</t>
  </si>
  <si>
    <t>user thread</t>
  </si>
  <si>
    <t>userthread</t>
  </si>
  <si>
    <t>message</t>
  </si>
  <si>
    <t>role</t>
  </si>
  <si>
    <t>people</t>
  </si>
  <si>
    <t>profile</t>
  </si>
  <si>
    <t>contact role</t>
  </si>
  <si>
    <t>base</t>
  </si>
  <si>
    <t>contactrole</t>
  </si>
  <si>
    <t>topic category</t>
  </si>
  <si>
    <t>topiccategory</t>
  </si>
  <si>
    <t>spatial representation type</t>
  </si>
  <si>
    <t>spatialrepresentationtype</t>
  </si>
  <si>
    <t>region</t>
  </si>
  <si>
    <t>restriction code type</t>
  </si>
  <si>
    <t>restrictioncodetype</t>
  </si>
  <si>
    <t>thumbnail</t>
  </si>
  <si>
    <t>resource base</t>
  </si>
  <si>
    <t>resourcebase</t>
  </si>
  <si>
    <t>link</t>
  </si>
  <si>
    <t>style</t>
  </si>
  <si>
    <t>layers</t>
  </si>
  <si>
    <t>layer</t>
  </si>
  <si>
    <t>attribute</t>
  </si>
  <si>
    <t>upload</t>
  </si>
  <si>
    <t>upload file</t>
  </si>
  <si>
    <t>uploadfile</t>
  </si>
  <si>
    <t>map</t>
  </si>
  <si>
    <t>maps</t>
  </si>
  <si>
    <t>map layer</t>
  </si>
  <si>
    <t>maplayer</t>
  </si>
  <si>
    <t>object role</t>
  </si>
  <si>
    <t>security</t>
  </si>
  <si>
    <t>objectrole</t>
  </si>
  <si>
    <t>user object role mapping</t>
  </si>
  <si>
    <t>userobjectrolemapping</t>
  </si>
  <si>
    <t>generic object role mapping</t>
  </si>
  <si>
    <t>genericobjectrolemapping</t>
  </si>
  <si>
    <t>document</t>
  </si>
  <si>
    <t>documents</t>
  </si>
  <si>
    <t>follow</t>
  </si>
  <si>
    <t>actstream</t>
  </si>
  <si>
    <t>action</t>
  </si>
  <si>
    <t>comments</t>
  </si>
  <si>
    <t>comment flag</t>
  </si>
  <si>
    <t>commentflag</t>
  </si>
  <si>
    <t>tagging</t>
  </si>
  <si>
    <t>tagged item</t>
  </si>
  <si>
    <t>''</t>
  </si>
  <si>
    <t>zinnia</t>
  </si>
  <si>
    <t>entry</t>
  </si>
  <si>
    <t>category</t>
  </si>
  <si>
    <t>author</t>
  </si>
  <si>
    <t>captcha store</t>
  </si>
  <si>
    <t>captcha</t>
  </si>
  <si>
    <t>captchastore</t>
  </si>
  <si>
    <t>ID</t>
  </si>
  <si>
    <t>task state</t>
  </si>
  <si>
    <t>djcelery</t>
  </si>
  <si>
    <t>taskmeta</t>
  </si>
  <si>
    <t>saved group result</t>
  </si>
  <si>
    <t>tasksetmeta</t>
  </si>
  <si>
    <t>interval</t>
  </si>
  <si>
    <t>intervalschedule</t>
  </si>
  <si>
    <t>crontab</t>
  </si>
  <si>
    <t>crontabschedule</t>
  </si>
  <si>
    <t>periodic tasks</t>
  </si>
  <si>
    <t>periodictasks</t>
  </si>
  <si>
    <t>periodic task</t>
  </si>
  <si>
    <t>periodictask</t>
  </si>
  <si>
    <t>worker</t>
  </si>
  <si>
    <t>workerstate</t>
  </si>
  <si>
    <t>task</t>
  </si>
  <si>
    <t>taskstate</t>
  </si>
  <si>
    <t>signup code extended</t>
  </si>
  <si>
    <t>signupcodeextended</t>
  </si>
  <si>
    <t>license</t>
  </si>
  <si>
    <t>upload session</t>
  </si>
  <si>
    <t>uploadsession</t>
  </si>
  <si>
    <t>layer file</t>
  </si>
  <si>
    <t>layerfile</t>
  </si>
  <si>
    <t>map snapshot</t>
  </si>
  <si>
    <t>mapsnapshot</t>
  </si>
  <si>
    <t>group profile</t>
  </si>
  <si>
    <t>groups</t>
  </si>
  <si>
    <t>groupprofile</t>
  </si>
  <si>
    <t>group member</t>
  </si>
  <si>
    <t>groupmember</t>
  </si>
  <si>
    <t>group invitation</t>
  </si>
  <si>
    <t>groupinvitation</t>
  </si>
  <si>
    <t>service</t>
  </si>
  <si>
    <t>services</t>
  </si>
  <si>
    <t>service profile role</t>
  </si>
  <si>
    <t>serviceprofilerole</t>
  </si>
  <si>
    <t>service layer</t>
  </si>
  <si>
    <t>servicelayer</t>
  </si>
  <si>
    <t>web service harvest layers job</t>
  </si>
  <si>
    <t>webserviceharvestlayersjob</t>
  </si>
  <si>
    <t>web service registration job</t>
  </si>
  <si>
    <t>webserviceregistrationjob</t>
  </si>
  <si>
    <t>user object permission</t>
  </si>
  <si>
    <t>guardian</t>
  </si>
  <si>
    <t>userobjectpermission</t>
  </si>
  <si>
    <t>group object permission</t>
  </si>
  <si>
    <t>groupobjectpermission</t>
  </si>
  <si>
    <t>api access</t>
  </si>
  <si>
    <t>tastypie</t>
  </si>
  <si>
    <t>apiaccess</t>
  </si>
  <si>
    <t>api key</t>
  </si>
  <si>
    <t>apikey</t>
  </si>
  <si>
    <t>NAME</t>
  </si>
  <si>
    <t>APP_LABEL</t>
  </si>
  <si>
    <t>MODEL</t>
  </si>
  <si>
    <t>django_content_type ID Mapping</t>
  </si>
  <si>
    <t>nepanode-1</t>
  </si>
  <si>
    <t>nepanode-2-vm</t>
  </si>
  <si>
    <t>IDs 1 - 60 are in use</t>
  </si>
  <si>
    <t xml:space="preserve">:~    return </t>
  </si>
  <si>
    <t xml:space="preserve">  if id == </t>
  </si>
  <si>
    <t>IDs 1 - 66 are in use</t>
  </si>
  <si>
    <t>IF</t>
  </si>
  <si>
    <t>IN</t>
  </si>
  <si>
    <t>ID 1</t>
  </si>
  <si>
    <t>ID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</si>
</sst>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nepanode-2-vm_django_content_type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epanode-1_django_content_typ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7"/>
  <sheetViews>
    <sheetView tabSelected="1" topLeftCell="A52" workbookViewId="0">
      <selection activeCell="E91" sqref="E91"/>
    </sheetView>
  </sheetViews>
  <sheetFormatPr defaultRowHeight="15" x14ac:dyDescent="0.25"/>
  <cols>
    <col min="1" max="1" width="3" bestFit="1" customWidth="1"/>
    <col min="2" max="2" width="26.28515625" bestFit="1" customWidth="1"/>
    <col min="3" max="3" width="19" bestFit="1" customWidth="1"/>
    <col min="4" max="4" width="24.85546875" bestFit="1" customWidth="1"/>
    <col min="5" max="5" width="3" customWidth="1"/>
    <col min="6" max="6" width="28.140625" bestFit="1" customWidth="1"/>
    <col min="7" max="7" width="15.42578125" bestFit="1" customWidth="1"/>
    <col min="8" max="8" width="26.42578125" bestFit="1" customWidth="1"/>
  </cols>
  <sheetData>
    <row r="1" spans="1:15" ht="21" x14ac:dyDescent="0.35">
      <c r="A1" s="2" t="s">
        <v>168</v>
      </c>
      <c r="B1" s="1"/>
      <c r="C1" s="1"/>
      <c r="D1" s="1"/>
      <c r="E1" s="1"/>
      <c r="F1" s="1"/>
      <c r="G1" s="1"/>
      <c r="H1" s="1"/>
    </row>
    <row r="2" spans="1:15" x14ac:dyDescent="0.25">
      <c r="A2" s="1" t="s">
        <v>169</v>
      </c>
      <c r="B2" s="1"/>
      <c r="C2" s="1"/>
      <c r="D2" s="1"/>
      <c r="E2" s="1" t="s">
        <v>170</v>
      </c>
      <c r="F2" s="1"/>
      <c r="G2" s="1"/>
      <c r="H2" s="1"/>
    </row>
    <row r="3" spans="1:15" x14ac:dyDescent="0.25">
      <c r="A3" s="1"/>
      <c r="B3" s="1" t="s">
        <v>171</v>
      </c>
      <c r="C3" s="1"/>
      <c r="D3" s="1"/>
      <c r="E3" s="1"/>
      <c r="F3" s="1" t="s">
        <v>174</v>
      </c>
      <c r="G3" s="1"/>
      <c r="H3" s="1"/>
    </row>
    <row r="4" spans="1:15" x14ac:dyDescent="0.25">
      <c r="A4" s="1" t="s">
        <v>111</v>
      </c>
      <c r="B4" s="1" t="s">
        <v>165</v>
      </c>
      <c r="C4" s="1" t="s">
        <v>166</v>
      </c>
      <c r="D4" s="1" t="s">
        <v>167</v>
      </c>
      <c r="E4" s="1" t="s">
        <v>111</v>
      </c>
      <c r="F4" s="1" t="s">
        <v>165</v>
      </c>
      <c r="G4" s="1" t="s">
        <v>166</v>
      </c>
      <c r="H4" s="1" t="s">
        <v>167</v>
      </c>
      <c r="I4" t="str">
        <f>IF(F4=B4,IF(G4=C4,IF(H4=D4,"OK","MODEL"),"APP_LABEL"),"NAME")</f>
        <v>OK</v>
      </c>
      <c r="J4" s="1"/>
      <c r="K4" s="1" t="s">
        <v>177</v>
      </c>
      <c r="M4" t="s">
        <v>178</v>
      </c>
      <c r="N4" t="s">
        <v>175</v>
      </c>
      <c r="O4" t="s">
        <v>176</v>
      </c>
    </row>
    <row r="5" spans="1:15" x14ac:dyDescent="0.25">
      <c r="A5">
        <v>57</v>
      </c>
      <c r="B5" t="s">
        <v>103</v>
      </c>
      <c r="C5" t="s">
        <v>104</v>
      </c>
      <c r="D5" t="s">
        <v>105</v>
      </c>
      <c r="E5" s="1"/>
      <c r="F5" s="1"/>
      <c r="G5" s="1"/>
      <c r="H5" s="1"/>
      <c r="I5" t="str">
        <f t="shared" ref="I5:I68" si="0">IF(F5=B5,IF(G5=C5,IF(H5=D5,"OK","MODEL"),"APP_LABEL"),"NAME")</f>
        <v>NAME</v>
      </c>
      <c r="J5" s="3" t="s">
        <v>173</v>
      </c>
      <c r="K5">
        <f>A5</f>
        <v>57</v>
      </c>
      <c r="L5" s="3" t="s">
        <v>172</v>
      </c>
      <c r="M5">
        <f>IF(E5&gt;0,E5,10000+A5)</f>
        <v>10057</v>
      </c>
      <c r="N5" t="str">
        <f>CONCATENATE(J5,K5,L5,M5)</f>
        <v xml:space="preserve">  if id == 57:~    return 10057</v>
      </c>
      <c r="O5" t="str">
        <f>IF(E5&gt;0,"",(A5)&amp;",")</f>
        <v>57,</v>
      </c>
    </row>
    <row r="6" spans="1:15" x14ac:dyDescent="0.25">
      <c r="A6">
        <v>10</v>
      </c>
      <c r="B6" t="s">
        <v>19</v>
      </c>
      <c r="C6" t="s">
        <v>20</v>
      </c>
      <c r="D6" t="s">
        <v>21</v>
      </c>
      <c r="E6" s="1"/>
      <c r="F6" s="1"/>
      <c r="G6" s="1"/>
      <c r="H6" s="1"/>
      <c r="I6" t="str">
        <f t="shared" si="0"/>
        <v>NAME</v>
      </c>
      <c r="J6" s="3" t="s">
        <v>173</v>
      </c>
      <c r="K6">
        <f t="shared" ref="K6:K69" si="1">A6</f>
        <v>10</v>
      </c>
      <c r="L6" s="3" t="s">
        <v>172</v>
      </c>
      <c r="M6">
        <f t="shared" ref="M6:M69" si="2">IF(E6&gt;0,E6,10000+A6)</f>
        <v>10010</v>
      </c>
      <c r="N6" t="str">
        <f t="shared" ref="N6:N69" si="3">CONCATENATE(J6,K6,L6,M6)</f>
        <v xml:space="preserve">  if id == 10:~    return 10010</v>
      </c>
      <c r="O6" t="str">
        <f t="shared" ref="O6:O69" si="4">IF(E6&gt;0,"",(A6)&amp;",")</f>
        <v>10,</v>
      </c>
    </row>
    <row r="7" spans="1:15" x14ac:dyDescent="0.25">
      <c r="A7">
        <v>12</v>
      </c>
      <c r="B7" t="s">
        <v>25</v>
      </c>
      <c r="C7" t="s">
        <v>25</v>
      </c>
      <c r="D7" t="s">
        <v>25</v>
      </c>
      <c r="E7" s="4">
        <v>17</v>
      </c>
      <c r="F7" s="4" t="s">
        <v>25</v>
      </c>
      <c r="G7" s="4" t="s">
        <v>25</v>
      </c>
      <c r="H7" s="4" t="s">
        <v>25</v>
      </c>
      <c r="I7" t="str">
        <f t="shared" si="0"/>
        <v>OK</v>
      </c>
      <c r="J7" s="3" t="s">
        <v>173</v>
      </c>
      <c r="K7">
        <f t="shared" si="1"/>
        <v>12</v>
      </c>
      <c r="L7" s="3" t="s">
        <v>172</v>
      </c>
      <c r="M7">
        <f t="shared" si="2"/>
        <v>17</v>
      </c>
      <c r="N7" t="str">
        <f t="shared" si="3"/>
        <v xml:space="preserve">  if id == 12:~    return 17</v>
      </c>
      <c r="O7" t="str">
        <f t="shared" si="4"/>
        <v/>
      </c>
    </row>
    <row r="8" spans="1:15" x14ac:dyDescent="0.25">
      <c r="A8">
        <v>17</v>
      </c>
      <c r="B8" t="s">
        <v>34</v>
      </c>
      <c r="C8" t="s">
        <v>25</v>
      </c>
      <c r="D8" t="s">
        <v>35</v>
      </c>
      <c r="E8" s="4">
        <v>23</v>
      </c>
      <c r="F8" s="4" t="s">
        <v>34</v>
      </c>
      <c r="G8" s="4" t="s">
        <v>25</v>
      </c>
      <c r="H8" s="4" t="s">
        <v>35</v>
      </c>
      <c r="I8" t="str">
        <f t="shared" si="0"/>
        <v>OK</v>
      </c>
      <c r="J8" s="3" t="s">
        <v>173</v>
      </c>
      <c r="K8">
        <f t="shared" si="1"/>
        <v>17</v>
      </c>
      <c r="L8" s="3" t="s">
        <v>172</v>
      </c>
      <c r="M8">
        <f t="shared" si="2"/>
        <v>23</v>
      </c>
      <c r="N8" t="str">
        <f t="shared" si="3"/>
        <v xml:space="preserve">  if id == 17:~    return 23</v>
      </c>
      <c r="O8" t="str">
        <f t="shared" si="4"/>
        <v/>
      </c>
    </row>
    <row r="9" spans="1:15" x14ac:dyDescent="0.25">
      <c r="A9">
        <v>52</v>
      </c>
      <c r="B9" t="s">
        <v>97</v>
      </c>
      <c r="C9" t="s">
        <v>96</v>
      </c>
      <c r="D9" t="s">
        <v>97</v>
      </c>
      <c r="E9" s="4">
        <v>64</v>
      </c>
      <c r="F9" s="4" t="s">
        <v>97</v>
      </c>
      <c r="G9" s="4" t="s">
        <v>96</v>
      </c>
      <c r="H9" s="4" t="s">
        <v>97</v>
      </c>
      <c r="I9" t="str">
        <f t="shared" si="0"/>
        <v>OK</v>
      </c>
      <c r="J9" s="3" t="s">
        <v>173</v>
      </c>
      <c r="K9">
        <f t="shared" si="1"/>
        <v>52</v>
      </c>
      <c r="L9" s="3" t="s">
        <v>172</v>
      </c>
      <c r="M9">
        <f t="shared" si="2"/>
        <v>64</v>
      </c>
      <c r="N9" t="str">
        <f t="shared" si="3"/>
        <v xml:space="preserve">  if id == 52:~    return 64</v>
      </c>
      <c r="O9" t="str">
        <f t="shared" si="4"/>
        <v/>
      </c>
    </row>
    <row r="10" spans="1:15" x14ac:dyDescent="0.25">
      <c r="A10">
        <v>25</v>
      </c>
      <c r="B10" t="s">
        <v>50</v>
      </c>
      <c r="C10" t="s">
        <v>51</v>
      </c>
      <c r="D10" t="s">
        <v>50</v>
      </c>
      <c r="E10" s="4">
        <v>65</v>
      </c>
      <c r="F10" s="4" t="s">
        <v>50</v>
      </c>
      <c r="G10" s="4" t="s">
        <v>51</v>
      </c>
      <c r="H10" s="4" t="s">
        <v>50</v>
      </c>
      <c r="I10" t="str">
        <f t="shared" si="0"/>
        <v>OK</v>
      </c>
      <c r="J10" s="3" t="s">
        <v>173</v>
      </c>
      <c r="K10">
        <f t="shared" si="1"/>
        <v>25</v>
      </c>
      <c r="L10" s="3" t="s">
        <v>172</v>
      </c>
      <c r="M10">
        <f t="shared" si="2"/>
        <v>65</v>
      </c>
      <c r="N10" t="str">
        <f t="shared" si="3"/>
        <v xml:space="preserve">  if id == 25:~    return 65</v>
      </c>
      <c r="O10" t="str">
        <f t="shared" si="4"/>
        <v/>
      </c>
    </row>
    <row r="11" spans="1:15" x14ac:dyDescent="0.25">
      <c r="E11" s="4">
        <v>61</v>
      </c>
      <c r="F11" s="4" t="s">
        <v>160</v>
      </c>
      <c r="G11" s="4" t="s">
        <v>161</v>
      </c>
      <c r="H11" s="4" t="s">
        <v>162</v>
      </c>
      <c r="I11" t="str">
        <f t="shared" si="0"/>
        <v>NAME</v>
      </c>
      <c r="J11" s="3" t="s">
        <v>173</v>
      </c>
      <c r="K11">
        <f t="shared" si="1"/>
        <v>0</v>
      </c>
      <c r="L11" s="3" t="s">
        <v>172</v>
      </c>
      <c r="M11">
        <f t="shared" si="2"/>
        <v>61</v>
      </c>
      <c r="N11" t="str">
        <f t="shared" si="3"/>
        <v xml:space="preserve">  if id == 0:~    return 61</v>
      </c>
      <c r="O11" t="str">
        <f t="shared" si="4"/>
        <v/>
      </c>
    </row>
    <row r="12" spans="1:15" x14ac:dyDescent="0.25">
      <c r="E12" s="4">
        <v>62</v>
      </c>
      <c r="F12" s="4" t="s">
        <v>163</v>
      </c>
      <c r="G12" s="4" t="s">
        <v>161</v>
      </c>
      <c r="H12" s="4" t="s">
        <v>164</v>
      </c>
      <c r="I12" t="str">
        <f t="shared" si="0"/>
        <v>NAME</v>
      </c>
      <c r="J12" s="3" t="s">
        <v>173</v>
      </c>
      <c r="K12">
        <f t="shared" si="1"/>
        <v>0</v>
      </c>
      <c r="L12" s="3" t="s">
        <v>172</v>
      </c>
      <c r="M12">
        <f t="shared" si="2"/>
        <v>62</v>
      </c>
      <c r="N12" t="str">
        <f t="shared" si="3"/>
        <v xml:space="preserve">  if id == 0:~    return 62</v>
      </c>
      <c r="O12" t="str">
        <f t="shared" si="4"/>
        <v/>
      </c>
    </row>
    <row r="13" spans="1:15" x14ac:dyDescent="0.25">
      <c r="A13">
        <v>42</v>
      </c>
      <c r="B13" t="s">
        <v>78</v>
      </c>
      <c r="C13" t="s">
        <v>76</v>
      </c>
      <c r="D13" t="s">
        <v>78</v>
      </c>
      <c r="E13" s="4">
        <v>44</v>
      </c>
      <c r="F13" s="4" t="s">
        <v>78</v>
      </c>
      <c r="G13" s="4" t="s">
        <v>76</v>
      </c>
      <c r="H13" s="4" t="s">
        <v>78</v>
      </c>
      <c r="I13" t="str">
        <f t="shared" si="0"/>
        <v>OK</v>
      </c>
      <c r="J13" s="3" t="s">
        <v>173</v>
      </c>
      <c r="K13">
        <f t="shared" si="1"/>
        <v>42</v>
      </c>
      <c r="L13" s="3" t="s">
        <v>172</v>
      </c>
      <c r="M13">
        <f t="shared" si="2"/>
        <v>44</v>
      </c>
      <c r="N13" t="str">
        <f t="shared" si="3"/>
        <v xml:space="preserve">  if id == 42:~    return 44</v>
      </c>
      <c r="O13" t="str">
        <f t="shared" si="4"/>
        <v/>
      </c>
    </row>
    <row r="14" spans="1:15" x14ac:dyDescent="0.25">
      <c r="A14">
        <v>59</v>
      </c>
      <c r="B14" t="s">
        <v>107</v>
      </c>
      <c r="C14" t="s">
        <v>104</v>
      </c>
      <c r="D14" t="s">
        <v>107</v>
      </c>
      <c r="E14" s="4"/>
      <c r="F14" s="4"/>
      <c r="G14" s="4"/>
      <c r="H14" s="4"/>
      <c r="I14" t="str">
        <f t="shared" si="0"/>
        <v>NAME</v>
      </c>
      <c r="J14" s="3" t="s">
        <v>173</v>
      </c>
      <c r="K14">
        <f t="shared" si="1"/>
        <v>59</v>
      </c>
      <c r="L14" s="3" t="s">
        <v>172</v>
      </c>
      <c r="M14">
        <f t="shared" si="2"/>
        <v>10059</v>
      </c>
      <c r="N14" t="str">
        <f t="shared" si="3"/>
        <v xml:space="preserve">  if id == 59:~    return 10059</v>
      </c>
      <c r="O14" t="str">
        <f t="shared" si="4"/>
        <v>59,</v>
      </c>
    </row>
    <row r="15" spans="1:15" x14ac:dyDescent="0.25">
      <c r="A15">
        <v>18</v>
      </c>
      <c r="B15" t="s">
        <v>36</v>
      </c>
      <c r="C15" t="s">
        <v>36</v>
      </c>
      <c r="D15" t="s">
        <v>36</v>
      </c>
      <c r="E15" s="4">
        <v>24</v>
      </c>
      <c r="F15" s="4" t="s">
        <v>36</v>
      </c>
      <c r="G15" s="4" t="s">
        <v>36</v>
      </c>
      <c r="H15" s="4" t="s">
        <v>36</v>
      </c>
      <c r="I15" t="str">
        <f t="shared" si="0"/>
        <v>OK</v>
      </c>
      <c r="J15" s="3" t="s">
        <v>173</v>
      </c>
      <c r="K15">
        <f t="shared" si="1"/>
        <v>18</v>
      </c>
      <c r="L15" s="3" t="s">
        <v>172</v>
      </c>
      <c r="M15">
        <f t="shared" si="2"/>
        <v>24</v>
      </c>
      <c r="N15" t="str">
        <f t="shared" si="3"/>
        <v xml:space="preserve">  if id == 18:~    return 24</v>
      </c>
      <c r="O15" t="str">
        <f t="shared" si="4"/>
        <v/>
      </c>
    </row>
    <row r="16" spans="1:15" x14ac:dyDescent="0.25">
      <c r="A16">
        <v>60</v>
      </c>
      <c r="B16" t="s">
        <v>108</v>
      </c>
      <c r="C16" t="s">
        <v>109</v>
      </c>
      <c r="D16" t="s">
        <v>110</v>
      </c>
      <c r="E16" s="4"/>
      <c r="F16" s="4"/>
      <c r="G16" s="4"/>
      <c r="H16" s="4"/>
      <c r="I16" t="str">
        <f t="shared" si="0"/>
        <v>NAME</v>
      </c>
      <c r="J16" s="3" t="s">
        <v>173</v>
      </c>
      <c r="K16">
        <f t="shared" si="1"/>
        <v>60</v>
      </c>
      <c r="L16" s="3" t="s">
        <v>172</v>
      </c>
      <c r="M16">
        <f t="shared" si="2"/>
        <v>10060</v>
      </c>
      <c r="N16" t="str">
        <f t="shared" si="3"/>
        <v xml:space="preserve">  if id == 60:~    return 10060</v>
      </c>
      <c r="O16" t="str">
        <f t="shared" si="4"/>
        <v>60,</v>
      </c>
    </row>
    <row r="17" spans="1:15" x14ac:dyDescent="0.25">
      <c r="A17">
        <v>58</v>
      </c>
      <c r="B17" t="s">
        <v>106</v>
      </c>
      <c r="C17" t="s">
        <v>104</v>
      </c>
      <c r="D17" t="s">
        <v>106</v>
      </c>
      <c r="E17" s="4"/>
      <c r="F17" s="4"/>
      <c r="G17" s="4"/>
      <c r="H17" s="4"/>
      <c r="I17" t="str">
        <f t="shared" si="0"/>
        <v>NAME</v>
      </c>
      <c r="J17" s="3" t="s">
        <v>173</v>
      </c>
      <c r="K17">
        <f t="shared" si="1"/>
        <v>58</v>
      </c>
      <c r="L17" s="3" t="s">
        <v>172</v>
      </c>
      <c r="M17">
        <f t="shared" si="2"/>
        <v>10058</v>
      </c>
      <c r="N17" t="str">
        <f t="shared" si="3"/>
        <v xml:space="preserve">  if id == 58:~    return 10058</v>
      </c>
      <c r="O17" t="str">
        <f t="shared" si="4"/>
        <v>58,</v>
      </c>
    </row>
    <row r="18" spans="1:15" x14ac:dyDescent="0.25">
      <c r="A18">
        <v>53</v>
      </c>
      <c r="B18" t="s">
        <v>37</v>
      </c>
      <c r="C18" t="s">
        <v>98</v>
      </c>
      <c r="D18" t="s">
        <v>37</v>
      </c>
      <c r="E18" s="4"/>
      <c r="F18" s="4"/>
      <c r="G18" s="4"/>
      <c r="H18" s="4"/>
      <c r="I18" t="str">
        <f t="shared" si="0"/>
        <v>NAME</v>
      </c>
      <c r="J18" s="3" t="s">
        <v>173</v>
      </c>
      <c r="K18">
        <f t="shared" si="1"/>
        <v>53</v>
      </c>
      <c r="L18" s="3" t="s">
        <v>172</v>
      </c>
      <c r="M18">
        <f t="shared" si="2"/>
        <v>10053</v>
      </c>
      <c r="N18" t="str">
        <f t="shared" si="3"/>
        <v xml:space="preserve">  if id == 53:~    return 10053</v>
      </c>
      <c r="O18" t="str">
        <f t="shared" si="4"/>
        <v>53,</v>
      </c>
    </row>
    <row r="19" spans="1:15" x14ac:dyDescent="0.25">
      <c r="A19">
        <v>19</v>
      </c>
      <c r="B19" t="s">
        <v>37</v>
      </c>
      <c r="C19" t="s">
        <v>38</v>
      </c>
      <c r="D19" t="s">
        <v>37</v>
      </c>
      <c r="E19" s="4">
        <v>25</v>
      </c>
      <c r="F19" s="4" t="s">
        <v>37</v>
      </c>
      <c r="G19" s="4" t="s">
        <v>38</v>
      </c>
      <c r="H19" s="4" t="s">
        <v>37</v>
      </c>
      <c r="I19" t="str">
        <f t="shared" si="0"/>
        <v>OK</v>
      </c>
      <c r="J19" s="3" t="s">
        <v>173</v>
      </c>
      <c r="K19">
        <f t="shared" si="1"/>
        <v>19</v>
      </c>
      <c r="L19" s="3" t="s">
        <v>172</v>
      </c>
      <c r="M19">
        <f t="shared" si="2"/>
        <v>25</v>
      </c>
      <c r="N19" t="str">
        <f t="shared" si="3"/>
        <v xml:space="preserve">  if id == 19:~    return 25</v>
      </c>
      <c r="O19" t="str">
        <f t="shared" si="4"/>
        <v/>
      </c>
    </row>
    <row r="20" spans="1:15" x14ac:dyDescent="0.25">
      <c r="A20">
        <v>54</v>
      </c>
      <c r="B20" t="s">
        <v>99</v>
      </c>
      <c r="C20" t="s">
        <v>98</v>
      </c>
      <c r="D20" t="s">
        <v>100</v>
      </c>
      <c r="E20" s="4"/>
      <c r="F20" s="4"/>
      <c r="G20" s="4"/>
      <c r="H20" s="4"/>
      <c r="I20" t="str">
        <f t="shared" si="0"/>
        <v>NAME</v>
      </c>
      <c r="J20" s="3" t="s">
        <v>173</v>
      </c>
      <c r="K20">
        <f t="shared" si="1"/>
        <v>54</v>
      </c>
      <c r="L20" s="3" t="s">
        <v>172</v>
      </c>
      <c r="M20">
        <f t="shared" si="2"/>
        <v>10054</v>
      </c>
      <c r="N20" t="str">
        <f t="shared" si="3"/>
        <v xml:space="preserve">  if id == 54:~    return 10054</v>
      </c>
      <c r="O20" t="str">
        <f t="shared" si="4"/>
        <v>54,</v>
      </c>
    </row>
    <row r="21" spans="1:15" x14ac:dyDescent="0.25">
      <c r="A21">
        <v>32</v>
      </c>
      <c r="B21" t="s">
        <v>61</v>
      </c>
      <c r="C21" t="s">
        <v>62</v>
      </c>
      <c r="D21" t="s">
        <v>63</v>
      </c>
      <c r="E21" s="4">
        <v>32</v>
      </c>
      <c r="F21" s="4" t="s">
        <v>61</v>
      </c>
      <c r="G21" s="4" t="s">
        <v>62</v>
      </c>
      <c r="H21" s="4" t="s">
        <v>63</v>
      </c>
      <c r="I21" t="str">
        <f t="shared" si="0"/>
        <v>OK</v>
      </c>
      <c r="J21" s="3" t="s">
        <v>173</v>
      </c>
      <c r="K21">
        <f t="shared" si="1"/>
        <v>32</v>
      </c>
      <c r="L21" s="3" t="s">
        <v>172</v>
      </c>
      <c r="M21">
        <f t="shared" si="2"/>
        <v>32</v>
      </c>
      <c r="N21" t="str">
        <f t="shared" si="3"/>
        <v xml:space="preserve">  if id == 32:~    return 32</v>
      </c>
      <c r="O21" t="str">
        <f t="shared" si="4"/>
        <v/>
      </c>
    </row>
    <row r="22" spans="1:15" x14ac:dyDescent="0.25">
      <c r="A22">
        <v>4</v>
      </c>
      <c r="B22" t="s">
        <v>4</v>
      </c>
      <c r="C22" t="s">
        <v>5</v>
      </c>
      <c r="D22" t="s">
        <v>6</v>
      </c>
      <c r="E22" s="4">
        <v>3</v>
      </c>
      <c r="F22" s="4" t="s">
        <v>4</v>
      </c>
      <c r="G22" s="4" t="s">
        <v>5</v>
      </c>
      <c r="H22" s="4" t="s">
        <v>6</v>
      </c>
      <c r="I22" t="str">
        <f t="shared" si="0"/>
        <v>OK</v>
      </c>
      <c r="J22" s="3" t="s">
        <v>173</v>
      </c>
      <c r="K22">
        <f t="shared" si="1"/>
        <v>4</v>
      </c>
      <c r="L22" s="3" t="s">
        <v>172</v>
      </c>
      <c r="M22">
        <f t="shared" si="2"/>
        <v>3</v>
      </c>
      <c r="N22" t="str">
        <f t="shared" si="3"/>
        <v xml:space="preserve">  if id == 4:~    return 3</v>
      </c>
      <c r="O22" t="str">
        <f t="shared" si="4"/>
        <v/>
      </c>
    </row>
    <row r="23" spans="1:15" x14ac:dyDescent="0.25">
      <c r="E23" s="4">
        <v>12</v>
      </c>
      <c r="F23" s="4" t="s">
        <v>119</v>
      </c>
      <c r="G23" s="4" t="s">
        <v>113</v>
      </c>
      <c r="H23" s="4" t="s">
        <v>120</v>
      </c>
      <c r="I23" t="str">
        <f t="shared" si="0"/>
        <v>NAME</v>
      </c>
      <c r="J23" s="3" t="s">
        <v>173</v>
      </c>
      <c r="K23">
        <f t="shared" si="1"/>
        <v>0</v>
      </c>
      <c r="L23" s="3" t="s">
        <v>172</v>
      </c>
      <c r="M23">
        <f t="shared" si="2"/>
        <v>12</v>
      </c>
      <c r="N23" t="str">
        <f t="shared" si="3"/>
        <v xml:space="preserve">  if id == 0:~    return 12</v>
      </c>
      <c r="O23" t="str">
        <f t="shared" si="4"/>
        <v/>
      </c>
    </row>
    <row r="24" spans="1:15" x14ac:dyDescent="0.25">
      <c r="A24">
        <v>26</v>
      </c>
      <c r="B24" t="s">
        <v>52</v>
      </c>
      <c r="C24" t="s">
        <v>51</v>
      </c>
      <c r="D24" t="s">
        <v>52</v>
      </c>
      <c r="E24" s="4">
        <v>66</v>
      </c>
      <c r="F24" s="4" t="s">
        <v>52</v>
      </c>
      <c r="G24" s="4" t="s">
        <v>51</v>
      </c>
      <c r="H24" s="4" t="s">
        <v>52</v>
      </c>
      <c r="I24" t="str">
        <f t="shared" si="0"/>
        <v>OK</v>
      </c>
      <c r="J24" s="3" t="s">
        <v>173</v>
      </c>
      <c r="K24">
        <f t="shared" si="1"/>
        <v>26</v>
      </c>
      <c r="L24" s="3" t="s">
        <v>172</v>
      </c>
      <c r="M24">
        <f t="shared" si="2"/>
        <v>66</v>
      </c>
      <c r="N24" t="str">
        <f t="shared" si="3"/>
        <v xml:space="preserve">  if id == 26:~    return 66</v>
      </c>
      <c r="O24" t="str">
        <f t="shared" si="4"/>
        <v/>
      </c>
    </row>
    <row r="25" spans="1:15" x14ac:dyDescent="0.25">
      <c r="A25">
        <v>50</v>
      </c>
      <c r="B25" t="s">
        <v>93</v>
      </c>
      <c r="C25" t="s">
        <v>94</v>
      </c>
      <c r="D25" t="s">
        <v>93</v>
      </c>
      <c r="E25" s="4">
        <v>48</v>
      </c>
      <c r="F25" s="4" t="s">
        <v>93</v>
      </c>
      <c r="G25" s="4" t="s">
        <v>94</v>
      </c>
      <c r="H25" s="4" t="s">
        <v>93</v>
      </c>
      <c r="I25" t="str">
        <f t="shared" si="0"/>
        <v>OK</v>
      </c>
      <c r="J25" s="3" t="s">
        <v>173</v>
      </c>
      <c r="K25">
        <f t="shared" si="1"/>
        <v>50</v>
      </c>
      <c r="L25" s="3" t="s">
        <v>172</v>
      </c>
      <c r="M25">
        <f t="shared" si="2"/>
        <v>48</v>
      </c>
      <c r="N25" t="str">
        <f t="shared" si="3"/>
        <v xml:space="preserve">  if id == 50:~    return 48</v>
      </c>
      <c r="O25" t="str">
        <f t="shared" si="4"/>
        <v/>
      </c>
    </row>
    <row r="26" spans="1:15" x14ac:dyDescent="0.25">
      <c r="A26">
        <v>15</v>
      </c>
      <c r="B26" t="s">
        <v>30</v>
      </c>
      <c r="C26" t="s">
        <v>25</v>
      </c>
      <c r="D26" t="s">
        <v>31</v>
      </c>
      <c r="E26" s="4">
        <v>21</v>
      </c>
      <c r="F26" s="4" t="s">
        <v>30</v>
      </c>
      <c r="G26" s="4" t="s">
        <v>25</v>
      </c>
      <c r="H26" s="4" t="s">
        <v>31</v>
      </c>
      <c r="I26" t="str">
        <f t="shared" si="0"/>
        <v>OK</v>
      </c>
      <c r="J26" s="3" t="s">
        <v>173</v>
      </c>
      <c r="K26">
        <f t="shared" si="1"/>
        <v>15</v>
      </c>
      <c r="L26" s="3" t="s">
        <v>172</v>
      </c>
      <c r="M26">
        <f t="shared" si="2"/>
        <v>21</v>
      </c>
      <c r="N26" t="str">
        <f t="shared" si="3"/>
        <v xml:space="preserve">  if id == 15:~    return 21</v>
      </c>
      <c r="O26" t="str">
        <f t="shared" si="4"/>
        <v/>
      </c>
    </row>
    <row r="27" spans="1:15" x14ac:dyDescent="0.25">
      <c r="A27">
        <v>16</v>
      </c>
      <c r="B27" t="s">
        <v>32</v>
      </c>
      <c r="C27" t="s">
        <v>25</v>
      </c>
      <c r="D27" t="s">
        <v>33</v>
      </c>
      <c r="E27" s="4">
        <v>22</v>
      </c>
      <c r="F27" s="4" t="s">
        <v>32</v>
      </c>
      <c r="G27" s="4" t="s">
        <v>25</v>
      </c>
      <c r="H27" s="4" t="s">
        <v>33</v>
      </c>
      <c r="I27" t="str">
        <f t="shared" si="0"/>
        <v>OK</v>
      </c>
      <c r="J27" s="3" t="s">
        <v>173</v>
      </c>
      <c r="K27">
        <f t="shared" si="1"/>
        <v>16</v>
      </c>
      <c r="L27" s="3" t="s">
        <v>172</v>
      </c>
      <c r="M27">
        <f t="shared" si="2"/>
        <v>22</v>
      </c>
      <c r="N27" t="str">
        <f t="shared" si="3"/>
        <v xml:space="preserve">  if id == 16:~    return 22</v>
      </c>
      <c r="O27" t="str">
        <f t="shared" si="4"/>
        <v/>
      </c>
    </row>
    <row r="28" spans="1:15" x14ac:dyDescent="0.25">
      <c r="A28">
        <v>51</v>
      </c>
      <c r="B28" t="s">
        <v>95</v>
      </c>
      <c r="C28" t="s">
        <v>96</v>
      </c>
      <c r="D28" t="s">
        <v>95</v>
      </c>
      <c r="E28" s="4">
        <v>63</v>
      </c>
      <c r="F28" s="4" t="s">
        <v>95</v>
      </c>
      <c r="G28" s="4" t="s">
        <v>96</v>
      </c>
      <c r="H28" s="4" t="s">
        <v>95</v>
      </c>
      <c r="I28" t="str">
        <f t="shared" si="0"/>
        <v>OK</v>
      </c>
      <c r="J28" s="3" t="s">
        <v>173</v>
      </c>
      <c r="K28">
        <f t="shared" si="1"/>
        <v>51</v>
      </c>
      <c r="L28" s="3" t="s">
        <v>172</v>
      </c>
      <c r="M28">
        <f t="shared" si="2"/>
        <v>63</v>
      </c>
      <c r="N28" t="str">
        <f t="shared" si="3"/>
        <v xml:space="preserve">  if id == 51:~    return 63</v>
      </c>
      <c r="O28" t="str">
        <f t="shared" si="4"/>
        <v/>
      </c>
    </row>
    <row r="29" spans="1:15" x14ac:dyDescent="0.25">
      <c r="A29">
        <v>49</v>
      </c>
      <c r="B29" t="s">
        <v>91</v>
      </c>
      <c r="C29" t="s">
        <v>87</v>
      </c>
      <c r="D29" t="s">
        <v>92</v>
      </c>
      <c r="E29" s="4"/>
      <c r="F29" s="4"/>
      <c r="G29" s="4"/>
      <c r="H29" s="4"/>
      <c r="I29" t="str">
        <f t="shared" si="0"/>
        <v>NAME</v>
      </c>
      <c r="J29" s="3" t="s">
        <v>173</v>
      </c>
      <c r="K29">
        <f t="shared" si="1"/>
        <v>49</v>
      </c>
      <c r="L29" s="3" t="s">
        <v>172</v>
      </c>
      <c r="M29">
        <f t="shared" si="2"/>
        <v>10049</v>
      </c>
      <c r="N29" t="str">
        <f t="shared" si="3"/>
        <v xml:space="preserve">  if id == 49:~    return 10049</v>
      </c>
      <c r="O29" t="str">
        <f t="shared" si="4"/>
        <v>49,</v>
      </c>
    </row>
    <row r="30" spans="1:15" x14ac:dyDescent="0.25">
      <c r="A30">
        <v>2</v>
      </c>
      <c r="B30" t="s">
        <v>2</v>
      </c>
      <c r="C30" t="s">
        <v>1</v>
      </c>
      <c r="D30" t="s">
        <v>2</v>
      </c>
      <c r="E30" s="4">
        <v>2</v>
      </c>
      <c r="F30" s="4" t="s">
        <v>2</v>
      </c>
      <c r="G30" s="4" t="s">
        <v>1</v>
      </c>
      <c r="H30" s="4" t="s">
        <v>2</v>
      </c>
      <c r="I30" t="str">
        <f t="shared" si="0"/>
        <v>OK</v>
      </c>
      <c r="J30" s="3" t="s">
        <v>173</v>
      </c>
      <c r="K30">
        <f t="shared" si="1"/>
        <v>2</v>
      </c>
      <c r="L30" s="3" t="s">
        <v>172</v>
      </c>
      <c r="M30">
        <f t="shared" si="2"/>
        <v>2</v>
      </c>
      <c r="N30" t="str">
        <f t="shared" si="3"/>
        <v xml:space="preserve">  if id == 2:~    return 2</v>
      </c>
      <c r="O30" t="str">
        <f t="shared" si="4"/>
        <v/>
      </c>
    </row>
    <row r="31" spans="1:15" x14ac:dyDescent="0.25">
      <c r="E31" s="4">
        <v>51</v>
      </c>
      <c r="F31" s="4" t="s">
        <v>143</v>
      </c>
      <c r="G31" s="4" t="s">
        <v>139</v>
      </c>
      <c r="H31" s="4" t="s">
        <v>144</v>
      </c>
      <c r="I31" t="str">
        <f t="shared" si="0"/>
        <v>NAME</v>
      </c>
      <c r="J31" s="3" t="s">
        <v>173</v>
      </c>
      <c r="K31">
        <f t="shared" si="1"/>
        <v>0</v>
      </c>
      <c r="L31" s="3" t="s">
        <v>172</v>
      </c>
      <c r="M31">
        <f t="shared" si="2"/>
        <v>51</v>
      </c>
      <c r="N31" t="str">
        <f t="shared" si="3"/>
        <v xml:space="preserve">  if id == 0:~    return 51</v>
      </c>
      <c r="O31" t="str">
        <f t="shared" si="4"/>
        <v/>
      </c>
    </row>
    <row r="32" spans="1:15" x14ac:dyDescent="0.25">
      <c r="E32" s="4">
        <v>50</v>
      </c>
      <c r="F32" s="4" t="s">
        <v>141</v>
      </c>
      <c r="G32" s="4" t="s">
        <v>139</v>
      </c>
      <c r="H32" s="4" t="s">
        <v>142</v>
      </c>
      <c r="I32" t="str">
        <f t="shared" si="0"/>
        <v>NAME</v>
      </c>
      <c r="J32" s="3" t="s">
        <v>173</v>
      </c>
      <c r="K32">
        <f t="shared" si="1"/>
        <v>0</v>
      </c>
      <c r="L32" s="3" t="s">
        <v>172</v>
      </c>
      <c r="M32">
        <f t="shared" si="2"/>
        <v>50</v>
      </c>
      <c r="N32" t="str">
        <f t="shared" si="3"/>
        <v xml:space="preserve">  if id == 0:~    return 50</v>
      </c>
      <c r="O32" t="str">
        <f t="shared" si="4"/>
        <v/>
      </c>
    </row>
    <row r="33" spans="1:15" x14ac:dyDescent="0.25">
      <c r="E33" s="4">
        <v>60</v>
      </c>
      <c r="F33" s="4" t="s">
        <v>158</v>
      </c>
      <c r="G33" s="4" t="s">
        <v>156</v>
      </c>
      <c r="H33" s="4" t="s">
        <v>159</v>
      </c>
      <c r="I33" t="str">
        <f t="shared" si="0"/>
        <v>NAME</v>
      </c>
      <c r="J33" s="3" t="s">
        <v>173</v>
      </c>
      <c r="K33">
        <f t="shared" si="1"/>
        <v>0</v>
      </c>
      <c r="L33" s="3" t="s">
        <v>172</v>
      </c>
      <c r="M33">
        <f t="shared" si="2"/>
        <v>60</v>
      </c>
      <c r="N33" t="str">
        <f t="shared" si="3"/>
        <v xml:space="preserve">  if id == 0:~    return 60</v>
      </c>
      <c r="O33" t="str">
        <f t="shared" si="4"/>
        <v/>
      </c>
    </row>
    <row r="34" spans="1:15" x14ac:dyDescent="0.25">
      <c r="E34" s="4">
        <v>49</v>
      </c>
      <c r="F34" s="4" t="s">
        <v>138</v>
      </c>
      <c r="G34" s="4" t="s">
        <v>139</v>
      </c>
      <c r="H34" s="4" t="s">
        <v>140</v>
      </c>
      <c r="I34" t="str">
        <f t="shared" si="0"/>
        <v>NAME</v>
      </c>
      <c r="J34" s="3" t="s">
        <v>173</v>
      </c>
      <c r="K34">
        <f t="shared" si="1"/>
        <v>0</v>
      </c>
      <c r="L34" s="3" t="s">
        <v>172</v>
      </c>
      <c r="M34">
        <f t="shared" si="2"/>
        <v>49</v>
      </c>
      <c r="N34" t="str">
        <f t="shared" si="3"/>
        <v xml:space="preserve">  if id == 0:~    return 49</v>
      </c>
      <c r="O34" t="str">
        <f t="shared" si="4"/>
        <v/>
      </c>
    </row>
    <row r="35" spans="1:15" x14ac:dyDescent="0.25">
      <c r="E35" s="4">
        <v>11</v>
      </c>
      <c r="F35" s="4" t="s">
        <v>117</v>
      </c>
      <c r="G35" s="4" t="s">
        <v>113</v>
      </c>
      <c r="H35" s="4" t="s">
        <v>118</v>
      </c>
      <c r="I35" t="str">
        <f t="shared" si="0"/>
        <v>NAME</v>
      </c>
      <c r="J35" s="3" t="s">
        <v>173</v>
      </c>
      <c r="K35">
        <f t="shared" si="1"/>
        <v>0</v>
      </c>
      <c r="L35" s="3" t="s">
        <v>172</v>
      </c>
      <c r="M35">
        <f t="shared" si="2"/>
        <v>11</v>
      </c>
      <c r="N35" t="str">
        <f t="shared" si="3"/>
        <v xml:space="preserve">  if id == 0:~    return 11</v>
      </c>
      <c r="O35" t="str">
        <f t="shared" si="4"/>
        <v/>
      </c>
    </row>
    <row r="36" spans="1:15" x14ac:dyDescent="0.25">
      <c r="A36">
        <v>41</v>
      </c>
      <c r="B36" t="s">
        <v>77</v>
      </c>
      <c r="C36" t="s">
        <v>76</v>
      </c>
      <c r="D36" t="s">
        <v>77</v>
      </c>
      <c r="E36" s="4">
        <v>41</v>
      </c>
      <c r="F36" s="4" t="s">
        <v>77</v>
      </c>
      <c r="G36" s="4" t="s">
        <v>76</v>
      </c>
      <c r="H36" s="4" t="s">
        <v>77</v>
      </c>
      <c r="I36" t="str">
        <f t="shared" si="0"/>
        <v>OK</v>
      </c>
      <c r="J36" s="3" t="s">
        <v>173</v>
      </c>
      <c r="K36">
        <f t="shared" si="1"/>
        <v>41</v>
      </c>
      <c r="L36" s="3" t="s">
        <v>172</v>
      </c>
      <c r="M36">
        <f t="shared" si="2"/>
        <v>41</v>
      </c>
      <c r="N36" t="str">
        <f t="shared" si="3"/>
        <v xml:space="preserve">  if id == 41:~    return 41</v>
      </c>
      <c r="O36" t="str">
        <f t="shared" si="4"/>
        <v/>
      </c>
    </row>
    <row r="37" spans="1:15" x14ac:dyDescent="0.25">
      <c r="E37" s="4">
        <v>43</v>
      </c>
      <c r="F37" s="4" t="s">
        <v>134</v>
      </c>
      <c r="G37" s="4" t="s">
        <v>76</v>
      </c>
      <c r="H37" s="4" t="s">
        <v>135</v>
      </c>
      <c r="I37" t="str">
        <f t="shared" si="0"/>
        <v>NAME</v>
      </c>
      <c r="J37" s="3" t="s">
        <v>173</v>
      </c>
      <c r="K37">
        <f t="shared" si="1"/>
        <v>0</v>
      </c>
      <c r="L37" s="3" t="s">
        <v>172</v>
      </c>
      <c r="M37">
        <f t="shared" si="2"/>
        <v>43</v>
      </c>
      <c r="N37" t="str">
        <f t="shared" si="3"/>
        <v xml:space="preserve">  if id == 0:~    return 43</v>
      </c>
      <c r="O37" t="str">
        <f t="shared" si="4"/>
        <v/>
      </c>
    </row>
    <row r="38" spans="1:15" x14ac:dyDescent="0.25">
      <c r="E38" s="4">
        <v>37</v>
      </c>
      <c r="F38" s="4" t="s">
        <v>131</v>
      </c>
      <c r="G38" s="4" t="s">
        <v>62</v>
      </c>
      <c r="H38" s="4" t="s">
        <v>131</v>
      </c>
      <c r="I38" t="str">
        <f t="shared" si="0"/>
        <v>NAME</v>
      </c>
      <c r="J38" s="3" t="s">
        <v>173</v>
      </c>
      <c r="K38">
        <f t="shared" si="1"/>
        <v>0</v>
      </c>
      <c r="L38" s="3" t="s">
        <v>172</v>
      </c>
      <c r="M38">
        <f t="shared" si="2"/>
        <v>37</v>
      </c>
      <c r="N38" t="str">
        <f t="shared" si="3"/>
        <v xml:space="preserve">  if id == 0:~    return 37</v>
      </c>
      <c r="O38" t="str">
        <f t="shared" si="4"/>
        <v/>
      </c>
    </row>
    <row r="39" spans="1:15" x14ac:dyDescent="0.25">
      <c r="A39">
        <v>39</v>
      </c>
      <c r="B39" t="s">
        <v>74</v>
      </c>
      <c r="C39" t="s">
        <v>62</v>
      </c>
      <c r="D39" t="s">
        <v>74</v>
      </c>
      <c r="E39" s="4">
        <v>39</v>
      </c>
      <c r="F39" s="4" t="s">
        <v>74</v>
      </c>
      <c r="G39" s="4" t="s">
        <v>62</v>
      </c>
      <c r="H39" s="4" t="s">
        <v>74</v>
      </c>
      <c r="I39" t="str">
        <f t="shared" si="0"/>
        <v>OK</v>
      </c>
      <c r="J39" s="3" t="s">
        <v>173</v>
      </c>
      <c r="K39">
        <f t="shared" si="1"/>
        <v>39</v>
      </c>
      <c r="L39" s="3" t="s">
        <v>172</v>
      </c>
      <c r="M39">
        <f t="shared" si="2"/>
        <v>39</v>
      </c>
      <c r="N39" t="str">
        <f t="shared" si="3"/>
        <v xml:space="preserve">  if id == 39:~    return 39</v>
      </c>
      <c r="O39" t="str">
        <f t="shared" si="4"/>
        <v/>
      </c>
    </row>
    <row r="40" spans="1:15" x14ac:dyDescent="0.25">
      <c r="A40">
        <v>7</v>
      </c>
      <c r="B40" t="s">
        <v>11</v>
      </c>
      <c r="C40" t="s">
        <v>12</v>
      </c>
      <c r="D40" t="s">
        <v>13</v>
      </c>
      <c r="E40" s="4">
        <v>6</v>
      </c>
      <c r="F40" s="4" t="s">
        <v>11</v>
      </c>
      <c r="G40" s="4" t="s">
        <v>12</v>
      </c>
      <c r="H40" s="4" t="s">
        <v>13</v>
      </c>
      <c r="I40" t="str">
        <f t="shared" si="0"/>
        <v>OK</v>
      </c>
      <c r="J40" s="3" t="s">
        <v>173</v>
      </c>
      <c r="K40">
        <f t="shared" si="1"/>
        <v>7</v>
      </c>
      <c r="L40" s="3" t="s">
        <v>172</v>
      </c>
      <c r="M40">
        <f t="shared" si="2"/>
        <v>6</v>
      </c>
      <c r="N40" t="str">
        <f t="shared" si="3"/>
        <v xml:space="preserve">  if id == 7:~    return 6</v>
      </c>
      <c r="O40" t="str">
        <f t="shared" si="4"/>
        <v/>
      </c>
    </row>
    <row r="41" spans="1:15" x14ac:dyDescent="0.25">
      <c r="A41">
        <v>45</v>
      </c>
      <c r="B41" t="s">
        <v>82</v>
      </c>
      <c r="C41" t="s">
        <v>83</v>
      </c>
      <c r="D41" t="s">
        <v>82</v>
      </c>
      <c r="E41" s="4">
        <v>45</v>
      </c>
      <c r="F41" s="4" t="s">
        <v>82</v>
      </c>
      <c r="G41" s="4" t="s">
        <v>83</v>
      </c>
      <c r="H41" s="4" t="s">
        <v>82</v>
      </c>
      <c r="I41" t="str">
        <f t="shared" si="0"/>
        <v>OK</v>
      </c>
      <c r="J41" s="3" t="s">
        <v>173</v>
      </c>
      <c r="K41">
        <f t="shared" si="1"/>
        <v>45</v>
      </c>
      <c r="L41" s="3" t="s">
        <v>172</v>
      </c>
      <c r="M41">
        <f t="shared" si="2"/>
        <v>45</v>
      </c>
      <c r="N41" t="str">
        <f t="shared" si="3"/>
        <v xml:space="preserve">  if id == 45:~    return 45</v>
      </c>
      <c r="O41" t="str">
        <f t="shared" si="4"/>
        <v/>
      </c>
    </row>
    <row r="42" spans="1:15" x14ac:dyDescent="0.25">
      <c r="A42">
        <v>46</v>
      </c>
      <c r="B42" t="s">
        <v>84</v>
      </c>
      <c r="C42" t="s">
        <v>83</v>
      </c>
      <c r="D42" t="s">
        <v>85</v>
      </c>
      <c r="E42" s="4">
        <v>46</v>
      </c>
      <c r="F42" s="4" t="s">
        <v>84</v>
      </c>
      <c r="G42" s="4" t="s">
        <v>83</v>
      </c>
      <c r="H42" s="4" t="s">
        <v>85</v>
      </c>
      <c r="I42" t="str">
        <f t="shared" si="0"/>
        <v>OK</v>
      </c>
      <c r="J42" s="3" t="s">
        <v>173</v>
      </c>
      <c r="K42">
        <f t="shared" si="1"/>
        <v>46</v>
      </c>
      <c r="L42" s="3" t="s">
        <v>172</v>
      </c>
      <c r="M42">
        <f t="shared" si="2"/>
        <v>46</v>
      </c>
      <c r="N42" t="str">
        <f t="shared" si="3"/>
        <v xml:space="preserve">  if id == 46:~    return 46</v>
      </c>
      <c r="O42" t="str">
        <f t="shared" si="4"/>
        <v/>
      </c>
    </row>
    <row r="43" spans="1:15" x14ac:dyDescent="0.25">
      <c r="E43" s="4">
        <v>47</v>
      </c>
      <c r="F43" s="4" t="s">
        <v>136</v>
      </c>
      <c r="G43" s="4" t="s">
        <v>83</v>
      </c>
      <c r="H43" s="4" t="s">
        <v>137</v>
      </c>
      <c r="I43" t="str">
        <f t="shared" si="0"/>
        <v>NAME</v>
      </c>
      <c r="J43" s="3" t="s">
        <v>173</v>
      </c>
      <c r="K43">
        <f t="shared" si="1"/>
        <v>0</v>
      </c>
      <c r="L43" s="3" t="s">
        <v>172</v>
      </c>
      <c r="M43">
        <f t="shared" si="2"/>
        <v>47</v>
      </c>
      <c r="N43" t="str">
        <f t="shared" si="3"/>
        <v xml:space="preserve">  if id == 0:~    return 47</v>
      </c>
      <c r="O43" t="str">
        <f t="shared" si="4"/>
        <v/>
      </c>
    </row>
    <row r="44" spans="1:15" x14ac:dyDescent="0.25">
      <c r="A44">
        <v>29</v>
      </c>
      <c r="B44" t="s">
        <v>57</v>
      </c>
      <c r="C44" t="s">
        <v>54</v>
      </c>
      <c r="D44" t="s">
        <v>57</v>
      </c>
      <c r="E44" s="4">
        <v>30</v>
      </c>
      <c r="F44" s="4" t="s">
        <v>57</v>
      </c>
      <c r="G44" s="4" t="s">
        <v>54</v>
      </c>
      <c r="H44" s="4" t="s">
        <v>57</v>
      </c>
      <c r="I44" t="str">
        <f t="shared" si="0"/>
        <v>OK</v>
      </c>
      <c r="J44" s="3" t="s">
        <v>173</v>
      </c>
      <c r="K44">
        <f t="shared" si="1"/>
        <v>29</v>
      </c>
      <c r="L44" s="3" t="s">
        <v>172</v>
      </c>
      <c r="M44">
        <f t="shared" si="2"/>
        <v>30</v>
      </c>
      <c r="N44" t="str">
        <f t="shared" si="3"/>
        <v xml:space="preserve">  if id == 29:~    return 30</v>
      </c>
      <c r="O44" t="str">
        <f t="shared" si="4"/>
        <v/>
      </c>
    </row>
    <row r="45" spans="1:15" x14ac:dyDescent="0.25">
      <c r="A45">
        <v>11</v>
      </c>
      <c r="B45" t="s">
        <v>22</v>
      </c>
      <c r="C45" t="s">
        <v>23</v>
      </c>
      <c r="D45" t="s">
        <v>24</v>
      </c>
      <c r="E45" s="4"/>
      <c r="F45" s="4"/>
      <c r="G45" s="4"/>
      <c r="H45" s="4"/>
      <c r="I45" t="str">
        <f t="shared" si="0"/>
        <v>NAME</v>
      </c>
      <c r="J45" s="3" t="s">
        <v>173</v>
      </c>
      <c r="K45">
        <f t="shared" si="1"/>
        <v>11</v>
      </c>
      <c r="L45" s="3" t="s">
        <v>172</v>
      </c>
      <c r="M45">
        <f t="shared" si="2"/>
        <v>10011</v>
      </c>
      <c r="N45" t="str">
        <f t="shared" si="3"/>
        <v xml:space="preserve">  if id == 11:~    return 10011</v>
      </c>
      <c r="O45" t="str">
        <f t="shared" si="4"/>
        <v>11,</v>
      </c>
    </row>
    <row r="46" spans="1:15" x14ac:dyDescent="0.25">
      <c r="A46">
        <v>24</v>
      </c>
      <c r="B46" t="s">
        <v>48</v>
      </c>
      <c r="C46" t="s">
        <v>44</v>
      </c>
      <c r="D46" t="s">
        <v>49</v>
      </c>
      <c r="E46" s="4"/>
      <c r="F46" s="4"/>
      <c r="G46" s="4"/>
      <c r="H46" s="4"/>
      <c r="I46" t="str">
        <f t="shared" si="0"/>
        <v>NAME</v>
      </c>
      <c r="J46" s="3" t="s">
        <v>173</v>
      </c>
      <c r="K46">
        <f t="shared" si="1"/>
        <v>24</v>
      </c>
      <c r="L46" s="3" t="s">
        <v>172</v>
      </c>
      <c r="M46">
        <f t="shared" si="2"/>
        <v>10024</v>
      </c>
      <c r="N46" t="str">
        <f t="shared" si="3"/>
        <v xml:space="preserve">  if id == 24:~    return 10024</v>
      </c>
      <c r="O46" t="str">
        <f t="shared" si="4"/>
        <v>24,</v>
      </c>
    </row>
    <row r="47" spans="1:15" x14ac:dyDescent="0.25">
      <c r="A47">
        <v>23</v>
      </c>
      <c r="B47" t="s">
        <v>46</v>
      </c>
      <c r="C47" t="s">
        <v>44</v>
      </c>
      <c r="D47" t="s">
        <v>47</v>
      </c>
      <c r="E47" s="4"/>
      <c r="F47" s="4"/>
      <c r="G47" s="4"/>
      <c r="H47" s="4"/>
      <c r="I47" t="str">
        <f t="shared" si="0"/>
        <v>NAME</v>
      </c>
      <c r="J47" s="3" t="s">
        <v>173</v>
      </c>
      <c r="K47">
        <f t="shared" si="1"/>
        <v>23</v>
      </c>
      <c r="L47" s="3" t="s">
        <v>172</v>
      </c>
      <c r="M47">
        <f t="shared" si="2"/>
        <v>10023</v>
      </c>
      <c r="N47" t="str">
        <f t="shared" si="3"/>
        <v xml:space="preserve">  if id == 23:~    return 10023</v>
      </c>
      <c r="O47" t="str">
        <f t="shared" si="4"/>
        <v>23,</v>
      </c>
    </row>
    <row r="48" spans="1:15" x14ac:dyDescent="0.25">
      <c r="A48">
        <v>22</v>
      </c>
      <c r="B48" t="s">
        <v>43</v>
      </c>
      <c r="C48" t="s">
        <v>44</v>
      </c>
      <c r="D48" t="s">
        <v>45</v>
      </c>
      <c r="E48" s="4"/>
      <c r="F48" s="4"/>
      <c r="G48" s="4"/>
      <c r="H48" s="4"/>
      <c r="I48" t="str">
        <f t="shared" si="0"/>
        <v>NAME</v>
      </c>
      <c r="J48" s="3" t="s">
        <v>173</v>
      </c>
      <c r="K48">
        <f t="shared" si="1"/>
        <v>22</v>
      </c>
      <c r="L48" s="3" t="s">
        <v>172</v>
      </c>
      <c r="M48">
        <f t="shared" si="2"/>
        <v>10022</v>
      </c>
      <c r="N48" t="str">
        <f t="shared" si="3"/>
        <v xml:space="preserve">  if id == 22:~    return 10022</v>
      </c>
      <c r="O48" t="str">
        <f t="shared" si="4"/>
        <v>22,</v>
      </c>
    </row>
    <row r="49" spans="1:15" x14ac:dyDescent="0.25">
      <c r="A49">
        <v>47</v>
      </c>
      <c r="B49" t="s">
        <v>86</v>
      </c>
      <c r="C49" t="s">
        <v>87</v>
      </c>
      <c r="D49" t="s">
        <v>88</v>
      </c>
      <c r="E49" s="4"/>
      <c r="F49" s="4"/>
      <c r="G49" s="4"/>
      <c r="H49" s="4"/>
      <c r="I49" t="str">
        <f t="shared" si="0"/>
        <v>NAME</v>
      </c>
      <c r="J49" s="3" t="s">
        <v>173</v>
      </c>
      <c r="K49">
        <f t="shared" si="1"/>
        <v>47</v>
      </c>
      <c r="L49" s="3" t="s">
        <v>172</v>
      </c>
      <c r="M49">
        <f t="shared" si="2"/>
        <v>10047</v>
      </c>
      <c r="N49" t="str">
        <f t="shared" si="3"/>
        <v xml:space="preserve">  if id == 47:~    return 10047</v>
      </c>
      <c r="O49" t="str">
        <f t="shared" si="4"/>
        <v>47,</v>
      </c>
    </row>
    <row r="50" spans="1:15" x14ac:dyDescent="0.25">
      <c r="A50">
        <v>20</v>
      </c>
      <c r="B50" t="s">
        <v>39</v>
      </c>
      <c r="C50" t="s">
        <v>40</v>
      </c>
      <c r="D50" t="s">
        <v>41</v>
      </c>
      <c r="E50" s="4">
        <v>26</v>
      </c>
      <c r="F50" s="4" t="s">
        <v>39</v>
      </c>
      <c r="G50" s="4" t="s">
        <v>40</v>
      </c>
      <c r="H50" s="4" t="s">
        <v>41</v>
      </c>
      <c r="I50" t="str">
        <f t="shared" si="0"/>
        <v>OK</v>
      </c>
      <c r="J50" s="3" t="s">
        <v>173</v>
      </c>
      <c r="K50">
        <f t="shared" si="1"/>
        <v>20</v>
      </c>
      <c r="L50" s="3" t="s">
        <v>172</v>
      </c>
      <c r="M50">
        <f t="shared" si="2"/>
        <v>26</v>
      </c>
      <c r="N50" t="str">
        <f t="shared" si="3"/>
        <v xml:space="preserve">  if id == 20:~    return 26</v>
      </c>
      <c r="O50" t="str">
        <f t="shared" si="4"/>
        <v/>
      </c>
    </row>
    <row r="51" spans="1:15" x14ac:dyDescent="0.25">
      <c r="E51" s="4">
        <v>14</v>
      </c>
      <c r="F51" s="4" t="s">
        <v>123</v>
      </c>
      <c r="G51" s="4" t="s">
        <v>113</v>
      </c>
      <c r="H51" s="4" t="s">
        <v>124</v>
      </c>
      <c r="I51" t="str">
        <f t="shared" si="0"/>
        <v>NAME</v>
      </c>
      <c r="J51" s="3" t="s">
        <v>173</v>
      </c>
      <c r="K51">
        <f t="shared" si="1"/>
        <v>0</v>
      </c>
      <c r="L51" s="3" t="s">
        <v>172</v>
      </c>
      <c r="M51">
        <f t="shared" si="2"/>
        <v>14</v>
      </c>
      <c r="N51" t="str">
        <f t="shared" si="3"/>
        <v xml:space="preserve">  if id == 0:~    return 14</v>
      </c>
      <c r="O51" t="str">
        <f t="shared" si="4"/>
        <v/>
      </c>
    </row>
    <row r="52" spans="1:15" x14ac:dyDescent="0.25">
      <c r="E52" s="4">
        <v>13</v>
      </c>
      <c r="F52" s="4" t="s">
        <v>121</v>
      </c>
      <c r="G52" s="4" t="s">
        <v>113</v>
      </c>
      <c r="H52" s="4" t="s">
        <v>122</v>
      </c>
      <c r="I52" t="str">
        <f t="shared" si="0"/>
        <v>NAME</v>
      </c>
      <c r="J52" s="3" t="s">
        <v>173</v>
      </c>
      <c r="K52">
        <f t="shared" si="1"/>
        <v>0</v>
      </c>
      <c r="L52" s="3" t="s">
        <v>172</v>
      </c>
      <c r="M52">
        <f t="shared" si="2"/>
        <v>13</v>
      </c>
      <c r="N52" t="str">
        <f t="shared" si="3"/>
        <v xml:space="preserve">  if id == 0:~    return 13</v>
      </c>
      <c r="O52" t="str">
        <f t="shared" si="4"/>
        <v/>
      </c>
    </row>
    <row r="53" spans="1:15" x14ac:dyDescent="0.25">
      <c r="A53">
        <v>1</v>
      </c>
      <c r="B53" t="s">
        <v>0</v>
      </c>
      <c r="C53" t="s">
        <v>1</v>
      </c>
      <c r="D53" t="s">
        <v>0</v>
      </c>
      <c r="E53" s="4">
        <v>1</v>
      </c>
      <c r="F53" s="4" t="s">
        <v>0</v>
      </c>
      <c r="G53" s="4" t="s">
        <v>1</v>
      </c>
      <c r="H53" s="4" t="s">
        <v>0</v>
      </c>
      <c r="I53" t="str">
        <f t="shared" si="0"/>
        <v>OK</v>
      </c>
      <c r="J53" s="3" t="s">
        <v>173</v>
      </c>
      <c r="K53">
        <f t="shared" si="1"/>
        <v>1</v>
      </c>
      <c r="L53" s="3" t="s">
        <v>172</v>
      </c>
      <c r="M53">
        <f t="shared" si="2"/>
        <v>1</v>
      </c>
      <c r="N53" t="str">
        <f t="shared" si="3"/>
        <v xml:space="preserve">  if id == 1:~    return 1</v>
      </c>
      <c r="O53" t="str">
        <f t="shared" si="4"/>
        <v/>
      </c>
    </row>
    <row r="54" spans="1:15" x14ac:dyDescent="0.25">
      <c r="A54">
        <v>31</v>
      </c>
      <c r="B54" t="s">
        <v>60</v>
      </c>
      <c r="C54" t="s">
        <v>59</v>
      </c>
      <c r="D54" t="s">
        <v>60</v>
      </c>
      <c r="E54" s="4"/>
      <c r="F54" s="4"/>
      <c r="G54" s="4"/>
      <c r="H54" s="4"/>
      <c r="I54" t="str">
        <f t="shared" si="0"/>
        <v>NAME</v>
      </c>
      <c r="J54" s="3" t="s">
        <v>173</v>
      </c>
      <c r="K54">
        <f t="shared" si="1"/>
        <v>31</v>
      </c>
      <c r="L54" s="3" t="s">
        <v>172</v>
      </c>
      <c r="M54">
        <f t="shared" si="2"/>
        <v>10031</v>
      </c>
      <c r="N54" t="str">
        <f t="shared" si="3"/>
        <v xml:space="preserve">  if id == 31:~    return 10031</v>
      </c>
      <c r="O54" t="str">
        <f t="shared" si="4"/>
        <v>31,</v>
      </c>
    </row>
    <row r="55" spans="1:15" x14ac:dyDescent="0.25">
      <c r="A55">
        <v>21</v>
      </c>
      <c r="B55" t="s">
        <v>42</v>
      </c>
      <c r="C55" t="s">
        <v>40</v>
      </c>
      <c r="D55" t="s">
        <v>42</v>
      </c>
      <c r="E55" s="4">
        <v>27</v>
      </c>
      <c r="F55" s="4" t="s">
        <v>42</v>
      </c>
      <c r="G55" s="4" t="s">
        <v>40</v>
      </c>
      <c r="H55" s="4" t="s">
        <v>42</v>
      </c>
      <c r="I55" t="str">
        <f t="shared" si="0"/>
        <v>OK</v>
      </c>
      <c r="J55" s="3" t="s">
        <v>173</v>
      </c>
      <c r="K55">
        <f t="shared" si="1"/>
        <v>21</v>
      </c>
      <c r="L55" s="3" t="s">
        <v>172</v>
      </c>
      <c r="M55">
        <f t="shared" si="2"/>
        <v>27</v>
      </c>
      <c r="N55" t="str">
        <f t="shared" si="3"/>
        <v xml:space="preserve">  if id == 21:~    return 27</v>
      </c>
      <c r="O55" t="str">
        <f t="shared" si="4"/>
        <v/>
      </c>
    </row>
    <row r="56" spans="1:15" x14ac:dyDescent="0.25">
      <c r="A56">
        <v>35</v>
      </c>
      <c r="B56" t="s">
        <v>68</v>
      </c>
      <c r="C56" t="s">
        <v>62</v>
      </c>
      <c r="D56" t="s">
        <v>68</v>
      </c>
      <c r="E56" s="4">
        <v>35</v>
      </c>
      <c r="F56" s="4" t="s">
        <v>68</v>
      </c>
      <c r="G56" s="4" t="s">
        <v>62</v>
      </c>
      <c r="H56" s="4" t="s">
        <v>68</v>
      </c>
      <c r="I56" t="str">
        <f t="shared" si="0"/>
        <v>OK</v>
      </c>
      <c r="J56" s="3" t="s">
        <v>173</v>
      </c>
      <c r="K56">
        <f t="shared" si="1"/>
        <v>35</v>
      </c>
      <c r="L56" s="3" t="s">
        <v>172</v>
      </c>
      <c r="M56">
        <f t="shared" si="2"/>
        <v>35</v>
      </c>
      <c r="N56" t="str">
        <f t="shared" si="3"/>
        <v xml:space="preserve">  if id == 35:~    return 35</v>
      </c>
      <c r="O56" t="str">
        <f t="shared" si="4"/>
        <v/>
      </c>
    </row>
    <row r="57" spans="1:15" x14ac:dyDescent="0.25">
      <c r="A57">
        <v>38</v>
      </c>
      <c r="B57" t="s">
        <v>72</v>
      </c>
      <c r="C57" t="s">
        <v>62</v>
      </c>
      <c r="D57" t="s">
        <v>73</v>
      </c>
      <c r="E57" s="4">
        <v>38</v>
      </c>
      <c r="F57" s="4" t="s">
        <v>72</v>
      </c>
      <c r="G57" s="4" t="s">
        <v>62</v>
      </c>
      <c r="H57" s="4" t="s">
        <v>73</v>
      </c>
      <c r="I57" t="str">
        <f t="shared" si="0"/>
        <v>OK</v>
      </c>
      <c r="J57" s="3" t="s">
        <v>173</v>
      </c>
      <c r="K57">
        <f t="shared" si="1"/>
        <v>38</v>
      </c>
      <c r="L57" s="3" t="s">
        <v>172</v>
      </c>
      <c r="M57">
        <f t="shared" si="2"/>
        <v>38</v>
      </c>
      <c r="N57" t="str">
        <f t="shared" si="3"/>
        <v xml:space="preserve">  if id == 38:~    return 38</v>
      </c>
      <c r="O57" t="str">
        <f t="shared" si="4"/>
        <v/>
      </c>
    </row>
    <row r="58" spans="1:15" x14ac:dyDescent="0.25">
      <c r="A58">
        <v>36</v>
      </c>
      <c r="B58" t="s">
        <v>69</v>
      </c>
      <c r="C58" t="s">
        <v>62</v>
      </c>
      <c r="D58" t="s">
        <v>70</v>
      </c>
      <c r="E58" s="4">
        <v>36</v>
      </c>
      <c r="F58" s="4" t="s">
        <v>69</v>
      </c>
      <c r="G58" s="4" t="s">
        <v>62</v>
      </c>
      <c r="H58" s="4" t="s">
        <v>70</v>
      </c>
      <c r="I58" t="str">
        <f t="shared" si="0"/>
        <v>OK</v>
      </c>
      <c r="J58" s="3" t="s">
        <v>173</v>
      </c>
      <c r="K58">
        <f t="shared" si="1"/>
        <v>36</v>
      </c>
      <c r="L58" s="3" t="s">
        <v>172</v>
      </c>
      <c r="M58">
        <f t="shared" si="2"/>
        <v>36</v>
      </c>
      <c r="N58" t="str">
        <f t="shared" si="3"/>
        <v xml:space="preserve">  if id == 36:~    return 36</v>
      </c>
      <c r="O58" t="str">
        <f t="shared" si="4"/>
        <v/>
      </c>
    </row>
    <row r="59" spans="1:15" x14ac:dyDescent="0.25">
      <c r="A59">
        <v>30</v>
      </c>
      <c r="B59" t="s">
        <v>58</v>
      </c>
      <c r="C59" t="s">
        <v>59</v>
      </c>
      <c r="D59" t="s">
        <v>58</v>
      </c>
      <c r="E59" s="4"/>
      <c r="F59" s="4"/>
      <c r="G59" s="4"/>
      <c r="H59" s="4"/>
      <c r="I59" t="str">
        <f t="shared" si="0"/>
        <v>NAME</v>
      </c>
      <c r="J59" s="3" t="s">
        <v>173</v>
      </c>
      <c r="K59">
        <f t="shared" si="1"/>
        <v>30</v>
      </c>
      <c r="L59" s="3" t="s">
        <v>172</v>
      </c>
      <c r="M59">
        <f t="shared" si="2"/>
        <v>10030</v>
      </c>
      <c r="N59" t="str">
        <f t="shared" si="3"/>
        <v xml:space="preserve">  if id == 30:~    return 10030</v>
      </c>
      <c r="O59" t="str">
        <f t="shared" si="4"/>
        <v>30,</v>
      </c>
    </row>
    <row r="60" spans="1:15" x14ac:dyDescent="0.25">
      <c r="E60" s="4">
        <v>10</v>
      </c>
      <c r="F60" s="4" t="s">
        <v>115</v>
      </c>
      <c r="G60" s="4" t="s">
        <v>113</v>
      </c>
      <c r="H60" s="4" t="s">
        <v>116</v>
      </c>
      <c r="I60" t="str">
        <f t="shared" si="0"/>
        <v>NAME</v>
      </c>
      <c r="J60" s="3" t="s">
        <v>173</v>
      </c>
      <c r="K60">
        <f t="shared" si="1"/>
        <v>0</v>
      </c>
      <c r="L60" s="3" t="s">
        <v>172</v>
      </c>
      <c r="M60">
        <f t="shared" si="2"/>
        <v>10</v>
      </c>
      <c r="N60" t="str">
        <f t="shared" si="3"/>
        <v xml:space="preserve">  if id == 0:~    return 10</v>
      </c>
      <c r="O60" t="str">
        <f t="shared" si="4"/>
        <v/>
      </c>
    </row>
    <row r="61" spans="1:15" x14ac:dyDescent="0.25">
      <c r="E61" s="4">
        <v>52</v>
      </c>
      <c r="F61" s="4" t="s">
        <v>145</v>
      </c>
      <c r="G61" s="4" t="s">
        <v>146</v>
      </c>
      <c r="H61" s="4" t="s">
        <v>145</v>
      </c>
      <c r="I61" t="str">
        <f t="shared" si="0"/>
        <v>NAME</v>
      </c>
      <c r="J61" s="3" t="s">
        <v>173</v>
      </c>
      <c r="K61">
        <f t="shared" si="1"/>
        <v>0</v>
      </c>
      <c r="L61" s="3" t="s">
        <v>172</v>
      </c>
      <c r="M61">
        <f t="shared" si="2"/>
        <v>52</v>
      </c>
      <c r="N61" t="str">
        <f t="shared" si="3"/>
        <v xml:space="preserve">  if id == 0:~    return 52</v>
      </c>
      <c r="O61" t="str">
        <f t="shared" si="4"/>
        <v/>
      </c>
    </row>
    <row r="62" spans="1:15" x14ac:dyDescent="0.25">
      <c r="E62" s="4">
        <v>54</v>
      </c>
      <c r="F62" s="4" t="s">
        <v>149</v>
      </c>
      <c r="G62" s="4" t="s">
        <v>146</v>
      </c>
      <c r="H62" s="4" t="s">
        <v>150</v>
      </c>
      <c r="I62" t="str">
        <f t="shared" si="0"/>
        <v>NAME</v>
      </c>
      <c r="J62" s="3" t="s">
        <v>173</v>
      </c>
      <c r="K62">
        <f t="shared" si="1"/>
        <v>0</v>
      </c>
      <c r="L62" s="3" t="s">
        <v>172</v>
      </c>
      <c r="M62">
        <f t="shared" si="2"/>
        <v>54</v>
      </c>
      <c r="N62" t="str">
        <f t="shared" si="3"/>
        <v xml:space="preserve">  if id == 0:~    return 54</v>
      </c>
      <c r="O62" t="str">
        <f t="shared" si="4"/>
        <v/>
      </c>
    </row>
    <row r="63" spans="1:15" x14ac:dyDescent="0.25">
      <c r="E63" s="4">
        <v>53</v>
      </c>
      <c r="F63" s="4" t="s">
        <v>147</v>
      </c>
      <c r="G63" s="4" t="s">
        <v>146</v>
      </c>
      <c r="H63" s="4" t="s">
        <v>148</v>
      </c>
      <c r="I63" t="str">
        <f t="shared" si="0"/>
        <v>NAME</v>
      </c>
      <c r="J63" s="3" t="s">
        <v>173</v>
      </c>
      <c r="K63">
        <f t="shared" si="1"/>
        <v>0</v>
      </c>
      <c r="L63" s="3" t="s">
        <v>172</v>
      </c>
      <c r="M63">
        <f t="shared" si="2"/>
        <v>53</v>
      </c>
      <c r="N63" t="str">
        <f t="shared" si="3"/>
        <v xml:space="preserve">  if id == 0:~    return 53</v>
      </c>
      <c r="O63" t="str">
        <f t="shared" si="4"/>
        <v/>
      </c>
    </row>
    <row r="64" spans="1:15" x14ac:dyDescent="0.25">
      <c r="A64">
        <v>5</v>
      </c>
      <c r="B64" t="s">
        <v>7</v>
      </c>
      <c r="C64" t="s">
        <v>8</v>
      </c>
      <c r="D64" t="s">
        <v>7</v>
      </c>
      <c r="E64" s="4">
        <v>4</v>
      </c>
      <c r="F64" s="4" t="s">
        <v>7</v>
      </c>
      <c r="G64" s="4" t="s">
        <v>8</v>
      </c>
      <c r="H64" s="4" t="s">
        <v>7</v>
      </c>
      <c r="I64" t="str">
        <f t="shared" si="0"/>
        <v>OK</v>
      </c>
      <c r="J64" s="3" t="s">
        <v>173</v>
      </c>
      <c r="K64">
        <f t="shared" si="1"/>
        <v>5</v>
      </c>
      <c r="L64" s="3" t="s">
        <v>172</v>
      </c>
      <c r="M64">
        <f t="shared" si="2"/>
        <v>4</v>
      </c>
      <c r="N64" t="str">
        <f t="shared" si="3"/>
        <v xml:space="preserve">  if id == 5:~    return 4</v>
      </c>
      <c r="O64" t="str">
        <f t="shared" si="4"/>
        <v/>
      </c>
    </row>
    <row r="65" spans="1:15" x14ac:dyDescent="0.25">
      <c r="A65">
        <v>13</v>
      </c>
      <c r="B65" t="s">
        <v>26</v>
      </c>
      <c r="C65" t="s">
        <v>25</v>
      </c>
      <c r="D65" t="s">
        <v>27</v>
      </c>
      <c r="E65" s="4">
        <v>18</v>
      </c>
      <c r="F65" s="4" t="s">
        <v>26</v>
      </c>
      <c r="G65" s="4" t="s">
        <v>25</v>
      </c>
      <c r="H65" s="4" t="s">
        <v>27</v>
      </c>
      <c r="I65" t="str">
        <f t="shared" si="0"/>
        <v>OK</v>
      </c>
      <c r="J65" s="3" t="s">
        <v>173</v>
      </c>
      <c r="K65">
        <f t="shared" si="1"/>
        <v>13</v>
      </c>
      <c r="L65" s="3" t="s">
        <v>172</v>
      </c>
      <c r="M65">
        <f t="shared" si="2"/>
        <v>18</v>
      </c>
      <c r="N65" t="str">
        <f t="shared" si="3"/>
        <v xml:space="preserve">  if id == 13:~    return 18</v>
      </c>
      <c r="O65" t="str">
        <f t="shared" si="4"/>
        <v/>
      </c>
    </row>
    <row r="66" spans="1:15" x14ac:dyDescent="0.25">
      <c r="E66" s="4">
        <v>19</v>
      </c>
      <c r="F66" s="4" t="s">
        <v>129</v>
      </c>
      <c r="G66" s="4" t="s">
        <v>25</v>
      </c>
      <c r="H66" s="4" t="s">
        <v>130</v>
      </c>
      <c r="I66" t="str">
        <f t="shared" si="0"/>
        <v>NAME</v>
      </c>
      <c r="J66" s="3" t="s">
        <v>173</v>
      </c>
      <c r="K66">
        <f t="shared" si="1"/>
        <v>0</v>
      </c>
      <c r="L66" s="3" t="s">
        <v>172</v>
      </c>
      <c r="M66">
        <f t="shared" si="2"/>
        <v>19</v>
      </c>
      <c r="N66" t="str">
        <f t="shared" si="3"/>
        <v xml:space="preserve">  if id == 0:~    return 19</v>
      </c>
      <c r="O66" t="str">
        <f t="shared" si="4"/>
        <v/>
      </c>
    </row>
    <row r="67" spans="1:15" x14ac:dyDescent="0.25">
      <c r="A67">
        <v>14</v>
      </c>
      <c r="B67" t="s">
        <v>28</v>
      </c>
      <c r="C67" t="s">
        <v>25</v>
      </c>
      <c r="D67" t="s">
        <v>29</v>
      </c>
      <c r="E67" s="4">
        <v>20</v>
      </c>
      <c r="F67" s="4" t="s">
        <v>28</v>
      </c>
      <c r="G67" s="4" t="s">
        <v>25</v>
      </c>
      <c r="H67" s="4" t="s">
        <v>29</v>
      </c>
      <c r="I67" t="str">
        <f t="shared" si="0"/>
        <v>OK</v>
      </c>
      <c r="J67" s="3" t="s">
        <v>173</v>
      </c>
      <c r="K67">
        <f t="shared" si="1"/>
        <v>14</v>
      </c>
      <c r="L67" s="3" t="s">
        <v>172</v>
      </c>
      <c r="M67">
        <f t="shared" si="2"/>
        <v>20</v>
      </c>
      <c r="N67" t="str">
        <f t="shared" si="3"/>
        <v xml:space="preserve">  if id == 14:~    return 20</v>
      </c>
      <c r="O67" t="str">
        <f t="shared" si="4"/>
        <v/>
      </c>
    </row>
    <row r="68" spans="1:15" x14ac:dyDescent="0.25">
      <c r="A68">
        <v>6</v>
      </c>
      <c r="B68" t="s">
        <v>9</v>
      </c>
      <c r="C68" t="s">
        <v>10</v>
      </c>
      <c r="D68" t="s">
        <v>9</v>
      </c>
      <c r="E68" s="4">
        <v>5</v>
      </c>
      <c r="F68" s="4" t="s">
        <v>9</v>
      </c>
      <c r="G68" s="4" t="s">
        <v>10</v>
      </c>
      <c r="H68" s="4" t="s">
        <v>9</v>
      </c>
      <c r="I68" t="str">
        <f t="shared" si="0"/>
        <v>OK</v>
      </c>
      <c r="J68" s="3" t="s">
        <v>173</v>
      </c>
      <c r="K68">
        <f t="shared" si="1"/>
        <v>6</v>
      </c>
      <c r="L68" s="3" t="s">
        <v>172</v>
      </c>
      <c r="M68">
        <f t="shared" si="2"/>
        <v>5</v>
      </c>
      <c r="N68" t="str">
        <f t="shared" si="3"/>
        <v xml:space="preserve">  if id == 6:~    return 5</v>
      </c>
      <c r="O68" t="str">
        <f t="shared" si="4"/>
        <v/>
      </c>
    </row>
    <row r="69" spans="1:15" x14ac:dyDescent="0.25">
      <c r="A69">
        <v>34</v>
      </c>
      <c r="B69" t="s">
        <v>66</v>
      </c>
      <c r="C69" t="s">
        <v>62</v>
      </c>
      <c r="D69" t="s">
        <v>67</v>
      </c>
      <c r="E69" s="4">
        <v>34</v>
      </c>
      <c r="F69" s="4" t="s">
        <v>66</v>
      </c>
      <c r="G69" s="4" t="s">
        <v>62</v>
      </c>
      <c r="H69" s="4" t="s">
        <v>67</v>
      </c>
      <c r="I69" t="str">
        <f t="shared" ref="I69:I89" si="5">IF(F69=B69,IF(G69=C69,IF(H69=D69,"OK","MODEL"),"APP_LABEL"),"NAME")</f>
        <v>OK</v>
      </c>
      <c r="J69" s="3" t="s">
        <v>173</v>
      </c>
      <c r="K69">
        <f t="shared" si="1"/>
        <v>34</v>
      </c>
      <c r="L69" s="3" t="s">
        <v>172</v>
      </c>
      <c r="M69">
        <f t="shared" si="2"/>
        <v>34</v>
      </c>
      <c r="N69" t="str">
        <f t="shared" si="3"/>
        <v xml:space="preserve">  if id == 34:~    return 34</v>
      </c>
      <c r="O69" t="str">
        <f t="shared" si="4"/>
        <v/>
      </c>
    </row>
    <row r="70" spans="1:15" x14ac:dyDescent="0.25">
      <c r="A70">
        <v>40</v>
      </c>
      <c r="B70" t="s">
        <v>75</v>
      </c>
      <c r="C70" t="s">
        <v>76</v>
      </c>
      <c r="D70" t="s">
        <v>75</v>
      </c>
      <c r="E70" s="4">
        <v>40</v>
      </c>
      <c r="F70" s="4" t="s">
        <v>75</v>
      </c>
      <c r="G70" s="4" t="s">
        <v>76</v>
      </c>
      <c r="H70" s="4" t="s">
        <v>75</v>
      </c>
      <c r="I70" t="str">
        <f t="shared" si="5"/>
        <v>OK</v>
      </c>
      <c r="J70" s="3" t="s">
        <v>173</v>
      </c>
      <c r="K70">
        <f t="shared" ref="K70:K89" si="6">A70</f>
        <v>40</v>
      </c>
      <c r="L70" s="3" t="s">
        <v>172</v>
      </c>
      <c r="M70">
        <f t="shared" ref="M70:M89" si="7">IF(E70&gt;0,E70,10000+A70)</f>
        <v>40</v>
      </c>
      <c r="N70" t="str">
        <f t="shared" ref="N70:N89" si="8">CONCATENATE(J70,K70,L70,M70)</f>
        <v xml:space="preserve">  if id == 40:~    return 40</v>
      </c>
      <c r="O70" t="str">
        <f t="shared" ref="O70:O89" si="9">IF(E70&gt;0,"",(A70)&amp;",")</f>
        <v/>
      </c>
    </row>
    <row r="71" spans="1:15" x14ac:dyDescent="0.25">
      <c r="A71">
        <v>55</v>
      </c>
      <c r="B71" t="s">
        <v>16</v>
      </c>
      <c r="C71" t="s">
        <v>101</v>
      </c>
      <c r="D71" t="s">
        <v>16</v>
      </c>
      <c r="E71" s="4"/>
      <c r="F71" s="4"/>
      <c r="G71" s="4"/>
      <c r="H71" s="4"/>
      <c r="I71" t="str">
        <f t="shared" si="5"/>
        <v>NAME</v>
      </c>
      <c r="J71" s="3" t="s">
        <v>173</v>
      </c>
      <c r="K71">
        <f t="shared" si="6"/>
        <v>55</v>
      </c>
      <c r="L71" s="3" t="s">
        <v>172</v>
      </c>
      <c r="M71">
        <f t="shared" si="7"/>
        <v>10055</v>
      </c>
      <c r="N71" t="str">
        <f t="shared" si="8"/>
        <v xml:space="preserve">  if id == 55:~    return 10055</v>
      </c>
      <c r="O71" t="str">
        <f t="shared" si="9"/>
        <v>55,</v>
      </c>
    </row>
    <row r="72" spans="1:15" x14ac:dyDescent="0.25">
      <c r="A72">
        <v>8</v>
      </c>
      <c r="B72" t="s">
        <v>14</v>
      </c>
      <c r="C72" t="s">
        <v>15</v>
      </c>
      <c r="D72" t="s">
        <v>16</v>
      </c>
      <c r="E72" s="4">
        <v>7</v>
      </c>
      <c r="F72" s="4" t="s">
        <v>14</v>
      </c>
      <c r="G72" s="4" t="s">
        <v>15</v>
      </c>
      <c r="H72" s="4" t="s">
        <v>16</v>
      </c>
      <c r="I72" t="str">
        <f t="shared" si="5"/>
        <v>OK</v>
      </c>
      <c r="J72" s="3" t="s">
        <v>173</v>
      </c>
      <c r="K72">
        <f t="shared" si="6"/>
        <v>8</v>
      </c>
      <c r="L72" s="3" t="s">
        <v>172</v>
      </c>
      <c r="M72">
        <f t="shared" si="7"/>
        <v>7</v>
      </c>
      <c r="N72" t="str">
        <f t="shared" si="8"/>
        <v xml:space="preserve">  if id == 8:~    return 7</v>
      </c>
      <c r="O72" t="str">
        <f t="shared" si="9"/>
        <v/>
      </c>
    </row>
    <row r="73" spans="1:15" x14ac:dyDescent="0.25">
      <c r="A73">
        <v>56</v>
      </c>
      <c r="B73" t="s">
        <v>102</v>
      </c>
      <c r="C73" t="s">
        <v>101</v>
      </c>
      <c r="D73" t="s">
        <v>18</v>
      </c>
      <c r="E73" s="4"/>
      <c r="F73" s="4"/>
      <c r="G73" s="4"/>
      <c r="H73" s="4"/>
      <c r="I73" t="str">
        <f t="shared" si="5"/>
        <v>NAME</v>
      </c>
      <c r="J73" s="3" t="s">
        <v>173</v>
      </c>
      <c r="K73">
        <f t="shared" si="6"/>
        <v>56</v>
      </c>
      <c r="L73" s="3" t="s">
        <v>172</v>
      </c>
      <c r="M73">
        <f t="shared" si="7"/>
        <v>10056</v>
      </c>
      <c r="N73" t="str">
        <f t="shared" si="8"/>
        <v xml:space="preserve">  if id == 56:~    return 10056</v>
      </c>
      <c r="O73" t="str">
        <f t="shared" si="9"/>
        <v>56,</v>
      </c>
    </row>
    <row r="74" spans="1:15" x14ac:dyDescent="0.25">
      <c r="A74">
        <v>9</v>
      </c>
      <c r="B74" t="s">
        <v>17</v>
      </c>
      <c r="C74" t="s">
        <v>15</v>
      </c>
      <c r="D74" t="s">
        <v>18</v>
      </c>
      <c r="E74" s="4">
        <v>8</v>
      </c>
      <c r="F74" s="4" t="s">
        <v>17</v>
      </c>
      <c r="G74" s="4" t="s">
        <v>15</v>
      </c>
      <c r="H74" s="4" t="s">
        <v>18</v>
      </c>
      <c r="I74" t="str">
        <f t="shared" si="5"/>
        <v>OK</v>
      </c>
      <c r="J74" s="3" t="s">
        <v>173</v>
      </c>
      <c r="K74">
        <f t="shared" si="6"/>
        <v>9</v>
      </c>
      <c r="L74" s="3" t="s">
        <v>172</v>
      </c>
      <c r="M74">
        <f t="shared" si="7"/>
        <v>8</v>
      </c>
      <c r="N74" t="str">
        <f t="shared" si="8"/>
        <v xml:space="preserve">  if id == 9:~    return 8</v>
      </c>
      <c r="O74" t="str">
        <f t="shared" si="9"/>
        <v/>
      </c>
    </row>
    <row r="75" spans="1:15" x14ac:dyDescent="0.25">
      <c r="E75" s="4">
        <v>16</v>
      </c>
      <c r="F75" s="4" t="s">
        <v>127</v>
      </c>
      <c r="G75" s="4" t="s">
        <v>113</v>
      </c>
      <c r="H75" s="4" t="s">
        <v>128</v>
      </c>
      <c r="I75" t="str">
        <f t="shared" si="5"/>
        <v>NAME</v>
      </c>
      <c r="J75" s="3" t="s">
        <v>173</v>
      </c>
      <c r="K75">
        <f t="shared" si="6"/>
        <v>0</v>
      </c>
      <c r="L75" s="3" t="s">
        <v>172</v>
      </c>
      <c r="M75">
        <f t="shared" si="7"/>
        <v>16</v>
      </c>
      <c r="N75" t="str">
        <f t="shared" si="8"/>
        <v xml:space="preserve">  if id == 0:~    return 16</v>
      </c>
      <c r="O75" t="str">
        <f t="shared" si="9"/>
        <v/>
      </c>
    </row>
    <row r="76" spans="1:15" x14ac:dyDescent="0.25">
      <c r="E76" s="4">
        <v>9</v>
      </c>
      <c r="F76" s="4" t="s">
        <v>112</v>
      </c>
      <c r="G76" s="4" t="s">
        <v>113</v>
      </c>
      <c r="H76" s="4" t="s">
        <v>114</v>
      </c>
      <c r="I76" t="str">
        <f t="shared" si="5"/>
        <v>NAME</v>
      </c>
      <c r="J76" s="3" t="s">
        <v>173</v>
      </c>
      <c r="K76">
        <f t="shared" si="6"/>
        <v>0</v>
      </c>
      <c r="L76" s="3" t="s">
        <v>172</v>
      </c>
      <c r="M76">
        <f t="shared" si="7"/>
        <v>9</v>
      </c>
      <c r="N76" t="str">
        <f t="shared" si="8"/>
        <v xml:space="preserve">  if id == 0:~    return 9</v>
      </c>
      <c r="O76" t="str">
        <f t="shared" si="9"/>
        <v/>
      </c>
    </row>
    <row r="77" spans="1:15" x14ac:dyDescent="0.25">
      <c r="A77">
        <v>27</v>
      </c>
      <c r="B77" t="s">
        <v>53</v>
      </c>
      <c r="C77" t="s">
        <v>54</v>
      </c>
      <c r="D77" t="s">
        <v>53</v>
      </c>
      <c r="E77" s="4">
        <v>28</v>
      </c>
      <c r="F77" s="4" t="s">
        <v>53</v>
      </c>
      <c r="G77" s="4" t="s">
        <v>54</v>
      </c>
      <c r="H77" s="4" t="s">
        <v>53</v>
      </c>
      <c r="I77" t="str">
        <f t="shared" si="5"/>
        <v>OK</v>
      </c>
      <c r="J77" s="3" t="s">
        <v>173</v>
      </c>
      <c r="K77">
        <f t="shared" si="6"/>
        <v>27</v>
      </c>
      <c r="L77" s="3" t="s">
        <v>172</v>
      </c>
      <c r="M77">
        <f t="shared" si="7"/>
        <v>28</v>
      </c>
      <c r="N77" t="str">
        <f t="shared" si="8"/>
        <v xml:space="preserve">  if id == 27:~    return 28</v>
      </c>
      <c r="O77" t="str">
        <f t="shared" si="9"/>
        <v/>
      </c>
    </row>
    <row r="78" spans="1:15" x14ac:dyDescent="0.25">
      <c r="A78">
        <v>37</v>
      </c>
      <c r="B78" t="s">
        <v>71</v>
      </c>
      <c r="C78" t="s">
        <v>62</v>
      </c>
      <c r="D78" t="s">
        <v>71</v>
      </c>
      <c r="E78" s="4"/>
      <c r="F78" s="4"/>
      <c r="G78" s="4"/>
      <c r="H78" s="4"/>
      <c r="I78" t="str">
        <f t="shared" si="5"/>
        <v>NAME</v>
      </c>
      <c r="J78" s="3" t="s">
        <v>173</v>
      </c>
      <c r="K78">
        <f t="shared" si="6"/>
        <v>37</v>
      </c>
      <c r="L78" s="3" t="s">
        <v>172</v>
      </c>
      <c r="M78">
        <f t="shared" si="7"/>
        <v>10037</v>
      </c>
      <c r="N78" t="str">
        <f t="shared" si="8"/>
        <v xml:space="preserve">  if id == 37:~    return 10037</v>
      </c>
      <c r="O78" t="str">
        <f t="shared" si="9"/>
        <v>37,</v>
      </c>
    </row>
    <row r="79" spans="1:15" x14ac:dyDescent="0.25">
      <c r="A79">
        <v>33</v>
      </c>
      <c r="B79" t="s">
        <v>64</v>
      </c>
      <c r="C79" t="s">
        <v>62</v>
      </c>
      <c r="D79" t="s">
        <v>65</v>
      </c>
      <c r="E79" s="4">
        <v>33</v>
      </c>
      <c r="F79" s="4" t="s">
        <v>64</v>
      </c>
      <c r="G79" s="4" t="s">
        <v>62</v>
      </c>
      <c r="H79" s="4" t="s">
        <v>65</v>
      </c>
      <c r="I79" t="str">
        <f t="shared" si="5"/>
        <v>OK</v>
      </c>
      <c r="J79" s="3" t="s">
        <v>173</v>
      </c>
      <c r="K79">
        <f t="shared" si="6"/>
        <v>33</v>
      </c>
      <c r="L79" s="3" t="s">
        <v>172</v>
      </c>
      <c r="M79">
        <f t="shared" si="7"/>
        <v>33</v>
      </c>
      <c r="N79" t="str">
        <f t="shared" si="8"/>
        <v xml:space="preserve">  if id == 33:~    return 33</v>
      </c>
      <c r="O79" t="str">
        <f t="shared" si="9"/>
        <v/>
      </c>
    </row>
    <row r="80" spans="1:15" x14ac:dyDescent="0.25">
      <c r="A80">
        <v>43</v>
      </c>
      <c r="B80" t="s">
        <v>79</v>
      </c>
      <c r="C80" t="s">
        <v>79</v>
      </c>
      <c r="D80" t="s">
        <v>79</v>
      </c>
      <c r="E80" s="4">
        <v>57</v>
      </c>
      <c r="F80" s="4" t="s">
        <v>79</v>
      </c>
      <c r="G80" s="4" t="s">
        <v>79</v>
      </c>
      <c r="H80" s="4" t="s">
        <v>79</v>
      </c>
      <c r="I80" t="str">
        <f t="shared" si="5"/>
        <v>OK</v>
      </c>
      <c r="J80" s="3" t="s">
        <v>173</v>
      </c>
      <c r="K80">
        <f t="shared" si="6"/>
        <v>43</v>
      </c>
      <c r="L80" s="3" t="s">
        <v>172</v>
      </c>
      <c r="M80">
        <f t="shared" si="7"/>
        <v>57</v>
      </c>
      <c r="N80" t="str">
        <f t="shared" si="8"/>
        <v xml:space="preserve">  if id == 43:~    return 57</v>
      </c>
      <c r="O80" t="str">
        <f t="shared" si="9"/>
        <v/>
      </c>
    </row>
    <row r="81" spans="1:15" x14ac:dyDescent="0.25">
      <c r="A81">
        <v>44</v>
      </c>
      <c r="B81" t="s">
        <v>80</v>
      </c>
      <c r="C81" t="s">
        <v>79</v>
      </c>
      <c r="D81" t="s">
        <v>81</v>
      </c>
      <c r="E81" s="4">
        <v>58</v>
      </c>
      <c r="F81" s="4" t="s">
        <v>80</v>
      </c>
      <c r="G81" s="4" t="s">
        <v>79</v>
      </c>
      <c r="H81" s="4" t="s">
        <v>81</v>
      </c>
      <c r="I81" t="str">
        <f t="shared" si="5"/>
        <v>OK</v>
      </c>
      <c r="J81" s="3" t="s">
        <v>173</v>
      </c>
      <c r="K81">
        <f t="shared" si="6"/>
        <v>44</v>
      </c>
      <c r="L81" s="3" t="s">
        <v>172</v>
      </c>
      <c r="M81">
        <f t="shared" si="7"/>
        <v>58</v>
      </c>
      <c r="N81" t="str">
        <f t="shared" si="8"/>
        <v xml:space="preserve">  if id == 44:~    return 58</v>
      </c>
      <c r="O81" t="str">
        <f t="shared" si="9"/>
        <v/>
      </c>
    </row>
    <row r="82" spans="1:15" x14ac:dyDescent="0.25">
      <c r="E82" s="4">
        <v>42</v>
      </c>
      <c r="F82" s="4" t="s">
        <v>132</v>
      </c>
      <c r="G82" s="4" t="s">
        <v>76</v>
      </c>
      <c r="H82" s="4" t="s">
        <v>133</v>
      </c>
      <c r="I82" t="str">
        <f t="shared" si="5"/>
        <v>NAME</v>
      </c>
      <c r="J82" s="3" t="s">
        <v>173</v>
      </c>
      <c r="K82">
        <f t="shared" si="6"/>
        <v>0</v>
      </c>
      <c r="L82" s="3" t="s">
        <v>172</v>
      </c>
      <c r="M82">
        <f t="shared" si="7"/>
        <v>42</v>
      </c>
      <c r="N82" t="str">
        <f t="shared" si="8"/>
        <v xml:space="preserve">  if id == 0:~    return 42</v>
      </c>
      <c r="O82" t="str">
        <f t="shared" si="9"/>
        <v/>
      </c>
    </row>
    <row r="83" spans="1:15" x14ac:dyDescent="0.25">
      <c r="A83">
        <v>3</v>
      </c>
      <c r="B83" t="s">
        <v>3</v>
      </c>
      <c r="C83" t="s">
        <v>1</v>
      </c>
      <c r="D83" t="s">
        <v>3</v>
      </c>
      <c r="E83" s="4">
        <v>31</v>
      </c>
      <c r="F83" s="4" t="s">
        <v>3</v>
      </c>
      <c r="G83" s="4" t="s">
        <v>59</v>
      </c>
      <c r="H83" s="4" t="s">
        <v>60</v>
      </c>
      <c r="I83" t="str">
        <f t="shared" si="5"/>
        <v>APP_LABEL</v>
      </c>
      <c r="J83" s="3" t="s">
        <v>173</v>
      </c>
      <c r="K83">
        <f t="shared" si="6"/>
        <v>3</v>
      </c>
      <c r="L83" s="3" t="s">
        <v>172</v>
      </c>
      <c r="M83">
        <f t="shared" si="7"/>
        <v>31</v>
      </c>
      <c r="N83" t="str">
        <f t="shared" si="8"/>
        <v xml:space="preserve">  if id == 3:~    return 31</v>
      </c>
      <c r="O83" t="str">
        <f t="shared" si="9"/>
        <v/>
      </c>
    </row>
    <row r="84" spans="1:15" x14ac:dyDescent="0.25">
      <c r="E84" s="4">
        <v>59</v>
      </c>
      <c r="F84" s="4" t="s">
        <v>155</v>
      </c>
      <c r="G84" s="4" t="s">
        <v>156</v>
      </c>
      <c r="H84" s="4" t="s">
        <v>157</v>
      </c>
      <c r="I84" t="str">
        <f t="shared" si="5"/>
        <v>NAME</v>
      </c>
      <c r="J84" s="3" t="s">
        <v>173</v>
      </c>
      <c r="K84">
        <f t="shared" si="6"/>
        <v>0</v>
      </c>
      <c r="L84" s="3" t="s">
        <v>172</v>
      </c>
      <c r="M84">
        <f t="shared" si="7"/>
        <v>59</v>
      </c>
      <c r="N84" t="str">
        <f t="shared" si="8"/>
        <v xml:space="preserve">  if id == 0:~    return 59</v>
      </c>
      <c r="O84" t="str">
        <f t="shared" si="9"/>
        <v/>
      </c>
    </row>
    <row r="85" spans="1:15" x14ac:dyDescent="0.25">
      <c r="A85">
        <v>48</v>
      </c>
      <c r="B85" t="s">
        <v>89</v>
      </c>
      <c r="C85" t="s">
        <v>87</v>
      </c>
      <c r="D85" t="s">
        <v>90</v>
      </c>
      <c r="E85" s="4"/>
      <c r="F85" s="4"/>
      <c r="G85" s="4"/>
      <c r="H85" s="4"/>
      <c r="I85" t="str">
        <f t="shared" si="5"/>
        <v>NAME</v>
      </c>
      <c r="J85" s="3" t="s">
        <v>173</v>
      </c>
      <c r="K85">
        <f t="shared" si="6"/>
        <v>48</v>
      </c>
      <c r="L85" s="3" t="s">
        <v>172</v>
      </c>
      <c r="M85">
        <f t="shared" si="7"/>
        <v>10048</v>
      </c>
      <c r="N85" t="str">
        <f t="shared" si="8"/>
        <v xml:space="preserve">  if id == 48:~    return 10048</v>
      </c>
      <c r="O85" t="str">
        <f t="shared" si="9"/>
        <v>48,</v>
      </c>
    </row>
    <row r="86" spans="1:15" x14ac:dyDescent="0.25">
      <c r="A86">
        <v>28</v>
      </c>
      <c r="B86" t="s">
        <v>55</v>
      </c>
      <c r="C86" t="s">
        <v>54</v>
      </c>
      <c r="D86" t="s">
        <v>56</v>
      </c>
      <c r="E86" s="4">
        <v>29</v>
      </c>
      <c r="F86" s="4" t="s">
        <v>55</v>
      </c>
      <c r="G86" s="4" t="s">
        <v>54</v>
      </c>
      <c r="H86" s="4" t="s">
        <v>56</v>
      </c>
      <c r="I86" t="str">
        <f t="shared" si="5"/>
        <v>OK</v>
      </c>
      <c r="J86" s="3" t="s">
        <v>173</v>
      </c>
      <c r="K86">
        <f t="shared" si="6"/>
        <v>28</v>
      </c>
      <c r="L86" s="3" t="s">
        <v>172</v>
      </c>
      <c r="M86">
        <f t="shared" si="7"/>
        <v>29</v>
      </c>
      <c r="N86" t="str">
        <f t="shared" si="8"/>
        <v xml:space="preserve">  if id == 28:~    return 29</v>
      </c>
      <c r="O86" t="str">
        <f t="shared" si="9"/>
        <v/>
      </c>
    </row>
    <row r="87" spans="1:15" x14ac:dyDescent="0.25">
      <c r="E87" s="4">
        <v>55</v>
      </c>
      <c r="F87" s="4" t="s">
        <v>151</v>
      </c>
      <c r="G87" s="4" t="s">
        <v>146</v>
      </c>
      <c r="H87" s="4" t="s">
        <v>152</v>
      </c>
      <c r="I87" t="str">
        <f t="shared" si="5"/>
        <v>NAME</v>
      </c>
      <c r="J87" s="3" t="s">
        <v>173</v>
      </c>
      <c r="K87">
        <f t="shared" si="6"/>
        <v>0</v>
      </c>
      <c r="L87" s="3" t="s">
        <v>172</v>
      </c>
      <c r="M87">
        <f t="shared" si="7"/>
        <v>55</v>
      </c>
      <c r="N87" t="str">
        <f t="shared" si="8"/>
        <v xml:space="preserve">  if id == 0:~    return 55</v>
      </c>
      <c r="O87" t="str">
        <f t="shared" si="9"/>
        <v/>
      </c>
    </row>
    <row r="88" spans="1:15" x14ac:dyDescent="0.25">
      <c r="E88" s="4">
        <v>56</v>
      </c>
      <c r="F88" s="4" t="s">
        <v>153</v>
      </c>
      <c r="G88" s="4" t="s">
        <v>146</v>
      </c>
      <c r="H88" s="4" t="s">
        <v>154</v>
      </c>
      <c r="I88" t="str">
        <f t="shared" si="5"/>
        <v>NAME</v>
      </c>
      <c r="J88" s="3" t="s">
        <v>173</v>
      </c>
      <c r="K88">
        <f t="shared" si="6"/>
        <v>0</v>
      </c>
      <c r="L88" s="3" t="s">
        <v>172</v>
      </c>
      <c r="M88">
        <f t="shared" si="7"/>
        <v>56</v>
      </c>
      <c r="N88" t="str">
        <f t="shared" si="8"/>
        <v xml:space="preserve">  if id == 0:~    return 56</v>
      </c>
      <c r="O88" t="str">
        <f t="shared" si="9"/>
        <v/>
      </c>
    </row>
    <row r="89" spans="1:15" x14ac:dyDescent="0.25">
      <c r="E89" s="4">
        <v>15</v>
      </c>
      <c r="F89" s="4" t="s">
        <v>125</v>
      </c>
      <c r="G89" s="4" t="s">
        <v>113</v>
      </c>
      <c r="H89" s="4" t="s">
        <v>126</v>
      </c>
      <c r="I89" t="str">
        <f t="shared" si="5"/>
        <v>NAME</v>
      </c>
      <c r="J89" s="3" t="s">
        <v>173</v>
      </c>
      <c r="K89">
        <f t="shared" si="6"/>
        <v>0</v>
      </c>
      <c r="L89" s="3" t="s">
        <v>172</v>
      </c>
      <c r="M89">
        <f t="shared" si="7"/>
        <v>15</v>
      </c>
      <c r="N89" t="str">
        <f t="shared" si="8"/>
        <v xml:space="preserve">  if id == 0:~    return 15</v>
      </c>
      <c r="O89" t="str">
        <f t="shared" si="9"/>
        <v/>
      </c>
    </row>
    <row r="90" spans="1:15" x14ac:dyDescent="0.25">
      <c r="E90" s="4"/>
      <c r="F90" s="4"/>
      <c r="G90" s="4"/>
      <c r="H90" s="4"/>
    </row>
    <row r="91" spans="1:15" x14ac:dyDescent="0.25">
      <c r="E91" s="4"/>
      <c r="F91" s="4"/>
      <c r="G91" s="4"/>
      <c r="H91" s="4"/>
    </row>
    <row r="92" spans="1:15" x14ac:dyDescent="0.25">
      <c r="E92" s="4"/>
      <c r="F92" s="4"/>
      <c r="G92" s="4"/>
      <c r="H92" s="4"/>
    </row>
    <row r="93" spans="1:15" x14ac:dyDescent="0.25">
      <c r="E93" s="4"/>
      <c r="F93" s="4"/>
      <c r="G93" s="4"/>
      <c r="H93" s="4"/>
    </row>
    <row r="94" spans="1:15" x14ac:dyDescent="0.25">
      <c r="E94" s="4"/>
      <c r="F94" s="4"/>
      <c r="G94" s="4"/>
      <c r="H94" s="4"/>
    </row>
    <row r="95" spans="1:15" x14ac:dyDescent="0.25">
      <c r="E95" s="4"/>
      <c r="F95" s="4"/>
      <c r="G95" s="4"/>
      <c r="H95" s="4"/>
    </row>
    <row r="96" spans="1:15" x14ac:dyDescent="0.25">
      <c r="E96" s="4"/>
      <c r="F96" s="4"/>
      <c r="G96" s="4"/>
      <c r="H96" s="4"/>
    </row>
    <row r="97" spans="5:8" x14ac:dyDescent="0.25">
      <c r="E97" s="4"/>
      <c r="F97" s="4"/>
      <c r="G97" s="4"/>
      <c r="H97" s="4"/>
    </row>
    <row r="98" spans="5:8" x14ac:dyDescent="0.25">
      <c r="E98" s="4"/>
      <c r="F98" s="4"/>
      <c r="G98" s="4"/>
      <c r="H98" s="4"/>
    </row>
    <row r="99" spans="5:8" x14ac:dyDescent="0.25">
      <c r="E99" s="4"/>
      <c r="F99" s="4"/>
      <c r="G99" s="4"/>
      <c r="H99" s="4"/>
    </row>
    <row r="100" spans="5:8" x14ac:dyDescent="0.25">
      <c r="E100" s="4"/>
      <c r="F100" s="4"/>
      <c r="G100" s="4"/>
      <c r="H100" s="4"/>
    </row>
    <row r="101" spans="5:8" x14ac:dyDescent="0.25">
      <c r="E101" s="4"/>
      <c r="F101" s="4"/>
      <c r="G101" s="4"/>
      <c r="H101" s="4"/>
    </row>
    <row r="102" spans="5:8" x14ac:dyDescent="0.25">
      <c r="E102" s="4"/>
      <c r="F102" s="4"/>
      <c r="G102" s="4"/>
      <c r="H102" s="4"/>
    </row>
    <row r="103" spans="5:8" x14ac:dyDescent="0.25">
      <c r="E103" s="4"/>
      <c r="F103" s="4"/>
      <c r="G103" s="4"/>
      <c r="H103" s="4"/>
    </row>
    <row r="104" spans="5:8" x14ac:dyDescent="0.25">
      <c r="E104" s="4"/>
      <c r="F104" s="4"/>
      <c r="G104" s="4"/>
      <c r="H104" s="4"/>
    </row>
    <row r="105" spans="5:8" x14ac:dyDescent="0.25">
      <c r="E105" s="4"/>
      <c r="F105" s="4"/>
      <c r="G105" s="4"/>
      <c r="H105" s="4"/>
    </row>
    <row r="106" spans="5:8" x14ac:dyDescent="0.25">
      <c r="E106" s="4"/>
      <c r="F106" s="4"/>
      <c r="G106" s="4"/>
      <c r="H106" s="4"/>
    </row>
    <row r="107" spans="5:8" x14ac:dyDescent="0.25">
      <c r="E107" s="4"/>
      <c r="F107" s="4"/>
      <c r="G107" s="4"/>
      <c r="H107" s="4"/>
    </row>
    <row r="108" spans="5:8" x14ac:dyDescent="0.25">
      <c r="E108" s="4"/>
      <c r="F108" s="4"/>
      <c r="G108" s="4"/>
      <c r="H108" s="4"/>
    </row>
    <row r="109" spans="5:8" x14ac:dyDescent="0.25">
      <c r="E109" s="4"/>
      <c r="F109" s="4"/>
      <c r="G109" s="4"/>
      <c r="H109" s="4"/>
    </row>
    <row r="110" spans="5:8" x14ac:dyDescent="0.25">
      <c r="E110" s="4"/>
      <c r="F110" s="4"/>
      <c r="G110" s="4"/>
      <c r="H110" s="4"/>
    </row>
    <row r="111" spans="5:8" x14ac:dyDescent="0.25">
      <c r="E111" s="4"/>
      <c r="F111" s="4"/>
      <c r="G111" s="4"/>
      <c r="H111" s="4"/>
    </row>
    <row r="112" spans="5:8" x14ac:dyDescent="0.25">
      <c r="E112" s="4"/>
      <c r="F112" s="4"/>
      <c r="G112" s="4"/>
      <c r="H112" s="4"/>
    </row>
    <row r="113" spans="5:8" x14ac:dyDescent="0.25">
      <c r="E113" s="4"/>
      <c r="F113" s="4"/>
      <c r="G113" s="4"/>
      <c r="H113" s="4"/>
    </row>
    <row r="114" spans="5:8" x14ac:dyDescent="0.25">
      <c r="E114" s="4"/>
      <c r="F114" s="4"/>
      <c r="G114" s="4"/>
      <c r="H114" s="4"/>
    </row>
    <row r="115" spans="5:8" x14ac:dyDescent="0.25">
      <c r="E115" s="4"/>
      <c r="F115" s="4"/>
      <c r="G115" s="4"/>
      <c r="H115" s="4"/>
    </row>
    <row r="116" spans="5:8" x14ac:dyDescent="0.25">
      <c r="E116" s="4"/>
      <c r="F116" s="4"/>
      <c r="G116" s="4"/>
      <c r="H116" s="4"/>
    </row>
    <row r="117" spans="5:8" x14ac:dyDescent="0.25">
      <c r="E117" s="4"/>
      <c r="F117" s="4"/>
      <c r="G117" s="4"/>
      <c r="H117" s="4"/>
    </row>
  </sheetData>
  <sortState ref="E5:H70">
    <sortCondition ref="F5:F70"/>
    <sortCondition ref="G5:G70"/>
    <sortCondition ref="H5:H7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Sheet1!nepanode_1_django_content_type</vt:lpstr>
      <vt:lpstr>Sheet1!nepanode_2_vm_django_content_type_1</vt:lpstr>
    </vt:vector>
  </TitlesOfParts>
  <Company>ANL/EVS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Bales, Donald J.</dc:creator>
  <cp:lastModifiedBy>Bales, Donald J.</cp:lastModifiedBy>
  <dcterms:created xsi:type="dcterms:W3CDTF">2015-02-09T18:57:21Z</dcterms:created>
  <dcterms:modified xsi:type="dcterms:W3CDTF">2015-03-05T19:50:17Z</dcterms:modified>
</cp:coreProperties>
</file>