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12840" activeTab="4"/>
  </bookViews>
  <sheets>
    <sheet name="Sheet1" sheetId="1" r:id="rId1"/>
    <sheet name="nn1 dct" sheetId="3" r:id="rId2"/>
    <sheet name="nn2 dct" sheetId="2" r:id="rId3"/>
    <sheet name="comp dct" sheetId="4" r:id="rId4"/>
    <sheet name="map" sheetId="5" r:id="rId5"/>
  </sheets>
  <definedNames>
    <definedName name="nepanode_1_django_content_types" localSheetId="3">'comp dct'!$A$4:$D$89</definedName>
    <definedName name="nepanode_1_django_content_types" localSheetId="1">'nn1 dct'!$A$4:$D$64</definedName>
    <definedName name="nepanode_2_django_content_types" localSheetId="3">'comp dct'!$G$4:$J$88</definedName>
    <definedName name="nepanode_2_django_content_types" localSheetId="4">map!$G$4:$J$63</definedName>
    <definedName name="nepanode_2_django_content_types" localSheetId="2">'nn2 dct'!$A$4:$D$71</definedName>
    <definedName name="nepanode_2_rowcounts" localSheetId="0">Sheet1!$A$4:$B$74</definedName>
  </definedNames>
  <calcPr calcId="145621"/>
</workbook>
</file>

<file path=xl/calcChain.xml><?xml version="1.0" encoding="utf-8"?>
<calcChain xmlns="http://schemas.openxmlformats.org/spreadsheetml/2006/main">
  <c r="T63" i="5" l="1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R63" i="5"/>
  <c r="P63" i="5"/>
  <c r="S63" i="5" s="1"/>
  <c r="R62" i="5"/>
  <c r="P62" i="5"/>
  <c r="S62" i="5" s="1"/>
  <c r="R61" i="5"/>
  <c r="P61" i="5"/>
  <c r="S61" i="5" s="1"/>
  <c r="R60" i="5"/>
  <c r="P60" i="5"/>
  <c r="S60" i="5" s="1"/>
  <c r="R59" i="5"/>
  <c r="P59" i="5"/>
  <c r="S59" i="5" s="1"/>
  <c r="R58" i="5"/>
  <c r="P58" i="5"/>
  <c r="S58" i="5" s="1"/>
  <c r="R57" i="5"/>
  <c r="P57" i="5"/>
  <c r="S57" i="5" s="1"/>
  <c r="R56" i="5"/>
  <c r="P56" i="5"/>
  <c r="S56" i="5" s="1"/>
  <c r="R55" i="5"/>
  <c r="P55" i="5"/>
  <c r="S55" i="5" s="1"/>
  <c r="R54" i="5"/>
  <c r="P54" i="5"/>
  <c r="S54" i="5" s="1"/>
  <c r="R53" i="5"/>
  <c r="P53" i="5"/>
  <c r="S53" i="5" s="1"/>
  <c r="R52" i="5"/>
  <c r="P52" i="5"/>
  <c r="S52" i="5" s="1"/>
  <c r="R51" i="5"/>
  <c r="P51" i="5"/>
  <c r="S51" i="5" s="1"/>
  <c r="R50" i="5"/>
  <c r="P50" i="5"/>
  <c r="S50" i="5" s="1"/>
  <c r="R49" i="5"/>
  <c r="P49" i="5"/>
  <c r="S49" i="5" s="1"/>
  <c r="R48" i="5"/>
  <c r="P48" i="5"/>
  <c r="S48" i="5" s="1"/>
  <c r="R47" i="5"/>
  <c r="P47" i="5"/>
  <c r="S47" i="5" s="1"/>
  <c r="R46" i="5"/>
  <c r="P46" i="5"/>
  <c r="S46" i="5" s="1"/>
  <c r="R45" i="5"/>
  <c r="P45" i="5"/>
  <c r="S45" i="5" s="1"/>
  <c r="R44" i="5"/>
  <c r="P44" i="5"/>
  <c r="S44" i="5" s="1"/>
  <c r="R43" i="5"/>
  <c r="P43" i="5"/>
  <c r="S43" i="5" s="1"/>
  <c r="R42" i="5"/>
  <c r="P42" i="5"/>
  <c r="S42" i="5" s="1"/>
  <c r="R41" i="5"/>
  <c r="P41" i="5"/>
  <c r="S41" i="5" s="1"/>
  <c r="R40" i="5"/>
  <c r="P40" i="5"/>
  <c r="S40" i="5" s="1"/>
  <c r="R39" i="5"/>
  <c r="P39" i="5"/>
  <c r="S39" i="5" s="1"/>
  <c r="R38" i="5"/>
  <c r="P38" i="5"/>
  <c r="S38" i="5" s="1"/>
  <c r="R37" i="5"/>
  <c r="P37" i="5"/>
  <c r="S37" i="5" s="1"/>
  <c r="R36" i="5"/>
  <c r="P36" i="5"/>
  <c r="S36" i="5" s="1"/>
  <c r="R35" i="5"/>
  <c r="P35" i="5"/>
  <c r="S35" i="5" s="1"/>
  <c r="R34" i="5"/>
  <c r="P34" i="5"/>
  <c r="S34" i="5" s="1"/>
  <c r="R33" i="5"/>
  <c r="P33" i="5"/>
  <c r="S33" i="5" s="1"/>
  <c r="R32" i="5"/>
  <c r="P32" i="5"/>
  <c r="S32" i="5" s="1"/>
  <c r="R31" i="5"/>
  <c r="P31" i="5"/>
  <c r="S31" i="5" s="1"/>
  <c r="R30" i="5"/>
  <c r="P30" i="5"/>
  <c r="S30" i="5" s="1"/>
  <c r="R29" i="5"/>
  <c r="P29" i="5"/>
  <c r="S29" i="5" s="1"/>
  <c r="R28" i="5"/>
  <c r="P28" i="5"/>
  <c r="S28" i="5" s="1"/>
  <c r="R27" i="5"/>
  <c r="P27" i="5"/>
  <c r="S27" i="5" s="1"/>
  <c r="R26" i="5"/>
  <c r="P26" i="5"/>
  <c r="S26" i="5" s="1"/>
  <c r="R25" i="5"/>
  <c r="P25" i="5"/>
  <c r="S25" i="5" s="1"/>
  <c r="R24" i="5"/>
  <c r="P24" i="5"/>
  <c r="S24" i="5" s="1"/>
  <c r="R23" i="5"/>
  <c r="P23" i="5"/>
  <c r="S23" i="5" s="1"/>
  <c r="R22" i="5"/>
  <c r="P22" i="5"/>
  <c r="S22" i="5" s="1"/>
  <c r="R21" i="5"/>
  <c r="P21" i="5"/>
  <c r="S21" i="5" s="1"/>
  <c r="R20" i="5"/>
  <c r="P20" i="5"/>
  <c r="S20" i="5" s="1"/>
  <c r="R19" i="5"/>
  <c r="P19" i="5"/>
  <c r="S19" i="5" s="1"/>
  <c r="R18" i="5"/>
  <c r="P18" i="5"/>
  <c r="S18" i="5" s="1"/>
  <c r="R17" i="5"/>
  <c r="P17" i="5"/>
  <c r="S17" i="5" s="1"/>
  <c r="R16" i="5"/>
  <c r="P16" i="5"/>
  <c r="S16" i="5" s="1"/>
  <c r="R15" i="5"/>
  <c r="P15" i="5"/>
  <c r="S15" i="5" s="1"/>
  <c r="R14" i="5"/>
  <c r="P14" i="5"/>
  <c r="S14" i="5" s="1"/>
  <c r="R13" i="5"/>
  <c r="P13" i="5"/>
  <c r="S13" i="5" s="1"/>
  <c r="R12" i="5"/>
  <c r="P12" i="5"/>
  <c r="S12" i="5" s="1"/>
  <c r="R11" i="5"/>
  <c r="P11" i="5"/>
  <c r="S11" i="5" s="1"/>
  <c r="R10" i="5"/>
  <c r="P10" i="5"/>
  <c r="S10" i="5" s="1"/>
  <c r="R9" i="5"/>
  <c r="P9" i="5"/>
  <c r="S9" i="5" s="1"/>
  <c r="R8" i="5"/>
  <c r="P8" i="5"/>
  <c r="S8" i="5" s="1"/>
  <c r="R7" i="5"/>
  <c r="P7" i="5"/>
  <c r="S7" i="5" s="1"/>
  <c r="R6" i="5"/>
  <c r="P6" i="5"/>
  <c r="S6" i="5" s="1"/>
  <c r="R4" i="5"/>
  <c r="P4" i="5"/>
  <c r="S4" i="5" s="1"/>
  <c r="R5" i="5"/>
  <c r="P5" i="5"/>
  <c r="S5" i="5"/>
  <c r="L63" i="5" l="1"/>
  <c r="K63" i="5"/>
  <c r="F63" i="5"/>
  <c r="N63" i="5" s="1"/>
  <c r="E63" i="5"/>
  <c r="M63" i="5" s="1"/>
  <c r="L62" i="5"/>
  <c r="K62" i="5"/>
  <c r="F62" i="5"/>
  <c r="N62" i="5" s="1"/>
  <c r="E62" i="5"/>
  <c r="M62" i="5" s="1"/>
  <c r="L61" i="5"/>
  <c r="K61" i="5"/>
  <c r="F61" i="5"/>
  <c r="E61" i="5"/>
  <c r="L60" i="5"/>
  <c r="K60" i="5"/>
  <c r="F60" i="5"/>
  <c r="E60" i="5"/>
  <c r="M60" i="5" s="1"/>
  <c r="L59" i="5"/>
  <c r="K59" i="5"/>
  <c r="F59" i="5"/>
  <c r="N59" i="5" s="1"/>
  <c r="E59" i="5"/>
  <c r="M59" i="5" s="1"/>
  <c r="L58" i="5"/>
  <c r="K58" i="5"/>
  <c r="F58" i="5"/>
  <c r="N58" i="5" s="1"/>
  <c r="E58" i="5"/>
  <c r="L57" i="5"/>
  <c r="K57" i="5"/>
  <c r="F57" i="5"/>
  <c r="N57" i="5" s="1"/>
  <c r="E57" i="5"/>
  <c r="M57" i="5" s="1"/>
  <c r="L56" i="5"/>
  <c r="K56" i="5"/>
  <c r="F56" i="5"/>
  <c r="E56" i="5"/>
  <c r="L55" i="5"/>
  <c r="K55" i="5"/>
  <c r="F55" i="5"/>
  <c r="E55" i="5"/>
  <c r="M55" i="5" s="1"/>
  <c r="L54" i="5"/>
  <c r="K54" i="5"/>
  <c r="F54" i="5"/>
  <c r="N54" i="5" s="1"/>
  <c r="E54" i="5"/>
  <c r="M54" i="5" s="1"/>
  <c r="L53" i="5"/>
  <c r="K53" i="5"/>
  <c r="F53" i="5"/>
  <c r="N53" i="5" s="1"/>
  <c r="E53" i="5"/>
  <c r="M53" i="5" s="1"/>
  <c r="L52" i="5"/>
  <c r="K52" i="5"/>
  <c r="F52" i="5"/>
  <c r="N52" i="5" s="1"/>
  <c r="E52" i="5"/>
  <c r="L51" i="5"/>
  <c r="K51" i="5"/>
  <c r="F51" i="5"/>
  <c r="E51" i="5"/>
  <c r="M51" i="5" s="1"/>
  <c r="L50" i="5"/>
  <c r="K50" i="5"/>
  <c r="F50" i="5"/>
  <c r="E50" i="5"/>
  <c r="L49" i="5"/>
  <c r="K49" i="5"/>
  <c r="F49" i="5"/>
  <c r="N49" i="5" s="1"/>
  <c r="E49" i="5"/>
  <c r="M49" i="5" s="1"/>
  <c r="L48" i="5"/>
  <c r="K48" i="5"/>
  <c r="F48" i="5"/>
  <c r="N48" i="5" s="1"/>
  <c r="E48" i="5"/>
  <c r="M48" i="5" s="1"/>
  <c r="L47" i="5"/>
  <c r="K47" i="5"/>
  <c r="F47" i="5"/>
  <c r="N47" i="5" s="1"/>
  <c r="E47" i="5"/>
  <c r="M47" i="5" s="1"/>
  <c r="L46" i="5"/>
  <c r="K46" i="5"/>
  <c r="F46" i="5"/>
  <c r="E46" i="5"/>
  <c r="L45" i="5"/>
  <c r="K45" i="5"/>
  <c r="F45" i="5"/>
  <c r="N45" i="5" s="1"/>
  <c r="E45" i="5"/>
  <c r="M45" i="5" s="1"/>
  <c r="L44" i="5"/>
  <c r="K44" i="5"/>
  <c r="F44" i="5"/>
  <c r="E44" i="5"/>
  <c r="L43" i="5"/>
  <c r="K43" i="5"/>
  <c r="F43" i="5"/>
  <c r="N43" i="5" s="1"/>
  <c r="E43" i="5"/>
  <c r="M43" i="5" s="1"/>
  <c r="L42" i="5"/>
  <c r="K42" i="5"/>
  <c r="F42" i="5"/>
  <c r="N42" i="5" s="1"/>
  <c r="E42" i="5"/>
  <c r="M42" i="5" s="1"/>
  <c r="L41" i="5"/>
  <c r="K41" i="5"/>
  <c r="F41" i="5"/>
  <c r="N41" i="5" s="1"/>
  <c r="E41" i="5"/>
  <c r="M41" i="5" s="1"/>
  <c r="L40" i="5"/>
  <c r="K40" i="5"/>
  <c r="F40" i="5"/>
  <c r="E40" i="5"/>
  <c r="L39" i="5"/>
  <c r="K39" i="5"/>
  <c r="F39" i="5"/>
  <c r="N39" i="5" s="1"/>
  <c r="E39" i="5"/>
  <c r="M39" i="5" s="1"/>
  <c r="L38" i="5"/>
  <c r="K38" i="5"/>
  <c r="F38" i="5"/>
  <c r="E38" i="5"/>
  <c r="L37" i="5"/>
  <c r="K37" i="5"/>
  <c r="F37" i="5"/>
  <c r="N37" i="5" s="1"/>
  <c r="E37" i="5"/>
  <c r="M37" i="5" s="1"/>
  <c r="L36" i="5"/>
  <c r="K36" i="5"/>
  <c r="F36" i="5"/>
  <c r="E36" i="5"/>
  <c r="L35" i="5"/>
  <c r="K35" i="5"/>
  <c r="F35" i="5"/>
  <c r="N35" i="5" s="1"/>
  <c r="E35" i="5"/>
  <c r="M35" i="5" s="1"/>
  <c r="L34" i="5"/>
  <c r="K34" i="5"/>
  <c r="F34" i="5"/>
  <c r="E34" i="5"/>
  <c r="L33" i="5"/>
  <c r="K33" i="5"/>
  <c r="F33" i="5"/>
  <c r="N33" i="5" s="1"/>
  <c r="E33" i="5"/>
  <c r="M33" i="5" s="1"/>
  <c r="L32" i="5"/>
  <c r="K32" i="5"/>
  <c r="F32" i="5"/>
  <c r="N32" i="5" s="1"/>
  <c r="E32" i="5"/>
  <c r="M32" i="5" s="1"/>
  <c r="L31" i="5"/>
  <c r="K31" i="5"/>
  <c r="F31" i="5"/>
  <c r="N31" i="5" s="1"/>
  <c r="E31" i="5"/>
  <c r="M31" i="5" s="1"/>
  <c r="L30" i="5"/>
  <c r="K30" i="5"/>
  <c r="F30" i="5"/>
  <c r="E30" i="5"/>
  <c r="L29" i="5"/>
  <c r="K29" i="5"/>
  <c r="F29" i="5"/>
  <c r="N29" i="5" s="1"/>
  <c r="E29" i="5"/>
  <c r="M29" i="5" s="1"/>
  <c r="L28" i="5"/>
  <c r="K28" i="5"/>
  <c r="F28" i="5"/>
  <c r="E28" i="5"/>
  <c r="L27" i="5"/>
  <c r="K27" i="5"/>
  <c r="F27" i="5"/>
  <c r="N27" i="5" s="1"/>
  <c r="E27" i="5"/>
  <c r="M27" i="5" s="1"/>
  <c r="L26" i="5"/>
  <c r="K26" i="5"/>
  <c r="F26" i="5"/>
  <c r="E26" i="5"/>
  <c r="L25" i="5"/>
  <c r="K25" i="5"/>
  <c r="F25" i="5"/>
  <c r="N25" i="5" s="1"/>
  <c r="E25" i="5"/>
  <c r="M25" i="5" s="1"/>
  <c r="L24" i="5"/>
  <c r="K24" i="5"/>
  <c r="F24" i="5"/>
  <c r="E24" i="5"/>
  <c r="L23" i="5"/>
  <c r="K23" i="5"/>
  <c r="F23" i="5"/>
  <c r="N23" i="5" s="1"/>
  <c r="E23" i="5"/>
  <c r="M23" i="5" s="1"/>
  <c r="L22" i="5"/>
  <c r="K22" i="5"/>
  <c r="F22" i="5"/>
  <c r="N22" i="5" s="1"/>
  <c r="E22" i="5"/>
  <c r="M22" i="5" s="1"/>
  <c r="L21" i="5"/>
  <c r="K21" i="5"/>
  <c r="F21" i="5"/>
  <c r="N21" i="5" s="1"/>
  <c r="E21" i="5"/>
  <c r="M21" i="5" s="1"/>
  <c r="L20" i="5"/>
  <c r="K20" i="5"/>
  <c r="F20" i="5"/>
  <c r="E20" i="5"/>
  <c r="L19" i="5"/>
  <c r="K19" i="5"/>
  <c r="F19" i="5"/>
  <c r="N19" i="5" s="1"/>
  <c r="E19" i="5"/>
  <c r="M19" i="5" s="1"/>
  <c r="L18" i="5"/>
  <c r="K18" i="5"/>
  <c r="F18" i="5"/>
  <c r="E18" i="5"/>
  <c r="L17" i="5"/>
  <c r="K17" i="5"/>
  <c r="F17" i="5"/>
  <c r="N17" i="5" s="1"/>
  <c r="E17" i="5"/>
  <c r="M17" i="5" s="1"/>
  <c r="L16" i="5"/>
  <c r="K16" i="5"/>
  <c r="F16" i="5"/>
  <c r="N16" i="5" s="1"/>
  <c r="E16" i="5"/>
  <c r="M16" i="5" s="1"/>
  <c r="L15" i="5"/>
  <c r="K15" i="5"/>
  <c r="F15" i="5"/>
  <c r="N15" i="5" s="1"/>
  <c r="E15" i="5"/>
  <c r="M15" i="5" s="1"/>
  <c r="L14" i="5"/>
  <c r="K14" i="5"/>
  <c r="F14" i="5"/>
  <c r="E14" i="5"/>
  <c r="L13" i="5"/>
  <c r="K13" i="5"/>
  <c r="F13" i="5"/>
  <c r="N13" i="5" s="1"/>
  <c r="E13" i="5"/>
  <c r="M13" i="5" s="1"/>
  <c r="L12" i="5"/>
  <c r="K12" i="5"/>
  <c r="F12" i="5"/>
  <c r="E12" i="5"/>
  <c r="L11" i="5"/>
  <c r="K11" i="5"/>
  <c r="F11" i="5"/>
  <c r="N11" i="5" s="1"/>
  <c r="E11" i="5"/>
  <c r="M11" i="5" s="1"/>
  <c r="L10" i="5"/>
  <c r="K10" i="5"/>
  <c r="F10" i="5"/>
  <c r="N10" i="5" s="1"/>
  <c r="E10" i="5"/>
  <c r="M10" i="5" s="1"/>
  <c r="L9" i="5"/>
  <c r="K9" i="5"/>
  <c r="F9" i="5"/>
  <c r="N9" i="5" s="1"/>
  <c r="E9" i="5"/>
  <c r="M9" i="5" s="1"/>
  <c r="L8" i="5"/>
  <c r="K8" i="5"/>
  <c r="F8" i="5"/>
  <c r="E8" i="5"/>
  <c r="L7" i="5"/>
  <c r="K7" i="5"/>
  <c r="F7" i="5"/>
  <c r="N7" i="5" s="1"/>
  <c r="E7" i="5"/>
  <c r="M7" i="5" s="1"/>
  <c r="L6" i="5"/>
  <c r="K6" i="5"/>
  <c r="F6" i="5"/>
  <c r="E6" i="5"/>
  <c r="L5" i="5"/>
  <c r="K5" i="5"/>
  <c r="F5" i="5"/>
  <c r="N5" i="5" s="1"/>
  <c r="E5" i="5"/>
  <c r="M5" i="5" s="1"/>
  <c r="L4" i="5"/>
  <c r="K4" i="5"/>
  <c r="F4" i="5"/>
  <c r="N4" i="5" s="1"/>
  <c r="E4" i="5"/>
  <c r="L3" i="5"/>
  <c r="K3" i="5"/>
  <c r="F3" i="5"/>
  <c r="N3" i="5" s="1"/>
  <c r="E3" i="5"/>
  <c r="M3" i="5" s="1"/>
  <c r="L88" i="4"/>
  <c r="N88" i="4" s="1"/>
  <c r="K88" i="4"/>
  <c r="M88" i="4" s="1"/>
  <c r="L87" i="4"/>
  <c r="N87" i="4" s="1"/>
  <c r="K87" i="4"/>
  <c r="M87" i="4" s="1"/>
  <c r="L86" i="4"/>
  <c r="N86" i="4" s="1"/>
  <c r="K86" i="4"/>
  <c r="M86" i="4" s="1"/>
  <c r="L85" i="4"/>
  <c r="N85" i="4" s="1"/>
  <c r="K85" i="4"/>
  <c r="M85" i="4" s="1"/>
  <c r="L84" i="4"/>
  <c r="N84" i="4" s="1"/>
  <c r="K84" i="4"/>
  <c r="M84" i="4" s="1"/>
  <c r="L83" i="4"/>
  <c r="N83" i="4" s="1"/>
  <c r="K83" i="4"/>
  <c r="M83" i="4" s="1"/>
  <c r="L82" i="4"/>
  <c r="N82" i="4" s="1"/>
  <c r="K82" i="4"/>
  <c r="M82" i="4" s="1"/>
  <c r="L81" i="4"/>
  <c r="N81" i="4" s="1"/>
  <c r="K81" i="4"/>
  <c r="M81" i="4" s="1"/>
  <c r="L80" i="4"/>
  <c r="N80" i="4" s="1"/>
  <c r="K80" i="4"/>
  <c r="M80" i="4" s="1"/>
  <c r="L79" i="4"/>
  <c r="N79" i="4" s="1"/>
  <c r="K79" i="4"/>
  <c r="M79" i="4" s="1"/>
  <c r="L78" i="4"/>
  <c r="N78" i="4" s="1"/>
  <c r="K78" i="4"/>
  <c r="M78" i="4" s="1"/>
  <c r="L77" i="4"/>
  <c r="N77" i="4" s="1"/>
  <c r="K77" i="4"/>
  <c r="M77" i="4" s="1"/>
  <c r="L76" i="4"/>
  <c r="N76" i="4" s="1"/>
  <c r="K76" i="4"/>
  <c r="M76" i="4" s="1"/>
  <c r="L75" i="4"/>
  <c r="N75" i="4" s="1"/>
  <c r="K75" i="4"/>
  <c r="M75" i="4" s="1"/>
  <c r="L74" i="4"/>
  <c r="N74" i="4" s="1"/>
  <c r="K74" i="4"/>
  <c r="M74" i="4" s="1"/>
  <c r="L73" i="4"/>
  <c r="N73" i="4" s="1"/>
  <c r="K73" i="4"/>
  <c r="M73" i="4" s="1"/>
  <c r="L72" i="4"/>
  <c r="N72" i="4" s="1"/>
  <c r="K72" i="4"/>
  <c r="M72" i="4" s="1"/>
  <c r="L71" i="4"/>
  <c r="N71" i="4" s="1"/>
  <c r="K71" i="4"/>
  <c r="M71" i="4" s="1"/>
  <c r="L70" i="4"/>
  <c r="N70" i="4" s="1"/>
  <c r="K70" i="4"/>
  <c r="M70" i="4" s="1"/>
  <c r="L69" i="4"/>
  <c r="N69" i="4" s="1"/>
  <c r="K69" i="4"/>
  <c r="M69" i="4" s="1"/>
  <c r="L68" i="4"/>
  <c r="N68" i="4" s="1"/>
  <c r="K68" i="4"/>
  <c r="M68" i="4" s="1"/>
  <c r="L67" i="4"/>
  <c r="N67" i="4" s="1"/>
  <c r="K67" i="4"/>
  <c r="M67" i="4" s="1"/>
  <c r="L66" i="4"/>
  <c r="N66" i="4" s="1"/>
  <c r="K66" i="4"/>
  <c r="M66" i="4" s="1"/>
  <c r="L65" i="4"/>
  <c r="N65" i="4" s="1"/>
  <c r="K65" i="4"/>
  <c r="M65" i="4" s="1"/>
  <c r="L64" i="4"/>
  <c r="N64" i="4" s="1"/>
  <c r="K64" i="4"/>
  <c r="M64" i="4" s="1"/>
  <c r="L63" i="4"/>
  <c r="N63" i="4" s="1"/>
  <c r="K63" i="4"/>
  <c r="M63" i="4" s="1"/>
  <c r="L62" i="4"/>
  <c r="N62" i="4" s="1"/>
  <c r="K62" i="4"/>
  <c r="M62" i="4" s="1"/>
  <c r="L61" i="4"/>
  <c r="N61" i="4" s="1"/>
  <c r="K61" i="4"/>
  <c r="M61" i="4" s="1"/>
  <c r="L60" i="4"/>
  <c r="N60" i="4" s="1"/>
  <c r="K60" i="4"/>
  <c r="M60" i="4" s="1"/>
  <c r="L59" i="4"/>
  <c r="N59" i="4" s="1"/>
  <c r="K59" i="4"/>
  <c r="M59" i="4" s="1"/>
  <c r="L58" i="4"/>
  <c r="N58" i="4" s="1"/>
  <c r="K58" i="4"/>
  <c r="M58" i="4" s="1"/>
  <c r="L57" i="4"/>
  <c r="N57" i="4" s="1"/>
  <c r="K57" i="4"/>
  <c r="M57" i="4" s="1"/>
  <c r="L56" i="4"/>
  <c r="N56" i="4" s="1"/>
  <c r="K56" i="4"/>
  <c r="M56" i="4" s="1"/>
  <c r="L55" i="4"/>
  <c r="N55" i="4" s="1"/>
  <c r="K55" i="4"/>
  <c r="M55" i="4" s="1"/>
  <c r="L54" i="4"/>
  <c r="N54" i="4" s="1"/>
  <c r="K54" i="4"/>
  <c r="M54" i="4" s="1"/>
  <c r="M53" i="4"/>
  <c r="L53" i="4"/>
  <c r="N53" i="4" s="1"/>
  <c r="K53" i="4"/>
  <c r="L52" i="4"/>
  <c r="N52" i="4" s="1"/>
  <c r="K52" i="4"/>
  <c r="M52" i="4" s="1"/>
  <c r="L51" i="4"/>
  <c r="N51" i="4" s="1"/>
  <c r="K51" i="4"/>
  <c r="M51" i="4" s="1"/>
  <c r="L50" i="4"/>
  <c r="N50" i="4" s="1"/>
  <c r="K50" i="4"/>
  <c r="M50" i="4" s="1"/>
  <c r="L49" i="4"/>
  <c r="N49" i="4" s="1"/>
  <c r="K49" i="4"/>
  <c r="M49" i="4" s="1"/>
  <c r="L48" i="4"/>
  <c r="N48" i="4" s="1"/>
  <c r="K48" i="4"/>
  <c r="M48" i="4" s="1"/>
  <c r="L47" i="4"/>
  <c r="N47" i="4" s="1"/>
  <c r="K47" i="4"/>
  <c r="M47" i="4" s="1"/>
  <c r="L46" i="4"/>
  <c r="N46" i="4" s="1"/>
  <c r="K46" i="4"/>
  <c r="M46" i="4" s="1"/>
  <c r="L45" i="4"/>
  <c r="N45" i="4" s="1"/>
  <c r="K45" i="4"/>
  <c r="M45" i="4" s="1"/>
  <c r="L44" i="4"/>
  <c r="N44" i="4" s="1"/>
  <c r="K44" i="4"/>
  <c r="M44" i="4" s="1"/>
  <c r="L43" i="4"/>
  <c r="N43" i="4" s="1"/>
  <c r="K43" i="4"/>
  <c r="M43" i="4" s="1"/>
  <c r="L42" i="4"/>
  <c r="N42" i="4" s="1"/>
  <c r="K42" i="4"/>
  <c r="M42" i="4" s="1"/>
  <c r="L41" i="4"/>
  <c r="N41" i="4" s="1"/>
  <c r="K41" i="4"/>
  <c r="M41" i="4" s="1"/>
  <c r="L40" i="4"/>
  <c r="N40" i="4" s="1"/>
  <c r="K40" i="4"/>
  <c r="M40" i="4" s="1"/>
  <c r="L39" i="4"/>
  <c r="N39" i="4" s="1"/>
  <c r="K39" i="4"/>
  <c r="M39" i="4" s="1"/>
  <c r="L38" i="4"/>
  <c r="N38" i="4" s="1"/>
  <c r="K38" i="4"/>
  <c r="M38" i="4" s="1"/>
  <c r="L37" i="4"/>
  <c r="N37" i="4" s="1"/>
  <c r="K37" i="4"/>
  <c r="M37" i="4" s="1"/>
  <c r="L36" i="4"/>
  <c r="N36" i="4" s="1"/>
  <c r="K36" i="4"/>
  <c r="M36" i="4" s="1"/>
  <c r="L35" i="4"/>
  <c r="N35" i="4" s="1"/>
  <c r="K35" i="4"/>
  <c r="M35" i="4" s="1"/>
  <c r="L34" i="4"/>
  <c r="N34" i="4" s="1"/>
  <c r="K34" i="4"/>
  <c r="M34" i="4" s="1"/>
  <c r="L33" i="4"/>
  <c r="N33" i="4" s="1"/>
  <c r="K33" i="4"/>
  <c r="M33" i="4" s="1"/>
  <c r="L32" i="4"/>
  <c r="N32" i="4" s="1"/>
  <c r="K32" i="4"/>
  <c r="M32" i="4" s="1"/>
  <c r="L31" i="4"/>
  <c r="N31" i="4" s="1"/>
  <c r="K31" i="4"/>
  <c r="M31" i="4" s="1"/>
  <c r="L30" i="4"/>
  <c r="N30" i="4" s="1"/>
  <c r="K30" i="4"/>
  <c r="M30" i="4" s="1"/>
  <c r="L29" i="4"/>
  <c r="N29" i="4" s="1"/>
  <c r="K29" i="4"/>
  <c r="M29" i="4" s="1"/>
  <c r="L28" i="4"/>
  <c r="N28" i="4" s="1"/>
  <c r="K28" i="4"/>
  <c r="M28" i="4" s="1"/>
  <c r="L27" i="4"/>
  <c r="N27" i="4" s="1"/>
  <c r="K27" i="4"/>
  <c r="M27" i="4" s="1"/>
  <c r="L26" i="4"/>
  <c r="N26" i="4" s="1"/>
  <c r="K26" i="4"/>
  <c r="M26" i="4" s="1"/>
  <c r="L25" i="4"/>
  <c r="N25" i="4" s="1"/>
  <c r="K25" i="4"/>
  <c r="M25" i="4" s="1"/>
  <c r="L24" i="4"/>
  <c r="N24" i="4" s="1"/>
  <c r="K24" i="4"/>
  <c r="M24" i="4" s="1"/>
  <c r="L23" i="4"/>
  <c r="N23" i="4" s="1"/>
  <c r="K23" i="4"/>
  <c r="M23" i="4" s="1"/>
  <c r="L22" i="4"/>
  <c r="N22" i="4" s="1"/>
  <c r="K22" i="4"/>
  <c r="M22" i="4" s="1"/>
  <c r="L21" i="4"/>
  <c r="N21" i="4" s="1"/>
  <c r="K21" i="4"/>
  <c r="M21" i="4" s="1"/>
  <c r="L20" i="4"/>
  <c r="N20" i="4" s="1"/>
  <c r="K20" i="4"/>
  <c r="M20" i="4" s="1"/>
  <c r="L19" i="4"/>
  <c r="N19" i="4" s="1"/>
  <c r="K19" i="4"/>
  <c r="M19" i="4" s="1"/>
  <c r="N18" i="4"/>
  <c r="L18" i="4"/>
  <c r="K18" i="4"/>
  <c r="M18" i="4" s="1"/>
  <c r="L17" i="4"/>
  <c r="N17" i="4" s="1"/>
  <c r="K17" i="4"/>
  <c r="M17" i="4" s="1"/>
  <c r="L16" i="4"/>
  <c r="N16" i="4" s="1"/>
  <c r="K16" i="4"/>
  <c r="M16" i="4" s="1"/>
  <c r="L15" i="4"/>
  <c r="N15" i="4" s="1"/>
  <c r="K15" i="4"/>
  <c r="M15" i="4" s="1"/>
  <c r="L14" i="4"/>
  <c r="N14" i="4" s="1"/>
  <c r="K14" i="4"/>
  <c r="M14" i="4" s="1"/>
  <c r="L13" i="4"/>
  <c r="N13" i="4" s="1"/>
  <c r="K13" i="4"/>
  <c r="M13" i="4" s="1"/>
  <c r="L12" i="4"/>
  <c r="N12" i="4" s="1"/>
  <c r="K12" i="4"/>
  <c r="M12" i="4" s="1"/>
  <c r="L11" i="4"/>
  <c r="N11" i="4" s="1"/>
  <c r="K11" i="4"/>
  <c r="M11" i="4" s="1"/>
  <c r="L10" i="4"/>
  <c r="N10" i="4" s="1"/>
  <c r="K10" i="4"/>
  <c r="M10" i="4" s="1"/>
  <c r="L9" i="4"/>
  <c r="N9" i="4" s="1"/>
  <c r="K9" i="4"/>
  <c r="M9" i="4" s="1"/>
  <c r="L8" i="4"/>
  <c r="N8" i="4" s="1"/>
  <c r="K8" i="4"/>
  <c r="M8" i="4" s="1"/>
  <c r="L7" i="4"/>
  <c r="N7" i="4" s="1"/>
  <c r="K7" i="4"/>
  <c r="M7" i="4" s="1"/>
  <c r="L6" i="4"/>
  <c r="N6" i="4" s="1"/>
  <c r="K6" i="4"/>
  <c r="M6" i="4" s="1"/>
  <c r="L5" i="4"/>
  <c r="N5" i="4" s="1"/>
  <c r="K5" i="4"/>
  <c r="M5" i="4" s="1"/>
  <c r="L4" i="4"/>
  <c r="N4" i="4" s="1"/>
  <c r="K4" i="4"/>
  <c r="M4" i="4" s="1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L3" i="4"/>
  <c r="K3" i="4"/>
  <c r="F3" i="4"/>
  <c r="E3" i="4"/>
  <c r="M4" i="5" l="1"/>
  <c r="M6" i="5"/>
  <c r="M12" i="5"/>
  <c r="M18" i="5"/>
  <c r="M24" i="5"/>
  <c r="M28" i="5"/>
  <c r="M34" i="5"/>
  <c r="M38" i="5"/>
  <c r="M44" i="5"/>
  <c r="M50" i="5"/>
  <c r="M56" i="5"/>
  <c r="M61" i="5"/>
  <c r="N6" i="5"/>
  <c r="N12" i="5"/>
  <c r="N18" i="5"/>
  <c r="N24" i="5"/>
  <c r="N28" i="5"/>
  <c r="N34" i="5"/>
  <c r="N38" i="5"/>
  <c r="N44" i="5"/>
  <c r="N50" i="5"/>
  <c r="N56" i="5"/>
  <c r="N61" i="5"/>
  <c r="M8" i="5"/>
  <c r="M14" i="5"/>
  <c r="M20" i="5"/>
  <c r="M26" i="5"/>
  <c r="M30" i="5"/>
  <c r="M36" i="5"/>
  <c r="M40" i="5"/>
  <c r="M46" i="5"/>
  <c r="M52" i="5"/>
  <c r="M58" i="5"/>
  <c r="N8" i="5"/>
  <c r="N14" i="5"/>
  <c r="N20" i="5"/>
  <c r="N26" i="5"/>
  <c r="N30" i="5"/>
  <c r="N36" i="5"/>
  <c r="N40" i="5"/>
  <c r="N46" i="5"/>
  <c r="N51" i="5"/>
  <c r="N55" i="5"/>
  <c r="N60" i="5"/>
  <c r="N3" i="4"/>
  <c r="M3" i="4"/>
</calcChain>
</file>

<file path=xl/connections.xml><?xml version="1.0" encoding="utf-8"?>
<connections xmlns="http://schemas.openxmlformats.org/spreadsheetml/2006/main">
  <connection id="1" name="nepanode_1_django_content_types" type="6" refreshedVersion="4" background="1" saveData="1">
    <textPr codePage="437" sourceFile="D:\Shared\geonode\nepanode_1_django_content_types.txt" tab="0" semicolon="1">
      <textFields count="4">
        <textField/>
        <textField/>
        <textField/>
        <textField/>
      </textFields>
    </textPr>
  </connection>
  <connection id="2" name="nepanode_1_django_content_types1" type="6" refreshedVersion="4" background="1" saveData="1">
    <textPr codePage="437" sourceFile="D:\Shared\geonode\nepanode_1_django_content_types.txt" tab="0" semicolon="1">
      <textFields count="4">
        <textField/>
        <textField/>
        <textField/>
        <textField/>
      </textFields>
    </textPr>
  </connection>
  <connection id="3" name="nepanode_2_django_content_types" type="6" refreshedVersion="4" background="1" saveData="1">
    <textPr codePage="437" sourceFile="D:\Shared\geonode\nepanode_2_django_content_types.txt" tab="0" semicolon="1">
      <textFields count="4">
        <textField/>
        <textField/>
        <textField/>
        <textField/>
      </textFields>
    </textPr>
  </connection>
  <connection id="4" name="nepanode_2_django_content_types1" type="6" refreshedVersion="4" background="1" saveData="1">
    <textPr codePage="437" sourceFile="D:\Shared\geonode\nepanode_2_django_content_types.txt" tab="0" semicolon="1">
      <textFields count="4">
        <textField/>
        <textField/>
        <textField/>
        <textField/>
      </textFields>
    </textPr>
  </connection>
  <connection id="5" name="nepanode_2_django_content_types11" type="6" refreshedVersion="4" background="1" saveData="1">
    <textPr codePage="437" sourceFile="D:\Shared\geonode\nepanode_2_django_content_types.txt" tab="0" semicolon="1">
      <textFields count="4">
        <textField/>
        <textField/>
        <textField/>
        <textField/>
      </textFields>
    </textPr>
  </connection>
  <connection id="6" name="nepanode_2_rowcounts" type="6" refreshedVersion="4" background="1" saveData="1">
    <textPr codePage="437" sourceFile="D:\Shared\geonode\nepanode_2_rowcounts.txt" delimiter="|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<sst xmlns="http://schemas.openxmlformats.org/spreadsheetml/2006/main" count="1326" uniqueCount="258">
  <si>
    <t>account_account</t>
  </si>
  <si>
    <t>account_accountdeletion</t>
  </si>
  <si>
    <t>account_emailaddress</t>
  </si>
  <si>
    <t>account_emailconfirmation</t>
  </si>
  <si>
    <t>account_signupcode</t>
  </si>
  <si>
    <t>account_signupcodeextended</t>
  </si>
  <si>
    <t>account_signupcoderesult</t>
  </si>
  <si>
    <t>actstream_action</t>
  </si>
  <si>
    <t>actstream_follow</t>
  </si>
  <si>
    <t>agon_ratings_overallrating</t>
  </si>
  <si>
    <t>agon_ratings_rating</t>
  </si>
  <si>
    <t>announcements_announcement</t>
  </si>
  <si>
    <t>announcements_dismissal</t>
  </si>
  <si>
    <t>auth_group</t>
  </si>
  <si>
    <t>auth_group_permissions</t>
  </si>
  <si>
    <t>auth_permission</t>
  </si>
  <si>
    <t>avatar_avatar</t>
  </si>
  <si>
    <t>base_contactrole</t>
  </si>
  <si>
    <t>base_license</t>
  </si>
  <si>
    <t>base_link</t>
  </si>
  <si>
    <t>base_region</t>
  </si>
  <si>
    <t>base_resourcebase</t>
  </si>
  <si>
    <t>base_resourcebase_regions</t>
  </si>
  <si>
    <t>base_restrictioncodetype</t>
  </si>
  <si>
    <t>base_spatialrepresentationtype</t>
  </si>
  <si>
    <t>base_topiccategory</t>
  </si>
  <si>
    <t>celery_taskmeta</t>
  </si>
  <si>
    <t>celery_tasksetmeta</t>
  </si>
  <si>
    <t>dialogos_comment</t>
  </si>
  <si>
    <t>django_admin_log</t>
  </si>
  <si>
    <t>django_content_type</t>
  </si>
  <si>
    <t>django_session</t>
  </si>
  <si>
    <t>django_site</t>
  </si>
  <si>
    <t>djcelery_crontabschedule</t>
  </si>
  <si>
    <t>djcelery_intervalschedule</t>
  </si>
  <si>
    <t>djcelery_periodictask</t>
  </si>
  <si>
    <t>djcelery_periodictasks</t>
  </si>
  <si>
    <t>djcelery_taskstate</t>
  </si>
  <si>
    <t>djcelery_workerstate</t>
  </si>
  <si>
    <t>documents_document</t>
  </si>
  <si>
    <t>groups_groupinvitation</t>
  </si>
  <si>
    <t>groups_groupmember</t>
  </si>
  <si>
    <t>groups_groupprofile</t>
  </si>
  <si>
    <t>guardian_groupobjectpermission</t>
  </si>
  <si>
    <t>guardian_userobjectpermission</t>
  </si>
  <si>
    <t>layers_attribute</t>
  </si>
  <si>
    <t>layers_layer</t>
  </si>
  <si>
    <t>layers_layerfile</t>
  </si>
  <si>
    <t>layers_layer_styles</t>
  </si>
  <si>
    <t>layers_style</t>
  </si>
  <si>
    <t>layers_uploadsession</t>
  </si>
  <si>
    <t>maps_map</t>
  </si>
  <si>
    <t>maps_maplayer</t>
  </si>
  <si>
    <t>maps_mapsnapshot</t>
  </si>
  <si>
    <t>people_profile</t>
  </si>
  <si>
    <t>people_profile_groups</t>
  </si>
  <si>
    <t>people_profile_user_permissions</t>
  </si>
  <si>
    <t>services_service</t>
  </si>
  <si>
    <t>services_servicelayer</t>
  </si>
  <si>
    <t>services_serviceprofilerole</t>
  </si>
  <si>
    <t>services_webserviceharvestlayersjob</t>
  </si>
  <si>
    <t>services_webserviceregistrationjob</t>
  </si>
  <si>
    <t>taggit_tag</t>
  </si>
  <si>
    <t>taggit_taggeditem</t>
  </si>
  <si>
    <t>tastypie_apiaccess</t>
  </si>
  <si>
    <t>tastypie_apikey</t>
  </si>
  <si>
    <t>upload_upload</t>
  </si>
  <si>
    <t>upload_uploadfile</t>
  </si>
  <si>
    <t>user_messages_message</t>
  </si>
  <si>
    <t>user_messages_thread</t>
  </si>
  <si>
    <t>user_messages_userthread</t>
  </si>
  <si>
    <t>Geonode 2.4 Initial Rowcounts</t>
  </si>
  <si>
    <t>TABLE_NAME</t>
  </si>
  <si>
    <t>OCCURS</t>
  </si>
  <si>
    <t>permission</t>
  </si>
  <si>
    <t>auth</t>
  </si>
  <si>
    <t>group</t>
  </si>
  <si>
    <t>content type</t>
  </si>
  <si>
    <t>contenttypes</t>
  </si>
  <si>
    <t>contenttype</t>
  </si>
  <si>
    <t>session</t>
  </si>
  <si>
    <t>sessions</t>
  </si>
  <si>
    <t>site</t>
  </si>
  <si>
    <t>sites</t>
  </si>
  <si>
    <t>log entry</t>
  </si>
  <si>
    <t>admin</t>
  </si>
  <si>
    <t>logentry</t>
  </si>
  <si>
    <t>Tag</t>
  </si>
  <si>
    <t>taggit</t>
  </si>
  <si>
    <t>tag</t>
  </si>
  <si>
    <t>Tagged Item</t>
  </si>
  <si>
    <t>taggeditem</t>
  </si>
  <si>
    <t>task state</t>
  </si>
  <si>
    <t>djcelery</t>
  </si>
  <si>
    <t>taskmeta</t>
  </si>
  <si>
    <t>saved group result</t>
  </si>
  <si>
    <t>tasksetmeta</t>
  </si>
  <si>
    <t>interval</t>
  </si>
  <si>
    <t>intervalschedule</t>
  </si>
  <si>
    <t>crontab</t>
  </si>
  <si>
    <t>crontabschedule</t>
  </si>
  <si>
    <t>periodic tasks</t>
  </si>
  <si>
    <t>periodictasks</t>
  </si>
  <si>
    <t>periodic task</t>
  </si>
  <si>
    <t>periodictask</t>
  </si>
  <si>
    <t>worker</t>
  </si>
  <si>
    <t>workerstate</t>
  </si>
  <si>
    <t>task</t>
  </si>
  <si>
    <t>taskstate</t>
  </si>
  <si>
    <t>account</t>
  </si>
  <si>
    <t>signup code</t>
  </si>
  <si>
    <t>signupcode</t>
  </si>
  <si>
    <t>signup code extended</t>
  </si>
  <si>
    <t>signupcodeextended</t>
  </si>
  <si>
    <t>signup code result</t>
  </si>
  <si>
    <t>signupcoderesult</t>
  </si>
  <si>
    <t>email address</t>
  </si>
  <si>
    <t>emailaddress</t>
  </si>
  <si>
    <t>email confirmation</t>
  </si>
  <si>
    <t>emailconfirmation</t>
  </si>
  <si>
    <t>account deletion</t>
  </si>
  <si>
    <t>accountdeletion</t>
  </si>
  <si>
    <t>avatar</t>
  </si>
  <si>
    <t>comment</t>
  </si>
  <si>
    <t>dialogos</t>
  </si>
  <si>
    <t>overall rating</t>
  </si>
  <si>
    <t>agon_ratings</t>
  </si>
  <si>
    <t>overallrating</t>
  </si>
  <si>
    <t>rating</t>
  </si>
  <si>
    <t>thread</t>
  </si>
  <si>
    <t>user_messages</t>
  </si>
  <si>
    <t>user thread</t>
  </si>
  <si>
    <t>userthread</t>
  </si>
  <si>
    <t>message</t>
  </si>
  <si>
    <t>user</t>
  </si>
  <si>
    <t>people</t>
  </si>
  <si>
    <t>profile</t>
  </si>
  <si>
    <t>contact role</t>
  </si>
  <si>
    <t>base</t>
  </si>
  <si>
    <t>contactrole</t>
  </si>
  <si>
    <t>topic category</t>
  </si>
  <si>
    <t>topiccategory</t>
  </si>
  <si>
    <t>spatial representation type</t>
  </si>
  <si>
    <t>spatialrepresentationtype</t>
  </si>
  <si>
    <t>region</t>
  </si>
  <si>
    <t>restriction code type</t>
  </si>
  <si>
    <t>restrictioncodetype</t>
  </si>
  <si>
    <t>license</t>
  </si>
  <si>
    <t>resource base</t>
  </si>
  <si>
    <t>resourcebase</t>
  </si>
  <si>
    <t>link</t>
  </si>
  <si>
    <t>style</t>
  </si>
  <si>
    <t>layers</t>
  </si>
  <si>
    <t>layer</t>
  </si>
  <si>
    <t>upload session</t>
  </si>
  <si>
    <t>uploadsession</t>
  </si>
  <si>
    <t>layer file</t>
  </si>
  <si>
    <t>layerfile</t>
  </si>
  <si>
    <t>attribute</t>
  </si>
  <si>
    <t>map</t>
  </si>
  <si>
    <t>maps</t>
  </si>
  <si>
    <t>map layer</t>
  </si>
  <si>
    <t>maplayer</t>
  </si>
  <si>
    <t>map snapshot</t>
  </si>
  <si>
    <t>mapsnapshot</t>
  </si>
  <si>
    <t>document</t>
  </si>
  <si>
    <t>documents</t>
  </si>
  <si>
    <t>group profile</t>
  </si>
  <si>
    <t>groups</t>
  </si>
  <si>
    <t>groupprofile</t>
  </si>
  <si>
    <t>group member</t>
  </si>
  <si>
    <t>groupmember</t>
  </si>
  <si>
    <t>group invitation</t>
  </si>
  <si>
    <t>groupinvitation</t>
  </si>
  <si>
    <t>service</t>
  </si>
  <si>
    <t>services</t>
  </si>
  <si>
    <t>service profile role</t>
  </si>
  <si>
    <t>serviceprofilerole</t>
  </si>
  <si>
    <t>service layer</t>
  </si>
  <si>
    <t>servicelayer</t>
  </si>
  <si>
    <t>web service harvest layers job</t>
  </si>
  <si>
    <t>webserviceharvestlayersjob</t>
  </si>
  <si>
    <t>web service registration job</t>
  </si>
  <si>
    <t>webserviceregistrationjob</t>
  </si>
  <si>
    <t>upload</t>
  </si>
  <si>
    <t>upload file</t>
  </si>
  <si>
    <t>uploadfile</t>
  </si>
  <si>
    <t>user object permission</t>
  </si>
  <si>
    <t>guardian</t>
  </si>
  <si>
    <t>userobjectpermission</t>
  </si>
  <si>
    <t>group object permission</t>
  </si>
  <si>
    <t>groupobjectpermission</t>
  </si>
  <si>
    <t>api access</t>
  </si>
  <si>
    <t>tastypie</t>
  </si>
  <si>
    <t>apiaccess</t>
  </si>
  <si>
    <t>api key</t>
  </si>
  <si>
    <t>apikey</t>
  </si>
  <si>
    <t>follow</t>
  </si>
  <si>
    <t>actstream</t>
  </si>
  <si>
    <t>action</t>
  </si>
  <si>
    <t>announcement</t>
  </si>
  <si>
    <t>announcements</t>
  </si>
  <si>
    <t>dismissal</t>
  </si>
  <si>
    <t>ID</t>
  </si>
  <si>
    <t>NAME</t>
  </si>
  <si>
    <t>APP_LABEL</t>
  </si>
  <si>
    <t>MODEL</t>
  </si>
  <si>
    <t>NEPAnode 2, django_content_type</t>
  </si>
  <si>
    <t>a model</t>
  </si>
  <si>
    <t>taggit_templatetags</t>
  </si>
  <si>
    <t>amodel</t>
  </si>
  <si>
    <t>migration history</t>
  </si>
  <si>
    <t>south</t>
  </si>
  <si>
    <t>migrationhistory</t>
  </si>
  <si>
    <t>notice type</t>
  </si>
  <si>
    <t>notification</t>
  </si>
  <si>
    <t>noticetype</t>
  </si>
  <si>
    <t>notice setting</t>
  </si>
  <si>
    <t>noticesetting</t>
  </si>
  <si>
    <t>notice queue batch</t>
  </si>
  <si>
    <t>noticequeuebatch</t>
  </si>
  <si>
    <t>role</t>
  </si>
  <si>
    <t>thumbnail</t>
  </si>
  <si>
    <t>object role</t>
  </si>
  <si>
    <t>security</t>
  </si>
  <si>
    <t>objectrole</t>
  </si>
  <si>
    <t>user object role mapping</t>
  </si>
  <si>
    <t>userobjectrolemapping</t>
  </si>
  <si>
    <t>generic object role mapping</t>
  </si>
  <si>
    <t>genericobjectrolemapping</t>
  </si>
  <si>
    <t>comments</t>
  </si>
  <si>
    <t>comment flag</t>
  </si>
  <si>
    <t>commentflag</t>
  </si>
  <si>
    <t>tagging</t>
  </si>
  <si>
    <t>tagged item</t>
  </si>
  <si>
    <t>''</t>
  </si>
  <si>
    <t>zinnia</t>
  </si>
  <si>
    <t>entry</t>
  </si>
  <si>
    <t>category</t>
  </si>
  <si>
    <t>author</t>
  </si>
  <si>
    <t>captcha store</t>
  </si>
  <si>
    <t>captcha</t>
  </si>
  <si>
    <t>captchastore</t>
  </si>
  <si>
    <t>NEPAnode 1, django_content_type</t>
  </si>
  <si>
    <t xml:space="preserve"> </t>
  </si>
  <si>
    <t>TEXT ONLY</t>
  </si>
  <si>
    <t>ID &amp; TEXT</t>
  </si>
  <si>
    <t>This is OK</t>
  </si>
  <si>
    <t>The last ID used on NEPAnode 2 was 66</t>
  </si>
  <si>
    <t>Second, add IDs for those in 1 that are not in 2</t>
  </si>
  <si>
    <t>First, I got rid of entries in 2 that are not in 1</t>
  </si>
  <si>
    <t>ID 1</t>
  </si>
  <si>
    <t>ID 2</t>
  </si>
  <si>
    <t>IF</t>
  </si>
  <si>
    <t>IN</t>
  </si>
  <si>
    <t xml:space="preserve">  if id == </t>
  </si>
  <si>
    <t xml:space="preserve">:~    return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</si>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</sst>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nepanode_2_rowcounts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epanode_1_django_content_type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panode_2_django_content_type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epanode_1_django_content_types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nepanode_2_django_content_types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epanode_2_django_content_types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B4" sqref="B4"/>
    </sheetView>
  </sheetViews>
  <sheetFormatPr defaultRowHeight="15" x14ac:dyDescent="0.25"/>
  <cols>
    <col min="1" max="1" width="34.85546875" bestFit="1" customWidth="1"/>
    <col min="2" max="2" width="8.140625" bestFit="1" customWidth="1"/>
  </cols>
  <sheetData>
    <row r="1" spans="1:2" x14ac:dyDescent="0.25">
      <c r="A1" t="s">
        <v>71</v>
      </c>
    </row>
    <row r="3" spans="1:2" x14ac:dyDescent="0.25">
      <c r="A3" t="s">
        <v>72</v>
      </c>
      <c r="B3" t="s">
        <v>73</v>
      </c>
    </row>
    <row r="4" spans="1:2" x14ac:dyDescent="0.25">
      <c r="A4" t="s">
        <v>0</v>
      </c>
      <c r="B4">
        <v>2</v>
      </c>
    </row>
    <row r="5" spans="1:2" x14ac:dyDescent="0.25">
      <c r="A5" t="s">
        <v>1</v>
      </c>
      <c r="B5">
        <v>0</v>
      </c>
    </row>
    <row r="6" spans="1:2" x14ac:dyDescent="0.25">
      <c r="A6" t="s">
        <v>2</v>
      </c>
      <c r="B6">
        <v>1</v>
      </c>
    </row>
    <row r="7" spans="1:2" x14ac:dyDescent="0.25">
      <c r="A7" t="s">
        <v>3</v>
      </c>
      <c r="B7">
        <v>0</v>
      </c>
    </row>
    <row r="8" spans="1:2" x14ac:dyDescent="0.25">
      <c r="A8" t="s">
        <v>4</v>
      </c>
      <c r="B8">
        <v>0</v>
      </c>
    </row>
    <row r="9" spans="1:2" x14ac:dyDescent="0.25">
      <c r="A9" t="s">
        <v>5</v>
      </c>
      <c r="B9">
        <v>0</v>
      </c>
    </row>
    <row r="10" spans="1:2" x14ac:dyDescent="0.25">
      <c r="A10" t="s">
        <v>6</v>
      </c>
      <c r="B10">
        <v>0</v>
      </c>
    </row>
    <row r="11" spans="1:2" x14ac:dyDescent="0.25">
      <c r="A11" t="s">
        <v>7</v>
      </c>
      <c r="B11">
        <v>0</v>
      </c>
    </row>
    <row r="12" spans="1:2" x14ac:dyDescent="0.25">
      <c r="A12" t="s">
        <v>8</v>
      </c>
      <c r="B12">
        <v>0</v>
      </c>
    </row>
    <row r="13" spans="1:2" x14ac:dyDescent="0.25">
      <c r="A13" t="s">
        <v>9</v>
      </c>
      <c r="B13">
        <v>0</v>
      </c>
    </row>
    <row r="14" spans="1:2" x14ac:dyDescent="0.25">
      <c r="A14" t="s">
        <v>10</v>
      </c>
      <c r="B14">
        <v>0</v>
      </c>
    </row>
    <row r="15" spans="1:2" x14ac:dyDescent="0.25">
      <c r="A15" t="s">
        <v>11</v>
      </c>
      <c r="B15">
        <v>0</v>
      </c>
    </row>
    <row r="16" spans="1:2" x14ac:dyDescent="0.25">
      <c r="A16" t="s">
        <v>12</v>
      </c>
      <c r="B16">
        <v>0</v>
      </c>
    </row>
    <row r="17" spans="1:2" x14ac:dyDescent="0.25">
      <c r="A17" t="s">
        <v>13</v>
      </c>
      <c r="B17">
        <v>1</v>
      </c>
    </row>
    <row r="18" spans="1:2" x14ac:dyDescent="0.25">
      <c r="A18" t="s">
        <v>14</v>
      </c>
      <c r="B18">
        <v>0</v>
      </c>
    </row>
    <row r="19" spans="1:2" x14ac:dyDescent="0.25">
      <c r="A19" t="s">
        <v>15</v>
      </c>
      <c r="B19">
        <v>205</v>
      </c>
    </row>
    <row r="20" spans="1:2" x14ac:dyDescent="0.25">
      <c r="A20" t="s">
        <v>16</v>
      </c>
      <c r="B20">
        <v>0</v>
      </c>
    </row>
    <row r="21" spans="1:2" x14ac:dyDescent="0.25">
      <c r="A21" t="s">
        <v>17</v>
      </c>
      <c r="B21">
        <v>0</v>
      </c>
    </row>
    <row r="22" spans="1:2" x14ac:dyDescent="0.25">
      <c r="A22" t="s">
        <v>18</v>
      </c>
      <c r="B22">
        <v>7</v>
      </c>
    </row>
    <row r="23" spans="1:2" x14ac:dyDescent="0.25">
      <c r="A23" t="s">
        <v>19</v>
      </c>
      <c r="B23">
        <v>0</v>
      </c>
    </row>
    <row r="24" spans="1:2" x14ac:dyDescent="0.25">
      <c r="A24" t="s">
        <v>20</v>
      </c>
      <c r="B24">
        <v>258</v>
      </c>
    </row>
    <row r="25" spans="1:2" x14ac:dyDescent="0.25">
      <c r="A25" t="s">
        <v>21</v>
      </c>
      <c r="B25">
        <v>0</v>
      </c>
    </row>
    <row r="26" spans="1:2" x14ac:dyDescent="0.25">
      <c r="A26" t="s">
        <v>22</v>
      </c>
      <c r="B26">
        <v>0</v>
      </c>
    </row>
    <row r="27" spans="1:2" x14ac:dyDescent="0.25">
      <c r="A27" t="s">
        <v>23</v>
      </c>
      <c r="B27">
        <v>8</v>
      </c>
    </row>
    <row r="28" spans="1:2" x14ac:dyDescent="0.25">
      <c r="A28" t="s">
        <v>24</v>
      </c>
      <c r="B28">
        <v>6</v>
      </c>
    </row>
    <row r="29" spans="1:2" x14ac:dyDescent="0.25">
      <c r="A29" t="s">
        <v>25</v>
      </c>
      <c r="B29">
        <v>19</v>
      </c>
    </row>
    <row r="30" spans="1:2" x14ac:dyDescent="0.25">
      <c r="A30" t="s">
        <v>26</v>
      </c>
      <c r="B30">
        <v>0</v>
      </c>
    </row>
    <row r="31" spans="1:2" x14ac:dyDescent="0.25">
      <c r="A31" t="s">
        <v>27</v>
      </c>
      <c r="B31">
        <v>0</v>
      </c>
    </row>
    <row r="32" spans="1:2" x14ac:dyDescent="0.25">
      <c r="A32" t="s">
        <v>28</v>
      </c>
      <c r="B32">
        <v>0</v>
      </c>
    </row>
    <row r="33" spans="1:2" x14ac:dyDescent="0.25">
      <c r="A33" t="s">
        <v>29</v>
      </c>
      <c r="B33">
        <v>0</v>
      </c>
    </row>
    <row r="34" spans="1:2" x14ac:dyDescent="0.25">
      <c r="A34" t="s">
        <v>30</v>
      </c>
      <c r="B34">
        <v>66</v>
      </c>
    </row>
    <row r="35" spans="1:2" x14ac:dyDescent="0.25">
      <c r="A35" t="s">
        <v>31</v>
      </c>
      <c r="B35">
        <v>0</v>
      </c>
    </row>
    <row r="36" spans="1:2" x14ac:dyDescent="0.25">
      <c r="A36" t="s">
        <v>32</v>
      </c>
      <c r="B36">
        <v>1</v>
      </c>
    </row>
    <row r="37" spans="1:2" x14ac:dyDescent="0.25">
      <c r="A37" t="s">
        <v>33</v>
      </c>
      <c r="B37">
        <v>0</v>
      </c>
    </row>
    <row r="38" spans="1:2" x14ac:dyDescent="0.25">
      <c r="A38" t="s">
        <v>34</v>
      </c>
      <c r="B38">
        <v>0</v>
      </c>
    </row>
    <row r="39" spans="1:2" x14ac:dyDescent="0.25">
      <c r="A39" t="s">
        <v>35</v>
      </c>
      <c r="B39">
        <v>0</v>
      </c>
    </row>
    <row r="40" spans="1:2" x14ac:dyDescent="0.25">
      <c r="A40" t="s">
        <v>36</v>
      </c>
      <c r="B40">
        <v>0</v>
      </c>
    </row>
    <row r="41" spans="1:2" x14ac:dyDescent="0.25">
      <c r="A41" t="s">
        <v>37</v>
      </c>
      <c r="B41">
        <v>0</v>
      </c>
    </row>
    <row r="42" spans="1:2" x14ac:dyDescent="0.25">
      <c r="A42" t="s">
        <v>38</v>
      </c>
      <c r="B42">
        <v>0</v>
      </c>
    </row>
    <row r="43" spans="1:2" x14ac:dyDescent="0.25">
      <c r="A43" t="s">
        <v>39</v>
      </c>
      <c r="B43">
        <v>0</v>
      </c>
    </row>
    <row r="44" spans="1:2" x14ac:dyDescent="0.25">
      <c r="A44" t="s">
        <v>40</v>
      </c>
      <c r="B44">
        <v>0</v>
      </c>
    </row>
    <row r="45" spans="1:2" x14ac:dyDescent="0.25">
      <c r="A45" t="s">
        <v>41</v>
      </c>
      <c r="B45">
        <v>0</v>
      </c>
    </row>
    <row r="46" spans="1:2" x14ac:dyDescent="0.25">
      <c r="A46" t="s">
        <v>42</v>
      </c>
      <c r="B46">
        <v>0</v>
      </c>
    </row>
    <row r="47" spans="1:2" x14ac:dyDescent="0.25">
      <c r="A47" t="s">
        <v>43</v>
      </c>
      <c r="B47">
        <v>0</v>
      </c>
    </row>
    <row r="48" spans="1:2" x14ac:dyDescent="0.25">
      <c r="A48" t="s">
        <v>44</v>
      </c>
      <c r="B48">
        <v>0</v>
      </c>
    </row>
    <row r="49" spans="1:2" x14ac:dyDescent="0.25">
      <c r="A49" t="s">
        <v>45</v>
      </c>
      <c r="B49">
        <v>0</v>
      </c>
    </row>
    <row r="50" spans="1:2" x14ac:dyDescent="0.25">
      <c r="A50" t="s">
        <v>46</v>
      </c>
      <c r="B50">
        <v>0</v>
      </c>
    </row>
    <row r="51" spans="1:2" x14ac:dyDescent="0.25">
      <c r="A51" t="s">
        <v>47</v>
      </c>
      <c r="B51">
        <v>0</v>
      </c>
    </row>
    <row r="52" spans="1:2" x14ac:dyDescent="0.25">
      <c r="A52" t="s">
        <v>48</v>
      </c>
      <c r="B52">
        <v>0</v>
      </c>
    </row>
    <row r="53" spans="1:2" x14ac:dyDescent="0.25">
      <c r="A53" t="s">
        <v>49</v>
      </c>
      <c r="B53">
        <v>0</v>
      </c>
    </row>
    <row r="54" spans="1:2" x14ac:dyDescent="0.25">
      <c r="A54" t="s">
        <v>50</v>
      </c>
      <c r="B54">
        <v>0</v>
      </c>
    </row>
    <row r="55" spans="1:2" x14ac:dyDescent="0.25">
      <c r="A55" t="s">
        <v>51</v>
      </c>
      <c r="B55">
        <v>0</v>
      </c>
    </row>
    <row r="56" spans="1:2" x14ac:dyDescent="0.25">
      <c r="A56" t="s">
        <v>52</v>
      </c>
      <c r="B56">
        <v>0</v>
      </c>
    </row>
    <row r="57" spans="1:2" x14ac:dyDescent="0.25">
      <c r="A57" t="s">
        <v>53</v>
      </c>
      <c r="B57">
        <v>0</v>
      </c>
    </row>
    <row r="58" spans="1:2" x14ac:dyDescent="0.25">
      <c r="A58" t="s">
        <v>54</v>
      </c>
      <c r="B58">
        <v>2</v>
      </c>
    </row>
    <row r="59" spans="1:2" x14ac:dyDescent="0.25">
      <c r="A59" t="s">
        <v>55</v>
      </c>
      <c r="B59">
        <v>2</v>
      </c>
    </row>
    <row r="60" spans="1:2" x14ac:dyDescent="0.25">
      <c r="A60" t="s">
        <v>56</v>
      </c>
      <c r="B60">
        <v>0</v>
      </c>
    </row>
    <row r="61" spans="1:2" x14ac:dyDescent="0.25">
      <c r="A61" t="s">
        <v>57</v>
      </c>
      <c r="B61">
        <v>0</v>
      </c>
    </row>
    <row r="62" spans="1:2" x14ac:dyDescent="0.25">
      <c r="A62" t="s">
        <v>58</v>
      </c>
      <c r="B62">
        <v>0</v>
      </c>
    </row>
    <row r="63" spans="1:2" x14ac:dyDescent="0.25">
      <c r="A63" t="s">
        <v>59</v>
      </c>
      <c r="B63">
        <v>0</v>
      </c>
    </row>
    <row r="64" spans="1:2" x14ac:dyDescent="0.25">
      <c r="A64" t="s">
        <v>60</v>
      </c>
      <c r="B64">
        <v>0</v>
      </c>
    </row>
    <row r="65" spans="1:2" x14ac:dyDescent="0.25">
      <c r="A65" t="s">
        <v>61</v>
      </c>
      <c r="B65">
        <v>0</v>
      </c>
    </row>
    <row r="66" spans="1:2" x14ac:dyDescent="0.25">
      <c r="A66" t="s">
        <v>62</v>
      </c>
      <c r="B66">
        <v>0</v>
      </c>
    </row>
    <row r="67" spans="1:2" x14ac:dyDescent="0.25">
      <c r="A67" t="s">
        <v>63</v>
      </c>
      <c r="B67">
        <v>0</v>
      </c>
    </row>
    <row r="68" spans="1:2" x14ac:dyDescent="0.25">
      <c r="A68" t="s">
        <v>64</v>
      </c>
      <c r="B68">
        <v>0</v>
      </c>
    </row>
    <row r="69" spans="1:2" x14ac:dyDescent="0.25">
      <c r="A69" t="s">
        <v>65</v>
      </c>
      <c r="B69">
        <v>0</v>
      </c>
    </row>
    <row r="70" spans="1:2" x14ac:dyDescent="0.25">
      <c r="A70" t="s">
        <v>66</v>
      </c>
      <c r="B70">
        <v>0</v>
      </c>
    </row>
    <row r="71" spans="1:2" x14ac:dyDescent="0.25">
      <c r="A71" t="s">
        <v>67</v>
      </c>
      <c r="B71">
        <v>0</v>
      </c>
    </row>
    <row r="72" spans="1:2" x14ac:dyDescent="0.25">
      <c r="A72" t="s">
        <v>68</v>
      </c>
      <c r="B72">
        <v>0</v>
      </c>
    </row>
    <row r="73" spans="1:2" x14ac:dyDescent="0.25">
      <c r="A73" t="s">
        <v>69</v>
      </c>
      <c r="B73">
        <v>0</v>
      </c>
    </row>
    <row r="74" spans="1:2" x14ac:dyDescent="0.25">
      <c r="A74" t="s">
        <v>70</v>
      </c>
      <c r="B7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83" workbookViewId="0">
      <selection sqref="A1:D83"/>
    </sheetView>
  </sheetViews>
  <sheetFormatPr defaultRowHeight="15" x14ac:dyDescent="0.25"/>
  <cols>
    <col min="1" max="1" width="3" bestFit="1" customWidth="1"/>
    <col min="2" max="2" width="26.28515625" bestFit="1" customWidth="1"/>
    <col min="3" max="3" width="19" bestFit="1" customWidth="1"/>
    <col min="4" max="4" width="24.85546875" bestFit="1" customWidth="1"/>
  </cols>
  <sheetData>
    <row r="1" spans="1:4" x14ac:dyDescent="0.25">
      <c r="A1" t="s">
        <v>243</v>
      </c>
    </row>
    <row r="3" spans="1:4" x14ac:dyDescent="0.25">
      <c r="A3" t="s">
        <v>203</v>
      </c>
      <c r="B3" t="s">
        <v>204</v>
      </c>
      <c r="C3" t="s">
        <v>205</v>
      </c>
      <c r="D3" t="s">
        <v>206</v>
      </c>
    </row>
    <row r="4" spans="1:4" x14ac:dyDescent="0.25">
      <c r="A4">
        <v>1</v>
      </c>
      <c r="B4" t="s">
        <v>74</v>
      </c>
      <c r="C4" t="s">
        <v>75</v>
      </c>
      <c r="D4" t="s">
        <v>74</v>
      </c>
    </row>
    <row r="5" spans="1:4" x14ac:dyDescent="0.25">
      <c r="A5">
        <v>2</v>
      </c>
      <c r="B5" t="s">
        <v>76</v>
      </c>
      <c r="C5" t="s">
        <v>75</v>
      </c>
      <c r="D5" t="s">
        <v>76</v>
      </c>
    </row>
    <row r="6" spans="1:4" x14ac:dyDescent="0.25">
      <c r="A6">
        <v>3</v>
      </c>
      <c r="B6" t="s">
        <v>134</v>
      </c>
      <c r="C6" t="s">
        <v>75</v>
      </c>
      <c r="D6" t="s">
        <v>134</v>
      </c>
    </row>
    <row r="7" spans="1:4" x14ac:dyDescent="0.25">
      <c r="A7">
        <v>4</v>
      </c>
      <c r="B7" t="s">
        <v>77</v>
      </c>
      <c r="C7" t="s">
        <v>78</v>
      </c>
      <c r="D7" t="s">
        <v>79</v>
      </c>
    </row>
    <row r="8" spans="1:4" x14ac:dyDescent="0.25">
      <c r="A8">
        <v>5</v>
      </c>
      <c r="B8" t="s">
        <v>80</v>
      </c>
      <c r="C8" t="s">
        <v>81</v>
      </c>
      <c r="D8" t="s">
        <v>80</v>
      </c>
    </row>
    <row r="9" spans="1:4" x14ac:dyDescent="0.25">
      <c r="A9">
        <v>6</v>
      </c>
      <c r="B9" t="s">
        <v>82</v>
      </c>
      <c r="C9" t="s">
        <v>83</v>
      </c>
      <c r="D9" t="s">
        <v>82</v>
      </c>
    </row>
    <row r="10" spans="1:4" x14ac:dyDescent="0.25">
      <c r="A10">
        <v>7</v>
      </c>
      <c r="B10" t="s">
        <v>84</v>
      </c>
      <c r="C10" t="s">
        <v>85</v>
      </c>
      <c r="D10" t="s">
        <v>86</v>
      </c>
    </row>
    <row r="11" spans="1:4" x14ac:dyDescent="0.25">
      <c r="A11">
        <v>8</v>
      </c>
      <c r="B11" t="s">
        <v>87</v>
      </c>
      <c r="C11" t="s">
        <v>88</v>
      </c>
      <c r="D11" t="s">
        <v>89</v>
      </c>
    </row>
    <row r="12" spans="1:4" x14ac:dyDescent="0.25">
      <c r="A12">
        <v>9</v>
      </c>
      <c r="B12" t="s">
        <v>90</v>
      </c>
      <c r="C12" t="s">
        <v>88</v>
      </c>
      <c r="D12" t="s">
        <v>91</v>
      </c>
    </row>
    <row r="13" spans="1:4" x14ac:dyDescent="0.25">
      <c r="A13">
        <v>10</v>
      </c>
      <c r="B13" t="s">
        <v>208</v>
      </c>
      <c r="C13" t="s">
        <v>209</v>
      </c>
      <c r="D13" t="s">
        <v>210</v>
      </c>
    </row>
    <row r="14" spans="1:4" x14ac:dyDescent="0.25">
      <c r="A14">
        <v>11</v>
      </c>
      <c r="B14" t="s">
        <v>211</v>
      </c>
      <c r="C14" t="s">
        <v>212</v>
      </c>
      <c r="D14" t="s">
        <v>213</v>
      </c>
    </row>
    <row r="15" spans="1:4" x14ac:dyDescent="0.25">
      <c r="A15">
        <v>12</v>
      </c>
      <c r="B15" t="s">
        <v>109</v>
      </c>
      <c r="C15" t="s">
        <v>109</v>
      </c>
      <c r="D15" t="s">
        <v>109</v>
      </c>
    </row>
    <row r="16" spans="1:4" x14ac:dyDescent="0.25">
      <c r="A16">
        <v>13</v>
      </c>
      <c r="B16" t="s">
        <v>110</v>
      </c>
      <c r="C16" t="s">
        <v>109</v>
      </c>
      <c r="D16" t="s">
        <v>111</v>
      </c>
    </row>
    <row r="17" spans="1:4" x14ac:dyDescent="0.25">
      <c r="A17">
        <v>14</v>
      </c>
      <c r="B17" t="s">
        <v>114</v>
      </c>
      <c r="C17" t="s">
        <v>109</v>
      </c>
      <c r="D17" t="s">
        <v>115</v>
      </c>
    </row>
    <row r="18" spans="1:4" x14ac:dyDescent="0.25">
      <c r="A18">
        <v>15</v>
      </c>
      <c r="B18" t="s">
        <v>116</v>
      </c>
      <c r="C18" t="s">
        <v>109</v>
      </c>
      <c r="D18" t="s">
        <v>117</v>
      </c>
    </row>
    <row r="19" spans="1:4" x14ac:dyDescent="0.25">
      <c r="A19">
        <v>16</v>
      </c>
      <c r="B19" t="s">
        <v>118</v>
      </c>
      <c r="C19" t="s">
        <v>109</v>
      </c>
      <c r="D19" t="s">
        <v>119</v>
      </c>
    </row>
    <row r="20" spans="1:4" x14ac:dyDescent="0.25">
      <c r="A20">
        <v>17</v>
      </c>
      <c r="B20" t="s">
        <v>120</v>
      </c>
      <c r="C20" t="s">
        <v>109</v>
      </c>
      <c r="D20" t="s">
        <v>121</v>
      </c>
    </row>
    <row r="21" spans="1:4" x14ac:dyDescent="0.25">
      <c r="A21">
        <v>18</v>
      </c>
      <c r="B21" t="s">
        <v>122</v>
      </c>
      <c r="C21" t="s">
        <v>122</v>
      </c>
      <c r="D21" t="s">
        <v>122</v>
      </c>
    </row>
    <row r="22" spans="1:4" x14ac:dyDescent="0.25">
      <c r="A22">
        <v>19</v>
      </c>
      <c r="B22" t="s">
        <v>123</v>
      </c>
      <c r="C22" t="s">
        <v>124</v>
      </c>
      <c r="D22" t="s">
        <v>123</v>
      </c>
    </row>
    <row r="23" spans="1:4" x14ac:dyDescent="0.25">
      <c r="A23">
        <v>20</v>
      </c>
      <c r="B23" t="s">
        <v>125</v>
      </c>
      <c r="C23" t="s">
        <v>126</v>
      </c>
      <c r="D23" t="s">
        <v>127</v>
      </c>
    </row>
    <row r="24" spans="1:4" x14ac:dyDescent="0.25">
      <c r="A24">
        <v>21</v>
      </c>
      <c r="B24" t="s">
        <v>128</v>
      </c>
      <c r="C24" t="s">
        <v>126</v>
      </c>
      <c r="D24" t="s">
        <v>128</v>
      </c>
    </row>
    <row r="25" spans="1:4" x14ac:dyDescent="0.25">
      <c r="A25">
        <v>22</v>
      </c>
      <c r="B25" t="s">
        <v>214</v>
      </c>
      <c r="C25" t="s">
        <v>215</v>
      </c>
      <c r="D25" t="s">
        <v>216</v>
      </c>
    </row>
    <row r="26" spans="1:4" x14ac:dyDescent="0.25">
      <c r="A26">
        <v>23</v>
      </c>
      <c r="B26" t="s">
        <v>217</v>
      </c>
      <c r="C26" t="s">
        <v>215</v>
      </c>
      <c r="D26" t="s">
        <v>218</v>
      </c>
    </row>
    <row r="27" spans="1:4" x14ac:dyDescent="0.25">
      <c r="A27">
        <v>24</v>
      </c>
      <c r="B27" t="s">
        <v>219</v>
      </c>
      <c r="C27" t="s">
        <v>215</v>
      </c>
      <c r="D27" t="s">
        <v>220</v>
      </c>
    </row>
    <row r="28" spans="1:4" x14ac:dyDescent="0.25">
      <c r="A28">
        <v>25</v>
      </c>
      <c r="B28" t="s">
        <v>200</v>
      </c>
      <c r="C28" t="s">
        <v>201</v>
      </c>
      <c r="D28" t="s">
        <v>200</v>
      </c>
    </row>
    <row r="29" spans="1:4" x14ac:dyDescent="0.25">
      <c r="A29">
        <v>26</v>
      </c>
      <c r="B29" t="s">
        <v>202</v>
      </c>
      <c r="C29" t="s">
        <v>201</v>
      </c>
      <c r="D29" t="s">
        <v>202</v>
      </c>
    </row>
    <row r="30" spans="1:4" x14ac:dyDescent="0.25">
      <c r="A30">
        <v>27</v>
      </c>
      <c r="B30" t="s">
        <v>129</v>
      </c>
      <c r="C30" t="s">
        <v>130</v>
      </c>
      <c r="D30" t="s">
        <v>129</v>
      </c>
    </row>
    <row r="31" spans="1:4" x14ac:dyDescent="0.25">
      <c r="A31">
        <v>28</v>
      </c>
      <c r="B31" t="s">
        <v>131</v>
      </c>
      <c r="C31" t="s">
        <v>130</v>
      </c>
      <c r="D31" t="s">
        <v>132</v>
      </c>
    </row>
    <row r="32" spans="1:4" x14ac:dyDescent="0.25">
      <c r="A32">
        <v>29</v>
      </c>
      <c r="B32" t="s">
        <v>133</v>
      </c>
      <c r="C32" t="s">
        <v>130</v>
      </c>
      <c r="D32" t="s">
        <v>133</v>
      </c>
    </row>
    <row r="33" spans="1:4" x14ac:dyDescent="0.25">
      <c r="A33">
        <v>30</v>
      </c>
      <c r="B33" t="s">
        <v>221</v>
      </c>
      <c r="C33" t="s">
        <v>135</v>
      </c>
      <c r="D33" t="s">
        <v>221</v>
      </c>
    </row>
    <row r="34" spans="1:4" x14ac:dyDescent="0.25">
      <c r="A34">
        <v>31</v>
      </c>
      <c r="B34" t="s">
        <v>136</v>
      </c>
      <c r="C34" t="s">
        <v>135</v>
      </c>
      <c r="D34" t="s">
        <v>136</v>
      </c>
    </row>
    <row r="35" spans="1:4" x14ac:dyDescent="0.25">
      <c r="A35">
        <v>32</v>
      </c>
      <c r="B35" t="s">
        <v>137</v>
      </c>
      <c r="C35" t="s">
        <v>138</v>
      </c>
      <c r="D35" t="s">
        <v>139</v>
      </c>
    </row>
    <row r="36" spans="1:4" x14ac:dyDescent="0.25">
      <c r="A36">
        <v>33</v>
      </c>
      <c r="B36" t="s">
        <v>140</v>
      </c>
      <c r="C36" t="s">
        <v>138</v>
      </c>
      <c r="D36" t="s">
        <v>141</v>
      </c>
    </row>
    <row r="37" spans="1:4" x14ac:dyDescent="0.25">
      <c r="A37">
        <v>34</v>
      </c>
      <c r="B37" t="s">
        <v>142</v>
      </c>
      <c r="C37" t="s">
        <v>138</v>
      </c>
      <c r="D37" t="s">
        <v>143</v>
      </c>
    </row>
    <row r="38" spans="1:4" x14ac:dyDescent="0.25">
      <c r="A38">
        <v>35</v>
      </c>
      <c r="B38" t="s">
        <v>144</v>
      </c>
      <c r="C38" t="s">
        <v>138</v>
      </c>
      <c r="D38" t="s">
        <v>144</v>
      </c>
    </row>
    <row r="39" spans="1:4" x14ac:dyDescent="0.25">
      <c r="A39">
        <v>36</v>
      </c>
      <c r="B39" t="s">
        <v>145</v>
      </c>
      <c r="C39" t="s">
        <v>138</v>
      </c>
      <c r="D39" t="s">
        <v>146</v>
      </c>
    </row>
    <row r="40" spans="1:4" x14ac:dyDescent="0.25">
      <c r="A40">
        <v>37</v>
      </c>
      <c r="B40" t="s">
        <v>222</v>
      </c>
      <c r="C40" t="s">
        <v>138</v>
      </c>
      <c r="D40" t="s">
        <v>222</v>
      </c>
    </row>
    <row r="41" spans="1:4" x14ac:dyDescent="0.25">
      <c r="A41">
        <v>38</v>
      </c>
      <c r="B41" t="s">
        <v>148</v>
      </c>
      <c r="C41" t="s">
        <v>138</v>
      </c>
      <c r="D41" t="s">
        <v>149</v>
      </c>
    </row>
    <row r="42" spans="1:4" x14ac:dyDescent="0.25">
      <c r="A42">
        <v>39</v>
      </c>
      <c r="B42" t="s">
        <v>150</v>
      </c>
      <c r="C42" t="s">
        <v>138</v>
      </c>
      <c r="D42" t="s">
        <v>150</v>
      </c>
    </row>
    <row r="43" spans="1:4" x14ac:dyDescent="0.25">
      <c r="A43">
        <v>40</v>
      </c>
      <c r="B43" t="s">
        <v>151</v>
      </c>
      <c r="C43" t="s">
        <v>152</v>
      </c>
      <c r="D43" t="s">
        <v>151</v>
      </c>
    </row>
    <row r="44" spans="1:4" x14ac:dyDescent="0.25">
      <c r="A44">
        <v>41</v>
      </c>
      <c r="B44" t="s">
        <v>153</v>
      </c>
      <c r="C44" t="s">
        <v>152</v>
      </c>
      <c r="D44" t="s">
        <v>153</v>
      </c>
    </row>
    <row r="45" spans="1:4" x14ac:dyDescent="0.25">
      <c r="A45">
        <v>42</v>
      </c>
      <c r="B45" t="s">
        <v>158</v>
      </c>
      <c r="C45" t="s">
        <v>152</v>
      </c>
      <c r="D45" t="s">
        <v>158</v>
      </c>
    </row>
    <row r="46" spans="1:4" x14ac:dyDescent="0.25">
      <c r="A46">
        <v>43</v>
      </c>
      <c r="B46" t="s">
        <v>184</v>
      </c>
      <c r="C46" t="s">
        <v>184</v>
      </c>
      <c r="D46" t="s">
        <v>184</v>
      </c>
    </row>
    <row r="47" spans="1:4" x14ac:dyDescent="0.25">
      <c r="A47">
        <v>44</v>
      </c>
      <c r="B47" t="s">
        <v>185</v>
      </c>
      <c r="C47" t="s">
        <v>184</v>
      </c>
      <c r="D47" t="s">
        <v>186</v>
      </c>
    </row>
    <row r="48" spans="1:4" x14ac:dyDescent="0.25">
      <c r="A48">
        <v>45</v>
      </c>
      <c r="B48" t="s">
        <v>159</v>
      </c>
      <c r="C48" t="s">
        <v>160</v>
      </c>
      <c r="D48" t="s">
        <v>159</v>
      </c>
    </row>
    <row r="49" spans="1:4" x14ac:dyDescent="0.25">
      <c r="A49">
        <v>46</v>
      </c>
      <c r="B49" t="s">
        <v>161</v>
      </c>
      <c r="C49" t="s">
        <v>160</v>
      </c>
      <c r="D49" t="s">
        <v>162</v>
      </c>
    </row>
    <row r="50" spans="1:4" x14ac:dyDescent="0.25">
      <c r="A50">
        <v>47</v>
      </c>
      <c r="B50" t="s">
        <v>223</v>
      </c>
      <c r="C50" t="s">
        <v>224</v>
      </c>
      <c r="D50" t="s">
        <v>225</v>
      </c>
    </row>
    <row r="51" spans="1:4" x14ac:dyDescent="0.25">
      <c r="A51">
        <v>48</v>
      </c>
      <c r="B51" t="s">
        <v>226</v>
      </c>
      <c r="C51" t="s">
        <v>224</v>
      </c>
      <c r="D51" t="s">
        <v>227</v>
      </c>
    </row>
    <row r="52" spans="1:4" x14ac:dyDescent="0.25">
      <c r="A52">
        <v>49</v>
      </c>
      <c r="B52" t="s">
        <v>228</v>
      </c>
      <c r="C52" t="s">
        <v>224</v>
      </c>
      <c r="D52" t="s">
        <v>229</v>
      </c>
    </row>
    <row r="53" spans="1:4" x14ac:dyDescent="0.25">
      <c r="A53">
        <v>50</v>
      </c>
      <c r="B53" t="s">
        <v>165</v>
      </c>
      <c r="C53" t="s">
        <v>166</v>
      </c>
      <c r="D53" t="s">
        <v>165</v>
      </c>
    </row>
    <row r="54" spans="1:4" x14ac:dyDescent="0.25">
      <c r="A54">
        <v>51</v>
      </c>
      <c r="B54" t="s">
        <v>197</v>
      </c>
      <c r="C54" t="s">
        <v>198</v>
      </c>
      <c r="D54" t="s">
        <v>197</v>
      </c>
    </row>
    <row r="55" spans="1:4" x14ac:dyDescent="0.25">
      <c r="A55">
        <v>52</v>
      </c>
      <c r="B55" t="s">
        <v>199</v>
      </c>
      <c r="C55" t="s">
        <v>198</v>
      </c>
      <c r="D55" t="s">
        <v>199</v>
      </c>
    </row>
    <row r="56" spans="1:4" x14ac:dyDescent="0.25">
      <c r="A56">
        <v>53</v>
      </c>
      <c r="B56" t="s">
        <v>123</v>
      </c>
      <c r="C56" t="s">
        <v>230</v>
      </c>
      <c r="D56" t="s">
        <v>123</v>
      </c>
    </row>
    <row r="57" spans="1:4" x14ac:dyDescent="0.25">
      <c r="A57">
        <v>54</v>
      </c>
      <c r="B57" t="s">
        <v>231</v>
      </c>
      <c r="C57" t="s">
        <v>230</v>
      </c>
      <c r="D57" t="s">
        <v>232</v>
      </c>
    </row>
    <row r="58" spans="1:4" x14ac:dyDescent="0.25">
      <c r="A58">
        <v>55</v>
      </c>
      <c r="B58" t="s">
        <v>89</v>
      </c>
      <c r="C58" t="s">
        <v>233</v>
      </c>
      <c r="D58" t="s">
        <v>89</v>
      </c>
    </row>
    <row r="59" spans="1:4" x14ac:dyDescent="0.25">
      <c r="A59">
        <v>56</v>
      </c>
      <c r="B59" t="s">
        <v>234</v>
      </c>
      <c r="C59" t="s">
        <v>233</v>
      </c>
      <c r="D59" t="s">
        <v>91</v>
      </c>
    </row>
    <row r="60" spans="1:4" x14ac:dyDescent="0.25">
      <c r="A60">
        <v>57</v>
      </c>
      <c r="B60" t="s">
        <v>235</v>
      </c>
      <c r="C60" t="s">
        <v>236</v>
      </c>
      <c r="D60" t="s">
        <v>237</v>
      </c>
    </row>
    <row r="61" spans="1:4" x14ac:dyDescent="0.25">
      <c r="A61">
        <v>58</v>
      </c>
      <c r="B61" t="s">
        <v>238</v>
      </c>
      <c r="C61" t="s">
        <v>236</v>
      </c>
      <c r="D61" t="s">
        <v>238</v>
      </c>
    </row>
    <row r="62" spans="1:4" x14ac:dyDescent="0.25">
      <c r="A62">
        <v>59</v>
      </c>
      <c r="B62" t="s">
        <v>239</v>
      </c>
      <c r="C62" t="s">
        <v>236</v>
      </c>
      <c r="D62" t="s">
        <v>239</v>
      </c>
    </row>
    <row r="63" spans="1:4" x14ac:dyDescent="0.25">
      <c r="A63">
        <v>60</v>
      </c>
      <c r="B63" t="s">
        <v>240</v>
      </c>
      <c r="C63" t="s">
        <v>241</v>
      </c>
      <c r="D63" t="s">
        <v>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A29" sqref="A29"/>
    </sheetView>
  </sheetViews>
  <sheetFormatPr defaultRowHeight="15" x14ac:dyDescent="0.25"/>
  <cols>
    <col min="1" max="1" width="3" bestFit="1" customWidth="1"/>
    <col min="2" max="2" width="28.140625" bestFit="1" customWidth="1"/>
    <col min="3" max="3" width="15.42578125" bestFit="1" customWidth="1"/>
    <col min="4" max="4" width="26.42578125" bestFit="1" customWidth="1"/>
  </cols>
  <sheetData>
    <row r="1" spans="1:4" x14ac:dyDescent="0.25">
      <c r="A1" t="s">
        <v>207</v>
      </c>
    </row>
    <row r="3" spans="1:4" x14ac:dyDescent="0.25">
      <c r="A3" t="s">
        <v>203</v>
      </c>
      <c r="B3" t="s">
        <v>204</v>
      </c>
      <c r="C3" t="s">
        <v>205</v>
      </c>
      <c r="D3" t="s">
        <v>206</v>
      </c>
    </row>
    <row r="4" spans="1:4" x14ac:dyDescent="0.25">
      <c r="A4">
        <v>1</v>
      </c>
      <c r="B4" t="s">
        <v>74</v>
      </c>
      <c r="C4" t="s">
        <v>75</v>
      </c>
      <c r="D4" t="s">
        <v>74</v>
      </c>
    </row>
    <row r="5" spans="1:4" x14ac:dyDescent="0.25">
      <c r="A5">
        <v>2</v>
      </c>
      <c r="B5" t="s">
        <v>76</v>
      </c>
      <c r="C5" t="s">
        <v>75</v>
      </c>
      <c r="D5" t="s">
        <v>76</v>
      </c>
    </row>
    <row r="6" spans="1:4" x14ac:dyDescent="0.25">
      <c r="A6">
        <v>3</v>
      </c>
      <c r="B6" t="s">
        <v>77</v>
      </c>
      <c r="C6" t="s">
        <v>78</v>
      </c>
      <c r="D6" t="s">
        <v>79</v>
      </c>
    </row>
    <row r="7" spans="1:4" x14ac:dyDescent="0.25">
      <c r="A7">
        <v>4</v>
      </c>
      <c r="B7" t="s">
        <v>80</v>
      </c>
      <c r="C7" t="s">
        <v>81</v>
      </c>
      <c r="D7" t="s">
        <v>80</v>
      </c>
    </row>
    <row r="8" spans="1:4" x14ac:dyDescent="0.25">
      <c r="A8">
        <v>5</v>
      </c>
      <c r="B8" t="s">
        <v>82</v>
      </c>
      <c r="C8" t="s">
        <v>83</v>
      </c>
      <c r="D8" t="s">
        <v>82</v>
      </c>
    </row>
    <row r="9" spans="1:4" x14ac:dyDescent="0.25">
      <c r="A9">
        <v>6</v>
      </c>
      <c r="B9" t="s">
        <v>84</v>
      </c>
      <c r="C9" t="s">
        <v>85</v>
      </c>
      <c r="D9" t="s">
        <v>86</v>
      </c>
    </row>
    <row r="10" spans="1:4" x14ac:dyDescent="0.25">
      <c r="A10">
        <v>7</v>
      </c>
      <c r="B10" t="s">
        <v>87</v>
      </c>
      <c r="C10" t="s">
        <v>88</v>
      </c>
      <c r="D10" t="s">
        <v>89</v>
      </c>
    </row>
    <row r="11" spans="1:4" x14ac:dyDescent="0.25">
      <c r="A11">
        <v>8</v>
      </c>
      <c r="B11" t="s">
        <v>90</v>
      </c>
      <c r="C11" t="s">
        <v>88</v>
      </c>
      <c r="D11" t="s">
        <v>91</v>
      </c>
    </row>
    <row r="12" spans="1:4" x14ac:dyDescent="0.25">
      <c r="A12">
        <v>9</v>
      </c>
      <c r="B12" t="s">
        <v>92</v>
      </c>
      <c r="C12" t="s">
        <v>93</v>
      </c>
      <c r="D12" t="s">
        <v>94</v>
      </c>
    </row>
    <row r="13" spans="1:4" x14ac:dyDescent="0.25">
      <c r="A13">
        <v>10</v>
      </c>
      <c r="B13" t="s">
        <v>95</v>
      </c>
      <c r="C13" t="s">
        <v>93</v>
      </c>
      <c r="D13" t="s">
        <v>96</v>
      </c>
    </row>
    <row r="14" spans="1:4" x14ac:dyDescent="0.25">
      <c r="A14">
        <v>11</v>
      </c>
      <c r="B14" t="s">
        <v>97</v>
      </c>
      <c r="C14" t="s">
        <v>93</v>
      </c>
      <c r="D14" t="s">
        <v>98</v>
      </c>
    </row>
    <row r="15" spans="1:4" x14ac:dyDescent="0.25">
      <c r="A15">
        <v>12</v>
      </c>
      <c r="B15" t="s">
        <v>99</v>
      </c>
      <c r="C15" t="s">
        <v>93</v>
      </c>
      <c r="D15" t="s">
        <v>100</v>
      </c>
    </row>
    <row r="16" spans="1:4" x14ac:dyDescent="0.25">
      <c r="A16">
        <v>13</v>
      </c>
      <c r="B16" t="s">
        <v>101</v>
      </c>
      <c r="C16" t="s">
        <v>93</v>
      </c>
      <c r="D16" t="s">
        <v>102</v>
      </c>
    </row>
    <row r="17" spans="1:4" x14ac:dyDescent="0.25">
      <c r="A17">
        <v>14</v>
      </c>
      <c r="B17" t="s">
        <v>103</v>
      </c>
      <c r="C17" t="s">
        <v>93</v>
      </c>
      <c r="D17" t="s">
        <v>104</v>
      </c>
    </row>
    <row r="18" spans="1:4" x14ac:dyDescent="0.25">
      <c r="A18">
        <v>15</v>
      </c>
      <c r="B18" t="s">
        <v>105</v>
      </c>
      <c r="C18" t="s">
        <v>93</v>
      </c>
      <c r="D18" t="s">
        <v>106</v>
      </c>
    </row>
    <row r="19" spans="1:4" x14ac:dyDescent="0.25">
      <c r="A19">
        <v>16</v>
      </c>
      <c r="B19" t="s">
        <v>107</v>
      </c>
      <c r="C19" t="s">
        <v>93</v>
      </c>
      <c r="D19" t="s">
        <v>108</v>
      </c>
    </row>
    <row r="20" spans="1:4" x14ac:dyDescent="0.25">
      <c r="A20">
        <v>17</v>
      </c>
      <c r="B20" t="s">
        <v>109</v>
      </c>
      <c r="C20" t="s">
        <v>109</v>
      </c>
      <c r="D20" t="s">
        <v>109</v>
      </c>
    </row>
    <row r="21" spans="1:4" x14ac:dyDescent="0.25">
      <c r="A21">
        <v>18</v>
      </c>
      <c r="B21" t="s">
        <v>110</v>
      </c>
      <c r="C21" t="s">
        <v>109</v>
      </c>
      <c r="D21" t="s">
        <v>111</v>
      </c>
    </row>
    <row r="22" spans="1:4" x14ac:dyDescent="0.25">
      <c r="A22">
        <v>19</v>
      </c>
      <c r="B22" t="s">
        <v>112</v>
      </c>
      <c r="C22" t="s">
        <v>109</v>
      </c>
      <c r="D22" t="s">
        <v>113</v>
      </c>
    </row>
    <row r="23" spans="1:4" x14ac:dyDescent="0.25">
      <c r="A23">
        <v>20</v>
      </c>
      <c r="B23" t="s">
        <v>114</v>
      </c>
      <c r="C23" t="s">
        <v>109</v>
      </c>
      <c r="D23" t="s">
        <v>115</v>
      </c>
    </row>
    <row r="24" spans="1:4" x14ac:dyDescent="0.25">
      <c r="A24">
        <v>21</v>
      </c>
      <c r="B24" t="s">
        <v>116</v>
      </c>
      <c r="C24" t="s">
        <v>109</v>
      </c>
      <c r="D24" t="s">
        <v>117</v>
      </c>
    </row>
    <row r="25" spans="1:4" x14ac:dyDescent="0.25">
      <c r="A25">
        <v>22</v>
      </c>
      <c r="B25" t="s">
        <v>118</v>
      </c>
      <c r="C25" t="s">
        <v>109</v>
      </c>
      <c r="D25" t="s">
        <v>119</v>
      </c>
    </row>
    <row r="26" spans="1:4" x14ac:dyDescent="0.25">
      <c r="A26">
        <v>23</v>
      </c>
      <c r="B26" t="s">
        <v>120</v>
      </c>
      <c r="C26" t="s">
        <v>109</v>
      </c>
      <c r="D26" t="s">
        <v>121</v>
      </c>
    </row>
    <row r="27" spans="1:4" x14ac:dyDescent="0.25">
      <c r="A27">
        <v>24</v>
      </c>
      <c r="B27" t="s">
        <v>122</v>
      </c>
      <c r="C27" t="s">
        <v>122</v>
      </c>
      <c r="D27" t="s">
        <v>122</v>
      </c>
    </row>
    <row r="28" spans="1:4" x14ac:dyDescent="0.25">
      <c r="A28">
        <v>25</v>
      </c>
      <c r="B28" t="s">
        <v>123</v>
      </c>
      <c r="C28" t="s">
        <v>124</v>
      </c>
      <c r="D28" t="s">
        <v>123</v>
      </c>
    </row>
    <row r="29" spans="1:4" x14ac:dyDescent="0.25">
      <c r="A29">
        <v>26</v>
      </c>
      <c r="B29" t="s">
        <v>125</v>
      </c>
      <c r="C29" t="s">
        <v>126</v>
      </c>
      <c r="D29" t="s">
        <v>127</v>
      </c>
    </row>
    <row r="30" spans="1:4" x14ac:dyDescent="0.25">
      <c r="A30">
        <v>27</v>
      </c>
      <c r="B30" t="s">
        <v>128</v>
      </c>
      <c r="C30" t="s">
        <v>126</v>
      </c>
      <c r="D30" t="s">
        <v>128</v>
      </c>
    </row>
    <row r="31" spans="1:4" x14ac:dyDescent="0.25">
      <c r="A31">
        <v>28</v>
      </c>
      <c r="B31" t="s">
        <v>129</v>
      </c>
      <c r="C31" t="s">
        <v>130</v>
      </c>
      <c r="D31" t="s">
        <v>129</v>
      </c>
    </row>
    <row r="32" spans="1:4" x14ac:dyDescent="0.25">
      <c r="A32">
        <v>29</v>
      </c>
      <c r="B32" t="s">
        <v>131</v>
      </c>
      <c r="C32" t="s">
        <v>130</v>
      </c>
      <c r="D32" t="s">
        <v>132</v>
      </c>
    </row>
    <row r="33" spans="1:4" x14ac:dyDescent="0.25">
      <c r="A33">
        <v>30</v>
      </c>
      <c r="B33" t="s">
        <v>133</v>
      </c>
      <c r="C33" t="s">
        <v>130</v>
      </c>
      <c r="D33" t="s">
        <v>133</v>
      </c>
    </row>
    <row r="34" spans="1:4" x14ac:dyDescent="0.25">
      <c r="A34">
        <v>31</v>
      </c>
      <c r="B34" t="s">
        <v>134</v>
      </c>
      <c r="C34" t="s">
        <v>135</v>
      </c>
      <c r="D34" t="s">
        <v>136</v>
      </c>
    </row>
    <row r="35" spans="1:4" x14ac:dyDescent="0.25">
      <c r="A35">
        <v>32</v>
      </c>
      <c r="B35" t="s">
        <v>137</v>
      </c>
      <c r="C35" t="s">
        <v>138</v>
      </c>
      <c r="D35" t="s">
        <v>139</v>
      </c>
    </row>
    <row r="36" spans="1:4" x14ac:dyDescent="0.25">
      <c r="A36">
        <v>33</v>
      </c>
      <c r="B36" t="s">
        <v>140</v>
      </c>
      <c r="C36" t="s">
        <v>138</v>
      </c>
      <c r="D36" t="s">
        <v>141</v>
      </c>
    </row>
    <row r="37" spans="1:4" x14ac:dyDescent="0.25">
      <c r="A37">
        <v>34</v>
      </c>
      <c r="B37" t="s">
        <v>142</v>
      </c>
      <c r="C37" t="s">
        <v>138</v>
      </c>
      <c r="D37" t="s">
        <v>143</v>
      </c>
    </row>
    <row r="38" spans="1:4" x14ac:dyDescent="0.25">
      <c r="A38">
        <v>35</v>
      </c>
      <c r="B38" t="s">
        <v>144</v>
      </c>
      <c r="C38" t="s">
        <v>138</v>
      </c>
      <c r="D38" t="s">
        <v>144</v>
      </c>
    </row>
    <row r="39" spans="1:4" x14ac:dyDescent="0.25">
      <c r="A39">
        <v>36</v>
      </c>
      <c r="B39" t="s">
        <v>145</v>
      </c>
      <c r="C39" t="s">
        <v>138</v>
      </c>
      <c r="D39" t="s">
        <v>146</v>
      </c>
    </row>
    <row r="40" spans="1:4" x14ac:dyDescent="0.25">
      <c r="A40">
        <v>37</v>
      </c>
      <c r="B40" t="s">
        <v>147</v>
      </c>
      <c r="C40" t="s">
        <v>138</v>
      </c>
      <c r="D40" t="s">
        <v>147</v>
      </c>
    </row>
    <row r="41" spans="1:4" x14ac:dyDescent="0.25">
      <c r="A41">
        <v>38</v>
      </c>
      <c r="B41" t="s">
        <v>148</v>
      </c>
      <c r="C41" t="s">
        <v>138</v>
      </c>
      <c r="D41" t="s">
        <v>149</v>
      </c>
    </row>
    <row r="42" spans="1:4" x14ac:dyDescent="0.25">
      <c r="A42">
        <v>39</v>
      </c>
      <c r="B42" t="s">
        <v>150</v>
      </c>
      <c r="C42" t="s">
        <v>138</v>
      </c>
      <c r="D42" t="s">
        <v>150</v>
      </c>
    </row>
    <row r="43" spans="1:4" x14ac:dyDescent="0.25">
      <c r="A43">
        <v>40</v>
      </c>
      <c r="B43" t="s">
        <v>151</v>
      </c>
      <c r="C43" t="s">
        <v>152</v>
      </c>
      <c r="D43" t="s">
        <v>151</v>
      </c>
    </row>
    <row r="44" spans="1:4" x14ac:dyDescent="0.25">
      <c r="A44">
        <v>41</v>
      </c>
      <c r="B44" t="s">
        <v>153</v>
      </c>
      <c r="C44" t="s">
        <v>152</v>
      </c>
      <c r="D44" t="s">
        <v>153</v>
      </c>
    </row>
    <row r="45" spans="1:4" x14ac:dyDescent="0.25">
      <c r="A45">
        <v>42</v>
      </c>
      <c r="B45" t="s">
        <v>154</v>
      </c>
      <c r="C45" t="s">
        <v>152</v>
      </c>
      <c r="D45" t="s">
        <v>155</v>
      </c>
    </row>
    <row r="46" spans="1:4" x14ac:dyDescent="0.25">
      <c r="A46">
        <v>43</v>
      </c>
      <c r="B46" t="s">
        <v>156</v>
      </c>
      <c r="C46" t="s">
        <v>152</v>
      </c>
      <c r="D46" t="s">
        <v>157</v>
      </c>
    </row>
    <row r="47" spans="1:4" x14ac:dyDescent="0.25">
      <c r="A47">
        <v>44</v>
      </c>
      <c r="B47" t="s">
        <v>158</v>
      </c>
      <c r="C47" t="s">
        <v>152</v>
      </c>
      <c r="D47" t="s">
        <v>158</v>
      </c>
    </row>
    <row r="48" spans="1:4" x14ac:dyDescent="0.25">
      <c r="A48">
        <v>45</v>
      </c>
      <c r="B48" t="s">
        <v>159</v>
      </c>
      <c r="C48" t="s">
        <v>160</v>
      </c>
      <c r="D48" t="s">
        <v>159</v>
      </c>
    </row>
    <row r="49" spans="1:4" x14ac:dyDescent="0.25">
      <c r="A49">
        <v>46</v>
      </c>
      <c r="B49" t="s">
        <v>161</v>
      </c>
      <c r="C49" t="s">
        <v>160</v>
      </c>
      <c r="D49" t="s">
        <v>162</v>
      </c>
    </row>
    <row r="50" spans="1:4" x14ac:dyDescent="0.25">
      <c r="A50">
        <v>47</v>
      </c>
      <c r="B50" t="s">
        <v>163</v>
      </c>
      <c r="C50" t="s">
        <v>160</v>
      </c>
      <c r="D50" t="s">
        <v>164</v>
      </c>
    </row>
    <row r="51" spans="1:4" x14ac:dyDescent="0.25">
      <c r="A51">
        <v>48</v>
      </c>
      <c r="B51" t="s">
        <v>165</v>
      </c>
      <c r="C51" t="s">
        <v>166</v>
      </c>
      <c r="D51" t="s">
        <v>165</v>
      </c>
    </row>
    <row r="52" spans="1:4" x14ac:dyDescent="0.25">
      <c r="A52">
        <v>49</v>
      </c>
      <c r="B52" t="s">
        <v>167</v>
      </c>
      <c r="C52" t="s">
        <v>168</v>
      </c>
      <c r="D52" t="s">
        <v>169</v>
      </c>
    </row>
    <row r="53" spans="1:4" x14ac:dyDescent="0.25">
      <c r="A53">
        <v>50</v>
      </c>
      <c r="B53" t="s">
        <v>170</v>
      </c>
      <c r="C53" t="s">
        <v>168</v>
      </c>
      <c r="D53" t="s">
        <v>171</v>
      </c>
    </row>
    <row r="54" spans="1:4" x14ac:dyDescent="0.25">
      <c r="A54">
        <v>51</v>
      </c>
      <c r="B54" t="s">
        <v>172</v>
      </c>
      <c r="C54" t="s">
        <v>168</v>
      </c>
      <c r="D54" t="s">
        <v>173</v>
      </c>
    </row>
    <row r="55" spans="1:4" x14ac:dyDescent="0.25">
      <c r="A55">
        <v>52</v>
      </c>
      <c r="B55" t="s">
        <v>174</v>
      </c>
      <c r="C55" t="s">
        <v>175</v>
      </c>
      <c r="D55" t="s">
        <v>174</v>
      </c>
    </row>
    <row r="56" spans="1:4" x14ac:dyDescent="0.25">
      <c r="A56">
        <v>53</v>
      </c>
      <c r="B56" t="s">
        <v>176</v>
      </c>
      <c r="C56" t="s">
        <v>175</v>
      </c>
      <c r="D56" t="s">
        <v>177</v>
      </c>
    </row>
    <row r="57" spans="1:4" x14ac:dyDescent="0.25">
      <c r="A57">
        <v>54</v>
      </c>
      <c r="B57" t="s">
        <v>178</v>
      </c>
      <c r="C57" t="s">
        <v>175</v>
      </c>
      <c r="D57" t="s">
        <v>179</v>
      </c>
    </row>
    <row r="58" spans="1:4" x14ac:dyDescent="0.25">
      <c r="A58">
        <v>55</v>
      </c>
      <c r="B58" t="s">
        <v>180</v>
      </c>
      <c r="C58" t="s">
        <v>175</v>
      </c>
      <c r="D58" t="s">
        <v>181</v>
      </c>
    </row>
    <row r="59" spans="1:4" x14ac:dyDescent="0.25">
      <c r="A59">
        <v>56</v>
      </c>
      <c r="B59" t="s">
        <v>182</v>
      </c>
      <c r="C59" t="s">
        <v>175</v>
      </c>
      <c r="D59" t="s">
        <v>183</v>
      </c>
    </row>
    <row r="60" spans="1:4" x14ac:dyDescent="0.25">
      <c r="A60">
        <v>57</v>
      </c>
      <c r="B60" t="s">
        <v>184</v>
      </c>
      <c r="C60" t="s">
        <v>184</v>
      </c>
      <c r="D60" t="s">
        <v>184</v>
      </c>
    </row>
    <row r="61" spans="1:4" x14ac:dyDescent="0.25">
      <c r="A61">
        <v>58</v>
      </c>
      <c r="B61" t="s">
        <v>185</v>
      </c>
      <c r="C61" t="s">
        <v>184</v>
      </c>
      <c r="D61" t="s">
        <v>186</v>
      </c>
    </row>
    <row r="62" spans="1:4" x14ac:dyDescent="0.25">
      <c r="A62">
        <v>59</v>
      </c>
      <c r="B62" t="s">
        <v>187</v>
      </c>
      <c r="C62" t="s">
        <v>188</v>
      </c>
      <c r="D62" t="s">
        <v>189</v>
      </c>
    </row>
    <row r="63" spans="1:4" x14ac:dyDescent="0.25">
      <c r="A63">
        <v>60</v>
      </c>
      <c r="B63" t="s">
        <v>190</v>
      </c>
      <c r="C63" t="s">
        <v>188</v>
      </c>
      <c r="D63" t="s">
        <v>191</v>
      </c>
    </row>
    <row r="64" spans="1:4" x14ac:dyDescent="0.25">
      <c r="A64">
        <v>61</v>
      </c>
      <c r="B64" t="s">
        <v>192</v>
      </c>
      <c r="C64" t="s">
        <v>193</v>
      </c>
      <c r="D64" t="s">
        <v>194</v>
      </c>
    </row>
    <row r="65" spans="1:4" x14ac:dyDescent="0.25">
      <c r="A65">
        <v>62</v>
      </c>
      <c r="B65" t="s">
        <v>195</v>
      </c>
      <c r="C65" t="s">
        <v>193</v>
      </c>
      <c r="D65" t="s">
        <v>196</v>
      </c>
    </row>
    <row r="66" spans="1:4" x14ac:dyDescent="0.25">
      <c r="A66">
        <v>63</v>
      </c>
      <c r="B66" t="s">
        <v>197</v>
      </c>
      <c r="C66" t="s">
        <v>198</v>
      </c>
      <c r="D66" t="s">
        <v>197</v>
      </c>
    </row>
    <row r="67" spans="1:4" x14ac:dyDescent="0.25">
      <c r="A67">
        <v>64</v>
      </c>
      <c r="B67" t="s">
        <v>199</v>
      </c>
      <c r="C67" t="s">
        <v>198</v>
      </c>
      <c r="D67" t="s">
        <v>199</v>
      </c>
    </row>
    <row r="68" spans="1:4" x14ac:dyDescent="0.25">
      <c r="A68">
        <v>65</v>
      </c>
      <c r="B68" t="s">
        <v>200</v>
      </c>
      <c r="C68" t="s">
        <v>201</v>
      </c>
      <c r="D68" t="s">
        <v>200</v>
      </c>
    </row>
    <row r="69" spans="1:4" x14ac:dyDescent="0.25">
      <c r="A69">
        <v>66</v>
      </c>
      <c r="B69" t="s">
        <v>202</v>
      </c>
      <c r="C69" t="s">
        <v>201</v>
      </c>
      <c r="D69" t="s">
        <v>202</v>
      </c>
    </row>
  </sheetData>
  <sortState ref="A4:D69">
    <sortCondition ref="A4:A6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A57" workbookViewId="0">
      <selection sqref="A1:O88"/>
    </sheetView>
  </sheetViews>
  <sheetFormatPr defaultRowHeight="15" x14ac:dyDescent="0.25"/>
  <cols>
    <col min="1" max="1" width="5.42578125" customWidth="1"/>
    <col min="2" max="2" width="19" customWidth="1"/>
    <col min="3" max="3" width="10.85546875" customWidth="1"/>
    <col min="4" max="4" width="8.42578125" customWidth="1"/>
    <col min="7" max="7" width="4.7109375" customWidth="1"/>
    <col min="8" max="8" width="20.7109375" customWidth="1"/>
    <col min="9" max="9" width="10.85546875" customWidth="1"/>
    <col min="10" max="10" width="19.85546875" customWidth="1"/>
  </cols>
  <sheetData>
    <row r="1" spans="1:14" x14ac:dyDescent="0.25">
      <c r="A1" t="s">
        <v>243</v>
      </c>
      <c r="G1" t="s">
        <v>207</v>
      </c>
    </row>
    <row r="2" spans="1:14" x14ac:dyDescent="0.25">
      <c r="E2" t="s">
        <v>246</v>
      </c>
      <c r="F2" t="s">
        <v>245</v>
      </c>
      <c r="K2" t="s">
        <v>246</v>
      </c>
      <c r="L2" t="s">
        <v>245</v>
      </c>
      <c r="M2" t="s">
        <v>246</v>
      </c>
      <c r="N2" t="s">
        <v>245</v>
      </c>
    </row>
    <row r="3" spans="1:14" x14ac:dyDescent="0.25">
      <c r="A3" t="s">
        <v>203</v>
      </c>
      <c r="B3" t="s">
        <v>204</v>
      </c>
      <c r="C3" t="s">
        <v>205</v>
      </c>
      <c r="D3" t="s">
        <v>206</v>
      </c>
      <c r="E3" t="str">
        <f>A3&amp;B3&amp;C3&amp;D3</f>
        <v>IDNAMEAPP_LABELMODEL</v>
      </c>
      <c r="F3" t="str">
        <f>B3&amp;C3&amp;D3</f>
        <v>NAMEAPP_LABELMODEL</v>
      </c>
      <c r="G3" t="s">
        <v>203</v>
      </c>
      <c r="H3" t="s">
        <v>204</v>
      </c>
      <c r="I3" t="s">
        <v>205</v>
      </c>
      <c r="J3" t="s">
        <v>206</v>
      </c>
      <c r="K3" t="str">
        <f>G3&amp;H3&amp;I3&amp;J3</f>
        <v>IDNAMEAPP_LABELMODEL</v>
      </c>
      <c r="L3" t="str">
        <f>H3&amp;I3&amp;J3</f>
        <v>NAMEAPP_LABELMODEL</v>
      </c>
      <c r="M3" t="str">
        <f>IF(E3=K3,"","NOT")</f>
        <v/>
      </c>
      <c r="N3" t="str">
        <f>IF(F3=L3,"","NOT")</f>
        <v/>
      </c>
    </row>
    <row r="4" spans="1:14" x14ac:dyDescent="0.25">
      <c r="A4">
        <v>10</v>
      </c>
      <c r="B4" t="s">
        <v>208</v>
      </c>
      <c r="C4" t="s">
        <v>209</v>
      </c>
      <c r="D4" t="s">
        <v>210</v>
      </c>
      <c r="E4" t="str">
        <f t="shared" ref="E4:E67" si="0">A4&amp;B4&amp;C4&amp;D4</f>
        <v>10a modeltaggit_templatetagsamodel</v>
      </c>
      <c r="F4" t="str">
        <f t="shared" ref="F4:F67" si="1">B4&amp;C4&amp;D4</f>
        <v>a modeltaggit_templatetagsamodel</v>
      </c>
      <c r="K4" t="str">
        <f t="shared" ref="K4:K67" si="2">G4&amp;H4&amp;I4&amp;J4</f>
        <v/>
      </c>
      <c r="L4" t="str">
        <f t="shared" ref="L4:L67" si="3">H4&amp;I4&amp;J4</f>
        <v/>
      </c>
      <c r="M4" t="str">
        <f t="shared" ref="M4:M67" si="4">IF(E4=K4,"","NOT")</f>
        <v>NOT</v>
      </c>
      <c r="N4" t="str">
        <f t="shared" ref="N4:N67" si="5">IF(F4=L4,"","NOT")</f>
        <v>NOT</v>
      </c>
    </row>
    <row r="5" spans="1:14" x14ac:dyDescent="0.25">
      <c r="A5">
        <v>12</v>
      </c>
      <c r="B5" t="s">
        <v>109</v>
      </c>
      <c r="C5" t="s">
        <v>109</v>
      </c>
      <c r="D5" t="s">
        <v>109</v>
      </c>
      <c r="E5" t="str">
        <f t="shared" si="0"/>
        <v>12accountaccountaccount</v>
      </c>
      <c r="F5" t="str">
        <f t="shared" si="1"/>
        <v>accountaccountaccount</v>
      </c>
      <c r="G5">
        <v>17</v>
      </c>
      <c r="H5" t="s">
        <v>109</v>
      </c>
      <c r="I5" t="s">
        <v>109</v>
      </c>
      <c r="J5" t="s">
        <v>109</v>
      </c>
      <c r="K5" t="str">
        <f t="shared" si="2"/>
        <v>17accountaccountaccount</v>
      </c>
      <c r="L5" t="str">
        <f t="shared" si="3"/>
        <v>accountaccountaccount</v>
      </c>
      <c r="M5" t="str">
        <f t="shared" si="4"/>
        <v>NOT</v>
      </c>
      <c r="N5" t="str">
        <f t="shared" si="5"/>
        <v/>
      </c>
    </row>
    <row r="6" spans="1:14" x14ac:dyDescent="0.25">
      <c r="A6">
        <v>17</v>
      </c>
      <c r="B6" t="s">
        <v>120</v>
      </c>
      <c r="C6" t="s">
        <v>109</v>
      </c>
      <c r="D6" t="s">
        <v>121</v>
      </c>
      <c r="E6" t="str">
        <f t="shared" si="0"/>
        <v>17account deletionaccountaccountdeletion</v>
      </c>
      <c r="F6" t="str">
        <f t="shared" si="1"/>
        <v>account deletionaccountaccountdeletion</v>
      </c>
      <c r="G6">
        <v>23</v>
      </c>
      <c r="H6" t="s">
        <v>120</v>
      </c>
      <c r="I6" t="s">
        <v>109</v>
      </c>
      <c r="J6" t="s">
        <v>121</v>
      </c>
      <c r="K6" t="str">
        <f t="shared" si="2"/>
        <v>23account deletionaccountaccountdeletion</v>
      </c>
      <c r="L6" t="str">
        <f t="shared" si="3"/>
        <v>account deletionaccountaccountdeletion</v>
      </c>
      <c r="M6" t="str">
        <f t="shared" si="4"/>
        <v>NOT</v>
      </c>
      <c r="N6" t="str">
        <f t="shared" si="5"/>
        <v/>
      </c>
    </row>
    <row r="7" spans="1:14" x14ac:dyDescent="0.25">
      <c r="A7">
        <v>52</v>
      </c>
      <c r="B7" t="s">
        <v>199</v>
      </c>
      <c r="C7" t="s">
        <v>198</v>
      </c>
      <c r="D7" t="s">
        <v>199</v>
      </c>
      <c r="E7" t="str">
        <f t="shared" si="0"/>
        <v>52actionactstreamaction</v>
      </c>
      <c r="F7" t="str">
        <f t="shared" si="1"/>
        <v>actionactstreamaction</v>
      </c>
      <c r="G7">
        <v>64</v>
      </c>
      <c r="H7" t="s">
        <v>199</v>
      </c>
      <c r="I7" t="s">
        <v>198</v>
      </c>
      <c r="J7" t="s">
        <v>199</v>
      </c>
      <c r="K7" t="str">
        <f t="shared" si="2"/>
        <v>64actionactstreamaction</v>
      </c>
      <c r="L7" t="str">
        <f t="shared" si="3"/>
        <v>actionactstreamaction</v>
      </c>
      <c r="M7" t="str">
        <f t="shared" si="4"/>
        <v>NOT</v>
      </c>
      <c r="N7" t="str">
        <f t="shared" si="5"/>
        <v/>
      </c>
    </row>
    <row r="8" spans="1:14" x14ac:dyDescent="0.25">
      <c r="A8">
        <v>25</v>
      </c>
      <c r="B8" t="s">
        <v>200</v>
      </c>
      <c r="C8" t="s">
        <v>201</v>
      </c>
      <c r="D8" t="s">
        <v>200</v>
      </c>
      <c r="E8" t="str">
        <f t="shared" si="0"/>
        <v>25announcementannouncementsannouncement</v>
      </c>
      <c r="F8" t="str">
        <f t="shared" si="1"/>
        <v>announcementannouncementsannouncement</v>
      </c>
      <c r="G8">
        <v>65</v>
      </c>
      <c r="H8" t="s">
        <v>200</v>
      </c>
      <c r="I8" t="s">
        <v>201</v>
      </c>
      <c r="J8" t="s">
        <v>200</v>
      </c>
      <c r="K8" t="str">
        <f t="shared" si="2"/>
        <v>65announcementannouncementsannouncement</v>
      </c>
      <c r="L8" t="str">
        <f t="shared" si="3"/>
        <v>announcementannouncementsannouncement</v>
      </c>
      <c r="M8" t="str">
        <f t="shared" si="4"/>
        <v>NOT</v>
      </c>
      <c r="N8" t="str">
        <f t="shared" si="5"/>
        <v/>
      </c>
    </row>
    <row r="9" spans="1:14" x14ac:dyDescent="0.25">
      <c r="E9" t="str">
        <f t="shared" si="0"/>
        <v/>
      </c>
      <c r="F9" t="str">
        <f t="shared" si="1"/>
        <v/>
      </c>
      <c r="G9">
        <v>61</v>
      </c>
      <c r="H9" t="s">
        <v>192</v>
      </c>
      <c r="I9" t="s">
        <v>193</v>
      </c>
      <c r="J9" t="s">
        <v>194</v>
      </c>
      <c r="K9" t="str">
        <f t="shared" si="2"/>
        <v>61api accesstastypieapiaccess</v>
      </c>
      <c r="L9" t="str">
        <f t="shared" si="3"/>
        <v>api accesstastypieapiaccess</v>
      </c>
      <c r="M9" t="str">
        <f t="shared" si="4"/>
        <v>NOT</v>
      </c>
      <c r="N9" t="str">
        <f t="shared" si="5"/>
        <v>NOT</v>
      </c>
    </row>
    <row r="10" spans="1:14" x14ac:dyDescent="0.25">
      <c r="E10" t="str">
        <f t="shared" si="0"/>
        <v/>
      </c>
      <c r="F10" t="str">
        <f t="shared" si="1"/>
        <v/>
      </c>
      <c r="G10">
        <v>62</v>
      </c>
      <c r="H10" t="s">
        <v>195</v>
      </c>
      <c r="I10" t="s">
        <v>193</v>
      </c>
      <c r="J10" t="s">
        <v>196</v>
      </c>
      <c r="K10" t="str">
        <f t="shared" si="2"/>
        <v>62api keytastypieapikey</v>
      </c>
      <c r="L10" t="str">
        <f t="shared" si="3"/>
        <v>api keytastypieapikey</v>
      </c>
      <c r="M10" t="str">
        <f t="shared" si="4"/>
        <v>NOT</v>
      </c>
      <c r="N10" t="str">
        <f t="shared" si="5"/>
        <v>NOT</v>
      </c>
    </row>
    <row r="11" spans="1:14" x14ac:dyDescent="0.25">
      <c r="A11">
        <v>42</v>
      </c>
      <c r="B11" t="s">
        <v>158</v>
      </c>
      <c r="C11" t="s">
        <v>152</v>
      </c>
      <c r="D11" t="s">
        <v>158</v>
      </c>
      <c r="E11" t="str">
        <f t="shared" si="0"/>
        <v>42attributelayersattribute</v>
      </c>
      <c r="F11" t="str">
        <f t="shared" si="1"/>
        <v>attributelayersattribute</v>
      </c>
      <c r="G11">
        <v>44</v>
      </c>
      <c r="H11" t="s">
        <v>158</v>
      </c>
      <c r="I11" t="s">
        <v>152</v>
      </c>
      <c r="J11" t="s">
        <v>158</v>
      </c>
      <c r="K11" t="str">
        <f t="shared" si="2"/>
        <v>44attributelayersattribute</v>
      </c>
      <c r="L11" t="str">
        <f t="shared" si="3"/>
        <v>attributelayersattribute</v>
      </c>
      <c r="M11" t="str">
        <f t="shared" si="4"/>
        <v>NOT</v>
      </c>
      <c r="N11" t="str">
        <f t="shared" si="5"/>
        <v/>
      </c>
    </row>
    <row r="12" spans="1:14" x14ac:dyDescent="0.25">
      <c r="A12">
        <v>59</v>
      </c>
      <c r="B12" t="s">
        <v>239</v>
      </c>
      <c r="C12" t="s">
        <v>236</v>
      </c>
      <c r="D12" t="s">
        <v>239</v>
      </c>
      <c r="E12" t="str">
        <f t="shared" si="0"/>
        <v>59authorzinniaauthor</v>
      </c>
      <c r="F12" t="str">
        <f t="shared" si="1"/>
        <v>authorzinniaauthor</v>
      </c>
      <c r="K12" t="str">
        <f t="shared" si="2"/>
        <v/>
      </c>
      <c r="L12" t="str">
        <f t="shared" si="3"/>
        <v/>
      </c>
      <c r="M12" t="str">
        <f t="shared" si="4"/>
        <v>NOT</v>
      </c>
      <c r="N12" t="str">
        <f t="shared" si="5"/>
        <v>NOT</v>
      </c>
    </row>
    <row r="13" spans="1:14" x14ac:dyDescent="0.25">
      <c r="A13">
        <v>18</v>
      </c>
      <c r="B13" t="s">
        <v>122</v>
      </c>
      <c r="C13" t="s">
        <v>122</v>
      </c>
      <c r="D13" t="s">
        <v>122</v>
      </c>
      <c r="E13" t="str">
        <f t="shared" si="0"/>
        <v>18avataravataravatar</v>
      </c>
      <c r="F13" t="str">
        <f t="shared" si="1"/>
        <v>avataravataravatar</v>
      </c>
      <c r="G13">
        <v>24</v>
      </c>
      <c r="H13" t="s">
        <v>122</v>
      </c>
      <c r="I13" t="s">
        <v>122</v>
      </c>
      <c r="J13" t="s">
        <v>122</v>
      </c>
      <c r="K13" t="str">
        <f t="shared" si="2"/>
        <v>24avataravataravatar</v>
      </c>
      <c r="L13" t="str">
        <f t="shared" si="3"/>
        <v>avataravataravatar</v>
      </c>
      <c r="M13" t="str">
        <f t="shared" si="4"/>
        <v>NOT</v>
      </c>
      <c r="N13" t="str">
        <f t="shared" si="5"/>
        <v/>
      </c>
    </row>
    <row r="14" spans="1:14" x14ac:dyDescent="0.25">
      <c r="A14">
        <v>60</v>
      </c>
      <c r="B14" t="s">
        <v>240</v>
      </c>
      <c r="C14" t="s">
        <v>241</v>
      </c>
      <c r="D14" t="s">
        <v>242</v>
      </c>
      <c r="E14" t="str">
        <f t="shared" si="0"/>
        <v>60captcha storecaptchacaptchastore</v>
      </c>
      <c r="F14" t="str">
        <f t="shared" si="1"/>
        <v>captcha storecaptchacaptchastore</v>
      </c>
      <c r="K14" t="str">
        <f t="shared" si="2"/>
        <v/>
      </c>
      <c r="L14" t="str">
        <f t="shared" si="3"/>
        <v/>
      </c>
      <c r="M14" t="str">
        <f t="shared" si="4"/>
        <v>NOT</v>
      </c>
      <c r="N14" t="str">
        <f t="shared" si="5"/>
        <v>NOT</v>
      </c>
    </row>
    <row r="15" spans="1:14" x14ac:dyDescent="0.25">
      <c r="A15">
        <v>58</v>
      </c>
      <c r="B15" t="s">
        <v>238</v>
      </c>
      <c r="C15" t="s">
        <v>236</v>
      </c>
      <c r="D15" t="s">
        <v>238</v>
      </c>
      <c r="E15" t="str">
        <f t="shared" si="0"/>
        <v>58categoryzinniacategory</v>
      </c>
      <c r="F15" t="str">
        <f t="shared" si="1"/>
        <v>categoryzinniacategory</v>
      </c>
      <c r="K15" t="str">
        <f t="shared" si="2"/>
        <v/>
      </c>
      <c r="L15" t="str">
        <f t="shared" si="3"/>
        <v/>
      </c>
      <c r="M15" t="str">
        <f t="shared" si="4"/>
        <v>NOT</v>
      </c>
      <c r="N15" t="str">
        <f t="shared" si="5"/>
        <v>NOT</v>
      </c>
    </row>
    <row r="16" spans="1:14" x14ac:dyDescent="0.25">
      <c r="A16">
        <v>53</v>
      </c>
      <c r="B16" t="s">
        <v>123</v>
      </c>
      <c r="C16" t="s">
        <v>230</v>
      </c>
      <c r="D16" t="s">
        <v>123</v>
      </c>
      <c r="E16" t="str">
        <f t="shared" si="0"/>
        <v>53commentcommentscomment</v>
      </c>
      <c r="F16" t="str">
        <f t="shared" si="1"/>
        <v>commentcommentscomment</v>
      </c>
      <c r="K16" t="str">
        <f t="shared" si="2"/>
        <v/>
      </c>
      <c r="L16" t="str">
        <f t="shared" si="3"/>
        <v/>
      </c>
      <c r="M16" t="str">
        <f t="shared" si="4"/>
        <v>NOT</v>
      </c>
      <c r="N16" t="str">
        <f t="shared" si="5"/>
        <v>NOT</v>
      </c>
    </row>
    <row r="17" spans="1:14" x14ac:dyDescent="0.25">
      <c r="A17">
        <v>19</v>
      </c>
      <c r="B17" t="s">
        <v>123</v>
      </c>
      <c r="C17" t="s">
        <v>124</v>
      </c>
      <c r="D17" t="s">
        <v>123</v>
      </c>
      <c r="E17" t="str">
        <f t="shared" si="0"/>
        <v>19commentdialogoscomment</v>
      </c>
      <c r="F17" t="str">
        <f t="shared" si="1"/>
        <v>commentdialogoscomment</v>
      </c>
      <c r="G17">
        <v>25</v>
      </c>
      <c r="H17" t="s">
        <v>123</v>
      </c>
      <c r="I17" t="s">
        <v>124</v>
      </c>
      <c r="J17" t="s">
        <v>123</v>
      </c>
      <c r="K17" t="str">
        <f t="shared" si="2"/>
        <v>25commentdialogoscomment</v>
      </c>
      <c r="L17" t="str">
        <f t="shared" si="3"/>
        <v>commentdialogoscomment</v>
      </c>
      <c r="M17" t="str">
        <f t="shared" si="4"/>
        <v>NOT</v>
      </c>
      <c r="N17" t="str">
        <f t="shared" si="5"/>
        <v/>
      </c>
    </row>
    <row r="18" spans="1:14" x14ac:dyDescent="0.25">
      <c r="A18">
        <v>54</v>
      </c>
      <c r="B18" t="s">
        <v>231</v>
      </c>
      <c r="C18" t="s">
        <v>230</v>
      </c>
      <c r="D18" t="s">
        <v>232</v>
      </c>
      <c r="E18" t="str">
        <f t="shared" si="0"/>
        <v>54comment flagcommentscommentflag</v>
      </c>
      <c r="F18" t="str">
        <f t="shared" si="1"/>
        <v>comment flagcommentscommentflag</v>
      </c>
      <c r="K18" t="str">
        <f t="shared" si="2"/>
        <v/>
      </c>
      <c r="L18" t="str">
        <f t="shared" si="3"/>
        <v/>
      </c>
      <c r="M18" t="str">
        <f t="shared" si="4"/>
        <v>NOT</v>
      </c>
      <c r="N18" t="str">
        <f t="shared" si="5"/>
        <v>NOT</v>
      </c>
    </row>
    <row r="19" spans="1:14" x14ac:dyDescent="0.25">
      <c r="A19">
        <v>32</v>
      </c>
      <c r="B19" t="s">
        <v>137</v>
      </c>
      <c r="C19" t="s">
        <v>138</v>
      </c>
      <c r="D19" t="s">
        <v>139</v>
      </c>
      <c r="E19" t="str">
        <f t="shared" si="0"/>
        <v>32contact rolebasecontactrole</v>
      </c>
      <c r="F19" t="str">
        <f t="shared" si="1"/>
        <v>contact rolebasecontactrole</v>
      </c>
      <c r="G19">
        <v>32</v>
      </c>
      <c r="H19" t="s">
        <v>137</v>
      </c>
      <c r="I19" t="s">
        <v>138</v>
      </c>
      <c r="J19" t="s">
        <v>139</v>
      </c>
      <c r="K19" t="str">
        <f t="shared" si="2"/>
        <v>32contact rolebasecontactrole</v>
      </c>
      <c r="L19" t="str">
        <f t="shared" si="3"/>
        <v>contact rolebasecontactrole</v>
      </c>
      <c r="M19" t="str">
        <f t="shared" si="4"/>
        <v/>
      </c>
      <c r="N19" t="str">
        <f t="shared" si="5"/>
        <v/>
      </c>
    </row>
    <row r="20" spans="1:14" x14ac:dyDescent="0.25">
      <c r="A20">
        <v>4</v>
      </c>
      <c r="B20" t="s">
        <v>77</v>
      </c>
      <c r="C20" t="s">
        <v>78</v>
      </c>
      <c r="D20" t="s">
        <v>79</v>
      </c>
      <c r="E20" t="str">
        <f t="shared" si="0"/>
        <v>4content typecontenttypescontenttype</v>
      </c>
      <c r="F20" t="str">
        <f t="shared" si="1"/>
        <v>content typecontenttypescontenttype</v>
      </c>
      <c r="G20">
        <v>3</v>
      </c>
      <c r="H20" t="s">
        <v>77</v>
      </c>
      <c r="I20" t="s">
        <v>78</v>
      </c>
      <c r="J20" t="s">
        <v>79</v>
      </c>
      <c r="K20" t="str">
        <f t="shared" si="2"/>
        <v>3content typecontenttypescontenttype</v>
      </c>
      <c r="L20" t="str">
        <f t="shared" si="3"/>
        <v>content typecontenttypescontenttype</v>
      </c>
      <c r="M20" t="str">
        <f t="shared" si="4"/>
        <v>NOT</v>
      </c>
      <c r="N20" t="str">
        <f t="shared" si="5"/>
        <v/>
      </c>
    </row>
    <row r="21" spans="1:14" x14ac:dyDescent="0.25">
      <c r="E21" t="str">
        <f t="shared" si="0"/>
        <v/>
      </c>
      <c r="F21" t="str">
        <f t="shared" si="1"/>
        <v/>
      </c>
      <c r="G21">
        <v>12</v>
      </c>
      <c r="H21" t="s">
        <v>99</v>
      </c>
      <c r="I21" t="s">
        <v>93</v>
      </c>
      <c r="J21" t="s">
        <v>100</v>
      </c>
      <c r="K21" t="str">
        <f t="shared" si="2"/>
        <v>12crontabdjcelerycrontabschedule</v>
      </c>
      <c r="L21" t="str">
        <f t="shared" si="3"/>
        <v>crontabdjcelerycrontabschedule</v>
      </c>
      <c r="M21" t="str">
        <f t="shared" si="4"/>
        <v>NOT</v>
      </c>
      <c r="N21" t="str">
        <f t="shared" si="5"/>
        <v>NOT</v>
      </c>
    </row>
    <row r="22" spans="1:14" x14ac:dyDescent="0.25">
      <c r="A22">
        <v>26</v>
      </c>
      <c r="B22" t="s">
        <v>202</v>
      </c>
      <c r="C22" t="s">
        <v>201</v>
      </c>
      <c r="D22" t="s">
        <v>202</v>
      </c>
      <c r="E22" t="str">
        <f t="shared" si="0"/>
        <v>26dismissalannouncementsdismissal</v>
      </c>
      <c r="F22" t="str">
        <f t="shared" si="1"/>
        <v>dismissalannouncementsdismissal</v>
      </c>
      <c r="G22">
        <v>66</v>
      </c>
      <c r="H22" t="s">
        <v>202</v>
      </c>
      <c r="I22" t="s">
        <v>201</v>
      </c>
      <c r="J22" t="s">
        <v>202</v>
      </c>
      <c r="K22" t="str">
        <f t="shared" si="2"/>
        <v>66dismissalannouncementsdismissal</v>
      </c>
      <c r="L22" t="str">
        <f t="shared" si="3"/>
        <v>dismissalannouncementsdismissal</v>
      </c>
      <c r="M22" t="str">
        <f t="shared" si="4"/>
        <v>NOT</v>
      </c>
      <c r="N22" t="str">
        <f t="shared" si="5"/>
        <v/>
      </c>
    </row>
    <row r="23" spans="1:14" x14ac:dyDescent="0.25">
      <c r="A23">
        <v>50</v>
      </c>
      <c r="B23" t="s">
        <v>165</v>
      </c>
      <c r="C23" t="s">
        <v>166</v>
      </c>
      <c r="D23" t="s">
        <v>165</v>
      </c>
      <c r="E23" t="str">
        <f t="shared" si="0"/>
        <v>50documentdocumentsdocument</v>
      </c>
      <c r="F23" t="str">
        <f t="shared" si="1"/>
        <v>documentdocumentsdocument</v>
      </c>
      <c r="G23">
        <v>48</v>
      </c>
      <c r="H23" t="s">
        <v>165</v>
      </c>
      <c r="I23" t="s">
        <v>166</v>
      </c>
      <c r="J23" t="s">
        <v>165</v>
      </c>
      <c r="K23" t="str">
        <f t="shared" si="2"/>
        <v>48documentdocumentsdocument</v>
      </c>
      <c r="L23" t="str">
        <f t="shared" si="3"/>
        <v>documentdocumentsdocument</v>
      </c>
      <c r="M23" t="str">
        <f t="shared" si="4"/>
        <v>NOT</v>
      </c>
      <c r="N23" t="str">
        <f t="shared" si="5"/>
        <v/>
      </c>
    </row>
    <row r="24" spans="1:14" x14ac:dyDescent="0.25">
      <c r="A24">
        <v>15</v>
      </c>
      <c r="B24" t="s">
        <v>116</v>
      </c>
      <c r="C24" t="s">
        <v>109</v>
      </c>
      <c r="D24" t="s">
        <v>117</v>
      </c>
      <c r="E24" t="str">
        <f t="shared" si="0"/>
        <v>15email addressaccountemailaddress</v>
      </c>
      <c r="F24" t="str">
        <f t="shared" si="1"/>
        <v>email addressaccountemailaddress</v>
      </c>
      <c r="G24">
        <v>21</v>
      </c>
      <c r="H24" t="s">
        <v>116</v>
      </c>
      <c r="I24" t="s">
        <v>109</v>
      </c>
      <c r="J24" t="s">
        <v>117</v>
      </c>
      <c r="K24" t="str">
        <f t="shared" si="2"/>
        <v>21email addressaccountemailaddress</v>
      </c>
      <c r="L24" t="str">
        <f t="shared" si="3"/>
        <v>email addressaccountemailaddress</v>
      </c>
      <c r="M24" t="str">
        <f t="shared" si="4"/>
        <v>NOT</v>
      </c>
      <c r="N24" t="str">
        <f t="shared" si="5"/>
        <v/>
      </c>
    </row>
    <row r="25" spans="1:14" x14ac:dyDescent="0.25">
      <c r="A25">
        <v>16</v>
      </c>
      <c r="B25" t="s">
        <v>118</v>
      </c>
      <c r="C25" t="s">
        <v>109</v>
      </c>
      <c r="D25" t="s">
        <v>119</v>
      </c>
      <c r="E25" t="str">
        <f t="shared" si="0"/>
        <v>16email confirmationaccountemailconfirmation</v>
      </c>
      <c r="F25" t="str">
        <f t="shared" si="1"/>
        <v>email confirmationaccountemailconfirmation</v>
      </c>
      <c r="G25">
        <v>22</v>
      </c>
      <c r="H25" t="s">
        <v>118</v>
      </c>
      <c r="I25" t="s">
        <v>109</v>
      </c>
      <c r="J25" t="s">
        <v>119</v>
      </c>
      <c r="K25" t="str">
        <f t="shared" si="2"/>
        <v>22email confirmationaccountemailconfirmation</v>
      </c>
      <c r="L25" t="str">
        <f t="shared" si="3"/>
        <v>email confirmationaccountemailconfirmation</v>
      </c>
      <c r="M25" t="str">
        <f t="shared" si="4"/>
        <v>NOT</v>
      </c>
      <c r="N25" t="str">
        <f t="shared" si="5"/>
        <v/>
      </c>
    </row>
    <row r="26" spans="1:14" x14ac:dyDescent="0.25">
      <c r="A26">
        <v>51</v>
      </c>
      <c r="B26" t="s">
        <v>197</v>
      </c>
      <c r="C26" t="s">
        <v>198</v>
      </c>
      <c r="D26" t="s">
        <v>197</v>
      </c>
      <c r="E26" t="str">
        <f t="shared" si="0"/>
        <v>51followactstreamfollow</v>
      </c>
      <c r="F26" t="str">
        <f t="shared" si="1"/>
        <v>followactstreamfollow</v>
      </c>
      <c r="G26">
        <v>63</v>
      </c>
      <c r="H26" t="s">
        <v>197</v>
      </c>
      <c r="I26" t="s">
        <v>198</v>
      </c>
      <c r="J26" t="s">
        <v>197</v>
      </c>
      <c r="K26" t="str">
        <f t="shared" si="2"/>
        <v>63followactstreamfollow</v>
      </c>
      <c r="L26" t="str">
        <f t="shared" si="3"/>
        <v>followactstreamfollow</v>
      </c>
      <c r="M26" t="str">
        <f t="shared" si="4"/>
        <v>NOT</v>
      </c>
      <c r="N26" t="str">
        <f t="shared" si="5"/>
        <v/>
      </c>
    </row>
    <row r="27" spans="1:14" x14ac:dyDescent="0.25">
      <c r="A27">
        <v>49</v>
      </c>
      <c r="B27" t="s">
        <v>228</v>
      </c>
      <c r="C27" t="s">
        <v>224</v>
      </c>
      <c r="D27" t="s">
        <v>229</v>
      </c>
      <c r="E27" t="str">
        <f t="shared" si="0"/>
        <v>49generic object role mappingsecuritygenericobjectrolemapping</v>
      </c>
      <c r="F27" t="str">
        <f t="shared" si="1"/>
        <v>generic object role mappingsecuritygenericobjectrolemapping</v>
      </c>
      <c r="K27" t="str">
        <f t="shared" si="2"/>
        <v/>
      </c>
      <c r="L27" t="str">
        <f t="shared" si="3"/>
        <v/>
      </c>
      <c r="M27" t="str">
        <f t="shared" si="4"/>
        <v>NOT</v>
      </c>
      <c r="N27" t="str">
        <f t="shared" si="5"/>
        <v>NOT</v>
      </c>
    </row>
    <row r="28" spans="1:14" x14ac:dyDescent="0.25">
      <c r="A28">
        <v>2</v>
      </c>
      <c r="B28" t="s">
        <v>76</v>
      </c>
      <c r="C28" t="s">
        <v>75</v>
      </c>
      <c r="D28" t="s">
        <v>76</v>
      </c>
      <c r="E28" t="str">
        <f t="shared" si="0"/>
        <v>2groupauthgroup</v>
      </c>
      <c r="F28" t="str">
        <f t="shared" si="1"/>
        <v>groupauthgroup</v>
      </c>
      <c r="G28">
        <v>2</v>
      </c>
      <c r="H28" t="s">
        <v>76</v>
      </c>
      <c r="I28" t="s">
        <v>75</v>
      </c>
      <c r="J28" t="s">
        <v>76</v>
      </c>
      <c r="K28" t="str">
        <f t="shared" si="2"/>
        <v>2groupauthgroup</v>
      </c>
      <c r="L28" t="str">
        <f t="shared" si="3"/>
        <v>groupauthgroup</v>
      </c>
      <c r="M28" t="str">
        <f t="shared" si="4"/>
        <v/>
      </c>
      <c r="N28" t="str">
        <f t="shared" si="5"/>
        <v/>
      </c>
    </row>
    <row r="29" spans="1:14" x14ac:dyDescent="0.25">
      <c r="E29" t="str">
        <f t="shared" si="0"/>
        <v/>
      </c>
      <c r="F29" t="str">
        <f t="shared" si="1"/>
        <v/>
      </c>
      <c r="G29">
        <v>51</v>
      </c>
      <c r="H29" t="s">
        <v>172</v>
      </c>
      <c r="I29" t="s">
        <v>168</v>
      </c>
      <c r="J29" t="s">
        <v>173</v>
      </c>
      <c r="K29" t="str">
        <f t="shared" si="2"/>
        <v>51group invitationgroupsgroupinvitation</v>
      </c>
      <c r="L29" t="str">
        <f t="shared" si="3"/>
        <v>group invitationgroupsgroupinvitation</v>
      </c>
      <c r="M29" t="str">
        <f t="shared" si="4"/>
        <v>NOT</v>
      </c>
      <c r="N29" t="str">
        <f t="shared" si="5"/>
        <v>NOT</v>
      </c>
    </row>
    <row r="30" spans="1:14" x14ac:dyDescent="0.25">
      <c r="E30" t="str">
        <f t="shared" si="0"/>
        <v/>
      </c>
      <c r="F30" t="str">
        <f t="shared" si="1"/>
        <v/>
      </c>
      <c r="G30">
        <v>50</v>
      </c>
      <c r="H30" t="s">
        <v>170</v>
      </c>
      <c r="I30" t="s">
        <v>168</v>
      </c>
      <c r="J30" t="s">
        <v>171</v>
      </c>
      <c r="K30" t="str">
        <f t="shared" si="2"/>
        <v>50group membergroupsgroupmember</v>
      </c>
      <c r="L30" t="str">
        <f t="shared" si="3"/>
        <v>group membergroupsgroupmember</v>
      </c>
      <c r="M30" t="str">
        <f t="shared" si="4"/>
        <v>NOT</v>
      </c>
      <c r="N30" t="str">
        <f t="shared" si="5"/>
        <v>NOT</v>
      </c>
    </row>
    <row r="31" spans="1:14" x14ac:dyDescent="0.25">
      <c r="E31" t="str">
        <f t="shared" si="0"/>
        <v/>
      </c>
      <c r="F31" t="str">
        <f t="shared" si="1"/>
        <v/>
      </c>
      <c r="G31">
        <v>60</v>
      </c>
      <c r="H31" t="s">
        <v>190</v>
      </c>
      <c r="I31" t="s">
        <v>188</v>
      </c>
      <c r="J31" t="s">
        <v>191</v>
      </c>
      <c r="K31" t="str">
        <f t="shared" si="2"/>
        <v>60group object permissionguardiangroupobjectpermission</v>
      </c>
      <c r="L31" t="str">
        <f t="shared" si="3"/>
        <v>group object permissionguardiangroupobjectpermission</v>
      </c>
      <c r="M31" t="str">
        <f t="shared" si="4"/>
        <v>NOT</v>
      </c>
      <c r="N31" t="str">
        <f t="shared" si="5"/>
        <v>NOT</v>
      </c>
    </row>
    <row r="32" spans="1:14" x14ac:dyDescent="0.25">
      <c r="E32" t="str">
        <f t="shared" si="0"/>
        <v/>
      </c>
      <c r="F32" t="str">
        <f t="shared" si="1"/>
        <v/>
      </c>
      <c r="G32">
        <v>49</v>
      </c>
      <c r="H32" t="s">
        <v>167</v>
      </c>
      <c r="I32" t="s">
        <v>168</v>
      </c>
      <c r="J32" t="s">
        <v>169</v>
      </c>
      <c r="K32" t="str">
        <f t="shared" si="2"/>
        <v>49group profilegroupsgroupprofile</v>
      </c>
      <c r="L32" t="str">
        <f t="shared" si="3"/>
        <v>group profilegroupsgroupprofile</v>
      </c>
      <c r="M32" t="str">
        <f t="shared" si="4"/>
        <v>NOT</v>
      </c>
      <c r="N32" t="str">
        <f t="shared" si="5"/>
        <v>NOT</v>
      </c>
    </row>
    <row r="33" spans="1:14" x14ac:dyDescent="0.25">
      <c r="E33" t="str">
        <f t="shared" si="0"/>
        <v/>
      </c>
      <c r="F33" t="str">
        <f t="shared" si="1"/>
        <v/>
      </c>
      <c r="G33">
        <v>11</v>
      </c>
      <c r="H33" t="s">
        <v>97</v>
      </c>
      <c r="I33" t="s">
        <v>93</v>
      </c>
      <c r="J33" t="s">
        <v>98</v>
      </c>
      <c r="K33" t="str">
        <f t="shared" si="2"/>
        <v>11intervaldjceleryintervalschedule</v>
      </c>
      <c r="L33" t="str">
        <f t="shared" si="3"/>
        <v>intervaldjceleryintervalschedule</v>
      </c>
      <c r="M33" t="str">
        <f t="shared" si="4"/>
        <v>NOT</v>
      </c>
      <c r="N33" t="str">
        <f t="shared" si="5"/>
        <v>NOT</v>
      </c>
    </row>
    <row r="34" spans="1:14" x14ac:dyDescent="0.25">
      <c r="A34">
        <v>41</v>
      </c>
      <c r="B34" t="s">
        <v>153</v>
      </c>
      <c r="C34" t="s">
        <v>152</v>
      </c>
      <c r="D34" t="s">
        <v>153</v>
      </c>
      <c r="E34" t="str">
        <f t="shared" si="0"/>
        <v>41layerlayerslayer</v>
      </c>
      <c r="F34" t="str">
        <f t="shared" si="1"/>
        <v>layerlayerslayer</v>
      </c>
      <c r="G34">
        <v>41</v>
      </c>
      <c r="H34" t="s">
        <v>153</v>
      </c>
      <c r="I34" t="s">
        <v>152</v>
      </c>
      <c r="J34" t="s">
        <v>153</v>
      </c>
      <c r="K34" t="str">
        <f t="shared" si="2"/>
        <v>41layerlayerslayer</v>
      </c>
      <c r="L34" t="str">
        <f t="shared" si="3"/>
        <v>layerlayerslayer</v>
      </c>
      <c r="M34" t="str">
        <f t="shared" si="4"/>
        <v/>
      </c>
      <c r="N34" t="str">
        <f t="shared" si="5"/>
        <v/>
      </c>
    </row>
    <row r="35" spans="1:14" x14ac:dyDescent="0.25">
      <c r="E35" t="str">
        <f t="shared" si="0"/>
        <v/>
      </c>
      <c r="F35" t="str">
        <f t="shared" si="1"/>
        <v/>
      </c>
      <c r="G35">
        <v>43</v>
      </c>
      <c r="H35" t="s">
        <v>156</v>
      </c>
      <c r="I35" t="s">
        <v>152</v>
      </c>
      <c r="J35" t="s">
        <v>157</v>
      </c>
      <c r="K35" t="str">
        <f t="shared" si="2"/>
        <v>43layer filelayerslayerfile</v>
      </c>
      <c r="L35" t="str">
        <f t="shared" si="3"/>
        <v>layer filelayerslayerfile</v>
      </c>
      <c r="M35" t="str">
        <f t="shared" si="4"/>
        <v>NOT</v>
      </c>
      <c r="N35" t="str">
        <f t="shared" si="5"/>
        <v>NOT</v>
      </c>
    </row>
    <row r="36" spans="1:14" x14ac:dyDescent="0.25">
      <c r="E36" t="str">
        <f t="shared" si="0"/>
        <v/>
      </c>
      <c r="F36" t="str">
        <f t="shared" si="1"/>
        <v/>
      </c>
      <c r="G36">
        <v>37</v>
      </c>
      <c r="H36" t="s">
        <v>147</v>
      </c>
      <c r="I36" t="s">
        <v>138</v>
      </c>
      <c r="J36" t="s">
        <v>147</v>
      </c>
      <c r="K36" t="str">
        <f t="shared" si="2"/>
        <v>37licensebaselicense</v>
      </c>
      <c r="L36" t="str">
        <f t="shared" si="3"/>
        <v>licensebaselicense</v>
      </c>
      <c r="M36" t="str">
        <f t="shared" si="4"/>
        <v>NOT</v>
      </c>
      <c r="N36" t="str">
        <f t="shared" si="5"/>
        <v>NOT</v>
      </c>
    </row>
    <row r="37" spans="1:14" x14ac:dyDescent="0.25">
      <c r="A37">
        <v>39</v>
      </c>
      <c r="B37" t="s">
        <v>150</v>
      </c>
      <c r="C37" t="s">
        <v>138</v>
      </c>
      <c r="D37" t="s">
        <v>150</v>
      </c>
      <c r="E37" t="str">
        <f t="shared" si="0"/>
        <v>39linkbaselink</v>
      </c>
      <c r="F37" t="str">
        <f t="shared" si="1"/>
        <v>linkbaselink</v>
      </c>
      <c r="G37">
        <v>39</v>
      </c>
      <c r="H37" t="s">
        <v>150</v>
      </c>
      <c r="I37" t="s">
        <v>138</v>
      </c>
      <c r="J37" t="s">
        <v>150</v>
      </c>
      <c r="K37" t="str">
        <f t="shared" si="2"/>
        <v>39linkbaselink</v>
      </c>
      <c r="L37" t="str">
        <f t="shared" si="3"/>
        <v>linkbaselink</v>
      </c>
      <c r="M37" t="str">
        <f t="shared" si="4"/>
        <v/>
      </c>
      <c r="N37" t="str">
        <f t="shared" si="5"/>
        <v/>
      </c>
    </row>
    <row r="38" spans="1:14" x14ac:dyDescent="0.25">
      <c r="A38">
        <v>7</v>
      </c>
      <c r="B38" t="s">
        <v>84</v>
      </c>
      <c r="C38" t="s">
        <v>85</v>
      </c>
      <c r="D38" t="s">
        <v>86</v>
      </c>
      <c r="E38" t="str">
        <f t="shared" si="0"/>
        <v>7log entryadminlogentry</v>
      </c>
      <c r="F38" t="str">
        <f t="shared" si="1"/>
        <v>log entryadminlogentry</v>
      </c>
      <c r="G38">
        <v>6</v>
      </c>
      <c r="H38" t="s">
        <v>84</v>
      </c>
      <c r="I38" t="s">
        <v>85</v>
      </c>
      <c r="J38" t="s">
        <v>86</v>
      </c>
      <c r="K38" t="str">
        <f t="shared" si="2"/>
        <v>6log entryadminlogentry</v>
      </c>
      <c r="L38" t="str">
        <f t="shared" si="3"/>
        <v>log entryadminlogentry</v>
      </c>
      <c r="M38" t="str">
        <f t="shared" si="4"/>
        <v>NOT</v>
      </c>
      <c r="N38" t="str">
        <f t="shared" si="5"/>
        <v/>
      </c>
    </row>
    <row r="39" spans="1:14" x14ac:dyDescent="0.25">
      <c r="A39">
        <v>45</v>
      </c>
      <c r="B39" t="s">
        <v>159</v>
      </c>
      <c r="C39" t="s">
        <v>160</v>
      </c>
      <c r="D39" t="s">
        <v>159</v>
      </c>
      <c r="E39" t="str">
        <f t="shared" si="0"/>
        <v>45mapmapsmap</v>
      </c>
      <c r="F39" t="str">
        <f t="shared" si="1"/>
        <v>mapmapsmap</v>
      </c>
      <c r="G39">
        <v>45</v>
      </c>
      <c r="H39" t="s">
        <v>159</v>
      </c>
      <c r="I39" t="s">
        <v>160</v>
      </c>
      <c r="J39" t="s">
        <v>159</v>
      </c>
      <c r="K39" t="str">
        <f t="shared" si="2"/>
        <v>45mapmapsmap</v>
      </c>
      <c r="L39" t="str">
        <f t="shared" si="3"/>
        <v>mapmapsmap</v>
      </c>
      <c r="M39" t="str">
        <f t="shared" si="4"/>
        <v/>
      </c>
      <c r="N39" t="str">
        <f t="shared" si="5"/>
        <v/>
      </c>
    </row>
    <row r="40" spans="1:14" x14ac:dyDescent="0.25">
      <c r="A40">
        <v>46</v>
      </c>
      <c r="B40" t="s">
        <v>161</v>
      </c>
      <c r="C40" t="s">
        <v>160</v>
      </c>
      <c r="D40" t="s">
        <v>162</v>
      </c>
      <c r="E40" t="str">
        <f t="shared" si="0"/>
        <v>46map layermapsmaplayer</v>
      </c>
      <c r="F40" t="str">
        <f t="shared" si="1"/>
        <v>map layermapsmaplayer</v>
      </c>
      <c r="G40">
        <v>46</v>
      </c>
      <c r="H40" t="s">
        <v>161</v>
      </c>
      <c r="I40" t="s">
        <v>160</v>
      </c>
      <c r="J40" t="s">
        <v>162</v>
      </c>
      <c r="K40" t="str">
        <f t="shared" si="2"/>
        <v>46map layermapsmaplayer</v>
      </c>
      <c r="L40" t="str">
        <f t="shared" si="3"/>
        <v>map layermapsmaplayer</v>
      </c>
      <c r="M40" t="str">
        <f t="shared" si="4"/>
        <v/>
      </c>
      <c r="N40" t="str">
        <f t="shared" si="5"/>
        <v/>
      </c>
    </row>
    <row r="41" spans="1:14" x14ac:dyDescent="0.25">
      <c r="E41" t="str">
        <f t="shared" si="0"/>
        <v/>
      </c>
      <c r="F41" t="str">
        <f t="shared" si="1"/>
        <v/>
      </c>
      <c r="G41">
        <v>47</v>
      </c>
      <c r="H41" t="s">
        <v>163</v>
      </c>
      <c r="I41" t="s">
        <v>160</v>
      </c>
      <c r="J41" t="s">
        <v>164</v>
      </c>
      <c r="K41" t="str">
        <f t="shared" si="2"/>
        <v>47map snapshotmapsmapsnapshot</v>
      </c>
      <c r="L41" t="str">
        <f t="shared" si="3"/>
        <v>map snapshotmapsmapsnapshot</v>
      </c>
      <c r="M41" t="str">
        <f t="shared" si="4"/>
        <v>NOT</v>
      </c>
      <c r="N41" t="str">
        <f t="shared" si="5"/>
        <v>NOT</v>
      </c>
    </row>
    <row r="42" spans="1:14" x14ac:dyDescent="0.25">
      <c r="A42">
        <v>29</v>
      </c>
      <c r="B42" t="s">
        <v>133</v>
      </c>
      <c r="C42" t="s">
        <v>130</v>
      </c>
      <c r="D42" t="s">
        <v>133</v>
      </c>
      <c r="E42" t="str">
        <f t="shared" si="0"/>
        <v>29messageuser_messagesmessage</v>
      </c>
      <c r="F42" t="str">
        <f t="shared" si="1"/>
        <v>messageuser_messagesmessage</v>
      </c>
      <c r="G42">
        <v>30</v>
      </c>
      <c r="H42" t="s">
        <v>133</v>
      </c>
      <c r="I42" t="s">
        <v>130</v>
      </c>
      <c r="J42" t="s">
        <v>133</v>
      </c>
      <c r="K42" t="str">
        <f t="shared" si="2"/>
        <v>30messageuser_messagesmessage</v>
      </c>
      <c r="L42" t="str">
        <f t="shared" si="3"/>
        <v>messageuser_messagesmessage</v>
      </c>
      <c r="M42" t="str">
        <f t="shared" si="4"/>
        <v>NOT</v>
      </c>
      <c r="N42" t="str">
        <f t="shared" si="5"/>
        <v/>
      </c>
    </row>
    <row r="43" spans="1:14" x14ac:dyDescent="0.25">
      <c r="A43">
        <v>11</v>
      </c>
      <c r="B43" t="s">
        <v>211</v>
      </c>
      <c r="C43" t="s">
        <v>212</v>
      </c>
      <c r="D43" t="s">
        <v>213</v>
      </c>
      <c r="E43" t="str">
        <f t="shared" si="0"/>
        <v>11migration historysouthmigrationhistory</v>
      </c>
      <c r="F43" t="str">
        <f t="shared" si="1"/>
        <v>migration historysouthmigrationhistory</v>
      </c>
      <c r="K43" t="str">
        <f t="shared" si="2"/>
        <v/>
      </c>
      <c r="L43" t="str">
        <f t="shared" si="3"/>
        <v/>
      </c>
      <c r="M43" t="str">
        <f t="shared" si="4"/>
        <v>NOT</v>
      </c>
      <c r="N43" t="str">
        <f t="shared" si="5"/>
        <v>NOT</v>
      </c>
    </row>
    <row r="44" spans="1:14" x14ac:dyDescent="0.25">
      <c r="A44">
        <v>24</v>
      </c>
      <c r="B44" t="s">
        <v>219</v>
      </c>
      <c r="C44" t="s">
        <v>215</v>
      </c>
      <c r="D44" t="s">
        <v>220</v>
      </c>
      <c r="E44" t="str">
        <f t="shared" si="0"/>
        <v>24notice queue batchnotificationnoticequeuebatch</v>
      </c>
      <c r="F44" t="str">
        <f t="shared" si="1"/>
        <v>notice queue batchnotificationnoticequeuebatch</v>
      </c>
      <c r="K44" t="str">
        <f t="shared" si="2"/>
        <v/>
      </c>
      <c r="L44" t="str">
        <f t="shared" si="3"/>
        <v/>
      </c>
      <c r="M44" t="str">
        <f t="shared" si="4"/>
        <v>NOT</v>
      </c>
      <c r="N44" t="str">
        <f t="shared" si="5"/>
        <v>NOT</v>
      </c>
    </row>
    <row r="45" spans="1:14" x14ac:dyDescent="0.25">
      <c r="A45">
        <v>23</v>
      </c>
      <c r="B45" t="s">
        <v>217</v>
      </c>
      <c r="C45" t="s">
        <v>215</v>
      </c>
      <c r="D45" t="s">
        <v>218</v>
      </c>
      <c r="E45" t="str">
        <f t="shared" si="0"/>
        <v>23notice settingnotificationnoticesetting</v>
      </c>
      <c r="F45" t="str">
        <f t="shared" si="1"/>
        <v>notice settingnotificationnoticesetting</v>
      </c>
      <c r="K45" t="str">
        <f t="shared" si="2"/>
        <v/>
      </c>
      <c r="L45" t="str">
        <f t="shared" si="3"/>
        <v/>
      </c>
      <c r="M45" t="str">
        <f t="shared" si="4"/>
        <v>NOT</v>
      </c>
      <c r="N45" t="str">
        <f t="shared" si="5"/>
        <v>NOT</v>
      </c>
    </row>
    <row r="46" spans="1:14" x14ac:dyDescent="0.25">
      <c r="A46">
        <v>22</v>
      </c>
      <c r="B46" t="s">
        <v>214</v>
      </c>
      <c r="C46" t="s">
        <v>215</v>
      </c>
      <c r="D46" t="s">
        <v>216</v>
      </c>
      <c r="E46" t="str">
        <f t="shared" si="0"/>
        <v>22notice typenotificationnoticetype</v>
      </c>
      <c r="F46" t="str">
        <f t="shared" si="1"/>
        <v>notice typenotificationnoticetype</v>
      </c>
      <c r="K46" t="str">
        <f t="shared" si="2"/>
        <v/>
      </c>
      <c r="L46" t="str">
        <f t="shared" si="3"/>
        <v/>
      </c>
      <c r="M46" t="str">
        <f t="shared" si="4"/>
        <v>NOT</v>
      </c>
      <c r="N46" t="str">
        <f t="shared" si="5"/>
        <v>NOT</v>
      </c>
    </row>
    <row r="47" spans="1:14" x14ac:dyDescent="0.25">
      <c r="A47">
        <v>47</v>
      </c>
      <c r="B47" t="s">
        <v>223</v>
      </c>
      <c r="C47" t="s">
        <v>224</v>
      </c>
      <c r="D47" t="s">
        <v>225</v>
      </c>
      <c r="E47" t="str">
        <f t="shared" si="0"/>
        <v>47object rolesecurityobjectrole</v>
      </c>
      <c r="F47" t="str">
        <f t="shared" si="1"/>
        <v>object rolesecurityobjectrole</v>
      </c>
      <c r="K47" t="str">
        <f t="shared" si="2"/>
        <v/>
      </c>
      <c r="L47" t="str">
        <f t="shared" si="3"/>
        <v/>
      </c>
      <c r="M47" t="str">
        <f t="shared" si="4"/>
        <v>NOT</v>
      </c>
      <c r="N47" t="str">
        <f t="shared" si="5"/>
        <v>NOT</v>
      </c>
    </row>
    <row r="48" spans="1:14" x14ac:dyDescent="0.25">
      <c r="A48">
        <v>20</v>
      </c>
      <c r="B48" t="s">
        <v>125</v>
      </c>
      <c r="C48" t="s">
        <v>126</v>
      </c>
      <c r="D48" t="s">
        <v>127</v>
      </c>
      <c r="E48" t="str">
        <f t="shared" si="0"/>
        <v>20overall ratingagon_ratingsoverallrating</v>
      </c>
      <c r="F48" t="str">
        <f t="shared" si="1"/>
        <v>overall ratingagon_ratingsoverallrating</v>
      </c>
      <c r="G48">
        <v>26</v>
      </c>
      <c r="H48" t="s">
        <v>125</v>
      </c>
      <c r="I48" t="s">
        <v>126</v>
      </c>
      <c r="J48" t="s">
        <v>127</v>
      </c>
      <c r="K48" t="str">
        <f t="shared" si="2"/>
        <v>26overall ratingagon_ratingsoverallrating</v>
      </c>
      <c r="L48" t="str">
        <f t="shared" si="3"/>
        <v>overall ratingagon_ratingsoverallrating</v>
      </c>
      <c r="M48" t="str">
        <f t="shared" si="4"/>
        <v>NOT</v>
      </c>
      <c r="N48" t="str">
        <f t="shared" si="5"/>
        <v/>
      </c>
    </row>
    <row r="49" spans="1:14" x14ac:dyDescent="0.25">
      <c r="E49" t="str">
        <f t="shared" si="0"/>
        <v/>
      </c>
      <c r="F49" t="str">
        <f t="shared" si="1"/>
        <v/>
      </c>
      <c r="G49">
        <v>14</v>
      </c>
      <c r="H49" t="s">
        <v>103</v>
      </c>
      <c r="I49" t="s">
        <v>93</v>
      </c>
      <c r="J49" t="s">
        <v>104</v>
      </c>
      <c r="K49" t="str">
        <f t="shared" si="2"/>
        <v>14periodic taskdjceleryperiodictask</v>
      </c>
      <c r="L49" t="str">
        <f t="shared" si="3"/>
        <v>periodic taskdjceleryperiodictask</v>
      </c>
      <c r="M49" t="str">
        <f t="shared" si="4"/>
        <v>NOT</v>
      </c>
      <c r="N49" t="str">
        <f t="shared" si="5"/>
        <v>NOT</v>
      </c>
    </row>
    <row r="50" spans="1:14" x14ac:dyDescent="0.25">
      <c r="E50" t="str">
        <f t="shared" si="0"/>
        <v/>
      </c>
      <c r="F50" t="str">
        <f t="shared" si="1"/>
        <v/>
      </c>
      <c r="G50">
        <v>13</v>
      </c>
      <c r="H50" t="s">
        <v>101</v>
      </c>
      <c r="I50" t="s">
        <v>93</v>
      </c>
      <c r="J50" t="s">
        <v>102</v>
      </c>
      <c r="K50" t="str">
        <f t="shared" si="2"/>
        <v>13periodic tasksdjceleryperiodictasks</v>
      </c>
      <c r="L50" t="str">
        <f t="shared" si="3"/>
        <v>periodic tasksdjceleryperiodictasks</v>
      </c>
      <c r="M50" t="str">
        <f t="shared" si="4"/>
        <v>NOT</v>
      </c>
      <c r="N50" t="str">
        <f t="shared" si="5"/>
        <v>NOT</v>
      </c>
    </row>
    <row r="51" spans="1:14" x14ac:dyDescent="0.25">
      <c r="A51">
        <v>1</v>
      </c>
      <c r="B51" t="s">
        <v>74</v>
      </c>
      <c r="C51" t="s">
        <v>75</v>
      </c>
      <c r="D51" t="s">
        <v>74</v>
      </c>
      <c r="E51" t="str">
        <f t="shared" si="0"/>
        <v>1permissionauthpermission</v>
      </c>
      <c r="F51" t="str">
        <f t="shared" si="1"/>
        <v>permissionauthpermission</v>
      </c>
      <c r="G51">
        <v>1</v>
      </c>
      <c r="H51" t="s">
        <v>74</v>
      </c>
      <c r="I51" t="s">
        <v>75</v>
      </c>
      <c r="J51" t="s">
        <v>74</v>
      </c>
      <c r="K51" t="str">
        <f t="shared" si="2"/>
        <v>1permissionauthpermission</v>
      </c>
      <c r="L51" t="str">
        <f t="shared" si="3"/>
        <v>permissionauthpermission</v>
      </c>
      <c r="M51" t="str">
        <f t="shared" si="4"/>
        <v/>
      </c>
      <c r="N51" t="str">
        <f t="shared" si="5"/>
        <v/>
      </c>
    </row>
    <row r="52" spans="1:14" x14ac:dyDescent="0.25">
      <c r="A52">
        <v>31</v>
      </c>
      <c r="B52" t="s">
        <v>136</v>
      </c>
      <c r="C52" t="s">
        <v>135</v>
      </c>
      <c r="D52" t="s">
        <v>136</v>
      </c>
      <c r="E52" t="str">
        <f t="shared" si="0"/>
        <v>31profilepeopleprofile</v>
      </c>
      <c r="F52" t="str">
        <f t="shared" si="1"/>
        <v>profilepeopleprofile</v>
      </c>
      <c r="K52" t="str">
        <f t="shared" si="2"/>
        <v/>
      </c>
      <c r="L52" t="str">
        <f t="shared" si="3"/>
        <v/>
      </c>
      <c r="M52" t="str">
        <f t="shared" si="4"/>
        <v>NOT</v>
      </c>
      <c r="N52" t="str">
        <f t="shared" si="5"/>
        <v>NOT</v>
      </c>
    </row>
    <row r="53" spans="1:14" x14ac:dyDescent="0.25">
      <c r="A53">
        <v>21</v>
      </c>
      <c r="B53" t="s">
        <v>128</v>
      </c>
      <c r="C53" t="s">
        <v>126</v>
      </c>
      <c r="D53" t="s">
        <v>128</v>
      </c>
      <c r="E53" t="str">
        <f t="shared" si="0"/>
        <v>21ratingagon_ratingsrating</v>
      </c>
      <c r="F53" t="str">
        <f t="shared" si="1"/>
        <v>ratingagon_ratingsrating</v>
      </c>
      <c r="G53">
        <v>27</v>
      </c>
      <c r="H53" t="s">
        <v>128</v>
      </c>
      <c r="I53" t="s">
        <v>126</v>
      </c>
      <c r="J53" t="s">
        <v>128</v>
      </c>
      <c r="K53" t="str">
        <f t="shared" si="2"/>
        <v>27ratingagon_ratingsrating</v>
      </c>
      <c r="L53" t="str">
        <f t="shared" si="3"/>
        <v>ratingagon_ratingsrating</v>
      </c>
      <c r="M53" t="str">
        <f t="shared" si="4"/>
        <v>NOT</v>
      </c>
      <c r="N53" t="str">
        <f t="shared" si="5"/>
        <v/>
      </c>
    </row>
    <row r="54" spans="1:14" x14ac:dyDescent="0.25">
      <c r="A54">
        <v>35</v>
      </c>
      <c r="B54" t="s">
        <v>144</v>
      </c>
      <c r="C54" t="s">
        <v>138</v>
      </c>
      <c r="D54" t="s">
        <v>144</v>
      </c>
      <c r="E54" t="str">
        <f t="shared" si="0"/>
        <v>35regionbaseregion</v>
      </c>
      <c r="F54" t="str">
        <f t="shared" si="1"/>
        <v>regionbaseregion</v>
      </c>
      <c r="G54">
        <v>35</v>
      </c>
      <c r="H54" t="s">
        <v>144</v>
      </c>
      <c r="I54" t="s">
        <v>138</v>
      </c>
      <c r="J54" t="s">
        <v>144</v>
      </c>
      <c r="K54" t="str">
        <f t="shared" si="2"/>
        <v>35regionbaseregion</v>
      </c>
      <c r="L54" t="str">
        <f t="shared" si="3"/>
        <v>regionbaseregion</v>
      </c>
      <c r="M54" t="str">
        <f t="shared" si="4"/>
        <v/>
      </c>
      <c r="N54" t="str">
        <f t="shared" si="5"/>
        <v/>
      </c>
    </row>
    <row r="55" spans="1:14" x14ac:dyDescent="0.25">
      <c r="A55">
        <v>38</v>
      </c>
      <c r="B55" t="s">
        <v>148</v>
      </c>
      <c r="C55" t="s">
        <v>138</v>
      </c>
      <c r="D55" t="s">
        <v>149</v>
      </c>
      <c r="E55" t="str">
        <f t="shared" si="0"/>
        <v>38resource basebaseresourcebase</v>
      </c>
      <c r="F55" t="str">
        <f t="shared" si="1"/>
        <v>resource basebaseresourcebase</v>
      </c>
      <c r="G55">
        <v>38</v>
      </c>
      <c r="H55" t="s">
        <v>148</v>
      </c>
      <c r="I55" t="s">
        <v>138</v>
      </c>
      <c r="J55" t="s">
        <v>149</v>
      </c>
      <c r="K55" t="str">
        <f t="shared" si="2"/>
        <v>38resource basebaseresourcebase</v>
      </c>
      <c r="L55" t="str">
        <f t="shared" si="3"/>
        <v>resource basebaseresourcebase</v>
      </c>
      <c r="M55" t="str">
        <f t="shared" si="4"/>
        <v/>
      </c>
      <c r="N55" t="str">
        <f t="shared" si="5"/>
        <v/>
      </c>
    </row>
    <row r="56" spans="1:14" x14ac:dyDescent="0.25">
      <c r="A56">
        <v>36</v>
      </c>
      <c r="B56" t="s">
        <v>145</v>
      </c>
      <c r="C56" t="s">
        <v>138</v>
      </c>
      <c r="D56" t="s">
        <v>146</v>
      </c>
      <c r="E56" t="str">
        <f t="shared" si="0"/>
        <v>36restriction code typebaserestrictioncodetype</v>
      </c>
      <c r="F56" t="str">
        <f t="shared" si="1"/>
        <v>restriction code typebaserestrictioncodetype</v>
      </c>
      <c r="G56">
        <v>36</v>
      </c>
      <c r="H56" t="s">
        <v>145</v>
      </c>
      <c r="I56" t="s">
        <v>138</v>
      </c>
      <c r="J56" t="s">
        <v>146</v>
      </c>
      <c r="K56" t="str">
        <f t="shared" si="2"/>
        <v>36restriction code typebaserestrictioncodetype</v>
      </c>
      <c r="L56" t="str">
        <f t="shared" si="3"/>
        <v>restriction code typebaserestrictioncodetype</v>
      </c>
      <c r="M56" t="str">
        <f t="shared" si="4"/>
        <v/>
      </c>
      <c r="N56" t="str">
        <f t="shared" si="5"/>
        <v/>
      </c>
    </row>
    <row r="57" spans="1:14" x14ac:dyDescent="0.25">
      <c r="A57">
        <v>30</v>
      </c>
      <c r="B57" t="s">
        <v>221</v>
      </c>
      <c r="C57" t="s">
        <v>135</v>
      </c>
      <c r="D57" t="s">
        <v>221</v>
      </c>
      <c r="E57" t="str">
        <f t="shared" si="0"/>
        <v>30rolepeoplerole</v>
      </c>
      <c r="F57" t="str">
        <f t="shared" si="1"/>
        <v>rolepeoplerole</v>
      </c>
      <c r="K57" t="str">
        <f t="shared" si="2"/>
        <v/>
      </c>
      <c r="L57" t="str">
        <f t="shared" si="3"/>
        <v/>
      </c>
      <c r="M57" t="str">
        <f t="shared" si="4"/>
        <v>NOT</v>
      </c>
      <c r="N57" t="str">
        <f t="shared" si="5"/>
        <v>NOT</v>
      </c>
    </row>
    <row r="58" spans="1:14" x14ac:dyDescent="0.25">
      <c r="E58" t="str">
        <f t="shared" si="0"/>
        <v/>
      </c>
      <c r="F58" t="str">
        <f t="shared" si="1"/>
        <v/>
      </c>
      <c r="G58">
        <v>10</v>
      </c>
      <c r="H58" t="s">
        <v>95</v>
      </c>
      <c r="I58" t="s">
        <v>93</v>
      </c>
      <c r="J58" t="s">
        <v>96</v>
      </c>
      <c r="K58" t="str">
        <f t="shared" si="2"/>
        <v>10saved group resultdjcelerytasksetmeta</v>
      </c>
      <c r="L58" t="str">
        <f t="shared" si="3"/>
        <v>saved group resultdjcelerytasksetmeta</v>
      </c>
      <c r="M58" t="str">
        <f t="shared" si="4"/>
        <v>NOT</v>
      </c>
      <c r="N58" t="str">
        <f t="shared" si="5"/>
        <v>NOT</v>
      </c>
    </row>
    <row r="59" spans="1:14" x14ac:dyDescent="0.25">
      <c r="E59" t="str">
        <f t="shared" si="0"/>
        <v/>
      </c>
      <c r="F59" t="str">
        <f t="shared" si="1"/>
        <v/>
      </c>
      <c r="G59">
        <v>52</v>
      </c>
      <c r="H59" t="s">
        <v>174</v>
      </c>
      <c r="I59" t="s">
        <v>175</v>
      </c>
      <c r="J59" t="s">
        <v>174</v>
      </c>
      <c r="K59" t="str">
        <f t="shared" si="2"/>
        <v>52serviceservicesservice</v>
      </c>
      <c r="L59" t="str">
        <f t="shared" si="3"/>
        <v>serviceservicesservice</v>
      </c>
      <c r="M59" t="str">
        <f t="shared" si="4"/>
        <v>NOT</v>
      </c>
      <c r="N59" t="str">
        <f t="shared" si="5"/>
        <v>NOT</v>
      </c>
    </row>
    <row r="60" spans="1:14" x14ac:dyDescent="0.25">
      <c r="E60" t="str">
        <f t="shared" si="0"/>
        <v/>
      </c>
      <c r="F60" t="str">
        <f t="shared" si="1"/>
        <v/>
      </c>
      <c r="G60">
        <v>54</v>
      </c>
      <c r="H60" t="s">
        <v>178</v>
      </c>
      <c r="I60" t="s">
        <v>175</v>
      </c>
      <c r="J60" t="s">
        <v>179</v>
      </c>
      <c r="K60" t="str">
        <f t="shared" si="2"/>
        <v>54service layerservicesservicelayer</v>
      </c>
      <c r="L60" t="str">
        <f t="shared" si="3"/>
        <v>service layerservicesservicelayer</v>
      </c>
      <c r="M60" t="str">
        <f t="shared" si="4"/>
        <v>NOT</v>
      </c>
      <c r="N60" t="str">
        <f t="shared" si="5"/>
        <v>NOT</v>
      </c>
    </row>
    <row r="61" spans="1:14" x14ac:dyDescent="0.25">
      <c r="E61" t="str">
        <f t="shared" si="0"/>
        <v/>
      </c>
      <c r="F61" t="str">
        <f t="shared" si="1"/>
        <v/>
      </c>
      <c r="G61">
        <v>53</v>
      </c>
      <c r="H61" t="s">
        <v>176</v>
      </c>
      <c r="I61" t="s">
        <v>175</v>
      </c>
      <c r="J61" t="s">
        <v>177</v>
      </c>
      <c r="K61" t="str">
        <f t="shared" si="2"/>
        <v>53service profile roleservicesserviceprofilerole</v>
      </c>
      <c r="L61" t="str">
        <f t="shared" si="3"/>
        <v>service profile roleservicesserviceprofilerole</v>
      </c>
      <c r="M61" t="str">
        <f t="shared" si="4"/>
        <v>NOT</v>
      </c>
      <c r="N61" t="str">
        <f t="shared" si="5"/>
        <v>NOT</v>
      </c>
    </row>
    <row r="62" spans="1:14" x14ac:dyDescent="0.25">
      <c r="A62">
        <v>5</v>
      </c>
      <c r="B62" t="s">
        <v>80</v>
      </c>
      <c r="C62" t="s">
        <v>81</v>
      </c>
      <c r="D62" t="s">
        <v>80</v>
      </c>
      <c r="E62" t="str">
        <f t="shared" si="0"/>
        <v>5sessionsessionssession</v>
      </c>
      <c r="F62" t="str">
        <f t="shared" si="1"/>
        <v>sessionsessionssession</v>
      </c>
      <c r="G62">
        <v>4</v>
      </c>
      <c r="H62" t="s">
        <v>80</v>
      </c>
      <c r="I62" t="s">
        <v>81</v>
      </c>
      <c r="J62" t="s">
        <v>80</v>
      </c>
      <c r="K62" t="str">
        <f t="shared" si="2"/>
        <v>4sessionsessionssession</v>
      </c>
      <c r="L62" t="str">
        <f t="shared" si="3"/>
        <v>sessionsessionssession</v>
      </c>
      <c r="M62" t="str">
        <f t="shared" si="4"/>
        <v>NOT</v>
      </c>
      <c r="N62" t="str">
        <f t="shared" si="5"/>
        <v/>
      </c>
    </row>
    <row r="63" spans="1:14" x14ac:dyDescent="0.25">
      <c r="A63">
        <v>13</v>
      </c>
      <c r="B63" t="s">
        <v>110</v>
      </c>
      <c r="C63" t="s">
        <v>109</v>
      </c>
      <c r="D63" t="s">
        <v>111</v>
      </c>
      <c r="E63" t="str">
        <f t="shared" si="0"/>
        <v>13signup codeaccountsignupcode</v>
      </c>
      <c r="F63" t="str">
        <f t="shared" si="1"/>
        <v>signup codeaccountsignupcode</v>
      </c>
      <c r="G63">
        <v>18</v>
      </c>
      <c r="H63" t="s">
        <v>110</v>
      </c>
      <c r="I63" t="s">
        <v>109</v>
      </c>
      <c r="J63" t="s">
        <v>111</v>
      </c>
      <c r="K63" t="str">
        <f t="shared" si="2"/>
        <v>18signup codeaccountsignupcode</v>
      </c>
      <c r="L63" t="str">
        <f t="shared" si="3"/>
        <v>signup codeaccountsignupcode</v>
      </c>
      <c r="M63" t="str">
        <f t="shared" si="4"/>
        <v>NOT</v>
      </c>
      <c r="N63" t="str">
        <f t="shared" si="5"/>
        <v/>
      </c>
    </row>
    <row r="64" spans="1:14" x14ac:dyDescent="0.25">
      <c r="E64" t="str">
        <f t="shared" si="0"/>
        <v/>
      </c>
      <c r="F64" t="str">
        <f t="shared" si="1"/>
        <v/>
      </c>
      <c r="G64">
        <v>19</v>
      </c>
      <c r="H64" t="s">
        <v>112</v>
      </c>
      <c r="I64" t="s">
        <v>109</v>
      </c>
      <c r="J64" t="s">
        <v>113</v>
      </c>
      <c r="K64" t="str">
        <f t="shared" si="2"/>
        <v>19signup code extendedaccountsignupcodeextended</v>
      </c>
      <c r="L64" t="str">
        <f t="shared" si="3"/>
        <v>signup code extendedaccountsignupcodeextended</v>
      </c>
      <c r="M64" t="str">
        <f t="shared" si="4"/>
        <v>NOT</v>
      </c>
      <c r="N64" t="str">
        <f t="shared" si="5"/>
        <v>NOT</v>
      </c>
    </row>
    <row r="65" spans="1:14" x14ac:dyDescent="0.25">
      <c r="A65">
        <v>14</v>
      </c>
      <c r="B65" t="s">
        <v>114</v>
      </c>
      <c r="C65" t="s">
        <v>109</v>
      </c>
      <c r="D65" t="s">
        <v>115</v>
      </c>
      <c r="E65" t="str">
        <f t="shared" si="0"/>
        <v>14signup code resultaccountsignupcoderesult</v>
      </c>
      <c r="F65" t="str">
        <f t="shared" si="1"/>
        <v>signup code resultaccountsignupcoderesult</v>
      </c>
      <c r="G65">
        <v>20</v>
      </c>
      <c r="H65" t="s">
        <v>114</v>
      </c>
      <c r="I65" t="s">
        <v>109</v>
      </c>
      <c r="J65" t="s">
        <v>115</v>
      </c>
      <c r="K65" t="str">
        <f t="shared" si="2"/>
        <v>20signup code resultaccountsignupcoderesult</v>
      </c>
      <c r="L65" t="str">
        <f t="shared" si="3"/>
        <v>signup code resultaccountsignupcoderesult</v>
      </c>
      <c r="M65" t="str">
        <f t="shared" si="4"/>
        <v>NOT</v>
      </c>
      <c r="N65" t="str">
        <f t="shared" si="5"/>
        <v/>
      </c>
    </row>
    <row r="66" spans="1:14" x14ac:dyDescent="0.25">
      <c r="A66">
        <v>6</v>
      </c>
      <c r="B66" t="s">
        <v>82</v>
      </c>
      <c r="C66" t="s">
        <v>83</v>
      </c>
      <c r="D66" t="s">
        <v>82</v>
      </c>
      <c r="E66" t="str">
        <f t="shared" si="0"/>
        <v>6sitesitessite</v>
      </c>
      <c r="F66" t="str">
        <f t="shared" si="1"/>
        <v>sitesitessite</v>
      </c>
      <c r="G66">
        <v>5</v>
      </c>
      <c r="H66" t="s">
        <v>82</v>
      </c>
      <c r="I66" t="s">
        <v>83</v>
      </c>
      <c r="J66" t="s">
        <v>82</v>
      </c>
      <c r="K66" t="str">
        <f t="shared" si="2"/>
        <v>5sitesitessite</v>
      </c>
      <c r="L66" t="str">
        <f t="shared" si="3"/>
        <v>sitesitessite</v>
      </c>
      <c r="M66" t="str">
        <f t="shared" si="4"/>
        <v>NOT</v>
      </c>
      <c r="N66" t="str">
        <f t="shared" si="5"/>
        <v/>
      </c>
    </row>
    <row r="67" spans="1:14" x14ac:dyDescent="0.25">
      <c r="A67">
        <v>34</v>
      </c>
      <c r="B67" t="s">
        <v>142</v>
      </c>
      <c r="C67" t="s">
        <v>138</v>
      </c>
      <c r="D67" t="s">
        <v>143</v>
      </c>
      <c r="E67" t="str">
        <f t="shared" si="0"/>
        <v>34spatial representation typebasespatialrepresentationtype</v>
      </c>
      <c r="F67" t="str">
        <f t="shared" si="1"/>
        <v>spatial representation typebasespatialrepresentationtype</v>
      </c>
      <c r="G67">
        <v>34</v>
      </c>
      <c r="H67" t="s">
        <v>142</v>
      </c>
      <c r="I67" t="s">
        <v>138</v>
      </c>
      <c r="J67" t="s">
        <v>143</v>
      </c>
      <c r="K67" t="str">
        <f t="shared" si="2"/>
        <v>34spatial representation typebasespatialrepresentationtype</v>
      </c>
      <c r="L67" t="str">
        <f t="shared" si="3"/>
        <v>spatial representation typebasespatialrepresentationtype</v>
      </c>
      <c r="M67" t="str">
        <f t="shared" si="4"/>
        <v/>
      </c>
      <c r="N67" t="str">
        <f t="shared" si="5"/>
        <v/>
      </c>
    </row>
    <row r="68" spans="1:14" x14ac:dyDescent="0.25">
      <c r="A68">
        <v>40</v>
      </c>
      <c r="B68" t="s">
        <v>151</v>
      </c>
      <c r="C68" t="s">
        <v>152</v>
      </c>
      <c r="D68" t="s">
        <v>151</v>
      </c>
      <c r="E68" t="str">
        <f t="shared" ref="E68:E88" si="6">A68&amp;B68&amp;C68&amp;D68</f>
        <v>40stylelayersstyle</v>
      </c>
      <c r="F68" t="str">
        <f t="shared" ref="F68:F88" si="7">B68&amp;C68&amp;D68</f>
        <v>stylelayersstyle</v>
      </c>
      <c r="G68">
        <v>40</v>
      </c>
      <c r="H68" t="s">
        <v>151</v>
      </c>
      <c r="I68" t="s">
        <v>152</v>
      </c>
      <c r="J68" t="s">
        <v>151</v>
      </c>
      <c r="K68" t="str">
        <f t="shared" ref="K68:K88" si="8">G68&amp;H68&amp;I68&amp;J68</f>
        <v>40stylelayersstyle</v>
      </c>
      <c r="L68" t="str">
        <f t="shared" ref="L68:L88" si="9">H68&amp;I68&amp;J68</f>
        <v>stylelayersstyle</v>
      </c>
      <c r="M68" t="str">
        <f t="shared" ref="M68:M88" si="10">IF(E68=K68,"","NOT")</f>
        <v/>
      </c>
      <c r="N68" t="str">
        <f t="shared" ref="N68:N88" si="11">IF(F68=L68,"","NOT")</f>
        <v/>
      </c>
    </row>
    <row r="69" spans="1:14" x14ac:dyDescent="0.25">
      <c r="A69">
        <v>55</v>
      </c>
      <c r="B69" t="s">
        <v>89</v>
      </c>
      <c r="C69" t="s">
        <v>233</v>
      </c>
      <c r="D69" t="s">
        <v>89</v>
      </c>
      <c r="E69" t="str">
        <f t="shared" si="6"/>
        <v>55tagtaggingtag</v>
      </c>
      <c r="F69" t="str">
        <f t="shared" si="7"/>
        <v>tagtaggingtag</v>
      </c>
      <c r="K69" t="str">
        <f t="shared" si="8"/>
        <v/>
      </c>
      <c r="L69" t="str">
        <f t="shared" si="9"/>
        <v/>
      </c>
      <c r="M69" t="str">
        <f t="shared" si="10"/>
        <v>NOT</v>
      </c>
      <c r="N69" t="str">
        <f t="shared" si="11"/>
        <v>NOT</v>
      </c>
    </row>
    <row r="70" spans="1:14" x14ac:dyDescent="0.25">
      <c r="A70">
        <v>8</v>
      </c>
      <c r="B70" t="s">
        <v>87</v>
      </c>
      <c r="C70" t="s">
        <v>88</v>
      </c>
      <c r="D70" t="s">
        <v>89</v>
      </c>
      <c r="E70" t="str">
        <f t="shared" si="6"/>
        <v>8Tagtaggittag</v>
      </c>
      <c r="F70" t="str">
        <f t="shared" si="7"/>
        <v>Tagtaggittag</v>
      </c>
      <c r="G70">
        <v>7</v>
      </c>
      <c r="H70" t="s">
        <v>87</v>
      </c>
      <c r="I70" t="s">
        <v>88</v>
      </c>
      <c r="J70" t="s">
        <v>89</v>
      </c>
      <c r="K70" t="str">
        <f t="shared" si="8"/>
        <v>7Tagtaggittag</v>
      </c>
      <c r="L70" t="str">
        <f t="shared" si="9"/>
        <v>Tagtaggittag</v>
      </c>
      <c r="M70" t="str">
        <f t="shared" si="10"/>
        <v>NOT</v>
      </c>
      <c r="N70" t="str">
        <f t="shared" si="11"/>
        <v/>
      </c>
    </row>
    <row r="71" spans="1:14" x14ac:dyDescent="0.25">
      <c r="A71">
        <v>56</v>
      </c>
      <c r="B71" t="s">
        <v>234</v>
      </c>
      <c r="C71" t="s">
        <v>233</v>
      </c>
      <c r="D71" t="s">
        <v>91</v>
      </c>
      <c r="E71" t="str">
        <f t="shared" si="6"/>
        <v>56tagged itemtaggingtaggeditem</v>
      </c>
      <c r="F71" t="str">
        <f t="shared" si="7"/>
        <v>tagged itemtaggingtaggeditem</v>
      </c>
      <c r="K71" t="str">
        <f t="shared" si="8"/>
        <v/>
      </c>
      <c r="L71" t="str">
        <f t="shared" si="9"/>
        <v/>
      </c>
      <c r="M71" t="str">
        <f t="shared" si="10"/>
        <v>NOT</v>
      </c>
      <c r="N71" t="str">
        <f t="shared" si="11"/>
        <v>NOT</v>
      </c>
    </row>
    <row r="72" spans="1:14" x14ac:dyDescent="0.25">
      <c r="A72">
        <v>9</v>
      </c>
      <c r="B72" t="s">
        <v>90</v>
      </c>
      <c r="C72" t="s">
        <v>88</v>
      </c>
      <c r="D72" t="s">
        <v>91</v>
      </c>
      <c r="E72" t="str">
        <f t="shared" si="6"/>
        <v>9Tagged Itemtaggittaggeditem</v>
      </c>
      <c r="F72" t="str">
        <f t="shared" si="7"/>
        <v>Tagged Itemtaggittaggeditem</v>
      </c>
      <c r="G72">
        <v>8</v>
      </c>
      <c r="H72" t="s">
        <v>90</v>
      </c>
      <c r="I72" t="s">
        <v>88</v>
      </c>
      <c r="J72" t="s">
        <v>91</v>
      </c>
      <c r="K72" t="str">
        <f t="shared" si="8"/>
        <v>8Tagged Itemtaggittaggeditem</v>
      </c>
      <c r="L72" t="str">
        <f t="shared" si="9"/>
        <v>Tagged Itemtaggittaggeditem</v>
      </c>
      <c r="M72" t="str">
        <f t="shared" si="10"/>
        <v>NOT</v>
      </c>
      <c r="N72" t="str">
        <f t="shared" si="11"/>
        <v/>
      </c>
    </row>
    <row r="73" spans="1:14" x14ac:dyDescent="0.25">
      <c r="E73" t="str">
        <f t="shared" si="6"/>
        <v/>
      </c>
      <c r="F73" t="str">
        <f t="shared" si="7"/>
        <v/>
      </c>
      <c r="G73">
        <v>16</v>
      </c>
      <c r="H73" t="s">
        <v>107</v>
      </c>
      <c r="I73" t="s">
        <v>93</v>
      </c>
      <c r="J73" t="s">
        <v>108</v>
      </c>
      <c r="K73" t="str">
        <f t="shared" si="8"/>
        <v>16taskdjcelerytaskstate</v>
      </c>
      <c r="L73" t="str">
        <f t="shared" si="9"/>
        <v>taskdjcelerytaskstate</v>
      </c>
      <c r="M73" t="str">
        <f t="shared" si="10"/>
        <v>NOT</v>
      </c>
      <c r="N73" t="str">
        <f t="shared" si="11"/>
        <v>NOT</v>
      </c>
    </row>
    <row r="74" spans="1:14" x14ac:dyDescent="0.25">
      <c r="E74" t="str">
        <f t="shared" si="6"/>
        <v/>
      </c>
      <c r="F74" t="str">
        <f t="shared" si="7"/>
        <v/>
      </c>
      <c r="G74">
        <v>9</v>
      </c>
      <c r="H74" t="s">
        <v>92</v>
      </c>
      <c r="I74" t="s">
        <v>93</v>
      </c>
      <c r="J74" t="s">
        <v>94</v>
      </c>
      <c r="K74" t="str">
        <f t="shared" si="8"/>
        <v>9task statedjcelerytaskmeta</v>
      </c>
      <c r="L74" t="str">
        <f t="shared" si="9"/>
        <v>task statedjcelerytaskmeta</v>
      </c>
      <c r="M74" t="str">
        <f t="shared" si="10"/>
        <v>NOT</v>
      </c>
      <c r="N74" t="str">
        <f t="shared" si="11"/>
        <v>NOT</v>
      </c>
    </row>
    <row r="75" spans="1:14" x14ac:dyDescent="0.25">
      <c r="A75">
        <v>27</v>
      </c>
      <c r="B75" t="s">
        <v>129</v>
      </c>
      <c r="C75" t="s">
        <v>130</v>
      </c>
      <c r="D75" t="s">
        <v>129</v>
      </c>
      <c r="E75" t="str">
        <f t="shared" si="6"/>
        <v>27threaduser_messagesthread</v>
      </c>
      <c r="F75" t="str">
        <f t="shared" si="7"/>
        <v>threaduser_messagesthread</v>
      </c>
      <c r="G75">
        <v>28</v>
      </c>
      <c r="H75" t="s">
        <v>129</v>
      </c>
      <c r="I75" t="s">
        <v>130</v>
      </c>
      <c r="J75" t="s">
        <v>129</v>
      </c>
      <c r="K75" t="str">
        <f t="shared" si="8"/>
        <v>28threaduser_messagesthread</v>
      </c>
      <c r="L75" t="str">
        <f t="shared" si="9"/>
        <v>threaduser_messagesthread</v>
      </c>
      <c r="M75" t="str">
        <f t="shared" si="10"/>
        <v>NOT</v>
      </c>
      <c r="N75" t="str">
        <f t="shared" si="11"/>
        <v/>
      </c>
    </row>
    <row r="76" spans="1:14" x14ac:dyDescent="0.25">
      <c r="A76">
        <v>37</v>
      </c>
      <c r="B76" t="s">
        <v>222</v>
      </c>
      <c r="C76" t="s">
        <v>138</v>
      </c>
      <c r="D76" t="s">
        <v>222</v>
      </c>
      <c r="E76" t="str">
        <f t="shared" si="6"/>
        <v>37thumbnailbasethumbnail</v>
      </c>
      <c r="F76" t="str">
        <f t="shared" si="7"/>
        <v>thumbnailbasethumbnail</v>
      </c>
      <c r="K76" t="str">
        <f t="shared" si="8"/>
        <v/>
      </c>
      <c r="L76" t="str">
        <f t="shared" si="9"/>
        <v/>
      </c>
      <c r="M76" t="str">
        <f t="shared" si="10"/>
        <v>NOT</v>
      </c>
      <c r="N76" t="str">
        <f t="shared" si="11"/>
        <v>NOT</v>
      </c>
    </row>
    <row r="77" spans="1:14" x14ac:dyDescent="0.25">
      <c r="A77">
        <v>33</v>
      </c>
      <c r="B77" t="s">
        <v>140</v>
      </c>
      <c r="C77" t="s">
        <v>138</v>
      </c>
      <c r="D77" t="s">
        <v>141</v>
      </c>
      <c r="E77" t="str">
        <f t="shared" si="6"/>
        <v>33topic categorybasetopiccategory</v>
      </c>
      <c r="F77" t="str">
        <f t="shared" si="7"/>
        <v>topic categorybasetopiccategory</v>
      </c>
      <c r="G77">
        <v>33</v>
      </c>
      <c r="H77" t="s">
        <v>140</v>
      </c>
      <c r="I77" t="s">
        <v>138</v>
      </c>
      <c r="J77" t="s">
        <v>141</v>
      </c>
      <c r="K77" t="str">
        <f t="shared" si="8"/>
        <v>33topic categorybasetopiccategory</v>
      </c>
      <c r="L77" t="str">
        <f t="shared" si="9"/>
        <v>topic categorybasetopiccategory</v>
      </c>
      <c r="M77" t="str">
        <f t="shared" si="10"/>
        <v/>
      </c>
      <c r="N77" t="str">
        <f t="shared" si="11"/>
        <v/>
      </c>
    </row>
    <row r="78" spans="1:14" x14ac:dyDescent="0.25">
      <c r="A78">
        <v>43</v>
      </c>
      <c r="B78" t="s">
        <v>184</v>
      </c>
      <c r="C78" t="s">
        <v>184</v>
      </c>
      <c r="D78" t="s">
        <v>184</v>
      </c>
      <c r="E78" t="str">
        <f t="shared" si="6"/>
        <v>43uploaduploadupload</v>
      </c>
      <c r="F78" t="str">
        <f t="shared" si="7"/>
        <v>uploaduploadupload</v>
      </c>
      <c r="G78">
        <v>57</v>
      </c>
      <c r="H78" t="s">
        <v>184</v>
      </c>
      <c r="I78" t="s">
        <v>184</v>
      </c>
      <c r="J78" t="s">
        <v>184</v>
      </c>
      <c r="K78" t="str">
        <f t="shared" si="8"/>
        <v>57uploaduploadupload</v>
      </c>
      <c r="L78" t="str">
        <f t="shared" si="9"/>
        <v>uploaduploadupload</v>
      </c>
      <c r="M78" t="str">
        <f t="shared" si="10"/>
        <v>NOT</v>
      </c>
      <c r="N78" t="str">
        <f t="shared" si="11"/>
        <v/>
      </c>
    </row>
    <row r="79" spans="1:14" x14ac:dyDescent="0.25">
      <c r="A79">
        <v>44</v>
      </c>
      <c r="B79" t="s">
        <v>185</v>
      </c>
      <c r="C79" t="s">
        <v>184</v>
      </c>
      <c r="D79" t="s">
        <v>186</v>
      </c>
      <c r="E79" t="str">
        <f t="shared" si="6"/>
        <v>44upload fileuploaduploadfile</v>
      </c>
      <c r="F79" t="str">
        <f t="shared" si="7"/>
        <v>upload fileuploaduploadfile</v>
      </c>
      <c r="G79">
        <v>58</v>
      </c>
      <c r="H79" t="s">
        <v>185</v>
      </c>
      <c r="I79" t="s">
        <v>184</v>
      </c>
      <c r="J79" t="s">
        <v>186</v>
      </c>
      <c r="K79" t="str">
        <f t="shared" si="8"/>
        <v>58upload fileuploaduploadfile</v>
      </c>
      <c r="L79" t="str">
        <f t="shared" si="9"/>
        <v>upload fileuploaduploadfile</v>
      </c>
      <c r="M79" t="str">
        <f t="shared" si="10"/>
        <v>NOT</v>
      </c>
      <c r="N79" t="str">
        <f t="shared" si="11"/>
        <v/>
      </c>
    </row>
    <row r="80" spans="1:14" x14ac:dyDescent="0.25">
      <c r="E80" t="str">
        <f t="shared" si="6"/>
        <v/>
      </c>
      <c r="F80" t="str">
        <f t="shared" si="7"/>
        <v/>
      </c>
      <c r="G80">
        <v>42</v>
      </c>
      <c r="H80" t="s">
        <v>154</v>
      </c>
      <c r="I80" t="s">
        <v>152</v>
      </c>
      <c r="J80" t="s">
        <v>155</v>
      </c>
      <c r="K80" t="str">
        <f t="shared" si="8"/>
        <v>42upload sessionlayersuploadsession</v>
      </c>
      <c r="L80" t="str">
        <f t="shared" si="9"/>
        <v>upload sessionlayersuploadsession</v>
      </c>
      <c r="M80" t="str">
        <f t="shared" si="10"/>
        <v>NOT</v>
      </c>
      <c r="N80" t="str">
        <f t="shared" si="11"/>
        <v>NOT</v>
      </c>
    </row>
    <row r="81" spans="1:15" x14ac:dyDescent="0.25">
      <c r="A81">
        <v>3</v>
      </c>
      <c r="B81" t="s">
        <v>134</v>
      </c>
      <c r="C81" t="s">
        <v>75</v>
      </c>
      <c r="D81" t="s">
        <v>134</v>
      </c>
      <c r="E81" t="str">
        <f t="shared" si="6"/>
        <v>3userauthuser</v>
      </c>
      <c r="F81" t="str">
        <f t="shared" si="7"/>
        <v>userauthuser</v>
      </c>
      <c r="G81">
        <v>31</v>
      </c>
      <c r="H81" t="s">
        <v>134</v>
      </c>
      <c r="I81" t="s">
        <v>135</v>
      </c>
      <c r="J81" t="s">
        <v>136</v>
      </c>
      <c r="K81" t="str">
        <f t="shared" si="8"/>
        <v>31userpeopleprofile</v>
      </c>
      <c r="L81" t="str">
        <f t="shared" si="9"/>
        <v>userpeopleprofile</v>
      </c>
      <c r="M81" t="str">
        <f t="shared" si="10"/>
        <v>NOT</v>
      </c>
      <c r="N81" t="str">
        <f t="shared" si="11"/>
        <v>NOT</v>
      </c>
      <c r="O81" t="s">
        <v>247</v>
      </c>
    </row>
    <row r="82" spans="1:15" x14ac:dyDescent="0.25">
      <c r="E82" t="str">
        <f t="shared" si="6"/>
        <v/>
      </c>
      <c r="F82" t="str">
        <f t="shared" si="7"/>
        <v/>
      </c>
      <c r="G82">
        <v>59</v>
      </c>
      <c r="H82" t="s">
        <v>187</v>
      </c>
      <c r="I82" t="s">
        <v>188</v>
      </c>
      <c r="J82" t="s">
        <v>189</v>
      </c>
      <c r="K82" t="str">
        <f t="shared" si="8"/>
        <v>59user object permissionguardianuserobjectpermission</v>
      </c>
      <c r="L82" t="str">
        <f t="shared" si="9"/>
        <v>user object permissionguardianuserobjectpermission</v>
      </c>
      <c r="M82" t="str">
        <f t="shared" si="10"/>
        <v>NOT</v>
      </c>
      <c r="N82" t="str">
        <f t="shared" si="11"/>
        <v>NOT</v>
      </c>
    </row>
    <row r="83" spans="1:15" x14ac:dyDescent="0.25">
      <c r="A83">
        <v>48</v>
      </c>
      <c r="B83" t="s">
        <v>226</v>
      </c>
      <c r="C83" t="s">
        <v>224</v>
      </c>
      <c r="D83" t="s">
        <v>227</v>
      </c>
      <c r="E83" t="str">
        <f t="shared" si="6"/>
        <v>48user object role mappingsecurityuserobjectrolemapping</v>
      </c>
      <c r="F83" t="str">
        <f t="shared" si="7"/>
        <v>user object role mappingsecurityuserobjectrolemapping</v>
      </c>
      <c r="K83" t="str">
        <f t="shared" si="8"/>
        <v/>
      </c>
      <c r="L83" t="str">
        <f t="shared" si="9"/>
        <v/>
      </c>
      <c r="M83" t="str">
        <f t="shared" si="10"/>
        <v>NOT</v>
      </c>
      <c r="N83" t="str">
        <f t="shared" si="11"/>
        <v>NOT</v>
      </c>
    </row>
    <row r="84" spans="1:15" x14ac:dyDescent="0.25">
      <c r="A84">
        <v>28</v>
      </c>
      <c r="B84" t="s">
        <v>131</v>
      </c>
      <c r="C84" t="s">
        <v>130</v>
      </c>
      <c r="D84" t="s">
        <v>132</v>
      </c>
      <c r="E84" t="str">
        <f t="shared" si="6"/>
        <v>28user threaduser_messagesuserthread</v>
      </c>
      <c r="F84" t="str">
        <f t="shared" si="7"/>
        <v>user threaduser_messagesuserthread</v>
      </c>
      <c r="G84">
        <v>29</v>
      </c>
      <c r="H84" t="s">
        <v>131</v>
      </c>
      <c r="I84" t="s">
        <v>130</v>
      </c>
      <c r="J84" t="s">
        <v>132</v>
      </c>
      <c r="K84" t="str">
        <f t="shared" si="8"/>
        <v>29user threaduser_messagesuserthread</v>
      </c>
      <c r="L84" t="str">
        <f t="shared" si="9"/>
        <v>user threaduser_messagesuserthread</v>
      </c>
      <c r="M84" t="str">
        <f t="shared" si="10"/>
        <v>NOT</v>
      </c>
      <c r="N84" t="str">
        <f t="shared" si="11"/>
        <v/>
      </c>
    </row>
    <row r="85" spans="1:15" x14ac:dyDescent="0.25">
      <c r="E85" t="str">
        <f t="shared" si="6"/>
        <v/>
      </c>
      <c r="F85" t="str">
        <f t="shared" si="7"/>
        <v/>
      </c>
      <c r="G85">
        <v>55</v>
      </c>
      <c r="H85" t="s">
        <v>180</v>
      </c>
      <c r="I85" t="s">
        <v>175</v>
      </c>
      <c r="J85" t="s">
        <v>181</v>
      </c>
      <c r="K85" t="str">
        <f t="shared" si="8"/>
        <v>55web service harvest layers jobserviceswebserviceharvestlayersjob</v>
      </c>
      <c r="L85" t="str">
        <f t="shared" si="9"/>
        <v>web service harvest layers jobserviceswebserviceharvestlayersjob</v>
      </c>
      <c r="M85" t="str">
        <f t="shared" si="10"/>
        <v>NOT</v>
      </c>
      <c r="N85" t="str">
        <f t="shared" si="11"/>
        <v>NOT</v>
      </c>
    </row>
    <row r="86" spans="1:15" x14ac:dyDescent="0.25">
      <c r="E86" t="str">
        <f t="shared" si="6"/>
        <v/>
      </c>
      <c r="F86" t="str">
        <f t="shared" si="7"/>
        <v/>
      </c>
      <c r="G86">
        <v>56</v>
      </c>
      <c r="H86" t="s">
        <v>182</v>
      </c>
      <c r="I86" t="s">
        <v>175</v>
      </c>
      <c r="J86" t="s">
        <v>183</v>
      </c>
      <c r="K86" t="str">
        <f t="shared" si="8"/>
        <v>56web service registration jobserviceswebserviceregistrationjob</v>
      </c>
      <c r="L86" t="str">
        <f t="shared" si="9"/>
        <v>web service registration jobserviceswebserviceregistrationjob</v>
      </c>
      <c r="M86" t="str">
        <f t="shared" si="10"/>
        <v>NOT</v>
      </c>
      <c r="N86" t="str">
        <f t="shared" si="11"/>
        <v>NOT</v>
      </c>
    </row>
    <row r="87" spans="1:15" x14ac:dyDescent="0.25">
      <c r="E87" t="str">
        <f t="shared" si="6"/>
        <v/>
      </c>
      <c r="F87" t="str">
        <f t="shared" si="7"/>
        <v/>
      </c>
      <c r="G87">
        <v>15</v>
      </c>
      <c r="H87" t="s">
        <v>105</v>
      </c>
      <c r="I87" t="s">
        <v>93</v>
      </c>
      <c r="J87" t="s">
        <v>106</v>
      </c>
      <c r="K87" t="str">
        <f t="shared" si="8"/>
        <v>15workerdjceleryworkerstate</v>
      </c>
      <c r="L87" t="str">
        <f t="shared" si="9"/>
        <v>workerdjceleryworkerstate</v>
      </c>
      <c r="M87" t="str">
        <f t="shared" si="10"/>
        <v>NOT</v>
      </c>
      <c r="N87" t="str">
        <f t="shared" si="11"/>
        <v>NOT</v>
      </c>
    </row>
    <row r="88" spans="1:15" x14ac:dyDescent="0.25">
      <c r="A88">
        <v>57</v>
      </c>
      <c r="C88" t="s">
        <v>236</v>
      </c>
      <c r="D88" t="s">
        <v>237</v>
      </c>
      <c r="E88" t="str">
        <f t="shared" si="6"/>
        <v>57zinniaentry</v>
      </c>
      <c r="F88" t="str">
        <f t="shared" si="7"/>
        <v>zinniaentry</v>
      </c>
      <c r="K88" t="str">
        <f t="shared" si="8"/>
        <v/>
      </c>
      <c r="L88" t="str">
        <f t="shared" si="9"/>
        <v/>
      </c>
      <c r="M88" t="str">
        <f t="shared" si="10"/>
        <v>NOT</v>
      </c>
      <c r="N88" t="str">
        <f t="shared" si="11"/>
        <v>NOT</v>
      </c>
    </row>
    <row r="89" spans="1:15" x14ac:dyDescent="0.25">
      <c r="F89" t="s">
        <v>244</v>
      </c>
      <c r="L89" t="s">
        <v>244</v>
      </c>
    </row>
    <row r="90" spans="1:15" x14ac:dyDescent="0.25">
      <c r="F90" t="s">
        <v>244</v>
      </c>
      <c r="L90" t="s">
        <v>244</v>
      </c>
    </row>
    <row r="91" spans="1:15" x14ac:dyDescent="0.25">
      <c r="F91" t="s">
        <v>244</v>
      </c>
      <c r="L91" t="s">
        <v>244</v>
      </c>
    </row>
    <row r="92" spans="1:15" x14ac:dyDescent="0.25">
      <c r="F92" t="s">
        <v>244</v>
      </c>
      <c r="L92" t="s">
        <v>244</v>
      </c>
    </row>
    <row r="93" spans="1:15" x14ac:dyDescent="0.25">
      <c r="F93" t="s">
        <v>244</v>
      </c>
      <c r="L93" t="s">
        <v>244</v>
      </c>
    </row>
    <row r="94" spans="1:15" x14ac:dyDescent="0.25">
      <c r="F94" t="s">
        <v>244</v>
      </c>
      <c r="L94" t="s">
        <v>244</v>
      </c>
    </row>
    <row r="95" spans="1:15" x14ac:dyDescent="0.25">
      <c r="L95" t="s">
        <v>244</v>
      </c>
    </row>
    <row r="96" spans="1:15" x14ac:dyDescent="0.25">
      <c r="L96" t="s">
        <v>244</v>
      </c>
    </row>
    <row r="97" spans="12:12" x14ac:dyDescent="0.25">
      <c r="L97" t="s">
        <v>244</v>
      </c>
    </row>
    <row r="98" spans="12:12" x14ac:dyDescent="0.25">
      <c r="L98" t="s">
        <v>244</v>
      </c>
    </row>
    <row r="99" spans="12:12" x14ac:dyDescent="0.25">
      <c r="L99" t="s">
        <v>244</v>
      </c>
    </row>
    <row r="100" spans="12:12" x14ac:dyDescent="0.25">
      <c r="L100" t="s">
        <v>244</v>
      </c>
    </row>
    <row r="101" spans="12:12" x14ac:dyDescent="0.25">
      <c r="L101" t="s">
        <v>244</v>
      </c>
    </row>
    <row r="102" spans="12:12" x14ac:dyDescent="0.25">
      <c r="L102" t="s">
        <v>244</v>
      </c>
    </row>
    <row r="103" spans="12:12" x14ac:dyDescent="0.25">
      <c r="L103" t="s">
        <v>244</v>
      </c>
    </row>
    <row r="104" spans="12:12" x14ac:dyDescent="0.25">
      <c r="L104" t="s">
        <v>244</v>
      </c>
    </row>
    <row r="105" spans="12:12" x14ac:dyDescent="0.25">
      <c r="L105" t="s">
        <v>244</v>
      </c>
    </row>
    <row r="106" spans="12:12" x14ac:dyDescent="0.25">
      <c r="L106" t="s">
        <v>244</v>
      </c>
    </row>
  </sheetData>
  <sortState ref="G4:J69">
    <sortCondition ref="H4:H69"/>
    <sortCondition ref="I4:I69"/>
    <sortCondition ref="J4:J6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A23" workbookViewId="0">
      <selection activeCell="H39" sqref="H39"/>
    </sheetView>
  </sheetViews>
  <sheetFormatPr defaultRowHeight="15" x14ac:dyDescent="0.25"/>
  <sheetData>
    <row r="1" spans="1:20" x14ac:dyDescent="0.25">
      <c r="A1" t="s">
        <v>243</v>
      </c>
      <c r="G1" t="s">
        <v>207</v>
      </c>
    </row>
    <row r="2" spans="1:20" x14ac:dyDescent="0.25">
      <c r="E2" t="s">
        <v>246</v>
      </c>
      <c r="F2" t="s">
        <v>245</v>
      </c>
      <c r="K2" t="s">
        <v>246</v>
      </c>
      <c r="L2" t="s">
        <v>245</v>
      </c>
      <c r="M2" t="s">
        <v>246</v>
      </c>
      <c r="N2" t="s">
        <v>245</v>
      </c>
    </row>
    <row r="3" spans="1:20" x14ac:dyDescent="0.25">
      <c r="A3" t="s">
        <v>203</v>
      </c>
      <c r="B3" t="s">
        <v>204</v>
      </c>
      <c r="C3" t="s">
        <v>205</v>
      </c>
      <c r="D3" t="s">
        <v>206</v>
      </c>
      <c r="E3" t="str">
        <f>A3&amp;B3&amp;C3&amp;D3</f>
        <v>IDNAMEAPP_LABELMODEL</v>
      </c>
      <c r="F3" t="str">
        <f>B3&amp;C3&amp;D3</f>
        <v>NAMEAPP_LABELMODEL</v>
      </c>
      <c r="G3" t="s">
        <v>203</v>
      </c>
      <c r="H3" t="s">
        <v>204</v>
      </c>
      <c r="I3" t="s">
        <v>205</v>
      </c>
      <c r="J3" t="s">
        <v>206</v>
      </c>
      <c r="K3" t="str">
        <f>G3&amp;H3&amp;I3&amp;J3</f>
        <v>IDNAMEAPP_LABELMODEL</v>
      </c>
      <c r="L3" t="str">
        <f>H3&amp;I3&amp;J3</f>
        <v>NAMEAPP_LABELMODEL</v>
      </c>
      <c r="M3" t="str">
        <f>IF(E3=K3,"","NOT")</f>
        <v/>
      </c>
      <c r="N3" t="str">
        <f>IF(F3=L3,"","NOT")</f>
        <v/>
      </c>
      <c r="O3" s="1"/>
      <c r="P3" s="1" t="s">
        <v>251</v>
      </c>
      <c r="R3" t="s">
        <v>252</v>
      </c>
      <c r="S3" t="s">
        <v>253</v>
      </c>
      <c r="T3" t="s">
        <v>254</v>
      </c>
    </row>
    <row r="4" spans="1:20" x14ac:dyDescent="0.25">
      <c r="A4">
        <v>10</v>
      </c>
      <c r="B4" t="s">
        <v>208</v>
      </c>
      <c r="C4" t="s">
        <v>209</v>
      </c>
      <c r="D4" t="s">
        <v>210</v>
      </c>
      <c r="E4" t="str">
        <f t="shared" ref="E4:E49" si="0">A4&amp;B4&amp;C4&amp;D4</f>
        <v>10a modeltaggit_templatetagsamodel</v>
      </c>
      <c r="F4" t="str">
        <f t="shared" ref="F4:F49" si="1">B4&amp;C4&amp;D4</f>
        <v>a modeltaggit_templatetagsamodel</v>
      </c>
      <c r="G4">
        <v>67</v>
      </c>
      <c r="K4" t="str">
        <f t="shared" ref="K4:K49" si="2">G4&amp;H4&amp;I4&amp;J4</f>
        <v>67</v>
      </c>
      <c r="L4" t="str">
        <f t="shared" ref="L4:L49" si="3">H4&amp;I4&amp;J4</f>
        <v/>
      </c>
      <c r="M4" t="str">
        <f t="shared" ref="M4:N49" si="4">IF(E4=K4,"","NOT")</f>
        <v>NOT</v>
      </c>
      <c r="N4" t="str">
        <f t="shared" si="4"/>
        <v>NOT</v>
      </c>
      <c r="O4" s="2" t="s">
        <v>255</v>
      </c>
      <c r="P4">
        <f>A4</f>
        <v>10</v>
      </c>
      <c r="Q4" s="2" t="s">
        <v>256</v>
      </c>
      <c r="R4">
        <f>G4</f>
        <v>67</v>
      </c>
      <c r="S4" t="str">
        <f>CONCATENATE(O4,P4,Q4,R4)</f>
        <v xml:space="preserve">  if id == 10:~    return 67</v>
      </c>
      <c r="T4" t="str">
        <f>IF(H4="",(A4)&amp;",","")</f>
        <v>10,</v>
      </c>
    </row>
    <row r="5" spans="1:20" x14ac:dyDescent="0.25">
      <c r="A5">
        <v>12</v>
      </c>
      <c r="B5" t="s">
        <v>109</v>
      </c>
      <c r="C5" t="s">
        <v>109</v>
      </c>
      <c r="D5" t="s">
        <v>109</v>
      </c>
      <c r="E5" t="str">
        <f t="shared" si="0"/>
        <v>12accountaccountaccount</v>
      </c>
      <c r="F5" t="str">
        <f t="shared" si="1"/>
        <v>accountaccountaccount</v>
      </c>
      <c r="G5">
        <v>17</v>
      </c>
      <c r="H5" t="s">
        <v>109</v>
      </c>
      <c r="I5" t="s">
        <v>109</v>
      </c>
      <c r="J5" t="s">
        <v>109</v>
      </c>
      <c r="K5" t="str">
        <f t="shared" si="2"/>
        <v>17accountaccountaccount</v>
      </c>
      <c r="L5" t="str">
        <f t="shared" si="3"/>
        <v>accountaccountaccount</v>
      </c>
      <c r="M5" t="str">
        <f t="shared" si="4"/>
        <v>NOT</v>
      </c>
      <c r="N5" t="str">
        <f t="shared" si="4"/>
        <v/>
      </c>
      <c r="O5" s="2" t="s">
        <v>255</v>
      </c>
      <c r="P5">
        <f>A5</f>
        <v>12</v>
      </c>
      <c r="Q5" s="2" t="s">
        <v>256</v>
      </c>
      <c r="R5">
        <f>G5</f>
        <v>17</v>
      </c>
      <c r="S5" t="str">
        <f>CONCATENATE(O5,P5,Q5,R5)</f>
        <v xml:space="preserve">  if id == 12:~    return 17</v>
      </c>
      <c r="T5" t="str">
        <f t="shared" ref="T5:T63" si="5">IF(H5="",(A5)&amp;",","")</f>
        <v/>
      </c>
    </row>
    <row r="6" spans="1:20" x14ac:dyDescent="0.25">
      <c r="A6">
        <v>17</v>
      </c>
      <c r="B6" t="s">
        <v>120</v>
      </c>
      <c r="C6" t="s">
        <v>109</v>
      </c>
      <c r="D6" t="s">
        <v>121</v>
      </c>
      <c r="E6" t="str">
        <f t="shared" si="0"/>
        <v>17account deletionaccountaccountdeletion</v>
      </c>
      <c r="F6" t="str">
        <f t="shared" si="1"/>
        <v>account deletionaccountaccountdeletion</v>
      </c>
      <c r="G6">
        <v>23</v>
      </c>
      <c r="H6" t="s">
        <v>120</v>
      </c>
      <c r="I6" t="s">
        <v>109</v>
      </c>
      <c r="J6" t="s">
        <v>121</v>
      </c>
      <c r="K6" t="str">
        <f t="shared" si="2"/>
        <v>23account deletionaccountaccountdeletion</v>
      </c>
      <c r="L6" t="str">
        <f t="shared" si="3"/>
        <v>account deletionaccountaccountdeletion</v>
      </c>
      <c r="M6" t="str">
        <f t="shared" si="4"/>
        <v>NOT</v>
      </c>
      <c r="N6" t="str">
        <f t="shared" si="4"/>
        <v/>
      </c>
      <c r="O6" s="2" t="s">
        <v>255</v>
      </c>
      <c r="P6">
        <f t="shared" ref="P6:P63" si="6">A6</f>
        <v>17</v>
      </c>
      <c r="Q6" s="2" t="s">
        <v>256</v>
      </c>
      <c r="R6">
        <f t="shared" ref="R6:R63" si="7">G6</f>
        <v>23</v>
      </c>
      <c r="S6" t="str">
        <f t="shared" ref="S6:S63" si="8">CONCATENATE(O6,P6,Q6,R6)</f>
        <v xml:space="preserve">  if id == 17:~    return 23</v>
      </c>
      <c r="T6" t="str">
        <f t="shared" si="5"/>
        <v/>
      </c>
    </row>
    <row r="7" spans="1:20" x14ac:dyDescent="0.25">
      <c r="A7">
        <v>52</v>
      </c>
      <c r="B7" t="s">
        <v>199</v>
      </c>
      <c r="C7" t="s">
        <v>198</v>
      </c>
      <c r="D7" t="s">
        <v>199</v>
      </c>
      <c r="E7" t="str">
        <f t="shared" si="0"/>
        <v>52actionactstreamaction</v>
      </c>
      <c r="F7" t="str">
        <f t="shared" si="1"/>
        <v>actionactstreamaction</v>
      </c>
      <c r="G7">
        <v>64</v>
      </c>
      <c r="H7" t="s">
        <v>199</v>
      </c>
      <c r="I7" t="s">
        <v>198</v>
      </c>
      <c r="J7" t="s">
        <v>199</v>
      </c>
      <c r="K7" t="str">
        <f t="shared" si="2"/>
        <v>64actionactstreamaction</v>
      </c>
      <c r="L7" t="str">
        <f t="shared" si="3"/>
        <v>actionactstreamaction</v>
      </c>
      <c r="M7" t="str">
        <f t="shared" si="4"/>
        <v>NOT</v>
      </c>
      <c r="N7" t="str">
        <f t="shared" si="4"/>
        <v/>
      </c>
      <c r="O7" s="2" t="s">
        <v>255</v>
      </c>
      <c r="P7">
        <f t="shared" si="6"/>
        <v>52</v>
      </c>
      <c r="Q7" s="2" t="s">
        <v>256</v>
      </c>
      <c r="R7">
        <f t="shared" si="7"/>
        <v>64</v>
      </c>
      <c r="S7" t="str">
        <f t="shared" si="8"/>
        <v xml:space="preserve">  if id == 52:~    return 64</v>
      </c>
      <c r="T7" t="str">
        <f t="shared" si="5"/>
        <v/>
      </c>
    </row>
    <row r="8" spans="1:20" x14ac:dyDescent="0.25">
      <c r="A8">
        <v>25</v>
      </c>
      <c r="B8" t="s">
        <v>200</v>
      </c>
      <c r="C8" t="s">
        <v>201</v>
      </c>
      <c r="D8" t="s">
        <v>200</v>
      </c>
      <c r="E8" t="str">
        <f t="shared" si="0"/>
        <v>25announcementannouncementsannouncement</v>
      </c>
      <c r="F8" t="str">
        <f t="shared" si="1"/>
        <v>announcementannouncementsannouncement</v>
      </c>
      <c r="G8">
        <v>65</v>
      </c>
      <c r="H8" t="s">
        <v>200</v>
      </c>
      <c r="I8" t="s">
        <v>201</v>
      </c>
      <c r="J8" t="s">
        <v>200</v>
      </c>
      <c r="K8" t="str">
        <f t="shared" si="2"/>
        <v>65announcementannouncementsannouncement</v>
      </c>
      <c r="L8" t="str">
        <f t="shared" si="3"/>
        <v>announcementannouncementsannouncement</v>
      </c>
      <c r="M8" t="str">
        <f t="shared" si="4"/>
        <v>NOT</v>
      </c>
      <c r="N8" t="str">
        <f t="shared" si="4"/>
        <v/>
      </c>
      <c r="O8" s="2" t="s">
        <v>255</v>
      </c>
      <c r="P8">
        <f t="shared" si="6"/>
        <v>25</v>
      </c>
      <c r="Q8" s="2" t="s">
        <v>256</v>
      </c>
      <c r="R8">
        <f t="shared" si="7"/>
        <v>65</v>
      </c>
      <c r="S8" t="str">
        <f t="shared" si="8"/>
        <v xml:space="preserve">  if id == 25:~    return 65</v>
      </c>
      <c r="T8" t="str">
        <f t="shared" si="5"/>
        <v/>
      </c>
    </row>
    <row r="9" spans="1:20" x14ac:dyDescent="0.25">
      <c r="A9">
        <v>42</v>
      </c>
      <c r="B9" t="s">
        <v>158</v>
      </c>
      <c r="C9" t="s">
        <v>152</v>
      </c>
      <c r="D9" t="s">
        <v>158</v>
      </c>
      <c r="E9" t="str">
        <f t="shared" si="0"/>
        <v>42attributelayersattribute</v>
      </c>
      <c r="F9" t="str">
        <f t="shared" si="1"/>
        <v>attributelayersattribute</v>
      </c>
      <c r="G9">
        <v>44</v>
      </c>
      <c r="H9" t="s">
        <v>158</v>
      </c>
      <c r="I9" t="s">
        <v>152</v>
      </c>
      <c r="J9" t="s">
        <v>158</v>
      </c>
      <c r="K9" t="str">
        <f t="shared" si="2"/>
        <v>44attributelayersattribute</v>
      </c>
      <c r="L9" t="str">
        <f t="shared" si="3"/>
        <v>attributelayersattribute</v>
      </c>
      <c r="M9" t="str">
        <f t="shared" si="4"/>
        <v>NOT</v>
      </c>
      <c r="N9" t="str">
        <f t="shared" si="4"/>
        <v/>
      </c>
      <c r="O9" s="2" t="s">
        <v>255</v>
      </c>
      <c r="P9">
        <f t="shared" si="6"/>
        <v>42</v>
      </c>
      <c r="Q9" s="2" t="s">
        <v>256</v>
      </c>
      <c r="R9">
        <f t="shared" si="7"/>
        <v>44</v>
      </c>
      <c r="S9" t="str">
        <f t="shared" si="8"/>
        <v xml:space="preserve">  if id == 42:~    return 44</v>
      </c>
      <c r="T9" t="str">
        <f t="shared" si="5"/>
        <v/>
      </c>
    </row>
    <row r="10" spans="1:20" x14ac:dyDescent="0.25">
      <c r="A10">
        <v>59</v>
      </c>
      <c r="B10" t="s">
        <v>239</v>
      </c>
      <c r="C10" t="s">
        <v>236</v>
      </c>
      <c r="D10" t="s">
        <v>239</v>
      </c>
      <c r="E10" t="str">
        <f t="shared" si="0"/>
        <v>59authorzinniaauthor</v>
      </c>
      <c r="F10" t="str">
        <f t="shared" si="1"/>
        <v>authorzinniaauthor</v>
      </c>
      <c r="G10">
        <v>68</v>
      </c>
      <c r="K10" t="str">
        <f t="shared" si="2"/>
        <v>68</v>
      </c>
      <c r="L10" t="str">
        <f t="shared" si="3"/>
        <v/>
      </c>
      <c r="M10" t="str">
        <f t="shared" si="4"/>
        <v>NOT</v>
      </c>
      <c r="N10" t="str">
        <f t="shared" si="4"/>
        <v>NOT</v>
      </c>
      <c r="O10" s="2" t="s">
        <v>255</v>
      </c>
      <c r="P10">
        <f t="shared" si="6"/>
        <v>59</v>
      </c>
      <c r="Q10" s="2" t="s">
        <v>256</v>
      </c>
      <c r="R10">
        <f t="shared" si="7"/>
        <v>68</v>
      </c>
      <c r="S10" t="str">
        <f t="shared" si="8"/>
        <v xml:space="preserve">  if id == 59:~    return 68</v>
      </c>
      <c r="T10" t="str">
        <f t="shared" si="5"/>
        <v>59,</v>
      </c>
    </row>
    <row r="11" spans="1:20" x14ac:dyDescent="0.25">
      <c r="A11">
        <v>18</v>
      </c>
      <c r="B11" t="s">
        <v>122</v>
      </c>
      <c r="C11" t="s">
        <v>122</v>
      </c>
      <c r="D11" t="s">
        <v>122</v>
      </c>
      <c r="E11" t="str">
        <f t="shared" si="0"/>
        <v>18avataravataravatar</v>
      </c>
      <c r="F11" t="str">
        <f t="shared" si="1"/>
        <v>avataravataravatar</v>
      </c>
      <c r="G11">
        <v>24</v>
      </c>
      <c r="H11" t="s">
        <v>122</v>
      </c>
      <c r="I11" t="s">
        <v>122</v>
      </c>
      <c r="J11" t="s">
        <v>122</v>
      </c>
      <c r="K11" t="str">
        <f t="shared" si="2"/>
        <v>24avataravataravatar</v>
      </c>
      <c r="L11" t="str">
        <f t="shared" si="3"/>
        <v>avataravataravatar</v>
      </c>
      <c r="M11" t="str">
        <f t="shared" si="4"/>
        <v>NOT</v>
      </c>
      <c r="N11" t="str">
        <f t="shared" si="4"/>
        <v/>
      </c>
      <c r="O11" s="2" t="s">
        <v>255</v>
      </c>
      <c r="P11">
        <f t="shared" si="6"/>
        <v>18</v>
      </c>
      <c r="Q11" s="2" t="s">
        <v>256</v>
      </c>
      <c r="R11">
        <f t="shared" si="7"/>
        <v>24</v>
      </c>
      <c r="S11" t="str">
        <f t="shared" si="8"/>
        <v xml:space="preserve">  if id == 18:~    return 24</v>
      </c>
      <c r="T11" t="str">
        <f t="shared" si="5"/>
        <v/>
      </c>
    </row>
    <row r="12" spans="1:20" x14ac:dyDescent="0.25">
      <c r="A12">
        <v>60</v>
      </c>
      <c r="B12" t="s">
        <v>240</v>
      </c>
      <c r="C12" t="s">
        <v>241</v>
      </c>
      <c r="D12" t="s">
        <v>242</v>
      </c>
      <c r="E12" t="str">
        <f t="shared" si="0"/>
        <v>60captcha storecaptchacaptchastore</v>
      </c>
      <c r="F12" t="str">
        <f t="shared" si="1"/>
        <v>captcha storecaptchacaptchastore</v>
      </c>
      <c r="G12">
        <v>69</v>
      </c>
      <c r="K12" t="str">
        <f t="shared" si="2"/>
        <v>69</v>
      </c>
      <c r="L12" t="str">
        <f t="shared" si="3"/>
        <v/>
      </c>
      <c r="M12" t="str">
        <f t="shared" si="4"/>
        <v>NOT</v>
      </c>
      <c r="N12" t="str">
        <f t="shared" si="4"/>
        <v>NOT</v>
      </c>
      <c r="O12" s="2" t="s">
        <v>255</v>
      </c>
      <c r="P12">
        <f t="shared" si="6"/>
        <v>60</v>
      </c>
      <c r="Q12" s="2" t="s">
        <v>256</v>
      </c>
      <c r="R12">
        <f t="shared" si="7"/>
        <v>69</v>
      </c>
      <c r="S12" t="str">
        <f t="shared" si="8"/>
        <v xml:space="preserve">  if id == 60:~    return 69</v>
      </c>
      <c r="T12" t="str">
        <f t="shared" si="5"/>
        <v>60,</v>
      </c>
    </row>
    <row r="13" spans="1:20" x14ac:dyDescent="0.25">
      <c r="A13">
        <v>58</v>
      </c>
      <c r="B13" t="s">
        <v>238</v>
      </c>
      <c r="C13" t="s">
        <v>236</v>
      </c>
      <c r="D13" t="s">
        <v>238</v>
      </c>
      <c r="E13" t="str">
        <f t="shared" si="0"/>
        <v>58categoryzinniacategory</v>
      </c>
      <c r="F13" t="str">
        <f t="shared" si="1"/>
        <v>categoryzinniacategory</v>
      </c>
      <c r="G13">
        <v>70</v>
      </c>
      <c r="K13" t="str">
        <f t="shared" si="2"/>
        <v>70</v>
      </c>
      <c r="L13" t="str">
        <f t="shared" si="3"/>
        <v/>
      </c>
      <c r="M13" t="str">
        <f t="shared" si="4"/>
        <v>NOT</v>
      </c>
      <c r="N13" t="str">
        <f t="shared" si="4"/>
        <v>NOT</v>
      </c>
      <c r="O13" s="2" t="s">
        <v>255</v>
      </c>
      <c r="P13">
        <f t="shared" si="6"/>
        <v>58</v>
      </c>
      <c r="Q13" s="2" t="s">
        <v>256</v>
      </c>
      <c r="R13">
        <f t="shared" si="7"/>
        <v>70</v>
      </c>
      <c r="S13" t="str">
        <f t="shared" si="8"/>
        <v xml:space="preserve">  if id == 58:~    return 70</v>
      </c>
      <c r="T13" t="str">
        <f t="shared" si="5"/>
        <v>58,</v>
      </c>
    </row>
    <row r="14" spans="1:20" x14ac:dyDescent="0.25">
      <c r="A14">
        <v>53</v>
      </c>
      <c r="B14" t="s">
        <v>123</v>
      </c>
      <c r="C14" t="s">
        <v>230</v>
      </c>
      <c r="D14" t="s">
        <v>123</v>
      </c>
      <c r="E14" t="str">
        <f t="shared" si="0"/>
        <v>53commentcommentscomment</v>
      </c>
      <c r="F14" t="str">
        <f t="shared" si="1"/>
        <v>commentcommentscomment</v>
      </c>
      <c r="G14">
        <v>71</v>
      </c>
      <c r="K14" t="str">
        <f t="shared" si="2"/>
        <v>71</v>
      </c>
      <c r="L14" t="str">
        <f t="shared" si="3"/>
        <v/>
      </c>
      <c r="M14" t="str">
        <f t="shared" si="4"/>
        <v>NOT</v>
      </c>
      <c r="N14" t="str">
        <f t="shared" si="4"/>
        <v>NOT</v>
      </c>
      <c r="O14" s="2" t="s">
        <v>255</v>
      </c>
      <c r="P14">
        <f t="shared" si="6"/>
        <v>53</v>
      </c>
      <c r="Q14" s="2" t="s">
        <v>256</v>
      </c>
      <c r="R14">
        <f t="shared" si="7"/>
        <v>71</v>
      </c>
      <c r="S14" t="str">
        <f t="shared" si="8"/>
        <v xml:space="preserve">  if id == 53:~    return 71</v>
      </c>
      <c r="T14" t="str">
        <f t="shared" si="5"/>
        <v>53,</v>
      </c>
    </row>
    <row r="15" spans="1:20" x14ac:dyDescent="0.25">
      <c r="A15">
        <v>19</v>
      </c>
      <c r="B15" t="s">
        <v>123</v>
      </c>
      <c r="C15" t="s">
        <v>124</v>
      </c>
      <c r="D15" t="s">
        <v>123</v>
      </c>
      <c r="E15" t="str">
        <f t="shared" si="0"/>
        <v>19commentdialogoscomment</v>
      </c>
      <c r="F15" t="str">
        <f t="shared" si="1"/>
        <v>commentdialogoscomment</v>
      </c>
      <c r="G15">
        <v>25</v>
      </c>
      <c r="H15" t="s">
        <v>123</v>
      </c>
      <c r="I15" t="s">
        <v>124</v>
      </c>
      <c r="J15" t="s">
        <v>123</v>
      </c>
      <c r="K15" t="str">
        <f t="shared" si="2"/>
        <v>25commentdialogoscomment</v>
      </c>
      <c r="L15" t="str">
        <f t="shared" si="3"/>
        <v>commentdialogoscomment</v>
      </c>
      <c r="M15" t="str">
        <f t="shared" si="4"/>
        <v>NOT</v>
      </c>
      <c r="N15" t="str">
        <f t="shared" si="4"/>
        <v/>
      </c>
      <c r="O15" s="2" t="s">
        <v>255</v>
      </c>
      <c r="P15">
        <f t="shared" si="6"/>
        <v>19</v>
      </c>
      <c r="Q15" s="2" t="s">
        <v>256</v>
      </c>
      <c r="R15">
        <f t="shared" si="7"/>
        <v>25</v>
      </c>
      <c r="S15" t="str">
        <f t="shared" si="8"/>
        <v xml:space="preserve">  if id == 19:~    return 25</v>
      </c>
      <c r="T15" t="str">
        <f t="shared" si="5"/>
        <v/>
      </c>
    </row>
    <row r="16" spans="1:20" x14ac:dyDescent="0.25">
      <c r="A16">
        <v>54</v>
      </c>
      <c r="B16" t="s">
        <v>231</v>
      </c>
      <c r="C16" t="s">
        <v>230</v>
      </c>
      <c r="D16" t="s">
        <v>232</v>
      </c>
      <c r="E16" t="str">
        <f t="shared" si="0"/>
        <v>54comment flagcommentscommentflag</v>
      </c>
      <c r="F16" t="str">
        <f t="shared" si="1"/>
        <v>comment flagcommentscommentflag</v>
      </c>
      <c r="G16">
        <v>72</v>
      </c>
      <c r="K16" t="str">
        <f t="shared" si="2"/>
        <v>72</v>
      </c>
      <c r="L16" t="str">
        <f t="shared" si="3"/>
        <v/>
      </c>
      <c r="M16" t="str">
        <f t="shared" si="4"/>
        <v>NOT</v>
      </c>
      <c r="N16" t="str">
        <f t="shared" si="4"/>
        <v>NOT</v>
      </c>
      <c r="O16" s="2" t="s">
        <v>255</v>
      </c>
      <c r="P16">
        <f t="shared" si="6"/>
        <v>54</v>
      </c>
      <c r="Q16" s="2" t="s">
        <v>256</v>
      </c>
      <c r="R16">
        <f t="shared" si="7"/>
        <v>72</v>
      </c>
      <c r="S16" t="str">
        <f t="shared" si="8"/>
        <v xml:space="preserve">  if id == 54:~    return 72</v>
      </c>
      <c r="T16" t="str">
        <f t="shared" si="5"/>
        <v>54,</v>
      </c>
    </row>
    <row r="17" spans="1:20" x14ac:dyDescent="0.25">
      <c r="A17">
        <v>32</v>
      </c>
      <c r="B17" t="s">
        <v>137</v>
      </c>
      <c r="C17" t="s">
        <v>138</v>
      </c>
      <c r="D17" t="s">
        <v>139</v>
      </c>
      <c r="E17" t="str">
        <f t="shared" si="0"/>
        <v>32contact rolebasecontactrole</v>
      </c>
      <c r="F17" t="str">
        <f t="shared" si="1"/>
        <v>contact rolebasecontactrole</v>
      </c>
      <c r="G17">
        <v>32</v>
      </c>
      <c r="H17" t="s">
        <v>137</v>
      </c>
      <c r="I17" t="s">
        <v>138</v>
      </c>
      <c r="J17" t="s">
        <v>139</v>
      </c>
      <c r="K17" t="str">
        <f t="shared" si="2"/>
        <v>32contact rolebasecontactrole</v>
      </c>
      <c r="L17" t="str">
        <f t="shared" si="3"/>
        <v>contact rolebasecontactrole</v>
      </c>
      <c r="M17" t="str">
        <f t="shared" si="4"/>
        <v/>
      </c>
      <c r="N17" t="str">
        <f t="shared" si="4"/>
        <v/>
      </c>
      <c r="O17" s="2" t="s">
        <v>255</v>
      </c>
      <c r="P17">
        <f t="shared" si="6"/>
        <v>32</v>
      </c>
      <c r="Q17" s="2" t="s">
        <v>256</v>
      </c>
      <c r="R17">
        <f t="shared" si="7"/>
        <v>32</v>
      </c>
      <c r="S17" t="str">
        <f t="shared" si="8"/>
        <v xml:space="preserve">  if id == 32:~    return 32</v>
      </c>
      <c r="T17" t="str">
        <f t="shared" si="5"/>
        <v/>
      </c>
    </row>
    <row r="18" spans="1:20" x14ac:dyDescent="0.25">
      <c r="A18">
        <v>4</v>
      </c>
      <c r="B18" t="s">
        <v>77</v>
      </c>
      <c r="C18" t="s">
        <v>78</v>
      </c>
      <c r="D18" t="s">
        <v>79</v>
      </c>
      <c r="E18" t="str">
        <f t="shared" si="0"/>
        <v>4content typecontenttypescontenttype</v>
      </c>
      <c r="F18" t="str">
        <f t="shared" si="1"/>
        <v>content typecontenttypescontenttype</v>
      </c>
      <c r="G18">
        <v>3</v>
      </c>
      <c r="H18" t="s">
        <v>77</v>
      </c>
      <c r="I18" t="s">
        <v>78</v>
      </c>
      <c r="J18" t="s">
        <v>79</v>
      </c>
      <c r="K18" t="str">
        <f t="shared" si="2"/>
        <v>3content typecontenttypescontenttype</v>
      </c>
      <c r="L18" t="str">
        <f t="shared" si="3"/>
        <v>content typecontenttypescontenttype</v>
      </c>
      <c r="M18" t="str">
        <f t="shared" si="4"/>
        <v>NOT</v>
      </c>
      <c r="N18" t="str">
        <f t="shared" si="4"/>
        <v/>
      </c>
      <c r="O18" s="2" t="s">
        <v>255</v>
      </c>
      <c r="P18">
        <f t="shared" si="6"/>
        <v>4</v>
      </c>
      <c r="Q18" s="2" t="s">
        <v>256</v>
      </c>
      <c r="R18">
        <f t="shared" si="7"/>
        <v>3</v>
      </c>
      <c r="S18" t="str">
        <f t="shared" si="8"/>
        <v xml:space="preserve">  if id == 4:~    return 3</v>
      </c>
      <c r="T18" t="str">
        <f t="shared" si="5"/>
        <v/>
      </c>
    </row>
    <row r="19" spans="1:20" x14ac:dyDescent="0.25">
      <c r="A19">
        <v>26</v>
      </c>
      <c r="B19" t="s">
        <v>202</v>
      </c>
      <c r="C19" t="s">
        <v>201</v>
      </c>
      <c r="D19" t="s">
        <v>202</v>
      </c>
      <c r="E19" t="str">
        <f t="shared" si="0"/>
        <v>26dismissalannouncementsdismissal</v>
      </c>
      <c r="F19" t="str">
        <f t="shared" si="1"/>
        <v>dismissalannouncementsdismissal</v>
      </c>
      <c r="G19">
        <v>66</v>
      </c>
      <c r="H19" t="s">
        <v>202</v>
      </c>
      <c r="I19" t="s">
        <v>201</v>
      </c>
      <c r="J19" t="s">
        <v>202</v>
      </c>
      <c r="K19" t="str">
        <f t="shared" si="2"/>
        <v>66dismissalannouncementsdismissal</v>
      </c>
      <c r="L19" t="str">
        <f t="shared" si="3"/>
        <v>dismissalannouncementsdismissal</v>
      </c>
      <c r="M19" t="str">
        <f t="shared" si="4"/>
        <v>NOT</v>
      </c>
      <c r="N19" t="str">
        <f t="shared" si="4"/>
        <v/>
      </c>
      <c r="O19" s="2" t="s">
        <v>255</v>
      </c>
      <c r="P19">
        <f t="shared" si="6"/>
        <v>26</v>
      </c>
      <c r="Q19" s="2" t="s">
        <v>256</v>
      </c>
      <c r="R19">
        <f t="shared" si="7"/>
        <v>66</v>
      </c>
      <c r="S19" t="str">
        <f t="shared" si="8"/>
        <v xml:space="preserve">  if id == 26:~    return 66</v>
      </c>
      <c r="T19" t="str">
        <f t="shared" si="5"/>
        <v/>
      </c>
    </row>
    <row r="20" spans="1:20" x14ac:dyDescent="0.25">
      <c r="A20">
        <v>50</v>
      </c>
      <c r="B20" t="s">
        <v>165</v>
      </c>
      <c r="C20" t="s">
        <v>166</v>
      </c>
      <c r="D20" t="s">
        <v>165</v>
      </c>
      <c r="E20" t="str">
        <f t="shared" si="0"/>
        <v>50documentdocumentsdocument</v>
      </c>
      <c r="F20" t="str">
        <f t="shared" si="1"/>
        <v>documentdocumentsdocument</v>
      </c>
      <c r="G20">
        <v>48</v>
      </c>
      <c r="H20" t="s">
        <v>165</v>
      </c>
      <c r="I20" t="s">
        <v>166</v>
      </c>
      <c r="J20" t="s">
        <v>165</v>
      </c>
      <c r="K20" t="str">
        <f t="shared" si="2"/>
        <v>48documentdocumentsdocument</v>
      </c>
      <c r="L20" t="str">
        <f t="shared" si="3"/>
        <v>documentdocumentsdocument</v>
      </c>
      <c r="M20" t="str">
        <f t="shared" si="4"/>
        <v>NOT</v>
      </c>
      <c r="N20" t="str">
        <f t="shared" si="4"/>
        <v/>
      </c>
      <c r="O20" s="2" t="s">
        <v>255</v>
      </c>
      <c r="P20">
        <f t="shared" si="6"/>
        <v>50</v>
      </c>
      <c r="Q20" s="2" t="s">
        <v>256</v>
      </c>
      <c r="R20">
        <f t="shared" si="7"/>
        <v>48</v>
      </c>
      <c r="S20" t="str">
        <f t="shared" si="8"/>
        <v xml:space="preserve">  if id == 50:~    return 48</v>
      </c>
      <c r="T20" t="str">
        <f t="shared" si="5"/>
        <v/>
      </c>
    </row>
    <row r="21" spans="1:20" x14ac:dyDescent="0.25">
      <c r="A21">
        <v>15</v>
      </c>
      <c r="B21" t="s">
        <v>116</v>
      </c>
      <c r="C21" t="s">
        <v>109</v>
      </c>
      <c r="D21" t="s">
        <v>117</v>
      </c>
      <c r="E21" t="str">
        <f t="shared" si="0"/>
        <v>15email addressaccountemailaddress</v>
      </c>
      <c r="F21" t="str">
        <f t="shared" si="1"/>
        <v>email addressaccountemailaddress</v>
      </c>
      <c r="G21">
        <v>21</v>
      </c>
      <c r="H21" t="s">
        <v>116</v>
      </c>
      <c r="I21" t="s">
        <v>109</v>
      </c>
      <c r="J21" t="s">
        <v>117</v>
      </c>
      <c r="K21" t="str">
        <f t="shared" si="2"/>
        <v>21email addressaccountemailaddress</v>
      </c>
      <c r="L21" t="str">
        <f t="shared" si="3"/>
        <v>email addressaccountemailaddress</v>
      </c>
      <c r="M21" t="str">
        <f t="shared" si="4"/>
        <v>NOT</v>
      </c>
      <c r="N21" t="str">
        <f t="shared" si="4"/>
        <v/>
      </c>
      <c r="O21" s="2" t="s">
        <v>255</v>
      </c>
      <c r="P21">
        <f t="shared" si="6"/>
        <v>15</v>
      </c>
      <c r="Q21" s="2" t="s">
        <v>256</v>
      </c>
      <c r="R21">
        <f t="shared" si="7"/>
        <v>21</v>
      </c>
      <c r="S21" t="str">
        <f t="shared" si="8"/>
        <v xml:space="preserve">  if id == 15:~    return 21</v>
      </c>
      <c r="T21" t="str">
        <f t="shared" si="5"/>
        <v/>
      </c>
    </row>
    <row r="22" spans="1:20" x14ac:dyDescent="0.25">
      <c r="A22">
        <v>16</v>
      </c>
      <c r="B22" t="s">
        <v>118</v>
      </c>
      <c r="C22" t="s">
        <v>109</v>
      </c>
      <c r="D22" t="s">
        <v>119</v>
      </c>
      <c r="E22" t="str">
        <f t="shared" si="0"/>
        <v>16email confirmationaccountemailconfirmation</v>
      </c>
      <c r="F22" t="str">
        <f t="shared" si="1"/>
        <v>email confirmationaccountemailconfirmation</v>
      </c>
      <c r="G22">
        <v>22</v>
      </c>
      <c r="H22" t="s">
        <v>118</v>
      </c>
      <c r="I22" t="s">
        <v>109</v>
      </c>
      <c r="J22" t="s">
        <v>119</v>
      </c>
      <c r="K22" t="str">
        <f t="shared" si="2"/>
        <v>22email confirmationaccountemailconfirmation</v>
      </c>
      <c r="L22" t="str">
        <f t="shared" si="3"/>
        <v>email confirmationaccountemailconfirmation</v>
      </c>
      <c r="M22" t="str">
        <f t="shared" si="4"/>
        <v>NOT</v>
      </c>
      <c r="N22" t="str">
        <f t="shared" si="4"/>
        <v/>
      </c>
      <c r="O22" s="2" t="s">
        <v>255</v>
      </c>
      <c r="P22">
        <f t="shared" si="6"/>
        <v>16</v>
      </c>
      <c r="Q22" s="2" t="s">
        <v>256</v>
      </c>
      <c r="R22">
        <f t="shared" si="7"/>
        <v>22</v>
      </c>
      <c r="S22" t="str">
        <f t="shared" si="8"/>
        <v xml:space="preserve">  if id == 16:~    return 22</v>
      </c>
      <c r="T22" t="str">
        <f t="shared" si="5"/>
        <v/>
      </c>
    </row>
    <row r="23" spans="1:20" x14ac:dyDescent="0.25">
      <c r="A23">
        <v>51</v>
      </c>
      <c r="B23" t="s">
        <v>197</v>
      </c>
      <c r="C23" t="s">
        <v>198</v>
      </c>
      <c r="D23" t="s">
        <v>197</v>
      </c>
      <c r="E23" t="str">
        <f t="shared" si="0"/>
        <v>51followactstreamfollow</v>
      </c>
      <c r="F23" t="str">
        <f t="shared" si="1"/>
        <v>followactstreamfollow</v>
      </c>
      <c r="G23">
        <v>63</v>
      </c>
      <c r="H23" t="s">
        <v>197</v>
      </c>
      <c r="I23" t="s">
        <v>198</v>
      </c>
      <c r="J23" t="s">
        <v>197</v>
      </c>
      <c r="K23" t="str">
        <f t="shared" si="2"/>
        <v>63followactstreamfollow</v>
      </c>
      <c r="L23" t="str">
        <f t="shared" si="3"/>
        <v>followactstreamfollow</v>
      </c>
      <c r="M23" t="str">
        <f t="shared" si="4"/>
        <v>NOT</v>
      </c>
      <c r="N23" t="str">
        <f t="shared" si="4"/>
        <v/>
      </c>
      <c r="O23" s="2" t="s">
        <v>255</v>
      </c>
      <c r="P23">
        <f t="shared" si="6"/>
        <v>51</v>
      </c>
      <c r="Q23" s="2" t="s">
        <v>256</v>
      </c>
      <c r="R23">
        <f t="shared" si="7"/>
        <v>63</v>
      </c>
      <c r="S23" t="str">
        <f t="shared" si="8"/>
        <v xml:space="preserve">  if id == 51:~    return 63</v>
      </c>
      <c r="T23" t="str">
        <f t="shared" si="5"/>
        <v/>
      </c>
    </row>
    <row r="24" spans="1:20" x14ac:dyDescent="0.25">
      <c r="A24">
        <v>49</v>
      </c>
      <c r="B24" t="s">
        <v>228</v>
      </c>
      <c r="C24" t="s">
        <v>224</v>
      </c>
      <c r="D24" t="s">
        <v>229</v>
      </c>
      <c r="E24" t="str">
        <f t="shared" si="0"/>
        <v>49generic object role mappingsecuritygenericobjectrolemapping</v>
      </c>
      <c r="F24" t="str">
        <f t="shared" si="1"/>
        <v>generic object role mappingsecuritygenericobjectrolemapping</v>
      </c>
      <c r="G24">
        <v>73</v>
      </c>
      <c r="K24" t="str">
        <f t="shared" si="2"/>
        <v>73</v>
      </c>
      <c r="L24" t="str">
        <f t="shared" si="3"/>
        <v/>
      </c>
      <c r="M24" t="str">
        <f t="shared" si="4"/>
        <v>NOT</v>
      </c>
      <c r="N24" t="str">
        <f t="shared" si="4"/>
        <v>NOT</v>
      </c>
      <c r="O24" s="2" t="s">
        <v>255</v>
      </c>
      <c r="P24">
        <f t="shared" si="6"/>
        <v>49</v>
      </c>
      <c r="Q24" s="2" t="s">
        <v>256</v>
      </c>
      <c r="R24">
        <f t="shared" si="7"/>
        <v>73</v>
      </c>
      <c r="S24" t="str">
        <f t="shared" si="8"/>
        <v xml:space="preserve">  if id == 49:~    return 73</v>
      </c>
      <c r="T24" t="str">
        <f t="shared" si="5"/>
        <v>49,</v>
      </c>
    </row>
    <row r="25" spans="1:20" x14ac:dyDescent="0.25">
      <c r="A25">
        <v>2</v>
      </c>
      <c r="B25" t="s">
        <v>76</v>
      </c>
      <c r="C25" t="s">
        <v>75</v>
      </c>
      <c r="D25" t="s">
        <v>76</v>
      </c>
      <c r="E25" t="str">
        <f t="shared" si="0"/>
        <v>2groupauthgroup</v>
      </c>
      <c r="F25" t="str">
        <f t="shared" si="1"/>
        <v>groupauthgroup</v>
      </c>
      <c r="G25">
        <v>2</v>
      </c>
      <c r="H25" t="s">
        <v>76</v>
      </c>
      <c r="I25" t="s">
        <v>75</v>
      </c>
      <c r="J25" t="s">
        <v>76</v>
      </c>
      <c r="K25" t="str">
        <f t="shared" si="2"/>
        <v>2groupauthgroup</v>
      </c>
      <c r="L25" t="str">
        <f t="shared" si="3"/>
        <v>groupauthgroup</v>
      </c>
      <c r="M25" t="str">
        <f t="shared" si="4"/>
        <v/>
      </c>
      <c r="N25" t="str">
        <f t="shared" si="4"/>
        <v/>
      </c>
      <c r="O25" s="2" t="s">
        <v>255</v>
      </c>
      <c r="P25">
        <f t="shared" si="6"/>
        <v>2</v>
      </c>
      <c r="Q25" s="2" t="s">
        <v>256</v>
      </c>
      <c r="R25">
        <f t="shared" si="7"/>
        <v>2</v>
      </c>
      <c r="S25" t="str">
        <f t="shared" si="8"/>
        <v xml:space="preserve">  if id == 2:~    return 2</v>
      </c>
      <c r="T25" t="str">
        <f t="shared" si="5"/>
        <v/>
      </c>
    </row>
    <row r="26" spans="1:20" x14ac:dyDescent="0.25">
      <c r="A26">
        <v>41</v>
      </c>
      <c r="B26" t="s">
        <v>153</v>
      </c>
      <c r="C26" t="s">
        <v>152</v>
      </c>
      <c r="D26" t="s">
        <v>153</v>
      </c>
      <c r="E26" t="str">
        <f t="shared" si="0"/>
        <v>41layerlayerslayer</v>
      </c>
      <c r="F26" t="str">
        <f t="shared" si="1"/>
        <v>layerlayerslayer</v>
      </c>
      <c r="G26">
        <v>41</v>
      </c>
      <c r="H26" t="s">
        <v>153</v>
      </c>
      <c r="I26" t="s">
        <v>152</v>
      </c>
      <c r="J26" t="s">
        <v>153</v>
      </c>
      <c r="K26" t="str">
        <f t="shared" si="2"/>
        <v>41layerlayerslayer</v>
      </c>
      <c r="L26" t="str">
        <f t="shared" si="3"/>
        <v>layerlayerslayer</v>
      </c>
      <c r="M26" t="str">
        <f t="shared" si="4"/>
        <v/>
      </c>
      <c r="N26" t="str">
        <f t="shared" si="4"/>
        <v/>
      </c>
      <c r="O26" s="2" t="s">
        <v>255</v>
      </c>
      <c r="P26">
        <f t="shared" si="6"/>
        <v>41</v>
      </c>
      <c r="Q26" s="2" t="s">
        <v>256</v>
      </c>
      <c r="R26">
        <f t="shared" si="7"/>
        <v>41</v>
      </c>
      <c r="S26" t="str">
        <f t="shared" si="8"/>
        <v xml:space="preserve">  if id == 41:~    return 41</v>
      </c>
      <c r="T26" t="str">
        <f t="shared" si="5"/>
        <v/>
      </c>
    </row>
    <row r="27" spans="1:20" x14ac:dyDescent="0.25">
      <c r="A27">
        <v>39</v>
      </c>
      <c r="B27" t="s">
        <v>150</v>
      </c>
      <c r="C27" t="s">
        <v>138</v>
      </c>
      <c r="D27" t="s">
        <v>150</v>
      </c>
      <c r="E27" t="str">
        <f t="shared" si="0"/>
        <v>39linkbaselink</v>
      </c>
      <c r="F27" t="str">
        <f t="shared" si="1"/>
        <v>linkbaselink</v>
      </c>
      <c r="G27">
        <v>39</v>
      </c>
      <c r="H27" t="s">
        <v>150</v>
      </c>
      <c r="I27" t="s">
        <v>138</v>
      </c>
      <c r="J27" t="s">
        <v>150</v>
      </c>
      <c r="K27" t="str">
        <f t="shared" si="2"/>
        <v>39linkbaselink</v>
      </c>
      <c r="L27" t="str">
        <f t="shared" si="3"/>
        <v>linkbaselink</v>
      </c>
      <c r="M27" t="str">
        <f t="shared" si="4"/>
        <v/>
      </c>
      <c r="N27" t="str">
        <f t="shared" si="4"/>
        <v/>
      </c>
      <c r="O27" s="2" t="s">
        <v>255</v>
      </c>
      <c r="P27">
        <f t="shared" si="6"/>
        <v>39</v>
      </c>
      <c r="Q27" s="2" t="s">
        <v>256</v>
      </c>
      <c r="R27">
        <f t="shared" si="7"/>
        <v>39</v>
      </c>
      <c r="S27" t="str">
        <f t="shared" si="8"/>
        <v xml:space="preserve">  if id == 39:~    return 39</v>
      </c>
      <c r="T27" t="str">
        <f t="shared" si="5"/>
        <v/>
      </c>
    </row>
    <row r="28" spans="1:20" x14ac:dyDescent="0.25">
      <c r="A28">
        <v>7</v>
      </c>
      <c r="B28" t="s">
        <v>84</v>
      </c>
      <c r="C28" t="s">
        <v>85</v>
      </c>
      <c r="D28" t="s">
        <v>86</v>
      </c>
      <c r="E28" t="str">
        <f t="shared" si="0"/>
        <v>7log entryadminlogentry</v>
      </c>
      <c r="F28" t="str">
        <f t="shared" si="1"/>
        <v>log entryadminlogentry</v>
      </c>
      <c r="G28">
        <v>6</v>
      </c>
      <c r="H28" t="s">
        <v>84</v>
      </c>
      <c r="I28" t="s">
        <v>85</v>
      </c>
      <c r="J28" t="s">
        <v>86</v>
      </c>
      <c r="K28" t="str">
        <f t="shared" si="2"/>
        <v>6log entryadminlogentry</v>
      </c>
      <c r="L28" t="str">
        <f t="shared" si="3"/>
        <v>log entryadminlogentry</v>
      </c>
      <c r="M28" t="str">
        <f t="shared" si="4"/>
        <v>NOT</v>
      </c>
      <c r="N28" t="str">
        <f t="shared" si="4"/>
        <v/>
      </c>
      <c r="O28" s="2" t="s">
        <v>255</v>
      </c>
      <c r="P28">
        <f t="shared" si="6"/>
        <v>7</v>
      </c>
      <c r="Q28" s="2" t="s">
        <v>256</v>
      </c>
      <c r="R28">
        <f t="shared" si="7"/>
        <v>6</v>
      </c>
      <c r="S28" t="str">
        <f t="shared" si="8"/>
        <v xml:space="preserve">  if id == 7:~    return 6</v>
      </c>
      <c r="T28" t="str">
        <f t="shared" si="5"/>
        <v/>
      </c>
    </row>
    <row r="29" spans="1:20" x14ac:dyDescent="0.25">
      <c r="A29">
        <v>45</v>
      </c>
      <c r="B29" t="s">
        <v>159</v>
      </c>
      <c r="C29" t="s">
        <v>160</v>
      </c>
      <c r="D29" t="s">
        <v>159</v>
      </c>
      <c r="E29" t="str">
        <f t="shared" si="0"/>
        <v>45mapmapsmap</v>
      </c>
      <c r="F29" t="str">
        <f t="shared" si="1"/>
        <v>mapmapsmap</v>
      </c>
      <c r="G29">
        <v>45</v>
      </c>
      <c r="H29" t="s">
        <v>159</v>
      </c>
      <c r="I29" t="s">
        <v>160</v>
      </c>
      <c r="J29" t="s">
        <v>159</v>
      </c>
      <c r="K29" t="str">
        <f t="shared" si="2"/>
        <v>45mapmapsmap</v>
      </c>
      <c r="L29" t="str">
        <f t="shared" si="3"/>
        <v>mapmapsmap</v>
      </c>
      <c r="M29" t="str">
        <f t="shared" si="4"/>
        <v/>
      </c>
      <c r="N29" t="str">
        <f t="shared" si="4"/>
        <v/>
      </c>
      <c r="O29" s="2" t="s">
        <v>255</v>
      </c>
      <c r="P29">
        <f t="shared" si="6"/>
        <v>45</v>
      </c>
      <c r="Q29" s="2" t="s">
        <v>256</v>
      </c>
      <c r="R29">
        <f t="shared" si="7"/>
        <v>45</v>
      </c>
      <c r="S29" t="str">
        <f t="shared" si="8"/>
        <v xml:space="preserve">  if id == 45:~    return 45</v>
      </c>
      <c r="T29" t="str">
        <f t="shared" si="5"/>
        <v/>
      </c>
    </row>
    <row r="30" spans="1:20" x14ac:dyDescent="0.25">
      <c r="A30">
        <v>46</v>
      </c>
      <c r="B30" t="s">
        <v>161</v>
      </c>
      <c r="C30" t="s">
        <v>160</v>
      </c>
      <c r="D30" t="s">
        <v>162</v>
      </c>
      <c r="E30" t="str">
        <f t="shared" si="0"/>
        <v>46map layermapsmaplayer</v>
      </c>
      <c r="F30" t="str">
        <f t="shared" si="1"/>
        <v>map layermapsmaplayer</v>
      </c>
      <c r="G30">
        <v>46</v>
      </c>
      <c r="H30" t="s">
        <v>161</v>
      </c>
      <c r="I30" t="s">
        <v>160</v>
      </c>
      <c r="J30" t="s">
        <v>162</v>
      </c>
      <c r="K30" t="str">
        <f t="shared" si="2"/>
        <v>46map layermapsmaplayer</v>
      </c>
      <c r="L30" t="str">
        <f t="shared" si="3"/>
        <v>map layermapsmaplayer</v>
      </c>
      <c r="M30" t="str">
        <f t="shared" si="4"/>
        <v/>
      </c>
      <c r="N30" t="str">
        <f t="shared" si="4"/>
        <v/>
      </c>
      <c r="O30" s="2" t="s">
        <v>255</v>
      </c>
      <c r="P30">
        <f t="shared" si="6"/>
        <v>46</v>
      </c>
      <c r="Q30" s="2" t="s">
        <v>256</v>
      </c>
      <c r="R30">
        <f t="shared" si="7"/>
        <v>46</v>
      </c>
      <c r="S30" t="str">
        <f t="shared" si="8"/>
        <v xml:space="preserve">  if id == 46:~    return 46</v>
      </c>
      <c r="T30" t="str">
        <f t="shared" si="5"/>
        <v/>
      </c>
    </row>
    <row r="31" spans="1:20" x14ac:dyDescent="0.25">
      <c r="A31">
        <v>29</v>
      </c>
      <c r="B31" t="s">
        <v>133</v>
      </c>
      <c r="C31" t="s">
        <v>130</v>
      </c>
      <c r="D31" t="s">
        <v>133</v>
      </c>
      <c r="E31" t="str">
        <f t="shared" si="0"/>
        <v>29messageuser_messagesmessage</v>
      </c>
      <c r="F31" t="str">
        <f t="shared" si="1"/>
        <v>messageuser_messagesmessage</v>
      </c>
      <c r="G31">
        <v>30</v>
      </c>
      <c r="H31" t="s">
        <v>133</v>
      </c>
      <c r="I31" t="s">
        <v>130</v>
      </c>
      <c r="J31" t="s">
        <v>133</v>
      </c>
      <c r="K31" t="str">
        <f t="shared" si="2"/>
        <v>30messageuser_messagesmessage</v>
      </c>
      <c r="L31" t="str">
        <f t="shared" si="3"/>
        <v>messageuser_messagesmessage</v>
      </c>
      <c r="M31" t="str">
        <f t="shared" si="4"/>
        <v>NOT</v>
      </c>
      <c r="N31" t="str">
        <f t="shared" si="4"/>
        <v/>
      </c>
      <c r="O31" s="2" t="s">
        <v>255</v>
      </c>
      <c r="P31">
        <f t="shared" si="6"/>
        <v>29</v>
      </c>
      <c r="Q31" s="2" t="s">
        <v>256</v>
      </c>
      <c r="R31">
        <f t="shared" si="7"/>
        <v>30</v>
      </c>
      <c r="S31" t="str">
        <f t="shared" si="8"/>
        <v xml:space="preserve">  if id == 29:~    return 30</v>
      </c>
      <c r="T31" t="str">
        <f t="shared" si="5"/>
        <v/>
      </c>
    </row>
    <row r="32" spans="1:20" x14ac:dyDescent="0.25">
      <c r="A32">
        <v>11</v>
      </c>
      <c r="B32" t="s">
        <v>211</v>
      </c>
      <c r="C32" t="s">
        <v>212</v>
      </c>
      <c r="D32" t="s">
        <v>213</v>
      </c>
      <c r="E32" t="str">
        <f t="shared" si="0"/>
        <v>11migration historysouthmigrationhistory</v>
      </c>
      <c r="F32" t="str">
        <f t="shared" si="1"/>
        <v>migration historysouthmigrationhistory</v>
      </c>
      <c r="G32">
        <v>74</v>
      </c>
      <c r="K32" t="str">
        <f t="shared" si="2"/>
        <v>74</v>
      </c>
      <c r="L32" t="str">
        <f t="shared" si="3"/>
        <v/>
      </c>
      <c r="M32" t="str">
        <f t="shared" si="4"/>
        <v>NOT</v>
      </c>
      <c r="N32" t="str">
        <f t="shared" si="4"/>
        <v>NOT</v>
      </c>
      <c r="O32" s="2" t="s">
        <v>255</v>
      </c>
      <c r="P32">
        <f t="shared" si="6"/>
        <v>11</v>
      </c>
      <c r="Q32" s="2" t="s">
        <v>256</v>
      </c>
      <c r="R32">
        <f t="shared" si="7"/>
        <v>74</v>
      </c>
      <c r="S32" t="str">
        <f t="shared" si="8"/>
        <v xml:space="preserve">  if id == 11:~    return 74</v>
      </c>
      <c r="T32" t="str">
        <f t="shared" si="5"/>
        <v>11,</v>
      </c>
    </row>
    <row r="33" spans="1:20" x14ac:dyDescent="0.25">
      <c r="A33">
        <v>24</v>
      </c>
      <c r="B33" t="s">
        <v>219</v>
      </c>
      <c r="C33" t="s">
        <v>215</v>
      </c>
      <c r="D33" t="s">
        <v>220</v>
      </c>
      <c r="E33" t="str">
        <f t="shared" si="0"/>
        <v>24notice queue batchnotificationnoticequeuebatch</v>
      </c>
      <c r="F33" t="str">
        <f t="shared" si="1"/>
        <v>notice queue batchnotificationnoticequeuebatch</v>
      </c>
      <c r="G33">
        <v>75</v>
      </c>
      <c r="K33" t="str">
        <f t="shared" si="2"/>
        <v>75</v>
      </c>
      <c r="L33" t="str">
        <f t="shared" si="3"/>
        <v/>
      </c>
      <c r="M33" t="str">
        <f t="shared" si="4"/>
        <v>NOT</v>
      </c>
      <c r="N33" t="str">
        <f t="shared" si="4"/>
        <v>NOT</v>
      </c>
      <c r="O33" s="2" t="s">
        <v>255</v>
      </c>
      <c r="P33">
        <f t="shared" si="6"/>
        <v>24</v>
      </c>
      <c r="Q33" s="2" t="s">
        <v>256</v>
      </c>
      <c r="R33">
        <f t="shared" si="7"/>
        <v>75</v>
      </c>
      <c r="S33" t="str">
        <f t="shared" si="8"/>
        <v xml:space="preserve">  if id == 24:~    return 75</v>
      </c>
      <c r="T33" t="str">
        <f t="shared" si="5"/>
        <v>24,</v>
      </c>
    </row>
    <row r="34" spans="1:20" x14ac:dyDescent="0.25">
      <c r="A34">
        <v>23</v>
      </c>
      <c r="B34" t="s">
        <v>217</v>
      </c>
      <c r="C34" t="s">
        <v>215</v>
      </c>
      <c r="D34" t="s">
        <v>218</v>
      </c>
      <c r="E34" t="str">
        <f t="shared" si="0"/>
        <v>23notice settingnotificationnoticesetting</v>
      </c>
      <c r="F34" t="str">
        <f t="shared" si="1"/>
        <v>notice settingnotificationnoticesetting</v>
      </c>
      <c r="G34">
        <v>76</v>
      </c>
      <c r="K34" t="str">
        <f t="shared" si="2"/>
        <v>76</v>
      </c>
      <c r="L34" t="str">
        <f t="shared" si="3"/>
        <v/>
      </c>
      <c r="M34" t="str">
        <f t="shared" si="4"/>
        <v>NOT</v>
      </c>
      <c r="N34" t="str">
        <f t="shared" si="4"/>
        <v>NOT</v>
      </c>
      <c r="O34" s="2" t="s">
        <v>255</v>
      </c>
      <c r="P34">
        <f t="shared" si="6"/>
        <v>23</v>
      </c>
      <c r="Q34" s="2" t="s">
        <v>256</v>
      </c>
      <c r="R34">
        <f t="shared" si="7"/>
        <v>76</v>
      </c>
      <c r="S34" t="str">
        <f t="shared" si="8"/>
        <v xml:space="preserve">  if id == 23:~    return 76</v>
      </c>
      <c r="T34" t="str">
        <f t="shared" si="5"/>
        <v>23,</v>
      </c>
    </row>
    <row r="35" spans="1:20" x14ac:dyDescent="0.25">
      <c r="A35">
        <v>22</v>
      </c>
      <c r="B35" t="s">
        <v>214</v>
      </c>
      <c r="C35" t="s">
        <v>215</v>
      </c>
      <c r="D35" t="s">
        <v>216</v>
      </c>
      <c r="E35" t="str">
        <f t="shared" si="0"/>
        <v>22notice typenotificationnoticetype</v>
      </c>
      <c r="F35" t="str">
        <f t="shared" si="1"/>
        <v>notice typenotificationnoticetype</v>
      </c>
      <c r="G35">
        <v>77</v>
      </c>
      <c r="K35" t="str">
        <f t="shared" si="2"/>
        <v>77</v>
      </c>
      <c r="L35" t="str">
        <f t="shared" si="3"/>
        <v/>
      </c>
      <c r="M35" t="str">
        <f t="shared" si="4"/>
        <v>NOT</v>
      </c>
      <c r="N35" t="str">
        <f t="shared" si="4"/>
        <v>NOT</v>
      </c>
      <c r="O35" s="2" t="s">
        <v>255</v>
      </c>
      <c r="P35">
        <f t="shared" si="6"/>
        <v>22</v>
      </c>
      <c r="Q35" s="2" t="s">
        <v>256</v>
      </c>
      <c r="R35">
        <f t="shared" si="7"/>
        <v>77</v>
      </c>
      <c r="S35" t="str">
        <f t="shared" si="8"/>
        <v xml:space="preserve">  if id == 22:~    return 77</v>
      </c>
      <c r="T35" t="str">
        <f t="shared" si="5"/>
        <v>22,</v>
      </c>
    </row>
    <row r="36" spans="1:20" x14ac:dyDescent="0.25">
      <c r="A36">
        <v>47</v>
      </c>
      <c r="B36" t="s">
        <v>223</v>
      </c>
      <c r="C36" t="s">
        <v>224</v>
      </c>
      <c r="D36" t="s">
        <v>225</v>
      </c>
      <c r="E36" t="str">
        <f t="shared" si="0"/>
        <v>47object rolesecurityobjectrole</v>
      </c>
      <c r="F36" t="str">
        <f t="shared" si="1"/>
        <v>object rolesecurityobjectrole</v>
      </c>
      <c r="G36">
        <v>78</v>
      </c>
      <c r="K36" t="str">
        <f t="shared" si="2"/>
        <v>78</v>
      </c>
      <c r="L36" t="str">
        <f t="shared" si="3"/>
        <v/>
      </c>
      <c r="M36" t="str">
        <f t="shared" si="4"/>
        <v>NOT</v>
      </c>
      <c r="N36" t="str">
        <f t="shared" si="4"/>
        <v>NOT</v>
      </c>
      <c r="O36" s="2" t="s">
        <v>255</v>
      </c>
      <c r="P36">
        <f t="shared" si="6"/>
        <v>47</v>
      </c>
      <c r="Q36" s="2" t="s">
        <v>256</v>
      </c>
      <c r="R36">
        <f t="shared" si="7"/>
        <v>78</v>
      </c>
      <c r="S36" t="str">
        <f t="shared" si="8"/>
        <v xml:space="preserve">  if id == 47:~    return 78</v>
      </c>
      <c r="T36" t="str">
        <f t="shared" si="5"/>
        <v>47,</v>
      </c>
    </row>
    <row r="37" spans="1:20" x14ac:dyDescent="0.25">
      <c r="A37">
        <v>20</v>
      </c>
      <c r="B37" t="s">
        <v>125</v>
      </c>
      <c r="C37" t="s">
        <v>126</v>
      </c>
      <c r="D37" t="s">
        <v>127</v>
      </c>
      <c r="E37" t="str">
        <f t="shared" si="0"/>
        <v>20overall ratingagon_ratingsoverallrating</v>
      </c>
      <c r="F37" t="str">
        <f t="shared" si="1"/>
        <v>overall ratingagon_ratingsoverallrating</v>
      </c>
      <c r="G37">
        <v>26</v>
      </c>
      <c r="H37" t="s">
        <v>125</v>
      </c>
      <c r="I37" t="s">
        <v>126</v>
      </c>
      <c r="J37" t="s">
        <v>127</v>
      </c>
      <c r="K37" t="str">
        <f t="shared" si="2"/>
        <v>26overall ratingagon_ratingsoverallrating</v>
      </c>
      <c r="L37" t="str">
        <f t="shared" si="3"/>
        <v>overall ratingagon_ratingsoverallrating</v>
      </c>
      <c r="M37" t="str">
        <f t="shared" si="4"/>
        <v>NOT</v>
      </c>
      <c r="N37" t="str">
        <f t="shared" si="4"/>
        <v/>
      </c>
      <c r="O37" s="2" t="s">
        <v>255</v>
      </c>
      <c r="P37">
        <f t="shared" si="6"/>
        <v>20</v>
      </c>
      <c r="Q37" s="2" t="s">
        <v>256</v>
      </c>
      <c r="R37">
        <f t="shared" si="7"/>
        <v>26</v>
      </c>
      <c r="S37" t="str">
        <f t="shared" si="8"/>
        <v xml:space="preserve">  if id == 20:~    return 26</v>
      </c>
      <c r="T37" t="str">
        <f t="shared" si="5"/>
        <v/>
      </c>
    </row>
    <row r="38" spans="1:20" x14ac:dyDescent="0.25">
      <c r="A38">
        <v>1</v>
      </c>
      <c r="B38" t="s">
        <v>74</v>
      </c>
      <c r="C38" t="s">
        <v>75</v>
      </c>
      <c r="D38" t="s">
        <v>74</v>
      </c>
      <c r="E38" t="str">
        <f t="shared" si="0"/>
        <v>1permissionauthpermission</v>
      </c>
      <c r="F38" t="str">
        <f t="shared" si="1"/>
        <v>permissionauthpermission</v>
      </c>
      <c r="G38">
        <v>1</v>
      </c>
      <c r="H38" t="s">
        <v>74</v>
      </c>
      <c r="I38" t="s">
        <v>75</v>
      </c>
      <c r="J38" t="s">
        <v>74</v>
      </c>
      <c r="K38" t="str">
        <f t="shared" si="2"/>
        <v>1permissionauthpermission</v>
      </c>
      <c r="L38" t="str">
        <f t="shared" si="3"/>
        <v>permissionauthpermission</v>
      </c>
      <c r="M38" t="str">
        <f t="shared" si="4"/>
        <v/>
      </c>
      <c r="N38" t="str">
        <f t="shared" si="4"/>
        <v/>
      </c>
      <c r="O38" s="2" t="s">
        <v>255</v>
      </c>
      <c r="P38">
        <f t="shared" si="6"/>
        <v>1</v>
      </c>
      <c r="Q38" s="2" t="s">
        <v>256</v>
      </c>
      <c r="R38">
        <f t="shared" si="7"/>
        <v>1</v>
      </c>
      <c r="S38" t="str">
        <f t="shared" si="8"/>
        <v xml:space="preserve">  if id == 1:~    return 1</v>
      </c>
      <c r="T38" t="str">
        <f t="shared" si="5"/>
        <v/>
      </c>
    </row>
    <row r="39" spans="1:20" x14ac:dyDescent="0.25">
      <c r="A39">
        <v>31</v>
      </c>
      <c r="B39" t="s">
        <v>136</v>
      </c>
      <c r="C39" t="s">
        <v>135</v>
      </c>
      <c r="D39" t="s">
        <v>136</v>
      </c>
      <c r="E39" t="str">
        <f t="shared" si="0"/>
        <v>31profilepeopleprofile</v>
      </c>
      <c r="F39" t="str">
        <f t="shared" si="1"/>
        <v>profilepeopleprofile</v>
      </c>
      <c r="G39">
        <v>79</v>
      </c>
      <c r="H39" t="s">
        <v>257</v>
      </c>
      <c r="K39" t="str">
        <f t="shared" si="2"/>
        <v>79x</v>
      </c>
      <c r="L39" t="str">
        <f t="shared" si="3"/>
        <v>x</v>
      </c>
      <c r="M39" t="str">
        <f t="shared" si="4"/>
        <v>NOT</v>
      </c>
      <c r="N39" t="str">
        <f t="shared" si="4"/>
        <v>NOT</v>
      </c>
      <c r="O39" s="2" t="s">
        <v>255</v>
      </c>
      <c r="P39">
        <f t="shared" si="6"/>
        <v>31</v>
      </c>
      <c r="Q39" s="2" t="s">
        <v>256</v>
      </c>
      <c r="R39">
        <f t="shared" si="7"/>
        <v>79</v>
      </c>
      <c r="S39" t="str">
        <f t="shared" si="8"/>
        <v xml:space="preserve">  if id == 31:~    return 79</v>
      </c>
      <c r="T39" t="str">
        <f t="shared" si="5"/>
        <v/>
      </c>
    </row>
    <row r="40" spans="1:20" x14ac:dyDescent="0.25">
      <c r="A40">
        <v>21</v>
      </c>
      <c r="B40" t="s">
        <v>128</v>
      </c>
      <c r="C40" t="s">
        <v>126</v>
      </c>
      <c r="D40" t="s">
        <v>128</v>
      </c>
      <c r="E40" t="str">
        <f t="shared" si="0"/>
        <v>21ratingagon_ratingsrating</v>
      </c>
      <c r="F40" t="str">
        <f t="shared" si="1"/>
        <v>ratingagon_ratingsrating</v>
      </c>
      <c r="G40">
        <v>27</v>
      </c>
      <c r="H40" t="s">
        <v>128</v>
      </c>
      <c r="I40" t="s">
        <v>126</v>
      </c>
      <c r="J40" t="s">
        <v>128</v>
      </c>
      <c r="K40" t="str">
        <f t="shared" si="2"/>
        <v>27ratingagon_ratingsrating</v>
      </c>
      <c r="L40" t="str">
        <f t="shared" si="3"/>
        <v>ratingagon_ratingsrating</v>
      </c>
      <c r="M40" t="str">
        <f t="shared" si="4"/>
        <v>NOT</v>
      </c>
      <c r="N40" t="str">
        <f t="shared" si="4"/>
        <v/>
      </c>
      <c r="O40" s="2" t="s">
        <v>255</v>
      </c>
      <c r="P40">
        <f t="shared" si="6"/>
        <v>21</v>
      </c>
      <c r="Q40" s="2" t="s">
        <v>256</v>
      </c>
      <c r="R40">
        <f t="shared" si="7"/>
        <v>27</v>
      </c>
      <c r="S40" t="str">
        <f t="shared" si="8"/>
        <v xml:space="preserve">  if id == 21:~    return 27</v>
      </c>
      <c r="T40" t="str">
        <f t="shared" si="5"/>
        <v/>
      </c>
    </row>
    <row r="41" spans="1:20" x14ac:dyDescent="0.25">
      <c r="A41">
        <v>35</v>
      </c>
      <c r="B41" t="s">
        <v>144</v>
      </c>
      <c r="C41" t="s">
        <v>138</v>
      </c>
      <c r="D41" t="s">
        <v>144</v>
      </c>
      <c r="E41" t="str">
        <f t="shared" si="0"/>
        <v>35regionbaseregion</v>
      </c>
      <c r="F41" t="str">
        <f t="shared" si="1"/>
        <v>regionbaseregion</v>
      </c>
      <c r="G41">
        <v>35</v>
      </c>
      <c r="H41" t="s">
        <v>144</v>
      </c>
      <c r="I41" t="s">
        <v>138</v>
      </c>
      <c r="J41" t="s">
        <v>144</v>
      </c>
      <c r="K41" t="str">
        <f t="shared" si="2"/>
        <v>35regionbaseregion</v>
      </c>
      <c r="L41" t="str">
        <f t="shared" si="3"/>
        <v>regionbaseregion</v>
      </c>
      <c r="M41" t="str">
        <f t="shared" si="4"/>
        <v/>
      </c>
      <c r="N41" t="str">
        <f t="shared" si="4"/>
        <v/>
      </c>
      <c r="O41" s="2" t="s">
        <v>255</v>
      </c>
      <c r="P41">
        <f t="shared" si="6"/>
        <v>35</v>
      </c>
      <c r="Q41" s="2" t="s">
        <v>256</v>
      </c>
      <c r="R41">
        <f t="shared" si="7"/>
        <v>35</v>
      </c>
      <c r="S41" t="str">
        <f t="shared" si="8"/>
        <v xml:space="preserve">  if id == 35:~    return 35</v>
      </c>
      <c r="T41" t="str">
        <f t="shared" si="5"/>
        <v/>
      </c>
    </row>
    <row r="42" spans="1:20" x14ac:dyDescent="0.25">
      <c r="A42">
        <v>38</v>
      </c>
      <c r="B42" t="s">
        <v>148</v>
      </c>
      <c r="C42" t="s">
        <v>138</v>
      </c>
      <c r="D42" t="s">
        <v>149</v>
      </c>
      <c r="E42" t="str">
        <f t="shared" si="0"/>
        <v>38resource basebaseresourcebase</v>
      </c>
      <c r="F42" t="str">
        <f t="shared" si="1"/>
        <v>resource basebaseresourcebase</v>
      </c>
      <c r="G42">
        <v>38</v>
      </c>
      <c r="H42" t="s">
        <v>148</v>
      </c>
      <c r="I42" t="s">
        <v>138</v>
      </c>
      <c r="J42" t="s">
        <v>149</v>
      </c>
      <c r="K42" t="str">
        <f t="shared" si="2"/>
        <v>38resource basebaseresourcebase</v>
      </c>
      <c r="L42" t="str">
        <f t="shared" si="3"/>
        <v>resource basebaseresourcebase</v>
      </c>
      <c r="M42" t="str">
        <f t="shared" si="4"/>
        <v/>
      </c>
      <c r="N42" t="str">
        <f t="shared" si="4"/>
        <v/>
      </c>
      <c r="O42" s="2" t="s">
        <v>255</v>
      </c>
      <c r="P42">
        <f t="shared" si="6"/>
        <v>38</v>
      </c>
      <c r="Q42" s="2" t="s">
        <v>256</v>
      </c>
      <c r="R42">
        <f t="shared" si="7"/>
        <v>38</v>
      </c>
      <c r="S42" t="str">
        <f t="shared" si="8"/>
        <v xml:space="preserve">  if id == 38:~    return 38</v>
      </c>
      <c r="T42" t="str">
        <f t="shared" si="5"/>
        <v/>
      </c>
    </row>
    <row r="43" spans="1:20" x14ac:dyDescent="0.25">
      <c r="A43">
        <v>36</v>
      </c>
      <c r="B43" t="s">
        <v>145</v>
      </c>
      <c r="C43" t="s">
        <v>138</v>
      </c>
      <c r="D43" t="s">
        <v>146</v>
      </c>
      <c r="E43" t="str">
        <f t="shared" si="0"/>
        <v>36restriction code typebaserestrictioncodetype</v>
      </c>
      <c r="F43" t="str">
        <f t="shared" si="1"/>
        <v>restriction code typebaserestrictioncodetype</v>
      </c>
      <c r="G43">
        <v>36</v>
      </c>
      <c r="H43" t="s">
        <v>145</v>
      </c>
      <c r="I43" t="s">
        <v>138</v>
      </c>
      <c r="J43" t="s">
        <v>146</v>
      </c>
      <c r="K43" t="str">
        <f t="shared" si="2"/>
        <v>36restriction code typebaserestrictioncodetype</v>
      </c>
      <c r="L43" t="str">
        <f t="shared" si="3"/>
        <v>restriction code typebaserestrictioncodetype</v>
      </c>
      <c r="M43" t="str">
        <f t="shared" si="4"/>
        <v/>
      </c>
      <c r="N43" t="str">
        <f t="shared" si="4"/>
        <v/>
      </c>
      <c r="O43" s="2" t="s">
        <v>255</v>
      </c>
      <c r="P43">
        <f t="shared" si="6"/>
        <v>36</v>
      </c>
      <c r="Q43" s="2" t="s">
        <v>256</v>
      </c>
      <c r="R43">
        <f t="shared" si="7"/>
        <v>36</v>
      </c>
      <c r="S43" t="str">
        <f t="shared" si="8"/>
        <v xml:space="preserve">  if id == 36:~    return 36</v>
      </c>
      <c r="T43" t="str">
        <f t="shared" si="5"/>
        <v/>
      </c>
    </row>
    <row r="44" spans="1:20" x14ac:dyDescent="0.25">
      <c r="A44">
        <v>30</v>
      </c>
      <c r="B44" t="s">
        <v>221</v>
      </c>
      <c r="C44" t="s">
        <v>135</v>
      </c>
      <c r="D44" t="s">
        <v>221</v>
      </c>
      <c r="E44" t="str">
        <f t="shared" si="0"/>
        <v>30rolepeoplerole</v>
      </c>
      <c r="F44" t="str">
        <f t="shared" si="1"/>
        <v>rolepeoplerole</v>
      </c>
      <c r="G44">
        <v>80</v>
      </c>
      <c r="K44" t="str">
        <f t="shared" si="2"/>
        <v>80</v>
      </c>
      <c r="L44" t="str">
        <f t="shared" si="3"/>
        <v/>
      </c>
      <c r="M44" t="str">
        <f t="shared" si="4"/>
        <v>NOT</v>
      </c>
      <c r="N44" t="str">
        <f t="shared" si="4"/>
        <v>NOT</v>
      </c>
      <c r="O44" s="2" t="s">
        <v>255</v>
      </c>
      <c r="P44">
        <f t="shared" si="6"/>
        <v>30</v>
      </c>
      <c r="Q44" s="2" t="s">
        <v>256</v>
      </c>
      <c r="R44">
        <f t="shared" si="7"/>
        <v>80</v>
      </c>
      <c r="S44" t="str">
        <f t="shared" si="8"/>
        <v xml:space="preserve">  if id == 30:~    return 80</v>
      </c>
      <c r="T44" t="str">
        <f t="shared" si="5"/>
        <v>30,</v>
      </c>
    </row>
    <row r="45" spans="1:20" x14ac:dyDescent="0.25">
      <c r="A45">
        <v>5</v>
      </c>
      <c r="B45" t="s">
        <v>80</v>
      </c>
      <c r="C45" t="s">
        <v>81</v>
      </c>
      <c r="D45" t="s">
        <v>80</v>
      </c>
      <c r="E45" t="str">
        <f t="shared" si="0"/>
        <v>5sessionsessionssession</v>
      </c>
      <c r="F45" t="str">
        <f t="shared" si="1"/>
        <v>sessionsessionssession</v>
      </c>
      <c r="G45">
        <v>4</v>
      </c>
      <c r="H45" t="s">
        <v>80</v>
      </c>
      <c r="I45" t="s">
        <v>81</v>
      </c>
      <c r="J45" t="s">
        <v>80</v>
      </c>
      <c r="K45" t="str">
        <f t="shared" si="2"/>
        <v>4sessionsessionssession</v>
      </c>
      <c r="L45" t="str">
        <f t="shared" si="3"/>
        <v>sessionsessionssession</v>
      </c>
      <c r="M45" t="str">
        <f t="shared" si="4"/>
        <v>NOT</v>
      </c>
      <c r="N45" t="str">
        <f t="shared" si="4"/>
        <v/>
      </c>
      <c r="O45" s="2" t="s">
        <v>255</v>
      </c>
      <c r="P45">
        <f t="shared" si="6"/>
        <v>5</v>
      </c>
      <c r="Q45" s="2" t="s">
        <v>256</v>
      </c>
      <c r="R45">
        <f t="shared" si="7"/>
        <v>4</v>
      </c>
      <c r="S45" t="str">
        <f t="shared" si="8"/>
        <v xml:space="preserve">  if id == 5:~    return 4</v>
      </c>
      <c r="T45" t="str">
        <f t="shared" si="5"/>
        <v/>
      </c>
    </row>
    <row r="46" spans="1:20" x14ac:dyDescent="0.25">
      <c r="A46">
        <v>13</v>
      </c>
      <c r="B46" t="s">
        <v>110</v>
      </c>
      <c r="C46" t="s">
        <v>109</v>
      </c>
      <c r="D46" t="s">
        <v>111</v>
      </c>
      <c r="E46" t="str">
        <f t="shared" si="0"/>
        <v>13signup codeaccountsignupcode</v>
      </c>
      <c r="F46" t="str">
        <f t="shared" si="1"/>
        <v>signup codeaccountsignupcode</v>
      </c>
      <c r="G46">
        <v>18</v>
      </c>
      <c r="H46" t="s">
        <v>110</v>
      </c>
      <c r="I46" t="s">
        <v>109</v>
      </c>
      <c r="J46" t="s">
        <v>111</v>
      </c>
      <c r="K46" t="str">
        <f t="shared" si="2"/>
        <v>18signup codeaccountsignupcode</v>
      </c>
      <c r="L46" t="str">
        <f t="shared" si="3"/>
        <v>signup codeaccountsignupcode</v>
      </c>
      <c r="M46" t="str">
        <f t="shared" si="4"/>
        <v>NOT</v>
      </c>
      <c r="N46" t="str">
        <f t="shared" si="4"/>
        <v/>
      </c>
      <c r="O46" s="2" t="s">
        <v>255</v>
      </c>
      <c r="P46">
        <f t="shared" si="6"/>
        <v>13</v>
      </c>
      <c r="Q46" s="2" t="s">
        <v>256</v>
      </c>
      <c r="R46">
        <f t="shared" si="7"/>
        <v>18</v>
      </c>
      <c r="S46" t="str">
        <f t="shared" si="8"/>
        <v xml:space="preserve">  if id == 13:~    return 18</v>
      </c>
      <c r="T46" t="str">
        <f t="shared" si="5"/>
        <v/>
      </c>
    </row>
    <row r="47" spans="1:20" x14ac:dyDescent="0.25">
      <c r="A47">
        <v>14</v>
      </c>
      <c r="B47" t="s">
        <v>114</v>
      </c>
      <c r="C47" t="s">
        <v>109</v>
      </c>
      <c r="D47" t="s">
        <v>115</v>
      </c>
      <c r="E47" t="str">
        <f t="shared" si="0"/>
        <v>14signup code resultaccountsignupcoderesult</v>
      </c>
      <c r="F47" t="str">
        <f t="shared" si="1"/>
        <v>signup code resultaccountsignupcoderesult</v>
      </c>
      <c r="G47">
        <v>20</v>
      </c>
      <c r="H47" t="s">
        <v>114</v>
      </c>
      <c r="I47" t="s">
        <v>109</v>
      </c>
      <c r="J47" t="s">
        <v>115</v>
      </c>
      <c r="K47" t="str">
        <f t="shared" si="2"/>
        <v>20signup code resultaccountsignupcoderesult</v>
      </c>
      <c r="L47" t="str">
        <f t="shared" si="3"/>
        <v>signup code resultaccountsignupcoderesult</v>
      </c>
      <c r="M47" t="str">
        <f t="shared" si="4"/>
        <v>NOT</v>
      </c>
      <c r="N47" t="str">
        <f t="shared" si="4"/>
        <v/>
      </c>
      <c r="O47" s="2" t="s">
        <v>255</v>
      </c>
      <c r="P47">
        <f t="shared" si="6"/>
        <v>14</v>
      </c>
      <c r="Q47" s="2" t="s">
        <v>256</v>
      </c>
      <c r="R47">
        <f t="shared" si="7"/>
        <v>20</v>
      </c>
      <c r="S47" t="str">
        <f t="shared" si="8"/>
        <v xml:space="preserve">  if id == 14:~    return 20</v>
      </c>
      <c r="T47" t="str">
        <f t="shared" si="5"/>
        <v/>
      </c>
    </row>
    <row r="48" spans="1:20" x14ac:dyDescent="0.25">
      <c r="A48">
        <v>6</v>
      </c>
      <c r="B48" t="s">
        <v>82</v>
      </c>
      <c r="C48" t="s">
        <v>83</v>
      </c>
      <c r="D48" t="s">
        <v>82</v>
      </c>
      <c r="E48" t="str">
        <f t="shared" si="0"/>
        <v>6sitesitessite</v>
      </c>
      <c r="F48" t="str">
        <f t="shared" si="1"/>
        <v>sitesitessite</v>
      </c>
      <c r="G48">
        <v>5</v>
      </c>
      <c r="H48" t="s">
        <v>82</v>
      </c>
      <c r="I48" t="s">
        <v>83</v>
      </c>
      <c r="J48" t="s">
        <v>82</v>
      </c>
      <c r="K48" t="str">
        <f t="shared" si="2"/>
        <v>5sitesitessite</v>
      </c>
      <c r="L48" t="str">
        <f t="shared" si="3"/>
        <v>sitesitessite</v>
      </c>
      <c r="M48" t="str">
        <f t="shared" si="4"/>
        <v>NOT</v>
      </c>
      <c r="N48" t="str">
        <f t="shared" si="4"/>
        <v/>
      </c>
      <c r="O48" s="2" t="s">
        <v>255</v>
      </c>
      <c r="P48">
        <f t="shared" si="6"/>
        <v>6</v>
      </c>
      <c r="Q48" s="2" t="s">
        <v>256</v>
      </c>
      <c r="R48">
        <f t="shared" si="7"/>
        <v>5</v>
      </c>
      <c r="S48" t="str">
        <f t="shared" si="8"/>
        <v xml:space="preserve">  if id == 6:~    return 5</v>
      </c>
      <c r="T48" t="str">
        <f t="shared" si="5"/>
        <v/>
      </c>
    </row>
    <row r="49" spans="1:20" x14ac:dyDescent="0.25">
      <c r="A49">
        <v>34</v>
      </c>
      <c r="B49" t="s">
        <v>142</v>
      </c>
      <c r="C49" t="s">
        <v>138</v>
      </c>
      <c r="D49" t="s">
        <v>143</v>
      </c>
      <c r="E49" t="str">
        <f t="shared" si="0"/>
        <v>34spatial representation typebasespatialrepresentationtype</v>
      </c>
      <c r="F49" t="str">
        <f t="shared" si="1"/>
        <v>spatial representation typebasespatialrepresentationtype</v>
      </c>
      <c r="G49">
        <v>34</v>
      </c>
      <c r="H49" t="s">
        <v>142</v>
      </c>
      <c r="I49" t="s">
        <v>138</v>
      </c>
      <c r="J49" t="s">
        <v>143</v>
      </c>
      <c r="K49" t="str">
        <f t="shared" si="2"/>
        <v>34spatial representation typebasespatialrepresentationtype</v>
      </c>
      <c r="L49" t="str">
        <f t="shared" si="3"/>
        <v>spatial representation typebasespatialrepresentationtype</v>
      </c>
      <c r="M49" t="str">
        <f t="shared" si="4"/>
        <v/>
      </c>
      <c r="N49" t="str">
        <f t="shared" si="4"/>
        <v/>
      </c>
      <c r="O49" s="2" t="s">
        <v>255</v>
      </c>
      <c r="P49">
        <f t="shared" si="6"/>
        <v>34</v>
      </c>
      <c r="Q49" s="2" t="s">
        <v>256</v>
      </c>
      <c r="R49">
        <f t="shared" si="7"/>
        <v>34</v>
      </c>
      <c r="S49" t="str">
        <f t="shared" si="8"/>
        <v xml:space="preserve">  if id == 34:~    return 34</v>
      </c>
      <c r="T49" t="str">
        <f t="shared" si="5"/>
        <v/>
      </c>
    </row>
    <row r="50" spans="1:20" x14ac:dyDescent="0.25">
      <c r="A50">
        <v>40</v>
      </c>
      <c r="B50" t="s">
        <v>151</v>
      </c>
      <c r="C50" t="s">
        <v>152</v>
      </c>
      <c r="D50" t="s">
        <v>151</v>
      </c>
      <c r="E50" t="str">
        <f t="shared" ref="E50:E63" si="9">A50&amp;B50&amp;C50&amp;D50</f>
        <v>40stylelayersstyle</v>
      </c>
      <c r="F50" t="str">
        <f t="shared" ref="F50:F63" si="10">B50&amp;C50&amp;D50</f>
        <v>stylelayersstyle</v>
      </c>
      <c r="G50">
        <v>40</v>
      </c>
      <c r="H50" t="s">
        <v>151</v>
      </c>
      <c r="I50" t="s">
        <v>152</v>
      </c>
      <c r="J50" t="s">
        <v>151</v>
      </c>
      <c r="K50" t="str">
        <f t="shared" ref="K50:K63" si="11">G50&amp;H50&amp;I50&amp;J50</f>
        <v>40stylelayersstyle</v>
      </c>
      <c r="L50" t="str">
        <f t="shared" ref="L50:L63" si="12">H50&amp;I50&amp;J50</f>
        <v>stylelayersstyle</v>
      </c>
      <c r="M50" t="str">
        <f t="shared" ref="M50:N63" si="13">IF(E50=K50,"","NOT")</f>
        <v/>
      </c>
      <c r="N50" t="str">
        <f t="shared" si="13"/>
        <v/>
      </c>
      <c r="O50" s="2" t="s">
        <v>255</v>
      </c>
      <c r="P50">
        <f t="shared" si="6"/>
        <v>40</v>
      </c>
      <c r="Q50" s="2" t="s">
        <v>256</v>
      </c>
      <c r="R50">
        <f t="shared" si="7"/>
        <v>40</v>
      </c>
      <c r="S50" t="str">
        <f t="shared" si="8"/>
        <v xml:space="preserve">  if id == 40:~    return 40</v>
      </c>
      <c r="T50" t="str">
        <f t="shared" si="5"/>
        <v/>
      </c>
    </row>
    <row r="51" spans="1:20" x14ac:dyDescent="0.25">
      <c r="A51">
        <v>55</v>
      </c>
      <c r="B51" t="s">
        <v>89</v>
      </c>
      <c r="C51" t="s">
        <v>233</v>
      </c>
      <c r="D51" t="s">
        <v>89</v>
      </c>
      <c r="E51" t="str">
        <f t="shared" si="9"/>
        <v>55tagtaggingtag</v>
      </c>
      <c r="F51" t="str">
        <f t="shared" si="10"/>
        <v>tagtaggingtag</v>
      </c>
      <c r="G51">
        <v>81</v>
      </c>
      <c r="K51" t="str">
        <f t="shared" si="11"/>
        <v>81</v>
      </c>
      <c r="L51" t="str">
        <f t="shared" si="12"/>
        <v/>
      </c>
      <c r="M51" t="str">
        <f t="shared" si="13"/>
        <v>NOT</v>
      </c>
      <c r="N51" t="str">
        <f t="shared" si="13"/>
        <v>NOT</v>
      </c>
      <c r="O51" s="2" t="s">
        <v>255</v>
      </c>
      <c r="P51">
        <f t="shared" si="6"/>
        <v>55</v>
      </c>
      <c r="Q51" s="2" t="s">
        <v>256</v>
      </c>
      <c r="R51">
        <f t="shared" si="7"/>
        <v>81</v>
      </c>
      <c r="S51" t="str">
        <f t="shared" si="8"/>
        <v xml:space="preserve">  if id == 55:~    return 81</v>
      </c>
      <c r="T51" t="str">
        <f t="shared" si="5"/>
        <v>55,</v>
      </c>
    </row>
    <row r="52" spans="1:20" x14ac:dyDescent="0.25">
      <c r="A52">
        <v>8</v>
      </c>
      <c r="B52" t="s">
        <v>87</v>
      </c>
      <c r="C52" t="s">
        <v>88</v>
      </c>
      <c r="D52" t="s">
        <v>89</v>
      </c>
      <c r="E52" t="str">
        <f t="shared" si="9"/>
        <v>8Tagtaggittag</v>
      </c>
      <c r="F52" t="str">
        <f t="shared" si="10"/>
        <v>Tagtaggittag</v>
      </c>
      <c r="G52">
        <v>7</v>
      </c>
      <c r="H52" t="s">
        <v>87</v>
      </c>
      <c r="I52" t="s">
        <v>88</v>
      </c>
      <c r="J52" t="s">
        <v>89</v>
      </c>
      <c r="K52" t="str">
        <f t="shared" si="11"/>
        <v>7Tagtaggittag</v>
      </c>
      <c r="L52" t="str">
        <f t="shared" si="12"/>
        <v>Tagtaggittag</v>
      </c>
      <c r="M52" t="str">
        <f t="shared" si="13"/>
        <v>NOT</v>
      </c>
      <c r="N52" t="str">
        <f t="shared" si="13"/>
        <v/>
      </c>
      <c r="O52" s="2" t="s">
        <v>255</v>
      </c>
      <c r="P52">
        <f t="shared" si="6"/>
        <v>8</v>
      </c>
      <c r="Q52" s="2" t="s">
        <v>256</v>
      </c>
      <c r="R52">
        <f t="shared" si="7"/>
        <v>7</v>
      </c>
      <c r="S52" t="str">
        <f t="shared" si="8"/>
        <v xml:space="preserve">  if id == 8:~    return 7</v>
      </c>
      <c r="T52" t="str">
        <f t="shared" si="5"/>
        <v/>
      </c>
    </row>
    <row r="53" spans="1:20" x14ac:dyDescent="0.25">
      <c r="A53">
        <v>56</v>
      </c>
      <c r="B53" t="s">
        <v>234</v>
      </c>
      <c r="C53" t="s">
        <v>233</v>
      </c>
      <c r="D53" t="s">
        <v>91</v>
      </c>
      <c r="E53" t="str">
        <f t="shared" si="9"/>
        <v>56tagged itemtaggingtaggeditem</v>
      </c>
      <c r="F53" t="str">
        <f t="shared" si="10"/>
        <v>tagged itemtaggingtaggeditem</v>
      </c>
      <c r="G53">
        <v>82</v>
      </c>
      <c r="K53" t="str">
        <f t="shared" si="11"/>
        <v>82</v>
      </c>
      <c r="L53" t="str">
        <f t="shared" si="12"/>
        <v/>
      </c>
      <c r="M53" t="str">
        <f t="shared" si="13"/>
        <v>NOT</v>
      </c>
      <c r="N53" t="str">
        <f t="shared" si="13"/>
        <v>NOT</v>
      </c>
      <c r="O53" s="2" t="s">
        <v>255</v>
      </c>
      <c r="P53">
        <f t="shared" si="6"/>
        <v>56</v>
      </c>
      <c r="Q53" s="2" t="s">
        <v>256</v>
      </c>
      <c r="R53">
        <f t="shared" si="7"/>
        <v>82</v>
      </c>
      <c r="S53" t="str">
        <f t="shared" si="8"/>
        <v xml:space="preserve">  if id == 56:~    return 82</v>
      </c>
      <c r="T53" t="str">
        <f t="shared" si="5"/>
        <v>56,</v>
      </c>
    </row>
    <row r="54" spans="1:20" x14ac:dyDescent="0.25">
      <c r="A54">
        <v>9</v>
      </c>
      <c r="B54" t="s">
        <v>90</v>
      </c>
      <c r="C54" t="s">
        <v>88</v>
      </c>
      <c r="D54" t="s">
        <v>91</v>
      </c>
      <c r="E54" t="str">
        <f t="shared" si="9"/>
        <v>9Tagged Itemtaggittaggeditem</v>
      </c>
      <c r="F54" t="str">
        <f t="shared" si="10"/>
        <v>Tagged Itemtaggittaggeditem</v>
      </c>
      <c r="G54">
        <v>8</v>
      </c>
      <c r="H54" t="s">
        <v>90</v>
      </c>
      <c r="I54" t="s">
        <v>88</v>
      </c>
      <c r="J54" t="s">
        <v>91</v>
      </c>
      <c r="K54" t="str">
        <f t="shared" si="11"/>
        <v>8Tagged Itemtaggittaggeditem</v>
      </c>
      <c r="L54" t="str">
        <f t="shared" si="12"/>
        <v>Tagged Itemtaggittaggeditem</v>
      </c>
      <c r="M54" t="str">
        <f t="shared" si="13"/>
        <v>NOT</v>
      </c>
      <c r="N54" t="str">
        <f t="shared" si="13"/>
        <v/>
      </c>
      <c r="O54" s="2" t="s">
        <v>255</v>
      </c>
      <c r="P54">
        <f t="shared" si="6"/>
        <v>9</v>
      </c>
      <c r="Q54" s="2" t="s">
        <v>256</v>
      </c>
      <c r="R54">
        <f t="shared" si="7"/>
        <v>8</v>
      </c>
      <c r="S54" t="str">
        <f t="shared" si="8"/>
        <v xml:space="preserve">  if id == 9:~    return 8</v>
      </c>
      <c r="T54" t="str">
        <f t="shared" si="5"/>
        <v/>
      </c>
    </row>
    <row r="55" spans="1:20" x14ac:dyDescent="0.25">
      <c r="A55">
        <v>27</v>
      </c>
      <c r="B55" t="s">
        <v>129</v>
      </c>
      <c r="C55" t="s">
        <v>130</v>
      </c>
      <c r="D55" t="s">
        <v>129</v>
      </c>
      <c r="E55" t="str">
        <f t="shared" si="9"/>
        <v>27threaduser_messagesthread</v>
      </c>
      <c r="F55" t="str">
        <f t="shared" si="10"/>
        <v>threaduser_messagesthread</v>
      </c>
      <c r="G55">
        <v>28</v>
      </c>
      <c r="H55" t="s">
        <v>129</v>
      </c>
      <c r="I55" t="s">
        <v>130</v>
      </c>
      <c r="J55" t="s">
        <v>129</v>
      </c>
      <c r="K55" t="str">
        <f t="shared" si="11"/>
        <v>28threaduser_messagesthread</v>
      </c>
      <c r="L55" t="str">
        <f t="shared" si="12"/>
        <v>threaduser_messagesthread</v>
      </c>
      <c r="M55" t="str">
        <f t="shared" si="13"/>
        <v>NOT</v>
      </c>
      <c r="N55" t="str">
        <f t="shared" si="13"/>
        <v/>
      </c>
      <c r="O55" s="2" t="s">
        <v>255</v>
      </c>
      <c r="P55">
        <f t="shared" si="6"/>
        <v>27</v>
      </c>
      <c r="Q55" s="2" t="s">
        <v>256</v>
      </c>
      <c r="R55">
        <f t="shared" si="7"/>
        <v>28</v>
      </c>
      <c r="S55" t="str">
        <f t="shared" si="8"/>
        <v xml:space="preserve">  if id == 27:~    return 28</v>
      </c>
      <c r="T55" t="str">
        <f t="shared" si="5"/>
        <v/>
      </c>
    </row>
    <row r="56" spans="1:20" x14ac:dyDescent="0.25">
      <c r="A56">
        <v>37</v>
      </c>
      <c r="B56" t="s">
        <v>222</v>
      </c>
      <c r="C56" t="s">
        <v>138</v>
      </c>
      <c r="D56" t="s">
        <v>222</v>
      </c>
      <c r="E56" t="str">
        <f t="shared" si="9"/>
        <v>37thumbnailbasethumbnail</v>
      </c>
      <c r="F56" t="str">
        <f t="shared" si="10"/>
        <v>thumbnailbasethumbnail</v>
      </c>
      <c r="G56">
        <v>83</v>
      </c>
      <c r="K56" t="str">
        <f t="shared" si="11"/>
        <v>83</v>
      </c>
      <c r="L56" t="str">
        <f t="shared" si="12"/>
        <v/>
      </c>
      <c r="M56" t="str">
        <f t="shared" si="13"/>
        <v>NOT</v>
      </c>
      <c r="N56" t="str">
        <f t="shared" si="13"/>
        <v>NOT</v>
      </c>
      <c r="O56" s="2" t="s">
        <v>255</v>
      </c>
      <c r="P56">
        <f t="shared" si="6"/>
        <v>37</v>
      </c>
      <c r="Q56" s="2" t="s">
        <v>256</v>
      </c>
      <c r="R56">
        <f t="shared" si="7"/>
        <v>83</v>
      </c>
      <c r="S56" t="str">
        <f t="shared" si="8"/>
        <v xml:space="preserve">  if id == 37:~    return 83</v>
      </c>
      <c r="T56" t="str">
        <f t="shared" si="5"/>
        <v>37,</v>
      </c>
    </row>
    <row r="57" spans="1:20" x14ac:dyDescent="0.25">
      <c r="A57">
        <v>33</v>
      </c>
      <c r="B57" t="s">
        <v>140</v>
      </c>
      <c r="C57" t="s">
        <v>138</v>
      </c>
      <c r="D57" t="s">
        <v>141</v>
      </c>
      <c r="E57" t="str">
        <f t="shared" si="9"/>
        <v>33topic categorybasetopiccategory</v>
      </c>
      <c r="F57" t="str">
        <f t="shared" si="10"/>
        <v>topic categorybasetopiccategory</v>
      </c>
      <c r="G57">
        <v>33</v>
      </c>
      <c r="H57" t="s">
        <v>140</v>
      </c>
      <c r="I57" t="s">
        <v>138</v>
      </c>
      <c r="J57" t="s">
        <v>141</v>
      </c>
      <c r="K57" t="str">
        <f t="shared" si="11"/>
        <v>33topic categorybasetopiccategory</v>
      </c>
      <c r="L57" t="str">
        <f t="shared" si="12"/>
        <v>topic categorybasetopiccategory</v>
      </c>
      <c r="M57" t="str">
        <f t="shared" si="13"/>
        <v/>
      </c>
      <c r="N57" t="str">
        <f t="shared" si="13"/>
        <v/>
      </c>
      <c r="O57" s="2" t="s">
        <v>255</v>
      </c>
      <c r="P57">
        <f t="shared" si="6"/>
        <v>33</v>
      </c>
      <c r="Q57" s="2" t="s">
        <v>256</v>
      </c>
      <c r="R57">
        <f t="shared" si="7"/>
        <v>33</v>
      </c>
      <c r="S57" t="str">
        <f t="shared" si="8"/>
        <v xml:space="preserve">  if id == 33:~    return 33</v>
      </c>
      <c r="T57" t="str">
        <f t="shared" si="5"/>
        <v/>
      </c>
    </row>
    <row r="58" spans="1:20" x14ac:dyDescent="0.25">
      <c r="A58">
        <v>43</v>
      </c>
      <c r="B58" t="s">
        <v>184</v>
      </c>
      <c r="C58" t="s">
        <v>184</v>
      </c>
      <c r="D58" t="s">
        <v>184</v>
      </c>
      <c r="E58" t="str">
        <f t="shared" si="9"/>
        <v>43uploaduploadupload</v>
      </c>
      <c r="F58" t="str">
        <f t="shared" si="10"/>
        <v>uploaduploadupload</v>
      </c>
      <c r="G58">
        <v>57</v>
      </c>
      <c r="H58" t="s">
        <v>184</v>
      </c>
      <c r="I58" t="s">
        <v>184</v>
      </c>
      <c r="J58" t="s">
        <v>184</v>
      </c>
      <c r="K58" t="str">
        <f t="shared" si="11"/>
        <v>57uploaduploadupload</v>
      </c>
      <c r="L58" t="str">
        <f t="shared" si="12"/>
        <v>uploaduploadupload</v>
      </c>
      <c r="M58" t="str">
        <f t="shared" si="13"/>
        <v>NOT</v>
      </c>
      <c r="N58" t="str">
        <f t="shared" si="13"/>
        <v/>
      </c>
      <c r="O58" s="2" t="s">
        <v>255</v>
      </c>
      <c r="P58">
        <f t="shared" si="6"/>
        <v>43</v>
      </c>
      <c r="Q58" s="2" t="s">
        <v>256</v>
      </c>
      <c r="R58">
        <f t="shared" si="7"/>
        <v>57</v>
      </c>
      <c r="S58" t="str">
        <f t="shared" si="8"/>
        <v xml:space="preserve">  if id == 43:~    return 57</v>
      </c>
      <c r="T58" t="str">
        <f t="shared" si="5"/>
        <v/>
      </c>
    </row>
    <row r="59" spans="1:20" x14ac:dyDescent="0.25">
      <c r="A59">
        <v>44</v>
      </c>
      <c r="B59" t="s">
        <v>185</v>
      </c>
      <c r="C59" t="s">
        <v>184</v>
      </c>
      <c r="D59" t="s">
        <v>186</v>
      </c>
      <c r="E59" t="str">
        <f t="shared" si="9"/>
        <v>44upload fileuploaduploadfile</v>
      </c>
      <c r="F59" t="str">
        <f t="shared" si="10"/>
        <v>upload fileuploaduploadfile</v>
      </c>
      <c r="G59">
        <v>58</v>
      </c>
      <c r="H59" t="s">
        <v>185</v>
      </c>
      <c r="I59" t="s">
        <v>184</v>
      </c>
      <c r="J59" t="s">
        <v>186</v>
      </c>
      <c r="K59" t="str">
        <f t="shared" si="11"/>
        <v>58upload fileuploaduploadfile</v>
      </c>
      <c r="L59" t="str">
        <f t="shared" si="12"/>
        <v>upload fileuploaduploadfile</v>
      </c>
      <c r="M59" t="str">
        <f t="shared" si="13"/>
        <v>NOT</v>
      </c>
      <c r="N59" t="str">
        <f t="shared" si="13"/>
        <v/>
      </c>
      <c r="O59" s="2" t="s">
        <v>255</v>
      </c>
      <c r="P59">
        <f t="shared" si="6"/>
        <v>44</v>
      </c>
      <c r="Q59" s="2" t="s">
        <v>256</v>
      </c>
      <c r="R59">
        <f t="shared" si="7"/>
        <v>58</v>
      </c>
      <c r="S59" t="str">
        <f t="shared" si="8"/>
        <v xml:space="preserve">  if id == 44:~    return 58</v>
      </c>
      <c r="T59" t="str">
        <f t="shared" si="5"/>
        <v/>
      </c>
    </row>
    <row r="60" spans="1:20" x14ac:dyDescent="0.25">
      <c r="A60">
        <v>3</v>
      </c>
      <c r="B60" t="s">
        <v>134</v>
      </c>
      <c r="C60" t="s">
        <v>75</v>
      </c>
      <c r="D60" t="s">
        <v>134</v>
      </c>
      <c r="E60" t="str">
        <f t="shared" si="9"/>
        <v>3userauthuser</v>
      </c>
      <c r="F60" t="str">
        <f t="shared" si="10"/>
        <v>userauthuser</v>
      </c>
      <c r="G60">
        <v>31</v>
      </c>
      <c r="H60" t="s">
        <v>134</v>
      </c>
      <c r="I60" t="s">
        <v>135</v>
      </c>
      <c r="J60" t="s">
        <v>136</v>
      </c>
      <c r="K60" t="str">
        <f t="shared" si="11"/>
        <v>31userpeopleprofile</v>
      </c>
      <c r="L60" t="str">
        <f t="shared" si="12"/>
        <v>userpeopleprofile</v>
      </c>
      <c r="M60" t="str">
        <f t="shared" si="13"/>
        <v>NOT</v>
      </c>
      <c r="N60" t="str">
        <f t="shared" si="13"/>
        <v>NOT</v>
      </c>
      <c r="O60" s="2" t="s">
        <v>255</v>
      </c>
      <c r="P60">
        <f t="shared" si="6"/>
        <v>3</v>
      </c>
      <c r="Q60" s="2" t="s">
        <v>256</v>
      </c>
      <c r="R60">
        <f t="shared" si="7"/>
        <v>31</v>
      </c>
      <c r="S60" t="str">
        <f t="shared" si="8"/>
        <v xml:space="preserve">  if id == 3:~    return 31</v>
      </c>
      <c r="T60" t="str">
        <f t="shared" si="5"/>
        <v/>
      </c>
    </row>
    <row r="61" spans="1:20" x14ac:dyDescent="0.25">
      <c r="A61">
        <v>48</v>
      </c>
      <c r="B61" t="s">
        <v>226</v>
      </c>
      <c r="C61" t="s">
        <v>224</v>
      </c>
      <c r="D61" t="s">
        <v>227</v>
      </c>
      <c r="E61" t="str">
        <f t="shared" si="9"/>
        <v>48user object role mappingsecurityuserobjectrolemapping</v>
      </c>
      <c r="F61" t="str">
        <f t="shared" si="10"/>
        <v>user object role mappingsecurityuserobjectrolemapping</v>
      </c>
      <c r="K61" t="str">
        <f t="shared" si="11"/>
        <v/>
      </c>
      <c r="L61" t="str">
        <f t="shared" si="12"/>
        <v/>
      </c>
      <c r="M61" t="str">
        <f t="shared" si="13"/>
        <v>NOT</v>
      </c>
      <c r="N61" t="str">
        <f t="shared" si="13"/>
        <v>NOT</v>
      </c>
      <c r="O61" s="2" t="s">
        <v>255</v>
      </c>
      <c r="P61">
        <f t="shared" si="6"/>
        <v>48</v>
      </c>
      <c r="Q61" s="2" t="s">
        <v>256</v>
      </c>
      <c r="R61">
        <f t="shared" si="7"/>
        <v>0</v>
      </c>
      <c r="S61" t="str">
        <f t="shared" si="8"/>
        <v xml:space="preserve">  if id == 48:~    return 0</v>
      </c>
      <c r="T61" t="str">
        <f t="shared" si="5"/>
        <v>48,</v>
      </c>
    </row>
    <row r="62" spans="1:20" x14ac:dyDescent="0.25">
      <c r="A62">
        <v>28</v>
      </c>
      <c r="B62" t="s">
        <v>131</v>
      </c>
      <c r="C62" t="s">
        <v>130</v>
      </c>
      <c r="D62" t="s">
        <v>132</v>
      </c>
      <c r="E62" t="str">
        <f t="shared" si="9"/>
        <v>28user threaduser_messagesuserthread</v>
      </c>
      <c r="F62" t="str">
        <f t="shared" si="10"/>
        <v>user threaduser_messagesuserthread</v>
      </c>
      <c r="G62">
        <v>29</v>
      </c>
      <c r="H62" t="s">
        <v>131</v>
      </c>
      <c r="I62" t="s">
        <v>130</v>
      </c>
      <c r="J62" t="s">
        <v>132</v>
      </c>
      <c r="K62" t="str">
        <f t="shared" si="11"/>
        <v>29user threaduser_messagesuserthread</v>
      </c>
      <c r="L62" t="str">
        <f t="shared" si="12"/>
        <v>user threaduser_messagesuserthread</v>
      </c>
      <c r="M62" t="str">
        <f t="shared" si="13"/>
        <v>NOT</v>
      </c>
      <c r="N62" t="str">
        <f t="shared" si="13"/>
        <v/>
      </c>
      <c r="O62" s="2" t="s">
        <v>255</v>
      </c>
      <c r="P62">
        <f t="shared" si="6"/>
        <v>28</v>
      </c>
      <c r="Q62" s="2" t="s">
        <v>256</v>
      </c>
      <c r="R62">
        <f t="shared" si="7"/>
        <v>29</v>
      </c>
      <c r="S62" t="str">
        <f t="shared" si="8"/>
        <v xml:space="preserve">  if id == 28:~    return 29</v>
      </c>
      <c r="T62" t="str">
        <f t="shared" si="5"/>
        <v/>
      </c>
    </row>
    <row r="63" spans="1:20" x14ac:dyDescent="0.25">
      <c r="A63">
        <v>57</v>
      </c>
      <c r="C63" t="s">
        <v>236</v>
      </c>
      <c r="D63" t="s">
        <v>237</v>
      </c>
      <c r="E63" t="str">
        <f t="shared" si="9"/>
        <v>57zinniaentry</v>
      </c>
      <c r="F63" t="str">
        <f t="shared" si="10"/>
        <v>zinniaentry</v>
      </c>
      <c r="G63">
        <v>84</v>
      </c>
      <c r="K63" t="str">
        <f t="shared" si="11"/>
        <v>84</v>
      </c>
      <c r="L63" t="str">
        <f t="shared" si="12"/>
        <v/>
      </c>
      <c r="M63" t="str">
        <f t="shared" si="13"/>
        <v>NOT</v>
      </c>
      <c r="N63" t="str">
        <f t="shared" si="13"/>
        <v>NOT</v>
      </c>
      <c r="O63" s="2" t="s">
        <v>255</v>
      </c>
      <c r="P63">
        <f t="shared" si="6"/>
        <v>57</v>
      </c>
      <c r="Q63" s="2" t="s">
        <v>256</v>
      </c>
      <c r="R63">
        <f t="shared" si="7"/>
        <v>84</v>
      </c>
      <c r="S63" t="str">
        <f t="shared" si="8"/>
        <v xml:space="preserve">  if id == 57:~    return 84</v>
      </c>
      <c r="T63" t="str">
        <f t="shared" si="5"/>
        <v>57,</v>
      </c>
    </row>
    <row r="67" spans="1:1" x14ac:dyDescent="0.25">
      <c r="A67" t="s">
        <v>248</v>
      </c>
    </row>
    <row r="68" spans="1:1" x14ac:dyDescent="0.25">
      <c r="A68" t="s">
        <v>250</v>
      </c>
    </row>
    <row r="69" spans="1:1" x14ac:dyDescent="0.25">
      <c r="A69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Sheet1</vt:lpstr>
      <vt:lpstr>nn1 dct</vt:lpstr>
      <vt:lpstr>nn2 dct</vt:lpstr>
      <vt:lpstr>comp dct</vt:lpstr>
      <vt:lpstr>map</vt:lpstr>
      <vt:lpstr>'comp dct'!nepanode_1_django_content_types</vt:lpstr>
      <vt:lpstr>'nn1 dct'!nepanode_1_django_content_types</vt:lpstr>
      <vt:lpstr>'comp dct'!nepanode_2_django_content_types</vt:lpstr>
      <vt:lpstr>map!nepanode_2_django_content_types</vt:lpstr>
      <vt:lpstr>'nn2 dct'!nepanode_2_django_content_types</vt:lpstr>
      <vt:lpstr>Sheet1!nepanode_2_rowcounts</vt:lpstr>
    </vt:vector>
  </TitlesOfParts>
  <Company>ANL/EVS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Bales, Donald J.</dc:creator>
  <cp:lastModifiedBy>Bales, Donald J.</cp:lastModifiedBy>
  <dcterms:created xsi:type="dcterms:W3CDTF">2015-03-05T15:10:52Z</dcterms:created>
  <dcterms:modified xsi:type="dcterms:W3CDTF">2015-03-06T20:56:59Z</dcterms:modified>
</cp:coreProperties>
</file>