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MART27\stdcode6\Session_All_practice\"/>
    </mc:Choice>
  </mc:AlternateContent>
  <xr:revisionPtr revIDLastSave="0" documentId="13_ncr:1_{051EF4D5-E8A4-4B51-ADF3-8F94237C1B7D}" xr6:coauthVersionLast="47" xr6:coauthVersionMax="47" xr10:uidLastSave="{00000000-0000-0000-0000-000000000000}"/>
  <bookViews>
    <workbookView xWindow="-120" yWindow="-120" windowWidth="38640" windowHeight="21240" xr2:uid="{541E10BB-4AEC-4F38-8398-4900454BAEC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2" i="1" l="1"/>
  <c r="F23" i="1"/>
  <c r="F24" i="1"/>
  <c r="F25" i="1"/>
  <c r="F26" i="1"/>
  <c r="F22" i="1"/>
  <c r="F17" i="1"/>
  <c r="F18" i="1"/>
  <c r="F19" i="1"/>
  <c r="F20" i="1"/>
  <c r="F16" i="1"/>
  <c r="G16" i="1" s="1"/>
  <c r="H16" i="1" s="1"/>
  <c r="F5" i="1"/>
  <c r="H5" i="1" s="1"/>
  <c r="F4" i="1"/>
  <c r="H4" i="1" s="1"/>
  <c r="F6" i="1"/>
  <c r="H6" i="1" s="1"/>
  <c r="F7" i="1"/>
  <c r="H7" i="1" s="1"/>
  <c r="F8" i="1"/>
  <c r="F9" i="1"/>
  <c r="H9" i="1" s="1"/>
  <c r="F10" i="1"/>
  <c r="H10" i="1" s="1"/>
  <c r="F11" i="1"/>
  <c r="H11" i="1" s="1"/>
  <c r="F12" i="1"/>
  <c r="H12" i="1" s="1"/>
  <c r="F3" i="1"/>
  <c r="H3" i="1" s="1"/>
  <c r="G8" i="1" l="1"/>
  <c r="H8" i="1"/>
  <c r="I8" i="1" s="1"/>
  <c r="J8" i="1" s="1"/>
  <c r="I3" i="1"/>
  <c r="J3" i="1" s="1"/>
  <c r="G3" i="1"/>
</calcChain>
</file>

<file path=xl/sharedStrings.xml><?xml version="1.0" encoding="utf-8"?>
<sst xmlns="http://schemas.openxmlformats.org/spreadsheetml/2006/main" count="80" uniqueCount="38">
  <si>
    <t>정답지</t>
    <phoneticPr fontId="1" type="noConversion"/>
  </si>
  <si>
    <t>예측값</t>
    <phoneticPr fontId="1" type="noConversion"/>
  </si>
  <si>
    <t>ITEM</t>
    <phoneticPr fontId="1" type="noConversion"/>
  </si>
  <si>
    <t>모델</t>
    <phoneticPr fontId="1" type="noConversion"/>
  </si>
  <si>
    <t>연주차정보</t>
    <phoneticPr fontId="1" type="noConversion"/>
  </si>
  <si>
    <t>A</t>
    <phoneticPr fontId="1" type="noConversion"/>
  </si>
  <si>
    <t>B</t>
    <phoneticPr fontId="1" type="noConversion"/>
  </si>
  <si>
    <t>A정석카드</t>
    <phoneticPr fontId="1" type="noConversion"/>
  </si>
  <si>
    <t>정답지 = 숫자</t>
    <phoneticPr fontId="1" type="noConversion"/>
  </si>
  <si>
    <t>정답지 = 카테고리</t>
    <phoneticPr fontId="1" type="noConversion"/>
  </si>
  <si>
    <t>MAPE = Mean Absolute Percentage Error(에러율)</t>
    <phoneticPr fontId="1" type="noConversion"/>
  </si>
  <si>
    <t>정답지 = 1-MAPE = 정확도</t>
    <phoneticPr fontId="1" type="noConversion"/>
  </si>
  <si>
    <t>MAPE = ABS(ACT-FCST/ACT)</t>
    <phoneticPr fontId="1" type="noConversion"/>
  </si>
  <si>
    <t>ABS(차이)</t>
    <phoneticPr fontId="1" type="noConversion"/>
  </si>
  <si>
    <t>MAE = Mean Absolute Error(차이의 평균)</t>
    <phoneticPr fontId="1" type="noConversion"/>
  </si>
  <si>
    <t>MAE</t>
  </si>
  <si>
    <t>MAE만 가지고는 어떤 모델이 좋은 판단하기 어려움</t>
    <phoneticPr fontId="1" type="noConversion"/>
  </si>
  <si>
    <t>차이제곱</t>
    <phoneticPr fontId="1" type="noConversion"/>
  </si>
  <si>
    <t>평균(차이제곱)</t>
    <phoneticPr fontId="1" type="noConversion"/>
  </si>
  <si>
    <t>루트(RMSE)</t>
    <phoneticPr fontId="1" type="noConversion"/>
  </si>
  <si>
    <t>RMSE = Root Mean Squared Error()</t>
    <phoneticPr fontId="1" type="noConversion"/>
  </si>
  <si>
    <t>차이평균</t>
    <phoneticPr fontId="1" type="noConversion"/>
  </si>
  <si>
    <t>정답지-예측값</t>
    <phoneticPr fontId="1" type="noConversion"/>
  </si>
  <si>
    <t>MAPE</t>
    <phoneticPr fontId="1" type="noConversion"/>
  </si>
  <si>
    <t>AVR</t>
    <phoneticPr fontId="1" type="noConversion"/>
  </si>
  <si>
    <t>ACCURACY</t>
    <phoneticPr fontId="1" type="noConversion"/>
  </si>
  <si>
    <t>1-MAPE</t>
    <phoneticPr fontId="1" type="noConversion"/>
  </si>
  <si>
    <t>ABS(ACT-FCST/ACT)</t>
    <phoneticPr fontId="1" type="noConversion"/>
  </si>
  <si>
    <t>ABS(FCST-ACT/FCST)</t>
    <phoneticPr fontId="1" type="noConversion"/>
  </si>
  <si>
    <t>과대예측시 패널티</t>
    <phoneticPr fontId="1" type="noConversion"/>
  </si>
  <si>
    <t>물량 가중치</t>
    <phoneticPr fontId="1" type="noConversion"/>
  </si>
  <si>
    <t>8주아카이브 : 몇주전에 예측하는것이 더 중요한지 가중치를 몇주에 더 줄것인지 고객과 협의필요</t>
    <phoneticPr fontId="1" type="noConversion"/>
  </si>
  <si>
    <t>과소예측시 패널티</t>
    <phoneticPr fontId="1" type="noConversion"/>
  </si>
  <si>
    <t>RMSE는 내가만든 모델이 평균적으로 일정한 오류가 있을경우 차이평균에 제곱을 해주고 루트를 씌워줘도 
원래의 값으로 다시 돌아오지만, 치명적인 오류가 있을경우 제곱&amp;루트를 해도 원래값으로 돌아오지 못한다.</t>
    <phoneticPr fontId="1" type="noConversion"/>
  </si>
  <si>
    <t>고객은 정확도의 %를 더 중시하기 때문에 나의 모델의 점수를 정확도로 말할수 있음.</t>
    <phoneticPr fontId="1" type="noConversion"/>
  </si>
  <si>
    <t>과대예측 시 패널티를 줌. MAPE는 2배 혹은 이상 예측시 정확도가 0이고 초과시 마이너스로 됨 그다음부터는 정확도가 꽝</t>
    <phoneticPr fontId="1" type="noConversion"/>
  </si>
  <si>
    <t>과소예측 시 패널티를 줌. MAPE는 2배 혹은 이하 예측시 정확도가 0이고 초과시 마이너스로 됨 그다음부터는 정확도 꽝</t>
    <phoneticPr fontId="1" type="noConversion"/>
  </si>
  <si>
    <t>우리모델은 MAE나 RMSE가 서로비슷하다.우리모델에서 나오는 정확도가 또는 에러가 일정하기 때문에 믿고쓰셔도 됩니다라고 설명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</si>
</sst>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"/>
  </numFmts>
  <fonts count="4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right" vertical="center"/>
    </xf>
    <xf numFmtId="0" fontId="0" fillId="2" borderId="1" xfId="0" applyFill="1" applyBorder="1" applyAlignment="1">
      <alignment horizontal="right" vertical="center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  <xf numFmtId="176" fontId="0" fillId="2" borderId="1" xfId="0" applyNumberFormat="1" applyFill="1" applyBorder="1">
      <alignment vertical="center"/>
    </xf>
    <xf numFmtId="0" fontId="2" fillId="3" borderId="2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CACBB-B480-42E7-8B12-BFDF65836D8A}">
  <sheetPr>
    <pageSetUpPr fitToPage="1"/>
  </sheetPr>
  <dimension ref="A1:L29"/>
  <sheetViews>
    <sheetView tabSelected="1" workbookViewId="0">
      <selection activeCell="I27" sqref="I27"/>
    </sheetView>
  </sheetViews>
  <sheetFormatPr defaultRowHeight="16.5"/>
  <cols>
    <col min="3" max="3" width="11" bestFit="1" customWidth="1"/>
    <col min="6" max="6" width="20.375" bestFit="1" customWidth="1"/>
    <col min="7" max="7" width="17.875" bestFit="1" customWidth="1"/>
    <col min="8" max="8" width="12.125" bestFit="1" customWidth="1"/>
    <col min="9" max="9" width="14.625" bestFit="1" customWidth="1"/>
    <col min="10" max="10" width="14.625" customWidth="1"/>
    <col min="11" max="11" width="65.875" customWidth="1"/>
    <col min="12" max="12" width="43.75" customWidth="1"/>
  </cols>
  <sheetData>
    <row r="1" spans="1:12">
      <c r="F1" s="1" t="s">
        <v>22</v>
      </c>
      <c r="G1" s="1" t="s">
        <v>15</v>
      </c>
    </row>
    <row r="2" spans="1:12">
      <c r="A2" s="2" t="s">
        <v>3</v>
      </c>
      <c r="B2" s="2" t="s">
        <v>2</v>
      </c>
      <c r="C2" s="2" t="s">
        <v>4</v>
      </c>
      <c r="D2" s="2" t="s">
        <v>0</v>
      </c>
      <c r="E2" s="2" t="s">
        <v>1</v>
      </c>
      <c r="F2" s="5" t="s">
        <v>13</v>
      </c>
      <c r="G2" s="5" t="s">
        <v>21</v>
      </c>
      <c r="H2" s="2" t="s">
        <v>17</v>
      </c>
      <c r="I2" s="2" t="s">
        <v>18</v>
      </c>
      <c r="J2" s="2" t="s">
        <v>19</v>
      </c>
      <c r="K2" s="4"/>
    </row>
    <row r="3" spans="1:12">
      <c r="A3" s="3" t="s">
        <v>5</v>
      </c>
      <c r="B3" s="3" t="s">
        <v>7</v>
      </c>
      <c r="C3" s="3">
        <v>202310</v>
      </c>
      <c r="D3" s="3">
        <v>100</v>
      </c>
      <c r="E3" s="3">
        <v>50</v>
      </c>
      <c r="F3" s="6">
        <f>ABS(D3-E3)</f>
        <v>50</v>
      </c>
      <c r="G3" s="7">
        <f>AVERAGE(F3:F7)</f>
        <v>50</v>
      </c>
      <c r="H3" s="3">
        <f>POWER(F3,2)</f>
        <v>2500</v>
      </c>
      <c r="I3" s="8">
        <f>AVERAGE(H3:H7)</f>
        <v>2500</v>
      </c>
      <c r="J3" s="8">
        <f>SQRT(I3)</f>
        <v>50</v>
      </c>
      <c r="K3" t="s">
        <v>8</v>
      </c>
      <c r="L3" t="s">
        <v>20</v>
      </c>
    </row>
    <row r="4" spans="1:12">
      <c r="A4" s="3" t="s">
        <v>5</v>
      </c>
      <c r="B4" s="3" t="s">
        <v>7</v>
      </c>
      <c r="C4" s="3">
        <v>202311</v>
      </c>
      <c r="D4" s="3">
        <v>100</v>
      </c>
      <c r="E4" s="3">
        <v>50</v>
      </c>
      <c r="F4" s="6">
        <f t="shared" ref="F4:F12" si="0">ABS(D4-E4)</f>
        <v>50</v>
      </c>
      <c r="G4" s="6"/>
      <c r="H4" s="3">
        <f t="shared" ref="H4:H12" si="1">POWER(F4,2)</f>
        <v>2500</v>
      </c>
      <c r="I4" s="9"/>
      <c r="J4" s="9"/>
      <c r="K4" t="s">
        <v>9</v>
      </c>
      <c r="L4" t="s">
        <v>14</v>
      </c>
    </row>
    <row r="5" spans="1:12">
      <c r="A5" s="3" t="s">
        <v>5</v>
      </c>
      <c r="B5" s="3" t="s">
        <v>7</v>
      </c>
      <c r="C5" s="3">
        <v>202312</v>
      </c>
      <c r="D5" s="3">
        <v>100</v>
      </c>
      <c r="E5" s="3">
        <v>50</v>
      </c>
      <c r="F5" s="6">
        <f>ABS(D5-E5)</f>
        <v>50</v>
      </c>
      <c r="G5" s="6"/>
      <c r="H5" s="3">
        <f t="shared" si="1"/>
        <v>2500</v>
      </c>
      <c r="I5" s="9"/>
      <c r="J5" s="9"/>
      <c r="K5" t="s">
        <v>11</v>
      </c>
    </row>
    <row r="6" spans="1:12">
      <c r="A6" s="3" t="s">
        <v>5</v>
      </c>
      <c r="B6" s="3" t="s">
        <v>7</v>
      </c>
      <c r="C6" s="3">
        <v>202313</v>
      </c>
      <c r="D6" s="3">
        <v>100</v>
      </c>
      <c r="E6" s="3">
        <v>50</v>
      </c>
      <c r="F6" s="6">
        <f t="shared" si="0"/>
        <v>50</v>
      </c>
      <c r="G6" s="6"/>
      <c r="H6" s="3">
        <f t="shared" si="1"/>
        <v>2500</v>
      </c>
      <c r="I6" s="9"/>
      <c r="J6" s="9"/>
      <c r="K6" t="s">
        <v>12</v>
      </c>
      <c r="L6" t="s">
        <v>10</v>
      </c>
    </row>
    <row r="7" spans="1:12">
      <c r="A7" s="3" t="s">
        <v>5</v>
      </c>
      <c r="B7" s="3" t="s">
        <v>7</v>
      </c>
      <c r="C7" s="3">
        <v>202314</v>
      </c>
      <c r="D7" s="3">
        <v>100</v>
      </c>
      <c r="E7" s="3">
        <v>50</v>
      </c>
      <c r="F7" s="6">
        <f t="shared" si="0"/>
        <v>50</v>
      </c>
      <c r="G7" s="6"/>
      <c r="H7" s="3">
        <f t="shared" si="1"/>
        <v>2500</v>
      </c>
      <c r="I7" s="9"/>
      <c r="J7" s="9"/>
      <c r="K7" t="s">
        <v>16</v>
      </c>
    </row>
    <row r="8" spans="1:12">
      <c r="A8" s="3" t="s">
        <v>6</v>
      </c>
      <c r="B8" s="3" t="s">
        <v>7</v>
      </c>
      <c r="C8" s="3">
        <v>202310</v>
      </c>
      <c r="D8" s="3">
        <v>100</v>
      </c>
      <c r="E8" s="3">
        <v>100</v>
      </c>
      <c r="F8" s="6">
        <f t="shared" si="0"/>
        <v>0</v>
      </c>
      <c r="G8" s="7">
        <f>AVERAGE(F8:F12)</f>
        <v>50</v>
      </c>
      <c r="H8" s="3">
        <f t="shared" si="1"/>
        <v>0</v>
      </c>
      <c r="I8" s="8">
        <f>AVERAGE(H8:H12)</f>
        <v>12500</v>
      </c>
      <c r="J8" s="10">
        <f>SQRT(I8)</f>
        <v>111.80339887498948</v>
      </c>
    </row>
    <row r="9" spans="1:12">
      <c r="A9" s="12" t="s">
        <v>6</v>
      </c>
      <c r="B9" s="3" t="s">
        <v>7</v>
      </c>
      <c r="C9" s="3">
        <v>202311</v>
      </c>
      <c r="D9" s="3">
        <v>100</v>
      </c>
      <c r="E9" s="3">
        <v>100</v>
      </c>
      <c r="F9" s="6">
        <f t="shared" si="0"/>
        <v>0</v>
      </c>
      <c r="G9" s="6"/>
      <c r="H9" s="3">
        <f t="shared" si="1"/>
        <v>0</v>
      </c>
      <c r="I9" s="9"/>
      <c r="J9" s="9"/>
    </row>
    <row r="10" spans="1:12" ht="33">
      <c r="A10" s="3" t="s">
        <v>6</v>
      </c>
      <c r="B10" s="3" t="s">
        <v>7</v>
      </c>
      <c r="C10" s="3">
        <v>202312</v>
      </c>
      <c r="D10" s="3">
        <v>100</v>
      </c>
      <c r="E10" s="3">
        <v>100</v>
      </c>
      <c r="F10" s="6">
        <f t="shared" si="0"/>
        <v>0</v>
      </c>
      <c r="G10" s="6"/>
      <c r="H10" s="3">
        <f t="shared" si="1"/>
        <v>0</v>
      </c>
      <c r="I10" s="9"/>
      <c r="J10" s="9"/>
      <c r="K10" s="14" t="s">
        <v>37</v>
      </c>
    </row>
    <row r="11" spans="1:12">
      <c r="A11" s="3" t="s">
        <v>6</v>
      </c>
      <c r="B11" s="3" t="s">
        <v>7</v>
      </c>
      <c r="C11" s="3">
        <v>202313</v>
      </c>
      <c r="D11" s="3">
        <v>100</v>
      </c>
      <c r="E11" s="3">
        <v>100</v>
      </c>
      <c r="F11" s="6">
        <f t="shared" si="0"/>
        <v>0</v>
      </c>
      <c r="G11" s="6"/>
      <c r="H11" s="3">
        <f t="shared" si="1"/>
        <v>0</v>
      </c>
      <c r="I11" s="9"/>
      <c r="J11" s="9"/>
    </row>
    <row r="12" spans="1:12" ht="16.5" customHeight="1">
      <c r="A12" s="3" t="s">
        <v>6</v>
      </c>
      <c r="B12" s="3" t="s">
        <v>7</v>
      </c>
      <c r="C12" s="3">
        <v>202314</v>
      </c>
      <c r="D12" s="3">
        <v>100</v>
      </c>
      <c r="E12" s="3">
        <v>350</v>
      </c>
      <c r="F12" s="6">
        <f t="shared" si="0"/>
        <v>250</v>
      </c>
      <c r="G12" s="6"/>
      <c r="H12" s="3">
        <f t="shared" si="1"/>
        <v>62500</v>
      </c>
      <c r="I12" s="9"/>
      <c r="J12" s="9"/>
      <c r="K12" s="16" t="s">
        <v>33</v>
      </c>
      <c r="L12" s="16"/>
    </row>
    <row r="13" spans="1:12">
      <c r="K13" s="16"/>
      <c r="L13" s="16"/>
    </row>
    <row r="14" spans="1:12">
      <c r="F14" s="1" t="s">
        <v>27</v>
      </c>
      <c r="G14" s="1" t="s">
        <v>29</v>
      </c>
      <c r="H14" s="1" t="s">
        <v>26</v>
      </c>
    </row>
    <row r="15" spans="1:12">
      <c r="A15" s="2" t="s">
        <v>3</v>
      </c>
      <c r="B15" s="2" t="s">
        <v>2</v>
      </c>
      <c r="C15" s="2" t="s">
        <v>4</v>
      </c>
      <c r="D15" s="2" t="s">
        <v>0</v>
      </c>
      <c r="E15" s="2" t="s">
        <v>1</v>
      </c>
      <c r="F15" s="11" t="s">
        <v>23</v>
      </c>
      <c r="G15" s="11" t="s">
        <v>24</v>
      </c>
      <c r="H15" s="11" t="s">
        <v>25</v>
      </c>
      <c r="J15" s="15" t="s">
        <v>34</v>
      </c>
      <c r="K15" s="15"/>
    </row>
    <row r="16" spans="1:12">
      <c r="A16" s="3" t="s">
        <v>5</v>
      </c>
      <c r="B16" s="3" t="s">
        <v>7</v>
      </c>
      <c r="C16" s="3">
        <v>202310</v>
      </c>
      <c r="D16" s="3">
        <v>100</v>
      </c>
      <c r="E16" s="3">
        <v>200</v>
      </c>
      <c r="F16" s="9">
        <f>ABS(D16-E16)/D16</f>
        <v>1</v>
      </c>
      <c r="G16" s="8">
        <f>AVERAGE(F16:F20)</f>
        <v>1</v>
      </c>
      <c r="H16" s="9">
        <f>1-G16</f>
        <v>0</v>
      </c>
      <c r="J16" s="15" t="s">
        <v>35</v>
      </c>
      <c r="K16" s="15"/>
      <c r="L16" s="15"/>
    </row>
    <row r="17" spans="1:12">
      <c r="A17" s="3" t="s">
        <v>5</v>
      </c>
      <c r="B17" s="3" t="s">
        <v>7</v>
      </c>
      <c r="C17" s="3">
        <v>202311</v>
      </c>
      <c r="D17" s="3">
        <v>100</v>
      </c>
      <c r="E17" s="3">
        <v>200</v>
      </c>
      <c r="F17" s="9">
        <f t="shared" ref="F17:F20" si="2">ABS(D17-E17)/D17</f>
        <v>1</v>
      </c>
      <c r="G17" s="9"/>
      <c r="H17" s="9"/>
    </row>
    <row r="18" spans="1:12">
      <c r="A18" s="3" t="s">
        <v>5</v>
      </c>
      <c r="B18" s="3" t="s">
        <v>7</v>
      </c>
      <c r="C18" s="3">
        <v>202312</v>
      </c>
      <c r="D18" s="3">
        <v>100</v>
      </c>
      <c r="E18" s="3">
        <v>200</v>
      </c>
      <c r="F18" s="9">
        <f t="shared" si="2"/>
        <v>1</v>
      </c>
      <c r="G18" s="9"/>
      <c r="H18" s="9"/>
    </row>
    <row r="19" spans="1:12">
      <c r="A19" s="3" t="s">
        <v>5</v>
      </c>
      <c r="B19" s="3" t="s">
        <v>7</v>
      </c>
      <c r="C19" s="3">
        <v>202313</v>
      </c>
      <c r="D19" s="3">
        <v>100</v>
      </c>
      <c r="E19" s="3">
        <v>200</v>
      </c>
      <c r="F19" s="9">
        <f t="shared" si="2"/>
        <v>1</v>
      </c>
      <c r="G19" s="9"/>
      <c r="H19" s="9"/>
    </row>
    <row r="20" spans="1:12">
      <c r="A20" s="3" t="s">
        <v>5</v>
      </c>
      <c r="B20" s="3" t="s">
        <v>7</v>
      </c>
      <c r="C20" s="3">
        <v>202314</v>
      </c>
      <c r="D20" s="3">
        <v>100</v>
      </c>
      <c r="E20" s="3">
        <v>200</v>
      </c>
      <c r="F20" s="9">
        <f t="shared" si="2"/>
        <v>1</v>
      </c>
      <c r="G20" s="9"/>
      <c r="H20" s="9"/>
    </row>
    <row r="21" spans="1:12">
      <c r="A21" s="3"/>
      <c r="B21" s="3"/>
      <c r="C21" s="3"/>
      <c r="D21" s="3"/>
      <c r="E21" s="3"/>
      <c r="F21" s="3" t="s">
        <v>28</v>
      </c>
      <c r="G21" s="3" t="s">
        <v>32</v>
      </c>
      <c r="H21" s="9"/>
      <c r="J21" s="15" t="s">
        <v>36</v>
      </c>
      <c r="K21" s="15"/>
      <c r="L21" s="15"/>
    </row>
    <row r="22" spans="1:12">
      <c r="A22" s="3" t="s">
        <v>6</v>
      </c>
      <c r="B22" s="3" t="s">
        <v>7</v>
      </c>
      <c r="C22" s="3">
        <v>202310</v>
      </c>
      <c r="D22" s="3">
        <v>100</v>
      </c>
      <c r="E22" s="3">
        <v>200</v>
      </c>
      <c r="F22" s="9">
        <f>ABS(E22-D22)/E22</f>
        <v>0.5</v>
      </c>
      <c r="G22" s="8">
        <f>AVERAGE(F22:F26)</f>
        <v>0.5</v>
      </c>
      <c r="H22" s="9"/>
    </row>
    <row r="23" spans="1:12">
      <c r="A23" s="3" t="s">
        <v>6</v>
      </c>
      <c r="B23" s="3" t="s">
        <v>7</v>
      </c>
      <c r="C23" s="3">
        <v>202311</v>
      </c>
      <c r="D23" s="3">
        <v>100</v>
      </c>
      <c r="E23" s="3">
        <v>200</v>
      </c>
      <c r="F23" s="9">
        <f t="shared" ref="F23:F26" si="3">ABS(E23-D23)/E23</f>
        <v>0.5</v>
      </c>
      <c r="G23" s="9"/>
      <c r="H23" s="9"/>
    </row>
    <row r="24" spans="1:12">
      <c r="A24" s="3" t="s">
        <v>6</v>
      </c>
      <c r="B24" s="3" t="s">
        <v>7</v>
      </c>
      <c r="C24" s="3">
        <v>202312</v>
      </c>
      <c r="D24" s="3">
        <v>100</v>
      </c>
      <c r="E24" s="3">
        <v>200</v>
      </c>
      <c r="F24" s="9">
        <f t="shared" si="3"/>
        <v>0.5</v>
      </c>
      <c r="G24" s="9"/>
      <c r="H24" s="9"/>
    </row>
    <row r="25" spans="1:12">
      <c r="A25" s="3" t="s">
        <v>6</v>
      </c>
      <c r="B25" s="3" t="s">
        <v>7</v>
      </c>
      <c r="C25" s="3">
        <v>202313</v>
      </c>
      <c r="D25" s="3">
        <v>100</v>
      </c>
      <c r="E25" s="3">
        <v>200</v>
      </c>
      <c r="F25" s="9">
        <f t="shared" si="3"/>
        <v>0.5</v>
      </c>
      <c r="G25" s="9"/>
      <c r="H25" s="9"/>
    </row>
    <row r="26" spans="1:12">
      <c r="A26" s="3" t="s">
        <v>6</v>
      </c>
      <c r="B26" s="3" t="s">
        <v>7</v>
      </c>
      <c r="C26" s="3">
        <v>202314</v>
      </c>
      <c r="D26" s="3">
        <v>100</v>
      </c>
      <c r="E26" s="3">
        <v>200</v>
      </c>
      <c r="F26" s="9">
        <f t="shared" si="3"/>
        <v>0.5</v>
      </c>
      <c r="G26" s="9"/>
      <c r="H26" s="9"/>
    </row>
    <row r="28" spans="1:12">
      <c r="A28" s="13" t="s">
        <v>31</v>
      </c>
      <c r="B28" s="13"/>
      <c r="C28" s="13"/>
      <c r="D28" s="13"/>
      <c r="E28" s="13"/>
      <c r="F28" s="13"/>
      <c r="G28" s="13"/>
      <c r="H28" s="13"/>
    </row>
    <row r="29" spans="1:12">
      <c r="A29" s="13" t="s">
        <v>30</v>
      </c>
      <c r="B29" s="13"/>
      <c r="C29" s="13"/>
      <c r="D29" s="13"/>
      <c r="E29" s="13"/>
      <c r="F29" s="13"/>
      <c r="G29" s="13"/>
      <c r="H29" s="13"/>
    </row>
  </sheetData>
  <mergeCells count="6">
    <mergeCell ref="K12:L13"/>
    <mergeCell ref="A28:H28"/>
    <mergeCell ref="A29:H29"/>
    <mergeCell ref="J15:K15"/>
    <mergeCell ref="J16:L16"/>
    <mergeCell ref="J21:L21"/>
  </mergeCells>
  <phoneticPr fontId="1" type="noConversion"/>
  <pageMargins left="0.7" right="0.7" top="0.75" bottom="0.75" header="0.3" footer="0.3"/>
  <pageSetup paperSize="9" scale="5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SMART27</dc:creator>
  <cp:lastModifiedBy>SMART27</cp:lastModifiedBy>
  <cp:lastPrinted>2023-06-04T02:38:57Z</cp:lastPrinted>
  <dcterms:created xsi:type="dcterms:W3CDTF">2023-06-03T07:14:07Z</dcterms:created>
  <dcterms:modified xsi:type="dcterms:W3CDTF">2023-06-04T03:27:28Z</dcterms:modified>
</cp:coreProperties>
</file>