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ncorson-dosch_usgs_gov/Documents/Neversink_SIR/Tables/"/>
    </mc:Choice>
  </mc:AlternateContent>
  <xr:revisionPtr revIDLastSave="1187" documentId="13_ncr:1_{1EFD8968-C8D7-47BC-B52D-0158DE081E93}" xr6:coauthVersionLast="47" xr6:coauthVersionMax="47" xr10:uidLastSave="{825ACD89-1FD0-BF45-9A9E-77AB4B20373C}"/>
  <bookViews>
    <workbookView xWindow="-28160" yWindow="3180" windowWidth="19420" windowHeight="10420" activeTab="1" xr2:uid="{4DCBB2AD-4B52-45AE-A728-B4BB77FD58D8}"/>
  </bookViews>
  <sheets>
    <sheet name="Table 1" sheetId="2" r:id="rId1"/>
    <sheet name="Table 2" sheetId="1" r:id="rId2"/>
    <sheet name="Table 3" sheetId="7" r:id="rId3"/>
    <sheet name="Table 4" sheetId="5" r:id="rId4"/>
    <sheet name="Table 5" sheetId="3" r:id="rId5"/>
    <sheet name="Appendix1" sheetId="4" r:id="rId6"/>
  </sheets>
  <definedNames>
    <definedName name="_xlnm._FilterDatabase" localSheetId="4" hidden="1">'Table 5'!$A$1:$K$20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" l="1"/>
  <c r="H8" i="2"/>
</calcChain>
</file>

<file path=xl/sharedStrings.xml><?xml version="1.0" encoding="utf-8"?>
<sst xmlns="http://schemas.openxmlformats.org/spreadsheetml/2006/main" count="734" uniqueCount="330">
  <si>
    <t>[NYSDEC, New York State Department of Environmental Conservation; USGS, U.S. Geological Survey; gal/min, gallons per minute. Average and maximum pumping rates for the period 2010-2015. Average pumping rates were used in the model and were adjusted +/- 20% during calibration. Maximum pumping rates were used to evaluate uncertainty of the areas contributing recharge to prioriy wells (see figures 26-31).]</t>
  </si>
  <si>
    <t>Nearest Town/City/Village</t>
  </si>
  <si>
    <t>County</t>
  </si>
  <si>
    <t>Surface water basin</t>
  </si>
  <si>
    <t>NYSDEC Facility ID</t>
  </si>
  <si>
    <t>USGS site number</t>
  </si>
  <si>
    <r>
      <t>Withdrawl rate</t>
    </r>
    <r>
      <rPr>
        <b/>
        <vertAlign val="superscript"/>
        <sz val="9"/>
        <color theme="1"/>
        <rFont val="Arial Narrow"/>
        <family val="2"/>
      </rPr>
      <t>1</t>
    </r>
    <r>
      <rPr>
        <b/>
        <sz val="9"/>
        <color theme="1"/>
        <rFont val="Arial Narrow"/>
        <family val="2"/>
      </rPr>
      <t>, (gal/min)</t>
    </r>
  </si>
  <si>
    <t>Average</t>
  </si>
  <si>
    <r>
      <t xml:space="preserve">Maximum </t>
    </r>
    <r>
      <rPr>
        <b/>
        <vertAlign val="superscript"/>
        <sz val="9"/>
        <color theme="1"/>
        <rFont val="Arial Narrow"/>
        <family val="2"/>
      </rPr>
      <t>2</t>
    </r>
    <r>
      <rPr>
        <b/>
        <sz val="9"/>
        <color theme="1"/>
        <rFont val="Arial Narrow"/>
        <family val="2"/>
      </rPr>
      <t xml:space="preserve"> </t>
    </r>
  </si>
  <si>
    <t>NYSDEC-NYSDOH Priority Wells</t>
  </si>
  <si>
    <t>Woodbridge</t>
  </si>
  <si>
    <t>Sullivan</t>
  </si>
  <si>
    <t>Neversink</t>
  </si>
  <si>
    <t>WWR0000401</t>
  </si>
  <si>
    <t>SV 193</t>
  </si>
  <si>
    <t>SV 227</t>
  </si>
  <si>
    <t>Ellenville</t>
  </si>
  <si>
    <t>Ulster</t>
  </si>
  <si>
    <t>Roundout</t>
  </si>
  <si>
    <t>WWR0000479</t>
  </si>
  <si>
    <t>--</t>
  </si>
  <si>
    <t>U   7</t>
  </si>
  <si>
    <t>Mountain Dale</t>
  </si>
  <si>
    <t>WWR0001055</t>
  </si>
  <si>
    <t>SV 407</t>
  </si>
  <si>
    <t>Wurtsboro</t>
  </si>
  <si>
    <t>WWR0001748</t>
  </si>
  <si>
    <t>SV 487</t>
  </si>
  <si>
    <t>Non-priority Wells</t>
  </si>
  <si>
    <t>Woodbourne</t>
  </si>
  <si>
    <t>WWR0000209</t>
  </si>
  <si>
    <t>Fallsburg</t>
  </si>
  <si>
    <t>WWR0000506</t>
  </si>
  <si>
    <t>SV  61</t>
  </si>
  <si>
    <t>SV  62</t>
  </si>
  <si>
    <t>SV  63</t>
  </si>
  <si>
    <t>SV 266</t>
  </si>
  <si>
    <t xml:space="preserve">Sullivan </t>
  </si>
  <si>
    <t>SV 256</t>
  </si>
  <si>
    <t>Rondout</t>
  </si>
  <si>
    <t>SV 406</t>
  </si>
  <si>
    <t>Spring Glen/Phillipsport</t>
  </si>
  <si>
    <t>WWR0001462</t>
  </si>
  <si>
    <t>SV 422</t>
  </si>
  <si>
    <t>WWR0001734</t>
  </si>
  <si>
    <t>SV 510</t>
  </si>
  <si>
    <t>SV 511</t>
  </si>
  <si>
    <t>SV 512</t>
  </si>
  <si>
    <r>
      <t xml:space="preserve">16 </t>
    </r>
    <r>
      <rPr>
        <vertAlign val="superscript"/>
        <sz val="9"/>
        <color theme="1"/>
        <rFont val="Times New Roman"/>
        <family val="1"/>
      </rPr>
      <t>3</t>
    </r>
  </si>
  <si>
    <t>SV 513</t>
  </si>
  <si>
    <t>SV 514</t>
  </si>
  <si>
    <t>SV 515</t>
  </si>
  <si>
    <t>SV 516</t>
  </si>
  <si>
    <r>
      <t xml:space="preserve">35 </t>
    </r>
    <r>
      <rPr>
        <vertAlign val="superscript"/>
        <sz val="9"/>
        <color theme="1"/>
        <rFont val="Times New Roman"/>
        <family val="1"/>
      </rPr>
      <t>3</t>
    </r>
  </si>
  <si>
    <t>WWR0001738</t>
  </si>
  <si>
    <t>SV 463</t>
  </si>
  <si>
    <t>SV 465</t>
  </si>
  <si>
    <t>SV 470</t>
  </si>
  <si>
    <r>
      <t xml:space="preserve">57 </t>
    </r>
    <r>
      <rPr>
        <vertAlign val="superscript"/>
        <sz val="9"/>
        <color theme="1"/>
        <rFont val="Times New Roman"/>
        <family val="1"/>
      </rPr>
      <t>3</t>
    </r>
  </si>
  <si>
    <t>SV 490</t>
  </si>
  <si>
    <t>SV 551</t>
  </si>
  <si>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Well withdrawl rate information complied from USGS Site-Specific Water-Use Data System (SWUDS); Data representive of 2010-2015 time period. </t>
    </r>
  </si>
  <si>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Maximum withdrawl rates simulated only at priority wells</t>
    </r>
  </si>
  <si>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Pumping source of numerical instability in model -- withdrawl rate set to zero in model simulations </t>
    </r>
  </si>
  <si>
    <t>Town/City/Village</t>
  </si>
  <si>
    <t>Location_C</t>
  </si>
  <si>
    <t>flux_m3</t>
  </si>
  <si>
    <t>start_datetime</t>
  </si>
  <si>
    <t>end_datetime</t>
  </si>
  <si>
    <t>Well</t>
  </si>
  <si>
    <t>Facility</t>
  </si>
  <si>
    <t>Spring Glen/Philipsport</t>
  </si>
  <si>
    <t>Well - relocated</t>
  </si>
  <si>
    <t>Table 2. Summary of prior and posterior realization hydraulic hydraulic conductivities, aggregated by geologic zones</t>
  </si>
  <si>
    <t>Lithologic zone and description</t>
  </si>
  <si>
    <t>Prior Kh (m/day)</t>
  </si>
  <si>
    <t>Posterior Base Kh  (m/day)</t>
  </si>
  <si>
    <t>Prior Kv  (m/day)</t>
  </si>
  <si>
    <t>Posterior Base KV  (m/day)</t>
  </si>
  <si>
    <t>Prior Anisotropy</t>
  </si>
  <si>
    <t>Posterior  Base Anisotropy</t>
  </si>
  <si>
    <t>Min</t>
  </si>
  <si>
    <t>Mean</t>
  </si>
  <si>
    <t>Max</t>
  </si>
  <si>
    <t>11: Outwash</t>
  </si>
  <si>
    <t>12: Peat &amp; outwash</t>
  </si>
  <si>
    <t>15: Kame</t>
  </si>
  <si>
    <t>17: Alluvium &amp; outwash</t>
  </si>
  <si>
    <t>18: Kame moraine</t>
  </si>
  <si>
    <t>20: Till &amp; Bedrock</t>
  </si>
  <si>
    <t>21: Till</t>
  </si>
  <si>
    <t>22: Bedrock</t>
  </si>
  <si>
    <t>23: Lacustrine silt &amp; clay</t>
  </si>
  <si>
    <t>24: Outwash &amp; alluvial fan combination</t>
  </si>
  <si>
    <t>25: Kame &amp; alluvial fan combination</t>
  </si>
  <si>
    <t>26: Peat outwash &amp; alluvium combination</t>
  </si>
  <si>
    <t>27: Peat &amp; kame combination</t>
  </si>
  <si>
    <t>28: Alluvium &amp; Kame combination</t>
  </si>
  <si>
    <t>29: Artificial fill</t>
  </si>
  <si>
    <t>30: Lacustrine Sand</t>
  </si>
  <si>
    <t>31: Lacustrine sand &amp; alluvium combination</t>
  </si>
  <si>
    <t>32: Till/alluvium combination</t>
  </si>
  <si>
    <t>33: lacustrine sand &amp; alluvium fan combination</t>
  </si>
  <si>
    <t>34: lacustrine silt &amp; alluvium fan combination</t>
  </si>
  <si>
    <t>35: Alluvium &amp; lacustrine silt and clay combination</t>
  </si>
  <si>
    <t>36: Till &amp; Kame combination</t>
  </si>
  <si>
    <t>37: Till &amp; Outwash combination</t>
  </si>
  <si>
    <t>38: Kame &amp; Water</t>
  </si>
  <si>
    <t>39: Peat &amp; Till combination</t>
  </si>
  <si>
    <t>Station Name</t>
  </si>
  <si>
    <t>USGS Site number</t>
  </si>
  <si>
    <r>
      <t>Latitude</t>
    </r>
    <r>
      <rPr>
        <b/>
        <vertAlign val="superscript"/>
        <sz val="9"/>
        <color theme="1"/>
        <rFont val="Arial Narrow"/>
        <family val="2"/>
      </rPr>
      <t>1</t>
    </r>
  </si>
  <si>
    <r>
      <t>Longitude</t>
    </r>
    <r>
      <rPr>
        <b/>
        <vertAlign val="superscript"/>
        <sz val="9"/>
        <color theme="1"/>
        <rFont val="Arial Narrow"/>
        <family val="2"/>
      </rPr>
      <t>1</t>
    </r>
  </si>
  <si>
    <t>Period of record used</t>
  </si>
  <si>
    <t>Average Annual Flow, in cubic feet per second</t>
  </si>
  <si>
    <t>Baseflow calibration target, in cubic feet per secod</t>
  </si>
  <si>
    <t>Neversink River at Woodbourne, NY</t>
  </si>
  <si>
    <t>01436500</t>
  </si>
  <si>
    <t>Sandburg Creek at Ellenville, NY</t>
  </si>
  <si>
    <t>01366650</t>
  </si>
  <si>
    <t>10/1/1954 - 9/30/1993</t>
  </si>
  <si>
    <t>Table 4. Summary of observation data, observation groups, and initial and rebalanced weights</t>
  </si>
  <si>
    <t>Calibration target group</t>
  </si>
  <si>
    <t>Values</t>
  </si>
  <si>
    <t>Non-zero weight</t>
  </si>
  <si>
    <t>Initial Weight</t>
  </si>
  <si>
    <t>Rebalanced  Weight</t>
  </si>
  <si>
    <t>weight</t>
  </si>
  <si>
    <t>standard deviation</t>
  </si>
  <si>
    <t>percent error</t>
  </si>
  <si>
    <t>flux</t>
  </si>
  <si>
    <t>116217 to 124046</t>
  </si>
  <si>
    <t>2.86532E-05 to 8.06151E-05</t>
  </si>
  <si>
    <t>12404.6 to 34900.1</t>
  </si>
  <si>
    <t xml:space="preserve">   10 to 30.03</t>
  </si>
  <si>
    <t>head</t>
  </si>
  <si>
    <t>59.3328 to 655.145</t>
  </si>
  <si>
    <t xml:space="preserve">  0.2</t>
  </si>
  <si>
    <t xml:space="preserve">    5</t>
  </si>
  <si>
    <t>0.76319 to 8.42705</t>
  </si>
  <si>
    <t>88.72 to 673.96</t>
  </si>
  <si>
    <t xml:space="preserve">  0.1</t>
  </si>
  <si>
    <t xml:space="preserve">   10</t>
  </si>
  <si>
    <t>1.48377 to 11.2714</t>
  </si>
  <si>
    <t>Table 5. Summaries of initial parameter values and bounds during the prior Monte Carlo, expanded Monte Carlo, and iES history matching, aggregated by parameter type</t>
  </si>
  <si>
    <t>Parameter</t>
  </si>
  <si>
    <t>Prior Monte Carlo</t>
  </si>
  <si>
    <t>Expanded Monte Carlo</t>
  </si>
  <si>
    <t>iES Start</t>
  </si>
  <si>
    <t>Type</t>
  </si>
  <si>
    <t>Count</t>
  </si>
  <si>
    <t>Initial value</t>
  </si>
  <si>
    <t>Lower bound</t>
  </si>
  <si>
    <t>Upper bound</t>
  </si>
  <si>
    <t xml:space="preserve">    1</t>
  </si>
  <si>
    <t>0.442759</t>
  </si>
  <si>
    <t>1.55724</t>
  </si>
  <si>
    <t>Recharge: Highest Active Layer</t>
  </si>
  <si>
    <t xml:space="preserve">  0.8</t>
  </si>
  <si>
    <t xml:space="preserve">  1.2</t>
  </si>
  <si>
    <t>Multipliers by other attributes</t>
  </si>
  <si>
    <t>Recharge Mean Value for Entire Array</t>
  </si>
  <si>
    <t xml:space="preserve">  0.9</t>
  </si>
  <si>
    <t xml:space="preserve">  1.1</t>
  </si>
  <si>
    <t>SFR Streambed Conductance by Reach</t>
  </si>
  <si>
    <t>Pumping Rate by Well</t>
  </si>
  <si>
    <t>Horizontal Hydraulic Conductivity by Zone</t>
  </si>
  <si>
    <t>0.181818 to  0.75</t>
  </si>
  <si>
    <t xml:space="preserve"> 1.25 to 1.81818</t>
  </si>
  <si>
    <t>0.266667 to    50</t>
  </si>
  <si>
    <t>0.00266667 to   0.5</t>
  </si>
  <si>
    <t>26.6667 to  5000</t>
  </si>
  <si>
    <t>Vertical Hydraulic Conductivity by Zone</t>
  </si>
  <si>
    <r>
      <t>Table 1.1 Summary of publicly available data sources used to build the Neversink-Rondout groundwater flow model</t>
    </r>
    <r>
      <rPr>
        <b/>
        <sz val="9.5"/>
        <color rgb="FFFF0000"/>
        <rFont val="Arial Narrow"/>
        <family val="2"/>
      </rPr>
      <t>***</t>
    </r>
  </si>
  <si>
    <t>[MF6; MODFLOW6]</t>
  </si>
  <si>
    <t>Model Component</t>
  </si>
  <si>
    <t>File name(s)</t>
  </si>
  <si>
    <t>Reference</t>
  </si>
  <si>
    <t>Notes</t>
  </si>
  <si>
    <t>Link</t>
  </si>
  <si>
    <t>NPF</t>
  </si>
  <si>
    <t>Finkelstien and others, 2021</t>
  </si>
  <si>
    <t xml:space="preserve">** </t>
  </si>
  <si>
    <t>Initial hydraulic condictivity values</t>
  </si>
  <si>
    <t>Smith and Williams, 2020; Como, 2013</t>
  </si>
  <si>
    <t>Aquifer Test Locator web tool, M.S. Thesis</t>
  </si>
  <si>
    <t>https://doi.org/10.5066/P9XQL1MZ; https://www.geo.sunysb.edu/reports/MComo_FinalReport.pdf</t>
  </si>
  <si>
    <t>Well pumping rates</t>
  </si>
  <si>
    <t>WEL</t>
  </si>
  <si>
    <t>NWIS/SWUDS</t>
  </si>
  <si>
    <t>https://nwis.waterdata.usgs.gov/nwis/wu</t>
  </si>
  <si>
    <t>Model top elevation</t>
  </si>
  <si>
    <t>DIS, SFR</t>
  </si>
  <si>
    <r>
      <t>top_50m_from_lidar.tif</t>
    </r>
    <r>
      <rPr>
        <sz val="9"/>
        <color rgb="FFFF0000"/>
        <rFont val="Times New Roman"/>
        <family val="1"/>
      </rPr>
      <t>*</t>
    </r>
  </si>
  <si>
    <t>Derrived from Lidar; https://gis.ny.gov/</t>
  </si>
  <si>
    <t>Layer elevations and thicknesses</t>
  </si>
  <si>
    <t>DIS</t>
  </si>
  <si>
    <r>
      <t>L1_Bottom.tif, L2_Bottom.tif</t>
    </r>
    <r>
      <rPr>
        <sz val="9"/>
        <color rgb="FFFF0000"/>
        <rFont val="Times New Roman"/>
        <family val="1"/>
      </rPr>
      <t>*</t>
    </r>
    <r>
      <rPr>
        <sz val="9"/>
        <color theme="1"/>
        <rFont val="Times New Roman"/>
        <family val="1"/>
      </rPr>
      <t>, L3_Bottom___TopOfBedrock.tif</t>
    </r>
    <r>
      <rPr>
        <sz val="9"/>
        <color rgb="FFFF0000"/>
        <rFont val="Times New Roman"/>
        <family val="1"/>
      </rPr>
      <t>*</t>
    </r>
  </si>
  <si>
    <t>Top of lacustrine, bottom of lacustrine, top of bedrock</t>
  </si>
  <si>
    <t>Initial heads</t>
  </si>
  <si>
    <t>IC</t>
  </si>
  <si>
    <t>top_50m_from_lidar.tif</t>
  </si>
  <si>
    <t>Active model domain</t>
  </si>
  <si>
    <t>Model_Extent_HUC12.shp</t>
  </si>
  <si>
    <t>`</t>
  </si>
  <si>
    <t>Boundary condition constant heads</t>
  </si>
  <si>
    <t>CHD</t>
  </si>
  <si>
    <t>0108_0110_0202_0203_MF6_SS_Unconfined_250, 0204_0206_0209_MF6_SS_Unconfined_250</t>
  </si>
  <si>
    <t>Zell, W.O. and Sanford W.E., 2020</t>
  </si>
  <si>
    <t>Parent models; heads file used to build constant head boundaries in valleys</t>
  </si>
  <si>
    <t>https://water.usgs.gov/GIS/metadata/usgswrd/XML/zell2020_wrr.xml</t>
  </si>
  <si>
    <t>Streamflow routing lines</t>
  </si>
  <si>
    <t>SFR</t>
  </si>
  <si>
    <t>NHDPLUS_H_0202_HU4_GDB.gdb, NHDPLUS_H_0204_HU4_GDB.gdb</t>
  </si>
  <si>
    <t>NHDPlus HR; U.S. Geological Survey, 2018</t>
  </si>
  <si>
    <t>NHDLine</t>
  </si>
  <si>
    <t>https://www.usgs.gov/core-science-systems/ngp/national-hydrography/nhdplus-high-resolution</t>
  </si>
  <si>
    <t>Streamflow routing information</t>
  </si>
  <si>
    <t>NHDPlusFlowlineVAA, NHDPlusFlow</t>
  </si>
  <si>
    <t>Stream inflow rates</t>
  </si>
  <si>
    <t>NWIS</t>
  </si>
  <si>
    <t xml:space="preserve">USGS stream gage 01436000 </t>
  </si>
  <si>
    <t>https://waterdata.usgs.gov/nwis</t>
  </si>
  <si>
    <t>Recharge</t>
  </si>
  <si>
    <t>RCH</t>
  </si>
  <si>
    <t>SWB_Nawqa_mm.tif</t>
  </si>
  <si>
    <t>Yager and others, 2018</t>
  </si>
  <si>
    <t>https://www.sciencebase.gov/catalog/item/5a3815bee4b0d05ee8b1dc7f</t>
  </si>
  <si>
    <t>Head and flux observations</t>
  </si>
  <si>
    <t>OBS</t>
  </si>
  <si>
    <t>Additional head observations</t>
  </si>
  <si>
    <t>NYSDEC</t>
  </si>
  <si>
    <t>Water Well Contractor and Completion Report Record</t>
  </si>
  <si>
    <t>https://www.dec.ny.gov/lands/33317.html</t>
  </si>
  <si>
    <t>U.S. Geological Survey National Water Information System (NWIS)</t>
  </si>
  <si>
    <t>U.S. Geological Survey Site-Specific Water-Use Data System (SWUDS)</t>
  </si>
  <si>
    <t>New York State Department of Environmental Conservation (NYSDEC)</t>
  </si>
  <si>
    <t xml:space="preserve">* Subject to change based on published filenames. </t>
  </si>
  <si>
    <t>** TBD - will be publised on ScienceBase</t>
  </si>
  <si>
    <t>*** these will be included in the model archive</t>
  </si>
  <si>
    <t>Horizontal Hydraulic Conductivity: Layer 1</t>
  </si>
  <si>
    <t>Horizontal Hydraulic Conductivity: Layer 2</t>
  </si>
  <si>
    <t>Horizontal Hydraulic Conductivity: Layer 3</t>
  </si>
  <si>
    <t>Horizontal Hydraulic Conductivity: Layer 4</t>
  </si>
  <si>
    <t>Vertical Hydraulic Conductivity: Layer 1</t>
  </si>
  <si>
    <t>Vertical Hydraulic Conductivity: Layer 2</t>
  </si>
  <si>
    <t>Vertical Hydraulic Conductivity: Layer 3</t>
  </si>
  <si>
    <t>Vertical Hydraulic Conductivity: Layer 4</t>
  </si>
  <si>
    <t>[K, Hydraulic conductivity; Kh, Horizontal hydraulic conductivity; Kv, Vertical hydraulic conductivity; Prior, pre history matching (or starting) value; Posterior, post history matching value; Base, Base realization representing the central tendancy of the posterior parameter distribution; m/d, meters per day; Min, Minimum; Max, Maximum]</t>
  </si>
  <si>
    <t>1.69481 to 18.7139</t>
  </si>
  <si>
    <t>0.0014055 to 0.00395433</t>
  </si>
  <si>
    <t>252.887 to 711.491</t>
  </si>
  <si>
    <t>0.203865 to 0.612208</t>
  </si>
  <si>
    <t>0.244529 to 1.85756</t>
  </si>
  <si>
    <t>land surface</t>
  </si>
  <si>
    <t>0.942248 to 1.05538</t>
  </si>
  <si>
    <t>0.75596 to 0.866352</t>
  </si>
  <si>
    <t>1.13672 to 1.31561</t>
  </si>
  <si>
    <t>0.934627 to 1.06573</t>
  </si>
  <si>
    <t>0.741177 to 0.874849</t>
  </si>
  <si>
    <t>1.1411 to 1.33064</t>
  </si>
  <si>
    <t>0.935518 to 1.07049</t>
  </si>
  <si>
    <t>0.744879 to 0.870171</t>
  </si>
  <si>
    <t>1.13199 to 1.33375</t>
  </si>
  <si>
    <t>0.928528 to 1.0651</t>
  </si>
  <si>
    <t>0.754228 to 0.865706</t>
  </si>
  <si>
    <t>1.15635 to 1.33452</t>
  </si>
  <si>
    <t>0.935312 to 1.06418</t>
  </si>
  <si>
    <t>0.759673 to 0.879614</t>
  </si>
  <si>
    <t>1.15972 to 1.3271</t>
  </si>
  <si>
    <t>0.933356 to 1.06665</t>
  </si>
  <si>
    <t>0.746704 to 0.880208</t>
  </si>
  <si>
    <t>1.13367 to 1.32458</t>
  </si>
  <si>
    <t>0.899499 to 1.06398</t>
  </si>
  <si>
    <t>0.750198 to 0.876427</t>
  </si>
  <si>
    <t>1.13878 to 1.32987</t>
  </si>
  <si>
    <t>0.934159 to 1.08109</t>
  </si>
  <si>
    <t>0.749258 to 0.884273</t>
  </si>
  <si>
    <t>1.14991 to 1.36895</t>
  </si>
  <si>
    <t>0.978882 to 1.01934</t>
  </si>
  <si>
    <t>0.912194 to 0.953566</t>
  </si>
  <si>
    <t>1.04398 to 1.09877</t>
  </si>
  <si>
    <t>0.992711</t>
  </si>
  <si>
    <t>0.953912</t>
  </si>
  <si>
    <t>1.02459</t>
  </si>
  <si>
    <t>0.799918 to 1.29901</t>
  </si>
  <si>
    <t>0.349099 to 0.637529</t>
  </si>
  <si>
    <t>1.6714 to 2.77499</t>
  </si>
  <si>
    <t>0.987671 to 1.01061</t>
  </si>
  <si>
    <t>0.91623 to 0.949433</t>
  </si>
  <si>
    <t>1.03776 to 1.09147</t>
  </si>
  <si>
    <t>0.195096 to 65.7042</t>
  </si>
  <si>
    <t>0.0380862 to 12.6817</t>
  </si>
  <si>
    <t>1.03622 to 314.01</t>
  </si>
  <si>
    <t>0.252877 to 67.3208</t>
  </si>
  <si>
    <t>0.0611225 to 14.1789</t>
  </si>
  <si>
    <t>1.48613 to 309.894</t>
  </si>
  <si>
    <t>U  55</t>
  </si>
  <si>
    <t>U 917</t>
  </si>
  <si>
    <t>U   8</t>
  </si>
  <si>
    <t>Model Layer</t>
  </si>
  <si>
    <t xml:space="preserve">Well screen </t>
  </si>
  <si>
    <t>Bedrock</t>
  </si>
  <si>
    <t>Kame</t>
  </si>
  <si>
    <t>Alluvium &amp; outwash</t>
  </si>
  <si>
    <t>Model litologic unit</t>
  </si>
  <si>
    <t>Outwash &amp; alluvial fan combination</t>
  </si>
  <si>
    <t>Alluvium &amp; lacustrine silt and clay combination</t>
  </si>
  <si>
    <t>Lacustrine silt &amp; clay</t>
  </si>
  <si>
    <t>Lacustrine sand</t>
  </si>
  <si>
    <t>USGS       well ID</t>
  </si>
  <si>
    <t>SFR inflow</t>
  </si>
  <si>
    <t>Neversink River stream gage at Neversink, NY</t>
  </si>
  <si>
    <t>01436000</t>
  </si>
  <si>
    <t>Median daily flow rate, in cubic feet per second</t>
  </si>
  <si>
    <r>
      <t>Average BFI Value</t>
    </r>
    <r>
      <rPr>
        <b/>
        <vertAlign val="superscript"/>
        <sz val="9"/>
        <color theme="1"/>
        <rFont val="Arial Narrow"/>
        <family val="2"/>
      </rPr>
      <t>4</t>
    </r>
  </si>
  <si>
    <r>
      <t xml:space="preserve">10/1/1954 - 9/30/1993 </t>
    </r>
    <r>
      <rPr>
        <vertAlign val="superscript"/>
        <sz val="9"/>
        <color theme="1"/>
        <rFont val="Times New Roman"/>
        <family val="1"/>
      </rPr>
      <t>2</t>
    </r>
  </si>
  <si>
    <r>
      <t xml:space="preserve">10/1/1957 - 9/19/1977 </t>
    </r>
    <r>
      <rPr>
        <vertAlign val="superscript"/>
        <sz val="9"/>
        <color theme="1"/>
        <rFont val="Times New Roman"/>
        <family val="1"/>
      </rPr>
      <t>3</t>
    </r>
  </si>
  <si>
    <r>
      <rPr>
        <vertAlign val="super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 xml:space="preserve">North American Datum of 1983 (NAD 83) </t>
    </r>
  </si>
  <si>
    <r>
      <rPr>
        <vertAlign val="super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>U.S. Geological Survey, 2016; http://streamstats.usgs.gov</t>
    </r>
  </si>
  <si>
    <r>
      <rPr>
        <vertAlign val="superscript"/>
        <sz val="8"/>
        <color theme="1"/>
        <rFont val="Times New Roman"/>
        <family val="1"/>
      </rPr>
      <t>3</t>
    </r>
    <r>
      <rPr>
        <sz val="8"/>
        <color theme="1"/>
        <rFont val="Times New Roman"/>
        <family val="1"/>
      </rPr>
      <t>Period of record that overlaps with upstream gage 01436000 (Neversink River stream gage at Neversink, NY) and following construction of the Neversink Reservoir</t>
    </r>
  </si>
  <si>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Period of record that overlaps with operation of downstream gage 01436500 (Neversink River at Woodbourne, NY) and excludes period of record prior to the construction of the Neversink Reservoir</t>
    </r>
  </si>
  <si>
    <t>Table 1. Neversink-Rondout priority and non-priority production wells with 2010-2015 withdrawal rates</t>
  </si>
  <si>
    <t>Base flow flux calibration targets</t>
  </si>
  <si>
    <t>Table 3. USGS stream gages and data used for SFR inflow and base flow flux calibration targets</t>
  </si>
  <si>
    <t>[iES, iterative ensemble smoother; SFR; MODFLOW6 streamflow routing package]</t>
  </si>
  <si>
    <t>Pilot point multipliers</t>
  </si>
  <si>
    <t>[USGS, U.S. Geological Survey; BFI, Base Flow Index; SFR, MODFLOW6 streamflow routing package; NY, New York]</t>
  </si>
  <si>
    <r>
      <t>MF6 package</t>
    </r>
    <r>
      <rPr>
        <b/>
        <vertAlign val="superscript"/>
        <sz val="9"/>
        <color theme="1"/>
        <rFont val="Arial Narrow"/>
        <family val="2"/>
      </rPr>
      <t>1</t>
    </r>
  </si>
  <si>
    <r>
      <rPr>
        <vertAlign val="superscript"/>
        <sz val="9"/>
        <color theme="1"/>
        <rFont val="Times New Roman"/>
        <family val="1"/>
      </rPr>
      <t xml:space="preserve">1 </t>
    </r>
    <r>
      <rPr>
        <sz val="9"/>
        <color theme="1"/>
        <rFont val="Times New Roman"/>
        <family val="1"/>
      </rPr>
      <t>https://water.usgs.gov/ogw/modflow/mf6io.pdf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</si>
</sst>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Arial Narrow"/>
      <family val="2"/>
    </font>
    <font>
      <b/>
      <sz val="9.5"/>
      <color theme="1"/>
      <name val="Arial Narrow"/>
      <family val="2"/>
    </font>
    <font>
      <b/>
      <vertAlign val="superscript"/>
      <sz val="9"/>
      <color theme="1"/>
      <name val="Arial Narrow"/>
      <family val="2"/>
    </font>
    <font>
      <vertAlign val="superscript"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b/>
      <sz val="9.5"/>
      <color rgb="FFFF0000"/>
      <name val="Arial Narrow"/>
      <family val="2"/>
    </font>
    <font>
      <b/>
      <i/>
      <sz val="9"/>
      <color theme="1"/>
      <name val="Arial Narrow"/>
      <family val="2"/>
    </font>
    <font>
      <vertAlign val="superscript"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quotePrefix="1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" fontId="1" fillId="0" borderId="1" xfId="0" quotePrefix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0" fontId="9" fillId="0" borderId="1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0" xfId="0"/>
    <xf numFmtId="0" fontId="0" fillId="0" borderId="0" xfId="0" applyBorder="1"/>
    <xf numFmtId="2" fontId="1" fillId="0" borderId="5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2" fontId="1" fillId="0" borderId="0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3" fillId="0" borderId="0" xfId="0" applyFont="1" applyAlignment="1"/>
    <xf numFmtId="0" fontId="6" fillId="0" borderId="1" xfId="0" applyFont="1" applyBorder="1" applyAlignment="1"/>
    <xf numFmtId="0" fontId="6" fillId="0" borderId="0" xfId="0" applyFont="1" applyBorder="1" applyAlignment="1"/>
    <xf numFmtId="0" fontId="0" fillId="0" borderId="0" xfId="0" quotePrefix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0" xfId="0" quotePrefix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horizontal="left" vertical="center" wrapText="1"/>
    </xf>
    <xf numFmtId="0" fontId="8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3" fillId="0" borderId="0" xfId="0" applyFont="1" applyFill="1"/>
    <xf numFmtId="0" fontId="13" fillId="0" borderId="0" xfId="0" quotePrefix="1" applyFont="1" applyFill="1" applyAlignment="1">
      <alignment horizontal="left" vertical="center"/>
    </xf>
    <xf numFmtId="0" fontId="0" fillId="0" borderId="0" xfId="0" applyFill="1"/>
    <xf numFmtId="0" fontId="13" fillId="0" borderId="0" xfId="0" applyFont="1"/>
    <xf numFmtId="0" fontId="2" fillId="0" borderId="1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quotePrefix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D210-3188-49E5-A5CB-AD0B8AA0E174}">
  <dimension ref="A1:I13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31.5" customWidth="1"/>
    <col min="2" max="2" width="9.5" bestFit="1" customWidth="1"/>
    <col min="3" max="3" width="7.5" customWidth="1"/>
    <col min="4" max="4" width="8.5" customWidth="1"/>
    <col min="5" max="5" width="16.6640625" bestFit="1" customWidth="1"/>
    <col min="6" max="6" width="17.1640625" customWidth="1"/>
    <col min="7" max="7" width="9.1640625" customWidth="1"/>
    <col min="8" max="8" width="17.5" customWidth="1"/>
  </cols>
  <sheetData>
    <row r="1" spans="1:9" x14ac:dyDescent="0.2">
      <c r="A1" s="92" t="s">
        <v>324</v>
      </c>
      <c r="B1" s="92"/>
      <c r="C1" s="92"/>
      <c r="D1" s="92"/>
      <c r="E1" s="92"/>
      <c r="F1" s="92"/>
      <c r="G1" s="92"/>
      <c r="H1" s="92"/>
      <c r="I1" s="92"/>
    </row>
    <row r="2" spans="1:9" x14ac:dyDescent="0.2">
      <c r="A2" s="90" t="s">
        <v>327</v>
      </c>
      <c r="B2" s="90"/>
      <c r="C2" s="90"/>
      <c r="D2" s="90"/>
      <c r="E2" s="90"/>
      <c r="F2" s="90"/>
      <c r="G2" s="91"/>
      <c r="H2" s="91"/>
      <c r="I2" s="40"/>
    </row>
    <row r="3" spans="1:9" s="40" customFormat="1" x14ac:dyDescent="0.2">
      <c r="A3" s="93" t="s">
        <v>311</v>
      </c>
      <c r="B3" s="93"/>
      <c r="C3" s="93"/>
      <c r="D3" s="93"/>
      <c r="E3" s="93"/>
      <c r="F3" s="93"/>
      <c r="G3" s="85"/>
      <c r="H3" s="85"/>
    </row>
    <row r="4" spans="1:9" s="40" customFormat="1" ht="26" x14ac:dyDescent="0.2">
      <c r="A4" s="79" t="s">
        <v>109</v>
      </c>
      <c r="B4" s="76" t="s">
        <v>110</v>
      </c>
      <c r="C4" s="76" t="s">
        <v>111</v>
      </c>
      <c r="D4" s="79" t="s">
        <v>112</v>
      </c>
      <c r="E4" s="76" t="s">
        <v>113</v>
      </c>
      <c r="F4" s="76" t="s">
        <v>314</v>
      </c>
      <c r="G4" s="77"/>
      <c r="H4" s="77"/>
    </row>
    <row r="5" spans="1:9" s="40" customFormat="1" x14ac:dyDescent="0.2">
      <c r="A5" s="81" t="s">
        <v>312</v>
      </c>
      <c r="B5" s="82" t="s">
        <v>313</v>
      </c>
      <c r="C5" s="83">
        <v>41.82</v>
      </c>
      <c r="D5" s="83">
        <v>-74.635555600000004</v>
      </c>
      <c r="E5" s="22" t="s">
        <v>316</v>
      </c>
      <c r="F5" s="86">
        <v>20</v>
      </c>
      <c r="G5" s="78"/>
      <c r="H5" s="78"/>
    </row>
    <row r="6" spans="1:9" s="40" customFormat="1" x14ac:dyDescent="0.2">
      <c r="A6" s="93" t="s">
        <v>323</v>
      </c>
      <c r="B6" s="93"/>
      <c r="C6" s="93"/>
      <c r="D6" s="93"/>
      <c r="E6" s="93"/>
      <c r="F6" s="93"/>
      <c r="G6" s="94"/>
      <c r="H6" s="94"/>
    </row>
    <row r="7" spans="1:9" ht="28" x14ac:dyDescent="0.2">
      <c r="A7" s="79" t="s">
        <v>109</v>
      </c>
      <c r="B7" s="76" t="s">
        <v>110</v>
      </c>
      <c r="C7" s="76" t="s">
        <v>111</v>
      </c>
      <c r="D7" s="79" t="s">
        <v>112</v>
      </c>
      <c r="E7" s="76" t="s">
        <v>113</v>
      </c>
      <c r="F7" s="76" t="s">
        <v>114</v>
      </c>
      <c r="G7" s="76" t="s">
        <v>315</v>
      </c>
      <c r="H7" s="76" t="s">
        <v>115</v>
      </c>
      <c r="I7" s="40"/>
    </row>
    <row r="8" spans="1:9" x14ac:dyDescent="0.2">
      <c r="A8" s="81" t="s">
        <v>116</v>
      </c>
      <c r="B8" s="82" t="s">
        <v>117</v>
      </c>
      <c r="C8" s="83">
        <v>41.756749999999997</v>
      </c>
      <c r="D8" s="83">
        <v>-74.596777799999998</v>
      </c>
      <c r="E8" s="34" t="s">
        <v>317</v>
      </c>
      <c r="F8" s="34">
        <v>91</v>
      </c>
      <c r="G8" s="34">
        <v>0.52200000000000002</v>
      </c>
      <c r="H8" s="84">
        <f>F8*G8</f>
        <v>47.502000000000002</v>
      </c>
      <c r="I8" s="40"/>
    </row>
    <row r="9" spans="1:9" x14ac:dyDescent="0.2">
      <c r="A9" s="19" t="s">
        <v>118</v>
      </c>
      <c r="B9" s="20" t="s">
        <v>119</v>
      </c>
      <c r="C9" s="21">
        <v>41.714166669999997</v>
      </c>
      <c r="D9" s="21">
        <v>-74.389166700000004</v>
      </c>
      <c r="E9" s="22" t="s">
        <v>120</v>
      </c>
      <c r="F9" s="22">
        <v>101</v>
      </c>
      <c r="G9" s="22">
        <v>0.502</v>
      </c>
      <c r="H9" s="23">
        <f>F9*G9</f>
        <v>50.701999999999998</v>
      </c>
      <c r="I9" s="40"/>
    </row>
    <row r="10" spans="1:9" x14ac:dyDescent="0.2">
      <c r="A10" s="87" t="s">
        <v>318</v>
      </c>
      <c r="B10" s="40"/>
      <c r="C10" s="40"/>
      <c r="D10" s="40"/>
      <c r="E10" s="40"/>
      <c r="F10" s="40"/>
      <c r="G10" s="40"/>
      <c r="H10" s="40"/>
      <c r="I10" s="40"/>
    </row>
    <row r="11" spans="1:9" x14ac:dyDescent="0.2">
      <c r="A11" s="87" t="s">
        <v>321</v>
      </c>
      <c r="B11" s="40"/>
      <c r="C11" s="40"/>
      <c r="D11" s="40"/>
      <c r="E11" s="40"/>
      <c r="F11" s="40"/>
      <c r="G11" s="40"/>
      <c r="H11" s="40"/>
      <c r="I11" s="40"/>
    </row>
    <row r="12" spans="1:9" x14ac:dyDescent="0.2">
      <c r="A12" s="87" t="s">
        <v>320</v>
      </c>
    </row>
    <row r="13" spans="1:9" x14ac:dyDescent="0.2">
      <c r="A13" s="87" t="s">
        <v>319</v>
      </c>
    </row>
  </sheetData>
  <mergeCells count="4">
    <mergeCell ref="A2:H2"/>
    <mergeCell ref="A1:I1"/>
    <mergeCell ref="A6:H6"/>
    <mergeCell ref="A3:F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F00C-662A-441C-B24F-9CF4E5B44759}">
  <dimension ref="A1:L70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6.1640625" style="40" customWidth="1"/>
    <col min="2" max="2" width="13.6640625" style="40" bestFit="1" customWidth="1"/>
    <col min="3" max="3" width="13.1640625" style="40" bestFit="1" customWidth="1"/>
    <col min="4" max="4" width="16.5" bestFit="1" customWidth="1"/>
    <col min="5" max="5" width="6.5" bestFit="1" customWidth="1"/>
    <col min="6" max="6" width="10.1640625" customWidth="1"/>
    <col min="7" max="8" width="7.33203125" customWidth="1"/>
    <col min="9" max="9" width="32.1640625" bestFit="1" customWidth="1"/>
    <col min="10" max="10" width="8.83203125" customWidth="1"/>
  </cols>
  <sheetData>
    <row r="1" spans="1:10" x14ac:dyDescent="0.2">
      <c r="A1" s="92" t="s">
        <v>322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38" customHeight="1" x14ac:dyDescent="0.2">
      <c r="A2" s="95" t="s">
        <v>0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25.5" customHeight="1" x14ac:dyDescent="0.2">
      <c r="A3" s="98" t="s">
        <v>310</v>
      </c>
      <c r="B3" s="98" t="s">
        <v>5</v>
      </c>
      <c r="C3" s="98" t="s">
        <v>4</v>
      </c>
      <c r="D3" s="98" t="s">
        <v>1</v>
      </c>
      <c r="E3" s="98" t="s">
        <v>2</v>
      </c>
      <c r="F3" s="98" t="s">
        <v>3</v>
      </c>
      <c r="G3" s="97" t="s">
        <v>6</v>
      </c>
      <c r="H3" s="97"/>
      <c r="I3" s="97" t="s">
        <v>301</v>
      </c>
      <c r="J3" s="97"/>
    </row>
    <row r="4" spans="1:10" ht="18" customHeight="1" x14ac:dyDescent="0.2">
      <c r="A4" s="97"/>
      <c r="B4" s="97"/>
      <c r="C4" s="97"/>
      <c r="D4" s="97"/>
      <c r="E4" s="97"/>
      <c r="F4" s="97"/>
      <c r="G4" s="71" t="s">
        <v>7</v>
      </c>
      <c r="H4" s="71" t="s">
        <v>8</v>
      </c>
      <c r="I4" s="71" t="s">
        <v>305</v>
      </c>
      <c r="J4" s="71" t="s">
        <v>300</v>
      </c>
    </row>
    <row r="5" spans="1:10" x14ac:dyDescent="0.2">
      <c r="A5" s="96" t="s">
        <v>9</v>
      </c>
      <c r="B5" s="96"/>
      <c r="C5" s="96"/>
      <c r="D5" s="96"/>
      <c r="E5" s="96"/>
      <c r="F5" s="96"/>
      <c r="G5" s="96"/>
      <c r="H5" s="96"/>
      <c r="I5" s="96"/>
      <c r="J5" s="96"/>
    </row>
    <row r="6" spans="1:10" x14ac:dyDescent="0.2">
      <c r="A6" s="4" t="s">
        <v>14</v>
      </c>
      <c r="B6" s="4">
        <v>414210074352501</v>
      </c>
      <c r="C6" s="2" t="s">
        <v>13</v>
      </c>
      <c r="D6" s="3" t="s">
        <v>10</v>
      </c>
      <c r="E6" s="3" t="s">
        <v>11</v>
      </c>
      <c r="F6" s="3" t="s">
        <v>12</v>
      </c>
      <c r="G6" s="4">
        <v>11.173927689166666</v>
      </c>
      <c r="H6" s="4">
        <v>75</v>
      </c>
      <c r="I6" s="4" t="s">
        <v>303</v>
      </c>
      <c r="J6" s="4">
        <v>3</v>
      </c>
    </row>
    <row r="7" spans="1:10" x14ac:dyDescent="0.2">
      <c r="A7" s="4" t="s">
        <v>15</v>
      </c>
      <c r="B7" s="4">
        <v>414138074355701</v>
      </c>
      <c r="C7" s="2" t="s">
        <v>13</v>
      </c>
      <c r="D7" s="3" t="s">
        <v>10</v>
      </c>
      <c r="E7" s="3" t="s">
        <v>11</v>
      </c>
      <c r="F7" s="3" t="s">
        <v>12</v>
      </c>
      <c r="G7" s="4">
        <v>34.528449401597221</v>
      </c>
      <c r="H7" s="4">
        <v>230</v>
      </c>
      <c r="I7" s="4" t="s">
        <v>304</v>
      </c>
      <c r="J7" s="4">
        <v>1</v>
      </c>
    </row>
    <row r="8" spans="1:10" x14ac:dyDescent="0.2">
      <c r="A8" s="9" t="s">
        <v>297</v>
      </c>
      <c r="B8" s="9">
        <v>414212074233001</v>
      </c>
      <c r="C8" s="2" t="s">
        <v>19</v>
      </c>
      <c r="D8" s="5" t="s">
        <v>16</v>
      </c>
      <c r="E8" s="2" t="s">
        <v>17</v>
      </c>
      <c r="F8" s="2" t="s">
        <v>18</v>
      </c>
      <c r="G8" s="4">
        <v>43.256101945763888</v>
      </c>
      <c r="H8" s="4">
        <v>131.94444444444446</v>
      </c>
      <c r="I8" s="4" t="s">
        <v>309</v>
      </c>
      <c r="J8" s="4">
        <v>2</v>
      </c>
    </row>
    <row r="9" spans="1:10" x14ac:dyDescent="0.2">
      <c r="A9" s="9" t="s">
        <v>298</v>
      </c>
      <c r="B9" s="9">
        <v>414210074233601</v>
      </c>
      <c r="C9" s="2" t="s">
        <v>19</v>
      </c>
      <c r="D9" s="5" t="s">
        <v>16</v>
      </c>
      <c r="E9" s="2" t="s">
        <v>17</v>
      </c>
      <c r="F9" s="2" t="s">
        <v>18</v>
      </c>
      <c r="G9" s="4">
        <v>182.39548217986109</v>
      </c>
      <c r="H9" s="4">
        <v>500</v>
      </c>
      <c r="I9" s="4" t="s">
        <v>303</v>
      </c>
      <c r="J9" s="4">
        <v>2</v>
      </c>
    </row>
    <row r="10" spans="1:10" x14ac:dyDescent="0.2">
      <c r="A10" s="4" t="s">
        <v>21</v>
      </c>
      <c r="B10" s="4">
        <v>414212074233201</v>
      </c>
      <c r="C10" s="2" t="s">
        <v>19</v>
      </c>
      <c r="D10" s="5" t="s">
        <v>16</v>
      </c>
      <c r="E10" s="2" t="s">
        <v>17</v>
      </c>
      <c r="F10" s="2" t="s">
        <v>18</v>
      </c>
      <c r="G10" s="4">
        <v>97.286300938888886</v>
      </c>
      <c r="H10" s="4">
        <v>500</v>
      </c>
      <c r="I10" s="4" t="s">
        <v>303</v>
      </c>
      <c r="J10" s="4">
        <v>2</v>
      </c>
    </row>
    <row r="11" spans="1:10" x14ac:dyDescent="0.2">
      <c r="A11" s="9" t="s">
        <v>299</v>
      </c>
      <c r="B11" s="9">
        <v>414201074230201</v>
      </c>
      <c r="C11" s="2" t="s">
        <v>19</v>
      </c>
      <c r="D11" s="5" t="s">
        <v>16</v>
      </c>
      <c r="E11" s="2" t="s">
        <v>17</v>
      </c>
      <c r="F11" s="2" t="s">
        <v>18</v>
      </c>
      <c r="G11" s="4">
        <v>206.6531227395833</v>
      </c>
      <c r="H11" s="4">
        <v>611.11111111111109</v>
      </c>
      <c r="I11" s="4" t="s">
        <v>303</v>
      </c>
      <c r="J11" s="4">
        <v>2</v>
      </c>
    </row>
    <row r="12" spans="1:10" x14ac:dyDescent="0.2">
      <c r="A12" s="6" t="s">
        <v>24</v>
      </c>
      <c r="B12" s="6">
        <v>414147074324701</v>
      </c>
      <c r="C12" s="3" t="s">
        <v>23</v>
      </c>
      <c r="D12" s="3" t="s">
        <v>22</v>
      </c>
      <c r="E12" s="3" t="s">
        <v>11</v>
      </c>
      <c r="F12" s="2" t="s">
        <v>18</v>
      </c>
      <c r="G12" s="4">
        <v>17.861342160694445</v>
      </c>
      <c r="H12" s="4">
        <v>120</v>
      </c>
      <c r="I12" s="4" t="s">
        <v>303</v>
      </c>
      <c r="J12" s="4">
        <v>3</v>
      </c>
    </row>
    <row r="13" spans="1:10" x14ac:dyDescent="0.2">
      <c r="A13" s="8" t="s">
        <v>27</v>
      </c>
      <c r="B13" s="8">
        <v>413438074284401</v>
      </c>
      <c r="C13" s="7" t="s">
        <v>26</v>
      </c>
      <c r="D13" s="7" t="s">
        <v>25</v>
      </c>
      <c r="E13" s="7" t="s">
        <v>11</v>
      </c>
      <c r="F13" s="7" t="s">
        <v>12</v>
      </c>
      <c r="G13" s="8">
        <v>75.002620381944453</v>
      </c>
      <c r="H13" s="8">
        <v>300</v>
      </c>
      <c r="I13" s="7" t="s">
        <v>306</v>
      </c>
      <c r="J13" s="8">
        <v>1</v>
      </c>
    </row>
    <row r="14" spans="1:10" x14ac:dyDescent="0.2">
      <c r="A14" s="96" t="s">
        <v>28</v>
      </c>
      <c r="B14" s="96"/>
      <c r="C14" s="96"/>
      <c r="D14" s="96"/>
      <c r="E14" s="96"/>
      <c r="F14" s="96"/>
      <c r="G14" s="96"/>
      <c r="H14" s="96"/>
      <c r="I14" s="96"/>
      <c r="J14" s="96"/>
    </row>
    <row r="15" spans="1:10" x14ac:dyDescent="0.2">
      <c r="A15" s="9" t="s">
        <v>20</v>
      </c>
      <c r="B15" s="9" t="s">
        <v>20</v>
      </c>
      <c r="C15" s="2" t="s">
        <v>30</v>
      </c>
      <c r="D15" s="2" t="s">
        <v>29</v>
      </c>
      <c r="E15" s="2" t="s">
        <v>11</v>
      </c>
      <c r="F15" s="2" t="s">
        <v>12</v>
      </c>
      <c r="G15" s="12">
        <v>0.19946256163683798</v>
      </c>
      <c r="H15" s="9" t="s">
        <v>20</v>
      </c>
      <c r="I15" s="9" t="s">
        <v>302</v>
      </c>
      <c r="J15" s="75">
        <v>4</v>
      </c>
    </row>
    <row r="16" spans="1:10" x14ac:dyDescent="0.2">
      <c r="A16" s="9" t="s">
        <v>20</v>
      </c>
      <c r="B16" s="9" t="s">
        <v>20</v>
      </c>
      <c r="C16" s="2" t="s">
        <v>30</v>
      </c>
      <c r="D16" s="2" t="s">
        <v>29</v>
      </c>
      <c r="E16" s="2" t="s">
        <v>11</v>
      </c>
      <c r="F16" s="2" t="s">
        <v>12</v>
      </c>
      <c r="G16" s="12">
        <v>0.176736098528226</v>
      </c>
      <c r="H16" s="9" t="s">
        <v>20</v>
      </c>
      <c r="I16" s="9" t="s">
        <v>302</v>
      </c>
      <c r="J16" s="75">
        <v>4</v>
      </c>
    </row>
    <row r="17" spans="1:10" x14ac:dyDescent="0.2">
      <c r="A17" s="9" t="s">
        <v>20</v>
      </c>
      <c r="B17" s="9" t="s">
        <v>20</v>
      </c>
      <c r="C17" s="2" t="s">
        <v>30</v>
      </c>
      <c r="D17" s="2" t="s">
        <v>29</v>
      </c>
      <c r="E17" s="2" t="s">
        <v>11</v>
      </c>
      <c r="F17" s="2" t="s">
        <v>12</v>
      </c>
      <c r="G17" s="4">
        <v>0.94655674478095997</v>
      </c>
      <c r="H17" s="9" t="s">
        <v>20</v>
      </c>
      <c r="I17" s="9" t="s">
        <v>302</v>
      </c>
      <c r="J17" s="75">
        <v>4</v>
      </c>
    </row>
    <row r="18" spans="1:10" x14ac:dyDescent="0.2">
      <c r="A18" s="9" t="s">
        <v>20</v>
      </c>
      <c r="B18" s="9" t="s">
        <v>20</v>
      </c>
      <c r="C18" s="2" t="s">
        <v>30</v>
      </c>
      <c r="D18" s="2" t="s">
        <v>29</v>
      </c>
      <c r="E18" s="2" t="s">
        <v>11</v>
      </c>
      <c r="F18" s="2" t="s">
        <v>12</v>
      </c>
      <c r="G18" s="4">
        <v>0.84138377313786006</v>
      </c>
      <c r="H18" s="9" t="s">
        <v>20</v>
      </c>
      <c r="I18" s="9" t="s">
        <v>302</v>
      </c>
      <c r="J18" s="75">
        <v>4</v>
      </c>
    </row>
    <row r="19" spans="1:10" x14ac:dyDescent="0.2">
      <c r="A19" s="11" t="s">
        <v>33</v>
      </c>
      <c r="B19" s="4">
        <v>414301074364401</v>
      </c>
      <c r="C19" s="2" t="s">
        <v>32</v>
      </c>
      <c r="D19" s="2" t="s">
        <v>31</v>
      </c>
      <c r="E19" s="3" t="s">
        <v>11</v>
      </c>
      <c r="F19" s="2" t="s">
        <v>12</v>
      </c>
      <c r="G19" s="4">
        <v>132.77020157363</v>
      </c>
      <c r="H19" s="9" t="s">
        <v>20</v>
      </c>
      <c r="I19" s="9" t="s">
        <v>303</v>
      </c>
      <c r="J19" s="75">
        <v>3</v>
      </c>
    </row>
    <row r="20" spans="1:10" x14ac:dyDescent="0.2">
      <c r="A20" s="11" t="s">
        <v>34</v>
      </c>
      <c r="B20" s="4">
        <v>414406074361201</v>
      </c>
      <c r="C20" s="2" t="s">
        <v>32</v>
      </c>
      <c r="D20" s="2" t="s">
        <v>31</v>
      </c>
      <c r="E20" s="3" t="s">
        <v>11</v>
      </c>
      <c r="F20" s="2" t="s">
        <v>12</v>
      </c>
      <c r="G20" s="4">
        <v>68.25029947046059</v>
      </c>
      <c r="H20" s="9" t="s">
        <v>20</v>
      </c>
      <c r="I20" s="9" t="s">
        <v>302</v>
      </c>
      <c r="J20" s="75">
        <v>4</v>
      </c>
    </row>
    <row r="21" spans="1:10" x14ac:dyDescent="0.2">
      <c r="A21" s="9" t="s">
        <v>20</v>
      </c>
      <c r="B21" s="9" t="s">
        <v>20</v>
      </c>
      <c r="C21" s="2" t="s">
        <v>32</v>
      </c>
      <c r="D21" s="2" t="s">
        <v>31</v>
      </c>
      <c r="E21" s="2" t="s">
        <v>11</v>
      </c>
      <c r="F21" s="2" t="s">
        <v>12</v>
      </c>
      <c r="G21" s="4">
        <v>71.165882823030003</v>
      </c>
      <c r="H21" s="9" t="s">
        <v>20</v>
      </c>
      <c r="I21" s="9" t="s">
        <v>302</v>
      </c>
      <c r="J21" s="75">
        <v>4</v>
      </c>
    </row>
    <row r="22" spans="1:10" x14ac:dyDescent="0.2">
      <c r="A22" s="11" t="s">
        <v>35</v>
      </c>
      <c r="B22" s="4">
        <v>414419074360701</v>
      </c>
      <c r="C22" s="2" t="s">
        <v>32</v>
      </c>
      <c r="D22" s="2" t="s">
        <v>31</v>
      </c>
      <c r="E22" s="3" t="s">
        <v>11</v>
      </c>
      <c r="F22" s="2" t="s">
        <v>12</v>
      </c>
      <c r="G22" s="4">
        <v>71.165882823030003</v>
      </c>
      <c r="H22" s="9" t="s">
        <v>20</v>
      </c>
      <c r="I22" s="9" t="s">
        <v>303</v>
      </c>
      <c r="J22" s="75">
        <v>3</v>
      </c>
    </row>
    <row r="23" spans="1:10" x14ac:dyDescent="0.2">
      <c r="A23" s="11" t="s">
        <v>36</v>
      </c>
      <c r="B23" s="4">
        <v>414422074360701</v>
      </c>
      <c r="C23" s="2" t="s">
        <v>32</v>
      </c>
      <c r="D23" s="2" t="s">
        <v>31</v>
      </c>
      <c r="E23" s="3" t="s">
        <v>11</v>
      </c>
      <c r="F23" s="2" t="s">
        <v>12</v>
      </c>
      <c r="G23" s="4">
        <v>249.080589880258</v>
      </c>
      <c r="H23" s="9" t="s">
        <v>20</v>
      </c>
      <c r="I23" s="9" t="s">
        <v>304</v>
      </c>
      <c r="J23" s="75">
        <v>1</v>
      </c>
    </row>
    <row r="24" spans="1:10" x14ac:dyDescent="0.2">
      <c r="A24" s="9" t="s">
        <v>20</v>
      </c>
      <c r="B24" s="9" t="s">
        <v>20</v>
      </c>
      <c r="C24" s="2" t="s">
        <v>32</v>
      </c>
      <c r="D24" s="2" t="s">
        <v>29</v>
      </c>
      <c r="E24" s="2" t="s">
        <v>37</v>
      </c>
      <c r="F24" s="2" t="s">
        <v>12</v>
      </c>
      <c r="G24" s="4">
        <v>71.193456261950004</v>
      </c>
      <c r="H24" s="9" t="s">
        <v>20</v>
      </c>
      <c r="I24" s="9" t="s">
        <v>302</v>
      </c>
      <c r="J24" s="75">
        <v>4</v>
      </c>
    </row>
    <row r="25" spans="1:10" x14ac:dyDescent="0.2">
      <c r="A25" s="11" t="s">
        <v>38</v>
      </c>
      <c r="B25" s="4">
        <v>414443074355101</v>
      </c>
      <c r="C25" s="2" t="s">
        <v>32</v>
      </c>
      <c r="D25" s="2" t="s">
        <v>29</v>
      </c>
      <c r="E25" s="3" t="s">
        <v>37</v>
      </c>
      <c r="F25" s="2" t="s">
        <v>12</v>
      </c>
      <c r="G25" s="4">
        <v>85.916850648034</v>
      </c>
      <c r="H25" s="9" t="s">
        <v>20</v>
      </c>
      <c r="I25" s="9" t="s">
        <v>302</v>
      </c>
      <c r="J25" s="75">
        <v>4</v>
      </c>
    </row>
    <row r="26" spans="1:10" x14ac:dyDescent="0.2">
      <c r="A26" s="4" t="s">
        <v>20</v>
      </c>
      <c r="B26" s="4" t="s">
        <v>20</v>
      </c>
      <c r="C26" s="2" t="s">
        <v>32</v>
      </c>
      <c r="D26" s="2" t="s">
        <v>29</v>
      </c>
      <c r="E26" s="2" t="s">
        <v>37</v>
      </c>
      <c r="F26" s="2" t="s">
        <v>12</v>
      </c>
      <c r="G26" s="4">
        <v>115.987748374256</v>
      </c>
      <c r="H26" s="9" t="s">
        <v>20</v>
      </c>
      <c r="I26" s="9" t="s">
        <v>302</v>
      </c>
      <c r="J26" s="75">
        <v>4</v>
      </c>
    </row>
    <row r="27" spans="1:10" x14ac:dyDescent="0.2">
      <c r="A27" s="11" t="s">
        <v>40</v>
      </c>
      <c r="B27" s="4">
        <v>414128074315601</v>
      </c>
      <c r="C27" s="2" t="s">
        <v>23</v>
      </c>
      <c r="D27" s="2" t="s">
        <v>22</v>
      </c>
      <c r="E27" s="3" t="s">
        <v>11</v>
      </c>
      <c r="F27" s="2" t="s">
        <v>39</v>
      </c>
      <c r="G27" s="4">
        <v>17.007269006988601</v>
      </c>
      <c r="H27" s="9" t="s">
        <v>20</v>
      </c>
      <c r="I27" s="9" t="s">
        <v>302</v>
      </c>
      <c r="J27" s="75">
        <v>4</v>
      </c>
    </row>
    <row r="28" spans="1:10" x14ac:dyDescent="0.2">
      <c r="A28" s="11" t="s">
        <v>43</v>
      </c>
      <c r="B28" s="4">
        <v>413913074263001</v>
      </c>
      <c r="C28" s="2" t="s">
        <v>42</v>
      </c>
      <c r="D28" s="2" t="s">
        <v>41</v>
      </c>
      <c r="E28" s="3" t="s">
        <v>11</v>
      </c>
      <c r="F28" s="2" t="s">
        <v>39</v>
      </c>
      <c r="G28" s="4">
        <v>6.2032191780797206</v>
      </c>
      <c r="H28" s="9" t="s">
        <v>20</v>
      </c>
      <c r="I28" s="9" t="s">
        <v>302</v>
      </c>
      <c r="J28" s="75">
        <v>4</v>
      </c>
    </row>
    <row r="29" spans="1:10" x14ac:dyDescent="0.2">
      <c r="A29" s="11" t="s">
        <v>45</v>
      </c>
      <c r="B29" s="4">
        <v>414457074354701</v>
      </c>
      <c r="C29" s="2" t="s">
        <v>44</v>
      </c>
      <c r="D29" s="2" t="s">
        <v>29</v>
      </c>
      <c r="E29" s="3" t="s">
        <v>37</v>
      </c>
      <c r="F29" s="2" t="s">
        <v>12</v>
      </c>
      <c r="G29" s="4">
        <v>15.041295826852201</v>
      </c>
      <c r="H29" s="9" t="s">
        <v>20</v>
      </c>
      <c r="I29" s="9" t="s">
        <v>304</v>
      </c>
      <c r="J29" s="75">
        <v>1</v>
      </c>
    </row>
    <row r="30" spans="1:10" x14ac:dyDescent="0.2">
      <c r="A30" s="11" t="s">
        <v>46</v>
      </c>
      <c r="B30" s="4">
        <v>414455074354601</v>
      </c>
      <c r="C30" s="2" t="s">
        <v>44</v>
      </c>
      <c r="D30" s="2" t="s">
        <v>29</v>
      </c>
      <c r="E30" s="3" t="s">
        <v>37</v>
      </c>
      <c r="F30" s="2" t="s">
        <v>12</v>
      </c>
      <c r="G30" s="4">
        <v>16.228366776367203</v>
      </c>
      <c r="H30" s="9" t="s">
        <v>20</v>
      </c>
      <c r="I30" s="9" t="s">
        <v>302</v>
      </c>
      <c r="J30" s="75">
        <v>4</v>
      </c>
    </row>
    <row r="31" spans="1:10" x14ac:dyDescent="0.2">
      <c r="A31" s="11" t="s">
        <v>47</v>
      </c>
      <c r="B31" s="4">
        <v>414453074351001</v>
      </c>
      <c r="C31" s="2" t="s">
        <v>44</v>
      </c>
      <c r="D31" s="2" t="s">
        <v>29</v>
      </c>
      <c r="E31" s="3" t="s">
        <v>37</v>
      </c>
      <c r="F31" s="2" t="s">
        <v>12</v>
      </c>
      <c r="G31" s="4" t="s">
        <v>48</v>
      </c>
      <c r="H31" s="9" t="s">
        <v>20</v>
      </c>
      <c r="I31" s="9" t="s">
        <v>302</v>
      </c>
      <c r="J31" s="75">
        <v>4</v>
      </c>
    </row>
    <row r="32" spans="1:10" x14ac:dyDescent="0.2">
      <c r="A32" s="11" t="s">
        <v>49</v>
      </c>
      <c r="B32" s="4">
        <v>414441074354701</v>
      </c>
      <c r="C32" s="2" t="s">
        <v>44</v>
      </c>
      <c r="D32" s="2" t="s">
        <v>29</v>
      </c>
      <c r="E32" s="3" t="s">
        <v>37</v>
      </c>
      <c r="F32" s="2" t="s">
        <v>12</v>
      </c>
      <c r="G32" s="4">
        <v>16.228366776367203</v>
      </c>
      <c r="H32" s="9" t="s">
        <v>20</v>
      </c>
      <c r="I32" s="9" t="s">
        <v>302</v>
      </c>
      <c r="J32" s="75">
        <v>4</v>
      </c>
    </row>
    <row r="33" spans="1:12" x14ac:dyDescent="0.2">
      <c r="A33" s="11" t="s">
        <v>50</v>
      </c>
      <c r="B33" s="4">
        <v>414450074353002</v>
      </c>
      <c r="C33" s="2" t="s">
        <v>44</v>
      </c>
      <c r="D33" s="2" t="s">
        <v>29</v>
      </c>
      <c r="E33" s="3" t="s">
        <v>37</v>
      </c>
      <c r="F33" s="2" t="s">
        <v>12</v>
      </c>
      <c r="G33" s="4">
        <v>22.704570222851402</v>
      </c>
      <c r="H33" s="9" t="s">
        <v>20</v>
      </c>
      <c r="I33" s="9" t="s">
        <v>302</v>
      </c>
      <c r="J33" s="75">
        <v>4</v>
      </c>
      <c r="K33" s="40"/>
      <c r="L33" s="40"/>
    </row>
    <row r="34" spans="1:12" x14ac:dyDescent="0.2">
      <c r="A34" s="11" t="s">
        <v>51</v>
      </c>
      <c r="B34" s="4">
        <v>414439074354901</v>
      </c>
      <c r="C34" s="2" t="s">
        <v>44</v>
      </c>
      <c r="D34" s="2" t="s">
        <v>29</v>
      </c>
      <c r="E34" s="3" t="s">
        <v>37</v>
      </c>
      <c r="F34" s="2" t="s">
        <v>12</v>
      </c>
      <c r="G34" s="4">
        <v>34.890988569106199</v>
      </c>
      <c r="H34" s="9" t="s">
        <v>20</v>
      </c>
      <c r="I34" s="9" t="s">
        <v>302</v>
      </c>
      <c r="J34" s="75">
        <v>4</v>
      </c>
      <c r="K34" s="40"/>
      <c r="L34" s="40"/>
    </row>
    <row r="35" spans="1:12" x14ac:dyDescent="0.2">
      <c r="A35" s="11" t="s">
        <v>52</v>
      </c>
      <c r="B35" s="4">
        <v>414450074353001</v>
      </c>
      <c r="C35" s="2" t="s">
        <v>44</v>
      </c>
      <c r="D35" s="2" t="s">
        <v>29</v>
      </c>
      <c r="E35" s="3" t="s">
        <v>37</v>
      </c>
      <c r="F35" s="2" t="s">
        <v>12</v>
      </c>
      <c r="G35" s="4" t="s">
        <v>53</v>
      </c>
      <c r="H35" s="9" t="s">
        <v>20</v>
      </c>
      <c r="I35" s="9" t="s">
        <v>302</v>
      </c>
      <c r="J35" s="75">
        <v>4</v>
      </c>
      <c r="K35" s="40"/>
      <c r="L35" s="40"/>
    </row>
    <row r="36" spans="1:12" x14ac:dyDescent="0.2">
      <c r="A36" s="11" t="s">
        <v>55</v>
      </c>
      <c r="B36" s="4">
        <v>414236074335601</v>
      </c>
      <c r="C36" s="2" t="s">
        <v>54</v>
      </c>
      <c r="D36" s="2" t="s">
        <v>10</v>
      </c>
      <c r="E36" s="3" t="s">
        <v>37</v>
      </c>
      <c r="F36" s="2" t="s">
        <v>39</v>
      </c>
      <c r="G36" s="4">
        <v>36.467618000000002</v>
      </c>
      <c r="H36" s="9" t="s">
        <v>20</v>
      </c>
      <c r="I36" s="9" t="s">
        <v>307</v>
      </c>
      <c r="J36" s="75">
        <v>1</v>
      </c>
      <c r="K36" s="40"/>
      <c r="L36" s="40"/>
    </row>
    <row r="37" spans="1:12" x14ac:dyDescent="0.2">
      <c r="A37" s="11" t="s">
        <v>56</v>
      </c>
      <c r="B37" s="4">
        <v>414236074335501</v>
      </c>
      <c r="C37" s="2" t="s">
        <v>54</v>
      </c>
      <c r="D37" s="2" t="s">
        <v>10</v>
      </c>
      <c r="E37" s="3" t="s">
        <v>37</v>
      </c>
      <c r="F37" s="2" t="s">
        <v>39</v>
      </c>
      <c r="G37" s="4">
        <v>48.928387999999998</v>
      </c>
      <c r="H37" s="9" t="s">
        <v>20</v>
      </c>
      <c r="I37" s="9" t="s">
        <v>302</v>
      </c>
      <c r="J37" s="75">
        <v>4</v>
      </c>
      <c r="K37" s="40"/>
      <c r="L37" s="40"/>
    </row>
    <row r="38" spans="1:12" x14ac:dyDescent="0.2">
      <c r="A38" s="11" t="s">
        <v>57</v>
      </c>
      <c r="B38" s="4">
        <v>414222074302101</v>
      </c>
      <c r="C38" s="2" t="s">
        <v>54</v>
      </c>
      <c r="D38" s="2" t="s">
        <v>22</v>
      </c>
      <c r="E38" s="3" t="s">
        <v>37</v>
      </c>
      <c r="F38" s="2" t="s">
        <v>39</v>
      </c>
      <c r="G38" s="4" t="s">
        <v>58</v>
      </c>
      <c r="H38" s="9" t="s">
        <v>20</v>
      </c>
      <c r="I38" s="9" t="s">
        <v>302</v>
      </c>
      <c r="J38" s="75">
        <v>4</v>
      </c>
      <c r="K38" s="40"/>
      <c r="L38" s="40"/>
    </row>
    <row r="39" spans="1:12" x14ac:dyDescent="0.2">
      <c r="A39" s="11" t="s">
        <v>59</v>
      </c>
      <c r="B39" s="4">
        <v>413437074284501</v>
      </c>
      <c r="C39" s="2" t="s">
        <v>26</v>
      </c>
      <c r="D39" s="2" t="s">
        <v>25</v>
      </c>
      <c r="E39" s="3" t="s">
        <v>37</v>
      </c>
      <c r="F39" s="2" t="s">
        <v>12</v>
      </c>
      <c r="G39" s="4">
        <v>18.738654676225</v>
      </c>
      <c r="H39" s="9" t="s">
        <v>20</v>
      </c>
      <c r="I39" s="9" t="s">
        <v>302</v>
      </c>
      <c r="J39" s="75">
        <v>4</v>
      </c>
      <c r="K39" s="40"/>
      <c r="L39" s="40"/>
    </row>
    <row r="40" spans="1:12" x14ac:dyDescent="0.2">
      <c r="A40" s="13" t="s">
        <v>60</v>
      </c>
      <c r="B40" s="8">
        <v>413434074291201</v>
      </c>
      <c r="C40" s="7" t="s">
        <v>26</v>
      </c>
      <c r="D40" s="7" t="s">
        <v>25</v>
      </c>
      <c r="E40" s="7" t="s">
        <v>37</v>
      </c>
      <c r="F40" s="7" t="s">
        <v>12</v>
      </c>
      <c r="G40" s="8">
        <v>43.723527577835199</v>
      </c>
      <c r="H40" s="16" t="s">
        <v>20</v>
      </c>
      <c r="I40" s="16" t="s">
        <v>308</v>
      </c>
      <c r="J40" s="8">
        <v>2</v>
      </c>
      <c r="K40" s="40"/>
      <c r="L40" s="40"/>
    </row>
    <row r="41" spans="1:12" x14ac:dyDescent="0.2">
      <c r="A41" s="1" t="s">
        <v>61</v>
      </c>
      <c r="E41" s="40"/>
      <c r="F41" s="40"/>
      <c r="G41" s="40"/>
      <c r="H41" s="40"/>
      <c r="I41" s="40"/>
      <c r="J41" s="40"/>
      <c r="K41" s="40"/>
      <c r="L41" s="40"/>
    </row>
    <row r="42" spans="1:12" x14ac:dyDescent="0.2">
      <c r="A42" s="1" t="s">
        <v>62</v>
      </c>
      <c r="E42" s="40"/>
      <c r="F42" s="40"/>
      <c r="G42" s="40"/>
      <c r="H42" s="40"/>
      <c r="I42" s="40"/>
      <c r="J42" s="40"/>
      <c r="K42" s="40"/>
      <c r="L42" s="40"/>
    </row>
    <row r="43" spans="1:12" x14ac:dyDescent="0.2">
      <c r="A43" s="1" t="s">
        <v>63</v>
      </c>
      <c r="E43" s="40"/>
      <c r="F43" s="40"/>
      <c r="G43" s="40"/>
      <c r="H43" s="40"/>
      <c r="I43" s="40"/>
      <c r="J43" s="40"/>
      <c r="K43" s="40"/>
      <c r="L43" s="40"/>
    </row>
    <row r="44" spans="1:12" ht="14.5" hidden="1" customHeight="1" x14ac:dyDescent="0.2">
      <c r="D44" s="14" t="s">
        <v>64</v>
      </c>
      <c r="E44" s="14" t="s">
        <v>2</v>
      </c>
      <c r="F44" s="14" t="s">
        <v>3</v>
      </c>
      <c r="G44" s="40" t="s">
        <v>65</v>
      </c>
      <c r="H44" s="40"/>
      <c r="I44" s="40"/>
      <c r="J44" s="40" t="s">
        <v>66</v>
      </c>
      <c r="K44" s="40" t="s">
        <v>67</v>
      </c>
      <c r="L44" s="40" t="s">
        <v>68</v>
      </c>
    </row>
    <row r="45" spans="1:12" hidden="1" x14ac:dyDescent="0.2">
      <c r="D45" s="14" t="s">
        <v>29</v>
      </c>
      <c r="E45" s="14" t="s">
        <v>11</v>
      </c>
      <c r="F45" s="14" t="s">
        <v>12</v>
      </c>
      <c r="G45" s="40" t="s">
        <v>69</v>
      </c>
      <c r="H45" s="40"/>
      <c r="I45" s="40"/>
      <c r="J45" s="40">
        <v>-1.0879648061177201</v>
      </c>
      <c r="K45" s="10">
        <v>39814</v>
      </c>
      <c r="L45" s="10">
        <v>42370</v>
      </c>
    </row>
    <row r="46" spans="1:12" hidden="1" x14ac:dyDescent="0.2">
      <c r="D46" s="14" t="s">
        <v>29</v>
      </c>
      <c r="E46" s="14" t="s">
        <v>11</v>
      </c>
      <c r="F46" s="14" t="s">
        <v>12</v>
      </c>
      <c r="G46" s="40" t="s">
        <v>69</v>
      </c>
      <c r="H46" s="40"/>
      <c r="I46" s="40"/>
      <c r="J46" s="40">
        <v>-0.96400373880364798</v>
      </c>
      <c r="K46" s="10">
        <v>39814</v>
      </c>
      <c r="L46" s="10">
        <v>42370</v>
      </c>
    </row>
    <row r="47" spans="1:12" hidden="1" x14ac:dyDescent="0.2">
      <c r="D47" s="14" t="s">
        <v>29</v>
      </c>
      <c r="E47" s="14" t="s">
        <v>11</v>
      </c>
      <c r="F47" s="14" t="s">
        <v>12</v>
      </c>
      <c r="G47" s="40" t="s">
        <v>70</v>
      </c>
      <c r="H47" s="40"/>
      <c r="I47" s="40"/>
      <c r="J47" s="40">
        <v>-5.16297603351771</v>
      </c>
      <c r="K47" s="10">
        <v>39814</v>
      </c>
      <c r="L47" s="10">
        <v>42370</v>
      </c>
    </row>
    <row r="48" spans="1:12" hidden="1" x14ac:dyDescent="0.2">
      <c r="D48" s="14" t="s">
        <v>29</v>
      </c>
      <c r="E48" s="14" t="s">
        <v>11</v>
      </c>
      <c r="F48" s="14" t="s">
        <v>12</v>
      </c>
      <c r="G48" s="40" t="s">
        <v>70</v>
      </c>
      <c r="H48" s="40"/>
      <c r="I48" s="40"/>
      <c r="J48" s="40">
        <v>-4.5893120297893102</v>
      </c>
      <c r="K48" s="10">
        <v>39814</v>
      </c>
      <c r="L48" s="10">
        <v>42370</v>
      </c>
    </row>
    <row r="49" spans="4:12" hidden="1" x14ac:dyDescent="0.2">
      <c r="D49" s="15" t="s">
        <v>31</v>
      </c>
      <c r="E49" s="14" t="s">
        <v>11</v>
      </c>
      <c r="F49" s="14" t="s">
        <v>12</v>
      </c>
      <c r="G49" s="40" t="s">
        <v>69</v>
      </c>
      <c r="H49" s="40"/>
      <c r="I49" s="40"/>
      <c r="J49" s="40">
        <v>-724.19257743347896</v>
      </c>
      <c r="K49" s="10">
        <v>39814</v>
      </c>
      <c r="L49" s="10">
        <v>42370</v>
      </c>
    </row>
    <row r="50" spans="4:12" hidden="1" x14ac:dyDescent="0.2">
      <c r="D50" s="15" t="s">
        <v>31</v>
      </c>
      <c r="E50" s="14" t="s">
        <v>11</v>
      </c>
      <c r="F50" s="14" t="s">
        <v>12</v>
      </c>
      <c r="G50" s="40" t="s">
        <v>69</v>
      </c>
      <c r="H50" s="40"/>
      <c r="I50" s="40"/>
      <c r="J50" s="40">
        <v>-372.269979997804</v>
      </c>
      <c r="K50" s="10">
        <v>39814</v>
      </c>
      <c r="L50" s="10">
        <v>42370</v>
      </c>
    </row>
    <row r="51" spans="4:12" hidden="1" x14ac:dyDescent="0.2">
      <c r="D51" s="15" t="s">
        <v>31</v>
      </c>
      <c r="E51" s="14" t="s">
        <v>11</v>
      </c>
      <c r="F51" s="14" t="s">
        <v>12</v>
      </c>
      <c r="G51" s="40" t="s">
        <v>69</v>
      </c>
      <c r="H51" s="40"/>
      <c r="I51" s="40"/>
      <c r="J51" s="40">
        <v>-388.17297477971999</v>
      </c>
      <c r="K51" s="10">
        <v>39814</v>
      </c>
      <c r="L51" s="10">
        <v>42370</v>
      </c>
    </row>
    <row r="52" spans="4:12" hidden="1" x14ac:dyDescent="0.2">
      <c r="D52" s="15" t="s">
        <v>31</v>
      </c>
      <c r="E52" s="14" t="s">
        <v>11</v>
      </c>
      <c r="F52" s="14" t="s">
        <v>12</v>
      </c>
      <c r="G52" s="40" t="s">
        <v>69</v>
      </c>
      <c r="H52" s="40"/>
      <c r="I52" s="40"/>
      <c r="J52" s="40">
        <v>-388.17297477971999</v>
      </c>
      <c r="K52" s="10">
        <v>39814</v>
      </c>
      <c r="L52" s="10">
        <v>42370</v>
      </c>
    </row>
    <row r="53" spans="4:12" hidden="1" x14ac:dyDescent="0.2">
      <c r="D53" s="15" t="s">
        <v>31</v>
      </c>
      <c r="E53" s="14" t="s">
        <v>11</v>
      </c>
      <c r="F53" s="14" t="s">
        <v>12</v>
      </c>
      <c r="G53" s="40" t="s">
        <v>69</v>
      </c>
      <c r="H53" s="40"/>
      <c r="I53" s="40"/>
      <c r="J53" s="40">
        <v>-1358.6054117271201</v>
      </c>
      <c r="K53" s="10">
        <v>39814</v>
      </c>
      <c r="L53" s="10">
        <v>42370</v>
      </c>
    </row>
    <row r="54" spans="4:12" hidden="1" x14ac:dyDescent="0.2">
      <c r="D54" s="15" t="s">
        <v>29</v>
      </c>
      <c r="E54" s="15" t="s">
        <v>37</v>
      </c>
      <c r="F54" s="15" t="s">
        <v>12</v>
      </c>
      <c r="G54" s="40" t="s">
        <v>69</v>
      </c>
      <c r="H54" s="40"/>
      <c r="I54" s="40"/>
      <c r="J54" s="40">
        <v>-388.32337358580401</v>
      </c>
      <c r="K54" s="10">
        <v>39814</v>
      </c>
      <c r="L54" s="10">
        <v>42370</v>
      </c>
    </row>
    <row r="55" spans="4:12" hidden="1" x14ac:dyDescent="0.2">
      <c r="D55" s="15" t="s">
        <v>29</v>
      </c>
      <c r="E55" s="15" t="s">
        <v>37</v>
      </c>
      <c r="F55" s="15" t="s">
        <v>12</v>
      </c>
      <c r="G55" s="40" t="s">
        <v>69</v>
      </c>
      <c r="H55" s="40"/>
      <c r="I55" s="40"/>
      <c r="J55" s="40">
        <v>-468.63185246624499</v>
      </c>
      <c r="K55" s="10">
        <v>39814</v>
      </c>
      <c r="L55" s="10">
        <v>42370</v>
      </c>
    </row>
    <row r="56" spans="4:12" hidden="1" x14ac:dyDescent="0.2">
      <c r="D56" s="15" t="s">
        <v>29</v>
      </c>
      <c r="E56" s="15" t="s">
        <v>37</v>
      </c>
      <c r="F56" s="15" t="s">
        <v>12</v>
      </c>
      <c r="G56" s="40" t="s">
        <v>69</v>
      </c>
      <c r="H56" s="40"/>
      <c r="I56" s="40"/>
      <c r="J56" s="40">
        <v>-632.65300082621297</v>
      </c>
      <c r="K56" s="10">
        <v>39814</v>
      </c>
      <c r="L56" s="10">
        <v>42370</v>
      </c>
    </row>
    <row r="57" spans="4:12" hidden="1" x14ac:dyDescent="0.2">
      <c r="D57" s="15" t="s">
        <v>22</v>
      </c>
      <c r="E57" s="15" t="s">
        <v>11</v>
      </c>
      <c r="F57" s="15" t="s">
        <v>39</v>
      </c>
      <c r="G57" s="40" t="s">
        <v>69</v>
      </c>
      <c r="H57" s="40"/>
      <c r="I57" s="40"/>
      <c r="J57" s="40">
        <v>-92.765830218652297</v>
      </c>
      <c r="K57" s="10">
        <v>39814</v>
      </c>
      <c r="L57" s="10">
        <v>42370</v>
      </c>
    </row>
    <row r="58" spans="4:12" hidden="1" x14ac:dyDescent="0.2">
      <c r="D58" s="15" t="s">
        <v>71</v>
      </c>
      <c r="E58" s="15" t="s">
        <v>11</v>
      </c>
      <c r="F58" s="15" t="s">
        <v>39</v>
      </c>
      <c r="G58" s="40" t="s">
        <v>69</v>
      </c>
      <c r="H58" s="40"/>
      <c r="I58" s="40"/>
      <c r="J58" s="40">
        <v>-33.835342808205603</v>
      </c>
      <c r="K58" s="10">
        <v>39814</v>
      </c>
      <c r="L58" s="10">
        <v>42370</v>
      </c>
    </row>
    <row r="59" spans="4:12" hidden="1" x14ac:dyDescent="0.2">
      <c r="D59" s="15" t="s">
        <v>29</v>
      </c>
      <c r="E59" s="15" t="s">
        <v>37</v>
      </c>
      <c r="F59" s="15" t="s">
        <v>12</v>
      </c>
      <c r="G59" s="40" t="s">
        <v>69</v>
      </c>
      <c r="H59" s="40"/>
      <c r="I59" s="40"/>
      <c r="J59" s="40">
        <v>-82.042466334185207</v>
      </c>
      <c r="K59" s="10">
        <v>39814</v>
      </c>
      <c r="L59" s="10">
        <v>42370</v>
      </c>
    </row>
    <row r="60" spans="4:12" hidden="1" x14ac:dyDescent="0.2">
      <c r="D60" s="15" t="s">
        <v>29</v>
      </c>
      <c r="E60" s="15" t="s">
        <v>37</v>
      </c>
      <c r="F60" s="15" t="s">
        <v>12</v>
      </c>
      <c r="G60" s="40" t="s">
        <v>69</v>
      </c>
      <c r="H60" s="40"/>
      <c r="I60" s="40"/>
      <c r="J60" s="40">
        <v>-88.517322592115505</v>
      </c>
      <c r="K60" s="10">
        <v>39814</v>
      </c>
      <c r="L60" s="10">
        <v>42370</v>
      </c>
    </row>
    <row r="61" spans="4:12" hidden="1" x14ac:dyDescent="0.2">
      <c r="D61" s="15" t="s">
        <v>29</v>
      </c>
      <c r="E61" s="15" t="s">
        <v>37</v>
      </c>
      <c r="F61" s="15" t="s">
        <v>12</v>
      </c>
      <c r="G61" s="40" t="s">
        <v>69</v>
      </c>
      <c r="H61" s="40"/>
      <c r="I61" s="40"/>
      <c r="J61" s="40">
        <v>-88.517322592115505</v>
      </c>
      <c r="K61" s="10">
        <v>39814</v>
      </c>
      <c r="L61" s="10">
        <v>42370</v>
      </c>
    </row>
    <row r="62" spans="4:12" hidden="1" x14ac:dyDescent="0.2">
      <c r="D62" s="15" t="s">
        <v>29</v>
      </c>
      <c r="E62" s="15" t="s">
        <v>37</v>
      </c>
      <c r="F62" s="15" t="s">
        <v>12</v>
      </c>
      <c r="G62" s="40" t="s">
        <v>69</v>
      </c>
      <c r="H62" s="40"/>
      <c r="I62" s="40"/>
      <c r="J62" s="40">
        <v>-88.517322592115505</v>
      </c>
      <c r="K62" s="10">
        <v>39814</v>
      </c>
      <c r="L62" s="10">
        <v>42370</v>
      </c>
    </row>
    <row r="63" spans="4:12" hidden="1" x14ac:dyDescent="0.2">
      <c r="D63" s="15" t="s">
        <v>29</v>
      </c>
      <c r="E63" s="15" t="s">
        <v>37</v>
      </c>
      <c r="F63" s="15" t="s">
        <v>12</v>
      </c>
      <c r="G63" s="40" t="s">
        <v>70</v>
      </c>
      <c r="H63" s="40"/>
      <c r="I63" s="40"/>
      <c r="J63" s="40">
        <v>-123.841652978795</v>
      </c>
      <c r="K63" s="10">
        <v>39814</v>
      </c>
      <c r="L63" s="10">
        <v>42370</v>
      </c>
    </row>
    <row r="64" spans="4:12" hidden="1" x14ac:dyDescent="0.2">
      <c r="D64" s="15" t="s">
        <v>29</v>
      </c>
      <c r="E64" s="15" t="s">
        <v>37</v>
      </c>
      <c r="F64" s="15" t="s">
        <v>12</v>
      </c>
      <c r="G64" s="40" t="s">
        <v>69</v>
      </c>
      <c r="H64" s="40"/>
      <c r="I64" s="40"/>
      <c r="J64" s="40">
        <v>-190.31224357259401</v>
      </c>
      <c r="K64" s="10">
        <v>39814</v>
      </c>
      <c r="L64" s="10">
        <v>42370</v>
      </c>
    </row>
    <row r="65" spans="4:12" hidden="1" x14ac:dyDescent="0.2">
      <c r="D65" s="15" t="s">
        <v>29</v>
      </c>
      <c r="E65" s="15" t="s">
        <v>37</v>
      </c>
      <c r="F65" s="15" t="s">
        <v>12</v>
      </c>
      <c r="G65" s="40" t="s">
        <v>70</v>
      </c>
      <c r="H65" s="40"/>
      <c r="I65" s="40"/>
      <c r="J65" s="40">
        <v>-190.31224357259401</v>
      </c>
      <c r="K65" s="10">
        <v>39814</v>
      </c>
      <c r="L65" s="10">
        <v>42370</v>
      </c>
    </row>
    <row r="66" spans="4:12" hidden="1" x14ac:dyDescent="0.2">
      <c r="D66" s="15" t="s">
        <v>10</v>
      </c>
      <c r="E66" s="15" t="s">
        <v>37</v>
      </c>
      <c r="F66" s="15" t="s">
        <v>39</v>
      </c>
      <c r="G66" s="40" t="s">
        <v>69</v>
      </c>
      <c r="H66" s="40"/>
      <c r="I66" s="40"/>
      <c r="J66" s="40">
        <v>-198.91193927</v>
      </c>
      <c r="K66" s="10">
        <v>39814</v>
      </c>
      <c r="L66" s="10">
        <v>42370</v>
      </c>
    </row>
    <row r="67" spans="4:12" hidden="1" x14ac:dyDescent="0.2">
      <c r="D67" s="15" t="s">
        <v>10</v>
      </c>
      <c r="E67" s="15" t="s">
        <v>37</v>
      </c>
      <c r="F67" s="15" t="s">
        <v>39</v>
      </c>
      <c r="G67" s="40" t="s">
        <v>69</v>
      </c>
      <c r="H67" s="40"/>
      <c r="I67" s="40"/>
      <c r="J67" s="40">
        <v>-266.87897581999999</v>
      </c>
      <c r="K67" s="10">
        <v>39814</v>
      </c>
      <c r="L67" s="10">
        <v>42370</v>
      </c>
    </row>
    <row r="68" spans="4:12" hidden="1" x14ac:dyDescent="0.2">
      <c r="D68" s="15" t="s">
        <v>22</v>
      </c>
      <c r="E68" s="15" t="s">
        <v>17</v>
      </c>
      <c r="F68" s="15" t="s">
        <v>39</v>
      </c>
      <c r="G68" s="40" t="s">
        <v>69</v>
      </c>
      <c r="H68" s="40"/>
      <c r="I68" s="40"/>
      <c r="J68" s="40">
        <v>-311.429466109999</v>
      </c>
      <c r="K68" s="10">
        <v>39814</v>
      </c>
      <c r="L68" s="10">
        <v>42370</v>
      </c>
    </row>
    <row r="69" spans="4:12" hidden="1" x14ac:dyDescent="0.2">
      <c r="D69" s="15" t="s">
        <v>25</v>
      </c>
      <c r="E69" s="15" t="s">
        <v>11</v>
      </c>
      <c r="F69" s="15" t="s">
        <v>12</v>
      </c>
      <c r="G69" s="40" t="s">
        <v>72</v>
      </c>
      <c r="H69" s="40"/>
      <c r="I69" s="40"/>
      <c r="J69" s="40">
        <v>-102.209640919205</v>
      </c>
      <c r="K69" s="10">
        <v>39814</v>
      </c>
      <c r="L69" s="10">
        <v>42370</v>
      </c>
    </row>
    <row r="70" spans="4:12" hidden="1" x14ac:dyDescent="0.2">
      <c r="D70" s="15" t="s">
        <v>25</v>
      </c>
      <c r="E70" s="15" t="s">
        <v>11</v>
      </c>
      <c r="F70" s="15" t="s">
        <v>12</v>
      </c>
      <c r="G70" s="40" t="s">
        <v>69</v>
      </c>
      <c r="H70" s="40"/>
      <c r="I70" s="40"/>
      <c r="J70" s="40">
        <v>-238.48916214468699</v>
      </c>
      <c r="K70" s="10">
        <v>39814</v>
      </c>
      <c r="L70" s="10">
        <v>42370</v>
      </c>
    </row>
  </sheetData>
  <mergeCells count="12">
    <mergeCell ref="A2:J2"/>
    <mergeCell ref="A1:J1"/>
    <mergeCell ref="A5:J5"/>
    <mergeCell ref="A14:J14"/>
    <mergeCell ref="I3:J3"/>
    <mergeCell ref="A3:A4"/>
    <mergeCell ref="G3:H3"/>
    <mergeCell ref="C3:C4"/>
    <mergeCell ref="B3:B4"/>
    <mergeCell ref="F3:F4"/>
    <mergeCell ref="E3:E4"/>
    <mergeCell ref="D3:D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1B7C-2809-4C66-B2A6-FFE9C80274E8}">
  <dimension ref="A1:S29"/>
  <sheetViews>
    <sheetView topLeftCell="A7" workbookViewId="0">
      <selection activeCell="A13" sqref="A13:G13"/>
    </sheetView>
  </sheetViews>
  <sheetFormatPr baseColWidth="10" defaultColWidth="8.83203125" defaultRowHeight="15" x14ac:dyDescent="0.2"/>
  <cols>
    <col min="1" max="1" width="33.1640625" customWidth="1"/>
  </cols>
  <sheetData>
    <row r="1" spans="1:19" x14ac:dyDescent="0.2">
      <c r="A1" s="99" t="s">
        <v>73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 ht="23" customHeight="1" x14ac:dyDescent="0.2">
      <c r="A2" s="95" t="s">
        <v>248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19" ht="14.5" customHeight="1" x14ac:dyDescent="0.2">
      <c r="A3" s="100" t="s">
        <v>74</v>
      </c>
      <c r="B3" s="102" t="s">
        <v>75</v>
      </c>
      <c r="C3" s="102"/>
      <c r="D3" s="102"/>
      <c r="E3" s="102" t="s">
        <v>76</v>
      </c>
      <c r="F3" s="102"/>
      <c r="G3" s="102"/>
      <c r="H3" s="102" t="s">
        <v>77</v>
      </c>
      <c r="I3" s="102"/>
      <c r="J3" s="102"/>
      <c r="K3" s="102" t="s">
        <v>78</v>
      </c>
      <c r="L3" s="102"/>
      <c r="M3" s="102"/>
      <c r="N3" s="102" t="s">
        <v>79</v>
      </c>
      <c r="O3" s="102"/>
      <c r="P3" s="102"/>
      <c r="Q3" s="102" t="s">
        <v>80</v>
      </c>
      <c r="R3" s="102"/>
      <c r="S3" s="102"/>
    </row>
    <row r="4" spans="1:19" x14ac:dyDescent="0.2">
      <c r="A4" s="101"/>
      <c r="B4" s="65" t="s">
        <v>81</v>
      </c>
      <c r="C4" s="65" t="s">
        <v>82</v>
      </c>
      <c r="D4" s="65" t="s">
        <v>83</v>
      </c>
      <c r="E4" s="65" t="s">
        <v>81</v>
      </c>
      <c r="F4" s="65" t="s">
        <v>82</v>
      </c>
      <c r="G4" s="65" t="s">
        <v>83</v>
      </c>
      <c r="H4" s="65" t="s">
        <v>81</v>
      </c>
      <c r="I4" s="65" t="s">
        <v>82</v>
      </c>
      <c r="J4" s="65" t="s">
        <v>83</v>
      </c>
      <c r="K4" s="65" t="s">
        <v>81</v>
      </c>
      <c r="L4" s="65" t="s">
        <v>82</v>
      </c>
      <c r="M4" s="65" t="s">
        <v>83</v>
      </c>
      <c r="N4" s="65" t="s">
        <v>81</v>
      </c>
      <c r="O4" s="65" t="s">
        <v>82</v>
      </c>
      <c r="P4" s="65" t="s">
        <v>83</v>
      </c>
      <c r="Q4" s="65" t="s">
        <v>81</v>
      </c>
      <c r="R4" s="65" t="s">
        <v>82</v>
      </c>
      <c r="S4" s="65" t="s">
        <v>83</v>
      </c>
    </row>
    <row r="5" spans="1:19" x14ac:dyDescent="0.2">
      <c r="A5" s="44" t="s">
        <v>84</v>
      </c>
      <c r="B5" s="42">
        <v>60.96</v>
      </c>
      <c r="C5" s="45">
        <v>60.96</v>
      </c>
      <c r="D5" s="43">
        <v>60.96</v>
      </c>
      <c r="E5" s="42">
        <v>28.254660000000001</v>
      </c>
      <c r="F5" s="45">
        <v>35.214820232978148</v>
      </c>
      <c r="G5" s="43">
        <v>47.069839999999999</v>
      </c>
      <c r="H5" s="42">
        <v>6.0960000000000001</v>
      </c>
      <c r="I5" s="45">
        <v>6.096000000000001</v>
      </c>
      <c r="J5" s="43">
        <v>6.0960000000000001</v>
      </c>
      <c r="K5" s="42">
        <v>2.9283299999999999</v>
      </c>
      <c r="L5" s="45">
        <v>11.7136253147914</v>
      </c>
      <c r="M5" s="43">
        <v>15.2</v>
      </c>
      <c r="N5" s="42">
        <v>0.1</v>
      </c>
      <c r="O5" s="45">
        <v>9.9999999999999992E-2</v>
      </c>
      <c r="P5" s="43">
        <v>0.1</v>
      </c>
      <c r="Q5" s="42">
        <v>6.8482443069532828E-2</v>
      </c>
      <c r="R5" s="45">
        <v>0.33678815480161173</v>
      </c>
      <c r="S5" s="43">
        <v>0.53483274161596894</v>
      </c>
    </row>
    <row r="6" spans="1:19" x14ac:dyDescent="0.2">
      <c r="A6" s="44" t="s">
        <v>85</v>
      </c>
      <c r="B6" s="42">
        <v>60.96</v>
      </c>
      <c r="C6" s="45">
        <v>60.96</v>
      </c>
      <c r="D6" s="43">
        <v>60.96</v>
      </c>
      <c r="E6" s="42">
        <v>152</v>
      </c>
      <c r="F6" s="45">
        <v>152</v>
      </c>
      <c r="G6" s="43">
        <v>152</v>
      </c>
      <c r="H6" s="42">
        <v>6.0960000000000001</v>
      </c>
      <c r="I6" s="45">
        <v>6.0960000000000001</v>
      </c>
      <c r="J6" s="43">
        <v>6.0960000000000001</v>
      </c>
      <c r="K6" s="42">
        <v>3.6943769999999998</v>
      </c>
      <c r="L6" s="45">
        <v>3.7499095714285708</v>
      </c>
      <c r="M6" s="43">
        <v>3.8126989999999998</v>
      </c>
      <c r="N6" s="42">
        <v>0.1</v>
      </c>
      <c r="O6" s="45">
        <v>9.9999999999999992E-2</v>
      </c>
      <c r="P6" s="43">
        <v>0.1</v>
      </c>
      <c r="Q6" s="42">
        <v>2.4305111842105261E-2</v>
      </c>
      <c r="R6" s="45">
        <v>2.4670457706766919E-2</v>
      </c>
      <c r="S6" s="43">
        <v>2.5083546052631581E-2</v>
      </c>
    </row>
    <row r="7" spans="1:19" x14ac:dyDescent="0.2">
      <c r="A7" s="44" t="s">
        <v>86</v>
      </c>
      <c r="B7" s="42">
        <v>22.86</v>
      </c>
      <c r="C7" s="45">
        <v>22.862308950972668</v>
      </c>
      <c r="D7" s="43">
        <v>60.96</v>
      </c>
      <c r="E7" s="42">
        <v>2.8208839999999999</v>
      </c>
      <c r="F7" s="45">
        <v>14.852237962244709</v>
      </c>
      <c r="G7" s="43">
        <v>129.01419999999999</v>
      </c>
      <c r="H7" s="42">
        <v>2.286</v>
      </c>
      <c r="I7" s="45">
        <v>2.2862308950972672</v>
      </c>
      <c r="J7" s="43">
        <v>6.0960000000000001</v>
      </c>
      <c r="K7" s="42">
        <v>0.23783389999999999</v>
      </c>
      <c r="L7" s="45">
        <v>0.71851024672444108</v>
      </c>
      <c r="M7" s="43">
        <v>4.1833220000000004</v>
      </c>
      <c r="N7" s="42">
        <v>0.1</v>
      </c>
      <c r="O7" s="45">
        <v>0.1</v>
      </c>
      <c r="P7" s="43">
        <v>0.1</v>
      </c>
      <c r="Q7" s="42">
        <v>2.086159037207545E-2</v>
      </c>
      <c r="R7" s="45">
        <v>9.3880773164242495E-2</v>
      </c>
      <c r="S7" s="43">
        <v>0.18185011598564971</v>
      </c>
    </row>
    <row r="8" spans="1:19" x14ac:dyDescent="0.2">
      <c r="A8" s="44" t="s">
        <v>87</v>
      </c>
      <c r="B8" s="42">
        <v>45.72</v>
      </c>
      <c r="C8" s="45">
        <v>45.722475231443887</v>
      </c>
      <c r="D8" s="43">
        <v>60.96</v>
      </c>
      <c r="E8" s="42">
        <v>1.3504050000000001</v>
      </c>
      <c r="F8" s="45">
        <v>3.080112142114666</v>
      </c>
      <c r="G8" s="43">
        <v>63.344250000000002</v>
      </c>
      <c r="H8" s="42">
        <v>4.5720000000000001</v>
      </c>
      <c r="I8" s="45">
        <v>4.57224752314439</v>
      </c>
      <c r="J8" s="43">
        <v>6.0960000000000001</v>
      </c>
      <c r="K8" s="42">
        <v>0.22000120000000001</v>
      </c>
      <c r="L8" s="45">
        <v>3.7803688490498621</v>
      </c>
      <c r="M8" s="43">
        <v>5.1469449999999997</v>
      </c>
      <c r="N8" s="42">
        <v>0.1</v>
      </c>
      <c r="O8" s="45">
        <v>0.1</v>
      </c>
      <c r="P8" s="43">
        <v>0.1</v>
      </c>
      <c r="Q8" s="72">
        <v>3.6828577571724362E-3</v>
      </c>
      <c r="R8" s="45">
        <v>2.238748099893594</v>
      </c>
      <c r="S8" s="43">
        <v>3.268924914711921</v>
      </c>
    </row>
    <row r="9" spans="1:19" x14ac:dyDescent="0.2">
      <c r="A9" s="44" t="s">
        <v>88</v>
      </c>
      <c r="B9" s="42">
        <v>9.1440000000000001</v>
      </c>
      <c r="C9" s="45">
        <v>9.1440000000000019</v>
      </c>
      <c r="D9" s="43">
        <v>9.1440000000000001</v>
      </c>
      <c r="E9" s="42">
        <v>2.56908</v>
      </c>
      <c r="F9" s="45">
        <v>3.970637908214167</v>
      </c>
      <c r="G9" s="43">
        <v>5.4025489999999996</v>
      </c>
      <c r="H9" s="42">
        <v>0.91439999999999999</v>
      </c>
      <c r="I9" s="45">
        <v>0.9144000000000001</v>
      </c>
      <c r="J9" s="43">
        <v>0.91439999999999999</v>
      </c>
      <c r="K9" s="42">
        <v>0.31504389999999999</v>
      </c>
      <c r="L9" s="45">
        <v>5.6649038368473548</v>
      </c>
      <c r="M9" s="43">
        <v>15.2</v>
      </c>
      <c r="N9" s="42">
        <v>9.9999999999999992E-2</v>
      </c>
      <c r="O9" s="45">
        <v>9.9999999999999978E-2</v>
      </c>
      <c r="P9" s="43">
        <v>9.9999999999999992E-2</v>
      </c>
      <c r="Q9" s="42">
        <v>7.9704174272294759E-2</v>
      </c>
      <c r="R9" s="45">
        <v>1.351795450892574</v>
      </c>
      <c r="S9" s="43">
        <v>4.2621383316252066</v>
      </c>
    </row>
    <row r="10" spans="1:19" x14ac:dyDescent="0.2">
      <c r="A10" s="44" t="s">
        <v>89</v>
      </c>
      <c r="B10" s="42">
        <v>0.16764000000000001</v>
      </c>
      <c r="C10" s="45">
        <v>0.23434206875477459</v>
      </c>
      <c r="D10" s="43">
        <v>60.96</v>
      </c>
      <c r="E10" s="42">
        <v>1.870795</v>
      </c>
      <c r="F10" s="45">
        <v>2.7429580751718872</v>
      </c>
      <c r="G10" s="43">
        <v>152</v>
      </c>
      <c r="H10" s="42">
        <v>1.6764000000000001E-2</v>
      </c>
      <c r="I10" s="45">
        <v>2.3434206875477471E-2</v>
      </c>
      <c r="J10" s="43">
        <v>6.0960000000000001</v>
      </c>
      <c r="K10" s="42">
        <v>0.68062909999999999</v>
      </c>
      <c r="L10" s="45">
        <v>4.2321051641558443</v>
      </c>
      <c r="M10" s="43">
        <v>15.2</v>
      </c>
      <c r="N10" s="42">
        <v>9.9999999999999992E-2</v>
      </c>
      <c r="O10" s="45">
        <v>0.1</v>
      </c>
      <c r="P10" s="43">
        <v>0.1</v>
      </c>
      <c r="Q10" s="42">
        <v>9.9999999999999992E-2</v>
      </c>
      <c r="R10" s="45">
        <v>1.7963206108640839</v>
      </c>
      <c r="S10" s="43">
        <v>2.817729361047042</v>
      </c>
    </row>
    <row r="11" spans="1:19" x14ac:dyDescent="0.2">
      <c r="A11" s="44" t="s">
        <v>90</v>
      </c>
      <c r="B11" s="42">
        <v>0.16764000000000001</v>
      </c>
      <c r="C11" s="45">
        <v>0.16764000000000001</v>
      </c>
      <c r="D11" s="43">
        <v>0.16764000000000001</v>
      </c>
      <c r="E11" s="42">
        <v>1.388981</v>
      </c>
      <c r="F11" s="45">
        <v>18.094469622539371</v>
      </c>
      <c r="G11" s="43">
        <v>22.774909999999998</v>
      </c>
      <c r="H11" s="42">
        <v>1.6764000000000001E-2</v>
      </c>
      <c r="I11" s="45">
        <v>1.6764000000000001E-2</v>
      </c>
      <c r="J11" s="43">
        <v>1.6764000000000001E-2</v>
      </c>
      <c r="K11" s="42">
        <v>0.1290017</v>
      </c>
      <c r="L11" s="45">
        <v>0.2396218254334494</v>
      </c>
      <c r="M11" s="43">
        <v>0.9155354</v>
      </c>
      <c r="N11" s="42">
        <v>0.1</v>
      </c>
      <c r="O11" s="45">
        <v>0.1</v>
      </c>
      <c r="P11" s="43">
        <v>0.1</v>
      </c>
      <c r="Q11" s="42">
        <v>8.2250436728853148E-3</v>
      </c>
      <c r="R11" s="45">
        <v>1.3851781952218079E-2</v>
      </c>
      <c r="S11" s="43">
        <v>0.6122050165006786</v>
      </c>
    </row>
    <row r="12" spans="1:19" x14ac:dyDescent="0.2">
      <c r="A12" s="44" t="s">
        <v>91</v>
      </c>
      <c r="B12" s="42">
        <v>0.16764000000000001</v>
      </c>
      <c r="C12" s="45">
        <v>0.16764000000000001</v>
      </c>
      <c r="D12" s="43">
        <v>0.16764000000000001</v>
      </c>
      <c r="E12" s="42">
        <v>0.49978240000000002</v>
      </c>
      <c r="F12" s="45">
        <v>1.4134400251126391</v>
      </c>
      <c r="G12" s="43">
        <v>5.8926910000000001</v>
      </c>
      <c r="H12" s="42">
        <v>1.6764000000000001E-2</v>
      </c>
      <c r="I12" s="45">
        <v>1.6764000000000001E-2</v>
      </c>
      <c r="J12" s="43">
        <v>1.6764000000000001E-2</v>
      </c>
      <c r="K12" s="42">
        <v>6.340991E-2</v>
      </c>
      <c r="L12" s="45">
        <v>0.52529392280088527</v>
      </c>
      <c r="M12" s="43">
        <v>0.69583039999999996</v>
      </c>
      <c r="N12" s="42">
        <v>0.1</v>
      </c>
      <c r="O12" s="45">
        <v>0.1000000000000001</v>
      </c>
      <c r="P12" s="43">
        <v>0.1</v>
      </c>
      <c r="Q12" s="42">
        <v>4.060277953258222E-2</v>
      </c>
      <c r="R12" s="45">
        <v>0.37670609594849291</v>
      </c>
      <c r="S12" s="43">
        <v>0.59809071756871524</v>
      </c>
    </row>
    <row r="13" spans="1:19" x14ac:dyDescent="0.2">
      <c r="A13" s="44" t="s">
        <v>92</v>
      </c>
      <c r="B13" s="42">
        <v>5.0292000000000003E-2</v>
      </c>
      <c r="C13" s="45">
        <v>5.5617638104132623E-2</v>
      </c>
      <c r="D13" s="43">
        <v>22.86</v>
      </c>
      <c r="E13" s="42">
        <v>0.36003099999999999</v>
      </c>
      <c r="F13" s="45">
        <v>12.333710235979449</v>
      </c>
      <c r="G13" s="43">
        <v>152</v>
      </c>
      <c r="H13" s="42">
        <v>5.0292000000000002E-3</v>
      </c>
      <c r="I13" s="45">
        <v>5.5617638104132616E-3</v>
      </c>
      <c r="J13" s="43">
        <v>2.286</v>
      </c>
      <c r="K13" s="42">
        <v>0.2033981</v>
      </c>
      <c r="L13" s="45">
        <v>0.27760556189586738</v>
      </c>
      <c r="M13" s="43">
        <v>15.2</v>
      </c>
      <c r="N13" s="42">
        <v>9.9999999999999992E-2</v>
      </c>
      <c r="O13" s="45">
        <v>0.1</v>
      </c>
      <c r="P13" s="43">
        <v>0.1</v>
      </c>
      <c r="Q13" s="42">
        <v>1.289600091759077E-2</v>
      </c>
      <c r="R13" s="45">
        <v>7.1982656262127617E-2</v>
      </c>
      <c r="S13" s="43">
        <v>0.9494846570601958</v>
      </c>
    </row>
    <row r="14" spans="1:19" x14ac:dyDescent="0.2">
      <c r="A14" s="44" t="s">
        <v>93</v>
      </c>
      <c r="B14" s="42">
        <v>45.72</v>
      </c>
      <c r="C14" s="45">
        <v>45.720000000000013</v>
      </c>
      <c r="D14" s="43">
        <v>45.72</v>
      </c>
      <c r="E14" s="42">
        <v>83.577479999999994</v>
      </c>
      <c r="F14" s="45">
        <v>144.48628702586211</v>
      </c>
      <c r="G14" s="43">
        <v>152</v>
      </c>
      <c r="H14" s="42">
        <v>4.5720000000000001</v>
      </c>
      <c r="I14" s="45">
        <v>4.572000000000001</v>
      </c>
      <c r="J14" s="43">
        <v>4.5720000000000001</v>
      </c>
      <c r="K14" s="42">
        <v>2.7935859999999999</v>
      </c>
      <c r="L14" s="45">
        <v>9.9164501386494255</v>
      </c>
      <c r="M14" s="43">
        <v>13.28792</v>
      </c>
      <c r="N14" s="42">
        <v>0.1</v>
      </c>
      <c r="O14" s="45">
        <v>9.9999999999999992E-2</v>
      </c>
      <c r="P14" s="43">
        <v>0.1</v>
      </c>
      <c r="Q14" s="42">
        <v>2.9171226193771559E-2</v>
      </c>
      <c r="R14" s="45">
        <v>6.7064618947753327E-2</v>
      </c>
      <c r="S14" s="43">
        <v>8.7420526315789476E-2</v>
      </c>
    </row>
    <row r="15" spans="1:19" x14ac:dyDescent="0.2">
      <c r="A15" s="44" t="s">
        <v>94</v>
      </c>
      <c r="B15" s="42">
        <v>22.86</v>
      </c>
      <c r="C15" s="45">
        <v>22.86000000000001</v>
      </c>
      <c r="D15" s="43">
        <v>22.86</v>
      </c>
      <c r="E15" s="42">
        <v>31.11138</v>
      </c>
      <c r="F15" s="45">
        <v>38.882684679802964</v>
      </c>
      <c r="G15" s="43">
        <v>45.325519999999997</v>
      </c>
      <c r="H15" s="42">
        <v>2.286</v>
      </c>
      <c r="I15" s="45">
        <v>2.286</v>
      </c>
      <c r="J15" s="43">
        <v>2.286</v>
      </c>
      <c r="K15" s="42">
        <v>1.565035</v>
      </c>
      <c r="L15" s="45">
        <v>1.7562266551724139</v>
      </c>
      <c r="M15" s="43">
        <v>2.2337989999999999</v>
      </c>
      <c r="N15" s="42">
        <v>0.1</v>
      </c>
      <c r="O15" s="45">
        <v>9.9999999999999992E-2</v>
      </c>
      <c r="P15" s="43">
        <v>0.1</v>
      </c>
      <c r="Q15" s="42">
        <v>3.5589516759147677E-2</v>
      </c>
      <c r="R15" s="45">
        <v>4.5554733685330882E-2</v>
      </c>
      <c r="S15" s="43">
        <v>5.3022600260642698E-2</v>
      </c>
    </row>
    <row r="16" spans="1:19" x14ac:dyDescent="0.2">
      <c r="A16" s="44" t="s">
        <v>95</v>
      </c>
      <c r="B16" s="42">
        <v>22.86</v>
      </c>
      <c r="C16" s="45">
        <v>22.86</v>
      </c>
      <c r="D16" s="43">
        <v>22.86</v>
      </c>
      <c r="E16" s="42">
        <v>152</v>
      </c>
      <c r="F16" s="45">
        <v>152</v>
      </c>
      <c r="G16" s="43">
        <v>152</v>
      </c>
      <c r="H16" s="42">
        <v>2.286</v>
      </c>
      <c r="I16" s="45">
        <v>2.286</v>
      </c>
      <c r="J16" s="43">
        <v>2.286</v>
      </c>
      <c r="K16" s="42">
        <v>15.2</v>
      </c>
      <c r="L16" s="45">
        <v>15.2</v>
      </c>
      <c r="M16" s="43">
        <v>15.2</v>
      </c>
      <c r="N16" s="42">
        <v>0.1</v>
      </c>
      <c r="O16" s="45">
        <v>9.9999999999999992E-2</v>
      </c>
      <c r="P16" s="43">
        <v>0.1</v>
      </c>
      <c r="Q16" s="42">
        <v>9.9999999999999992E-2</v>
      </c>
      <c r="R16" s="45">
        <v>9.9999999999999992E-2</v>
      </c>
      <c r="S16" s="43">
        <v>9.9999999999999992E-2</v>
      </c>
    </row>
    <row r="17" spans="1:19" x14ac:dyDescent="0.2">
      <c r="A17" s="44" t="s">
        <v>96</v>
      </c>
      <c r="B17" s="42">
        <v>22.86</v>
      </c>
      <c r="C17" s="45">
        <v>22.86000000000001</v>
      </c>
      <c r="D17" s="43">
        <v>22.86</v>
      </c>
      <c r="E17" s="42">
        <v>152</v>
      </c>
      <c r="F17" s="45">
        <v>152</v>
      </c>
      <c r="G17" s="43">
        <v>152</v>
      </c>
      <c r="H17" s="42">
        <v>2.286</v>
      </c>
      <c r="I17" s="45">
        <v>2.286</v>
      </c>
      <c r="J17" s="43">
        <v>2.286</v>
      </c>
      <c r="K17" s="42">
        <v>1.446922</v>
      </c>
      <c r="L17" s="45">
        <v>1.4952888584905659</v>
      </c>
      <c r="M17" s="43">
        <v>1.6589849999999999</v>
      </c>
      <c r="N17" s="42">
        <v>0.1</v>
      </c>
      <c r="O17" s="45">
        <v>9.9999999999999992E-2</v>
      </c>
      <c r="P17" s="43">
        <v>0.1</v>
      </c>
      <c r="Q17" s="42">
        <v>9.519223684210527E-3</v>
      </c>
      <c r="R17" s="45">
        <v>9.8374267005958294E-3</v>
      </c>
      <c r="S17" s="43">
        <v>1.0914375E-2</v>
      </c>
    </row>
    <row r="18" spans="1:19" x14ac:dyDescent="0.2">
      <c r="A18" s="44" t="s">
        <v>97</v>
      </c>
      <c r="B18" s="42">
        <v>22.86</v>
      </c>
      <c r="C18" s="45">
        <v>22.86</v>
      </c>
      <c r="D18" s="43">
        <v>22.86</v>
      </c>
      <c r="E18" s="42">
        <v>10.47706</v>
      </c>
      <c r="F18" s="45">
        <v>15.747978543689319</v>
      </c>
      <c r="G18" s="43">
        <v>19.404509999999998</v>
      </c>
      <c r="H18" s="42">
        <v>2.286</v>
      </c>
      <c r="I18" s="45">
        <v>2.286</v>
      </c>
      <c r="J18" s="43">
        <v>2.286</v>
      </c>
      <c r="K18" s="42">
        <v>6.2117709999999997</v>
      </c>
      <c r="L18" s="45">
        <v>10.277711816747569</v>
      </c>
      <c r="M18" s="43">
        <v>12.144869999999999</v>
      </c>
      <c r="N18" s="42">
        <v>0.1</v>
      </c>
      <c r="O18" s="45">
        <v>0.1</v>
      </c>
      <c r="P18" s="43">
        <v>0.1</v>
      </c>
      <c r="Q18" s="42">
        <v>0.45198533742928843</v>
      </c>
      <c r="R18" s="45">
        <v>0.66259761470591394</v>
      </c>
      <c r="S18" s="43">
        <v>0.8728606622472449</v>
      </c>
    </row>
    <row r="19" spans="1:19" x14ac:dyDescent="0.2">
      <c r="A19" s="44" t="s">
        <v>98</v>
      </c>
      <c r="B19" s="42">
        <v>3.81</v>
      </c>
      <c r="C19" s="45">
        <v>3.81</v>
      </c>
      <c r="D19" s="43">
        <v>3.81</v>
      </c>
      <c r="E19" s="42">
        <v>152</v>
      </c>
      <c r="F19" s="45">
        <v>152</v>
      </c>
      <c r="G19" s="43">
        <v>152</v>
      </c>
      <c r="H19" s="42">
        <v>0.38100000000000001</v>
      </c>
      <c r="I19" s="45">
        <v>0.38100000000000012</v>
      </c>
      <c r="J19" s="43">
        <v>0.38100000000000001</v>
      </c>
      <c r="K19" s="42">
        <v>15.2</v>
      </c>
      <c r="L19" s="45">
        <v>15.2</v>
      </c>
      <c r="M19" s="43">
        <v>15.2</v>
      </c>
      <c r="N19" s="42">
        <v>0.1</v>
      </c>
      <c r="O19" s="45">
        <v>0.1</v>
      </c>
      <c r="P19" s="43">
        <v>0.1</v>
      </c>
      <c r="Q19" s="42">
        <v>9.9999999999999992E-2</v>
      </c>
      <c r="R19" s="45">
        <v>0.1</v>
      </c>
      <c r="S19" s="43">
        <v>9.9999999999999992E-2</v>
      </c>
    </row>
    <row r="20" spans="1:19" x14ac:dyDescent="0.2">
      <c r="A20" s="44" t="s">
        <v>99</v>
      </c>
      <c r="B20" s="42">
        <v>3.81</v>
      </c>
      <c r="C20" s="45">
        <v>3.81</v>
      </c>
      <c r="D20" s="43">
        <v>3.81</v>
      </c>
      <c r="E20" s="42">
        <v>0.3285402</v>
      </c>
      <c r="F20" s="45">
        <v>4.4213250668402777</v>
      </c>
      <c r="G20" s="43">
        <v>11.649089999999999</v>
      </c>
      <c r="H20" s="42">
        <v>0.38100000000000001</v>
      </c>
      <c r="I20" s="45">
        <v>0.38100000000000012</v>
      </c>
      <c r="J20" s="43">
        <v>0.38100000000000001</v>
      </c>
      <c r="K20" s="42">
        <v>9.5907709999999993E-2</v>
      </c>
      <c r="L20" s="45">
        <v>0.57996145694444445</v>
      </c>
      <c r="M20" s="43">
        <v>1.197535</v>
      </c>
      <c r="N20" s="42">
        <v>0.1</v>
      </c>
      <c r="O20" s="45">
        <v>0.1</v>
      </c>
      <c r="P20" s="43">
        <v>0.1</v>
      </c>
      <c r="Q20" s="42">
        <v>8.4545192375567527E-3</v>
      </c>
      <c r="R20" s="45">
        <v>1.295480479418321</v>
      </c>
      <c r="S20" s="43">
        <v>2.7591614421600701</v>
      </c>
    </row>
    <row r="21" spans="1:19" x14ac:dyDescent="0.2">
      <c r="A21" s="44" t="s">
        <v>100</v>
      </c>
      <c r="B21" s="42">
        <v>8.3819999999999997</v>
      </c>
      <c r="C21" s="45">
        <v>8.3819999999999979</v>
      </c>
      <c r="D21" s="43">
        <v>8.3819999999999997</v>
      </c>
      <c r="E21" s="42">
        <v>152</v>
      </c>
      <c r="F21" s="45">
        <v>152</v>
      </c>
      <c r="G21" s="43">
        <v>152</v>
      </c>
      <c r="H21" s="42">
        <v>0.83819999999999995</v>
      </c>
      <c r="I21" s="45">
        <v>0.83819999999999995</v>
      </c>
      <c r="J21" s="43">
        <v>0.83819999999999995</v>
      </c>
      <c r="K21" s="42">
        <v>6.7916059999999998</v>
      </c>
      <c r="L21" s="45">
        <v>7.6156827843137247</v>
      </c>
      <c r="M21" s="43">
        <v>8.2180049999999998</v>
      </c>
      <c r="N21" s="42">
        <v>9.9999999999999992E-2</v>
      </c>
      <c r="O21" s="45">
        <v>9.9999999999999978E-2</v>
      </c>
      <c r="P21" s="43">
        <v>9.9999999999999992E-2</v>
      </c>
      <c r="Q21" s="42">
        <v>4.468161842105263E-2</v>
      </c>
      <c r="R21" s="45">
        <v>5.0103176212590313E-2</v>
      </c>
      <c r="S21" s="43">
        <v>5.406582236842105E-2</v>
      </c>
    </row>
    <row r="22" spans="1:19" x14ac:dyDescent="0.2">
      <c r="A22" s="44" t="s">
        <v>101</v>
      </c>
      <c r="B22" s="42">
        <v>1.6763999999999999</v>
      </c>
      <c r="C22" s="45">
        <v>1.6763999999999999</v>
      </c>
      <c r="D22" s="43">
        <v>1.6763999999999999</v>
      </c>
      <c r="E22" s="42">
        <v>16.323340000000002</v>
      </c>
      <c r="F22" s="45">
        <v>17.024927608695648</v>
      </c>
      <c r="G22" s="43">
        <v>17.660219999999999</v>
      </c>
      <c r="H22" s="42">
        <v>0.16764000000000001</v>
      </c>
      <c r="I22" s="45">
        <v>0.16764000000000009</v>
      </c>
      <c r="J22" s="43">
        <v>0.16764000000000001</v>
      </c>
      <c r="K22" s="42">
        <v>7.3184089999999999</v>
      </c>
      <c r="L22" s="45">
        <v>7.6700280869565196</v>
      </c>
      <c r="M22" s="43">
        <v>7.9782999999999999</v>
      </c>
      <c r="N22" s="42">
        <v>0.1</v>
      </c>
      <c r="O22" s="45">
        <v>9.9999999999999978E-2</v>
      </c>
      <c r="P22" s="43">
        <v>0.1</v>
      </c>
      <c r="Q22" s="42">
        <v>0.44555818294504917</v>
      </c>
      <c r="R22" s="45">
        <v>0.45048987660212358</v>
      </c>
      <c r="S22" s="43">
        <v>0.45374677017361847</v>
      </c>
    </row>
    <row r="23" spans="1:19" x14ac:dyDescent="0.2">
      <c r="A23" s="44" t="s">
        <v>102</v>
      </c>
      <c r="B23" s="42">
        <v>8.3819999999999997</v>
      </c>
      <c r="C23" s="45">
        <v>8.3820000000000014</v>
      </c>
      <c r="D23" s="43">
        <v>8.3819999999999997</v>
      </c>
      <c r="E23" s="42">
        <v>152</v>
      </c>
      <c r="F23" s="45">
        <v>152</v>
      </c>
      <c r="G23" s="43">
        <v>152</v>
      </c>
      <c r="H23" s="42">
        <v>0.83819999999999995</v>
      </c>
      <c r="I23" s="45">
        <v>0.83819999999999995</v>
      </c>
      <c r="J23" s="43">
        <v>0.83819999999999995</v>
      </c>
      <c r="K23" s="42">
        <v>14.271129999999999</v>
      </c>
      <c r="L23" s="45">
        <v>15.175623659003829</v>
      </c>
      <c r="M23" s="43">
        <v>15.2</v>
      </c>
      <c r="N23" s="42">
        <v>9.9999999999999992E-2</v>
      </c>
      <c r="O23" s="45">
        <v>0.1</v>
      </c>
      <c r="P23" s="43">
        <v>9.9999999999999992E-2</v>
      </c>
      <c r="Q23" s="42">
        <v>9.3889013157894732E-2</v>
      </c>
      <c r="R23" s="45">
        <v>9.9839629335551544E-2</v>
      </c>
      <c r="S23" s="43">
        <v>9.9999999999999992E-2</v>
      </c>
    </row>
    <row r="24" spans="1:19" x14ac:dyDescent="0.2">
      <c r="A24" s="44" t="s">
        <v>103</v>
      </c>
      <c r="B24" s="42">
        <v>1.6763999999999999</v>
      </c>
      <c r="C24" s="45">
        <v>1.6763999999999999</v>
      </c>
      <c r="D24" s="43">
        <v>1.6763999999999999</v>
      </c>
      <c r="E24" s="42">
        <v>152</v>
      </c>
      <c r="F24" s="45">
        <v>152</v>
      </c>
      <c r="G24" s="43">
        <v>152</v>
      </c>
      <c r="H24" s="42">
        <v>0.16764000000000001</v>
      </c>
      <c r="I24" s="45">
        <v>0.16764000000000001</v>
      </c>
      <c r="J24" s="43">
        <v>0.16764000000000001</v>
      </c>
      <c r="K24" s="42">
        <v>1.8050569999999999</v>
      </c>
      <c r="L24" s="45">
        <v>2.2306343941908708</v>
      </c>
      <c r="M24" s="43">
        <v>2.6658179999999998</v>
      </c>
      <c r="N24" s="42">
        <v>0.1</v>
      </c>
      <c r="O24" s="45">
        <v>0.1</v>
      </c>
      <c r="P24" s="43">
        <v>0.1</v>
      </c>
      <c r="Q24" s="42">
        <v>1.1875375000000001E-2</v>
      </c>
      <c r="R24" s="45">
        <v>1.4675226277571519E-2</v>
      </c>
      <c r="S24" s="43">
        <v>1.7538276315789469E-2</v>
      </c>
    </row>
    <row r="25" spans="1:19" x14ac:dyDescent="0.2">
      <c r="A25" s="44" t="s">
        <v>104</v>
      </c>
      <c r="B25" s="42">
        <v>8.3819999999999997</v>
      </c>
      <c r="C25" s="45">
        <v>8.3819999999999997</v>
      </c>
      <c r="D25" s="43">
        <v>8.3819999999999997</v>
      </c>
      <c r="E25" s="42">
        <v>12.24499</v>
      </c>
      <c r="F25" s="45">
        <v>15.651178441331</v>
      </c>
      <c r="G25" s="43">
        <v>18.066299999999998</v>
      </c>
      <c r="H25" s="42">
        <v>0.83819999999999995</v>
      </c>
      <c r="I25" s="45">
        <v>0.83819999999999983</v>
      </c>
      <c r="J25" s="43">
        <v>0.83819999999999995</v>
      </c>
      <c r="K25" s="42">
        <v>1.584662</v>
      </c>
      <c r="L25" s="45">
        <v>1.7937955323993</v>
      </c>
      <c r="M25" s="43">
        <v>2.1781709999999999</v>
      </c>
      <c r="N25" s="42">
        <v>9.9999999999999992E-2</v>
      </c>
      <c r="O25" s="45">
        <v>9.9999999999999992E-2</v>
      </c>
      <c r="P25" s="43">
        <v>9.9999999999999992E-2</v>
      </c>
      <c r="Q25" s="42">
        <v>9.6813070832118181E-2</v>
      </c>
      <c r="R25" s="45">
        <v>0.1150204994454071</v>
      </c>
      <c r="S25" s="43">
        <v>0.1397336422185935</v>
      </c>
    </row>
    <row r="26" spans="1:19" x14ac:dyDescent="0.2">
      <c r="A26" s="44" t="s">
        <v>105</v>
      </c>
      <c r="B26" s="42">
        <v>0.16764000000000001</v>
      </c>
      <c r="C26" s="45">
        <v>9.1186311069241661</v>
      </c>
      <c r="D26" s="43">
        <v>9.1440000000000001</v>
      </c>
      <c r="E26" s="42">
        <v>1.786267</v>
      </c>
      <c r="F26" s="45">
        <v>89.778991649552523</v>
      </c>
      <c r="G26" s="43">
        <v>111.2743</v>
      </c>
      <c r="H26" s="42">
        <v>1.6764000000000001E-2</v>
      </c>
      <c r="I26" s="45">
        <v>0.91186311069241643</v>
      </c>
      <c r="J26" s="43">
        <v>0.91439999999999999</v>
      </c>
      <c r="K26" s="42">
        <v>4.5244270000000003E-2</v>
      </c>
      <c r="L26" s="45">
        <v>2.4395585547291572</v>
      </c>
      <c r="M26" s="43">
        <v>2.9369730000000001</v>
      </c>
      <c r="N26" s="42">
        <v>9.9999999999999992E-2</v>
      </c>
      <c r="O26" s="45">
        <v>9.9999999999999992E-2</v>
      </c>
      <c r="P26" s="43">
        <v>0.1</v>
      </c>
      <c r="Q26" s="42">
        <v>2.049354337778226E-2</v>
      </c>
      <c r="R26" s="45">
        <v>2.73859465422919E-2</v>
      </c>
      <c r="S26" s="43">
        <v>4.1028642362735103E-2</v>
      </c>
    </row>
    <row r="27" spans="1:19" x14ac:dyDescent="0.2">
      <c r="A27" s="44" t="s">
        <v>106</v>
      </c>
      <c r="B27" s="42">
        <v>9.1440000000000001</v>
      </c>
      <c r="C27" s="45">
        <v>9.1440000000000019</v>
      </c>
      <c r="D27" s="43">
        <v>9.1440000000000001</v>
      </c>
      <c r="E27" s="42">
        <v>97.404719999999998</v>
      </c>
      <c r="F27" s="45">
        <v>118.6006207637475</v>
      </c>
      <c r="G27" s="43">
        <v>145.04589999999999</v>
      </c>
      <c r="H27" s="42">
        <v>0.91439999999999999</v>
      </c>
      <c r="I27" s="45">
        <v>0.9144000000000001</v>
      </c>
      <c r="J27" s="43">
        <v>0.91439999999999999</v>
      </c>
      <c r="K27" s="42">
        <v>1.8864129999999999</v>
      </c>
      <c r="L27" s="45">
        <v>2.296950636456212</v>
      </c>
      <c r="M27" s="43">
        <v>2.7683990000000001</v>
      </c>
      <c r="N27" s="42">
        <v>9.9999999999999992E-2</v>
      </c>
      <c r="O27" s="45">
        <v>0.1</v>
      </c>
      <c r="P27" s="43">
        <v>9.9999999999999992E-2</v>
      </c>
      <c r="Q27" s="42">
        <v>1.464617062598805E-2</v>
      </c>
      <c r="R27" s="45">
        <v>1.9507107241245471E-2</v>
      </c>
      <c r="S27" s="43">
        <v>2.8421610369600159E-2</v>
      </c>
    </row>
    <row r="28" spans="1:19" x14ac:dyDescent="0.2">
      <c r="A28" s="44" t="s">
        <v>107</v>
      </c>
      <c r="B28" s="42">
        <v>22.86</v>
      </c>
      <c r="C28" s="45">
        <v>22.86</v>
      </c>
      <c r="D28" s="43">
        <v>22.86</v>
      </c>
      <c r="E28" s="42">
        <v>103.7362</v>
      </c>
      <c r="F28" s="45">
        <v>117.4150210526316</v>
      </c>
      <c r="G28" s="43">
        <v>132.7885</v>
      </c>
      <c r="H28" s="42">
        <v>2.286</v>
      </c>
      <c r="I28" s="45">
        <v>2.286</v>
      </c>
      <c r="J28" s="43">
        <v>2.286</v>
      </c>
      <c r="K28" s="42">
        <v>2.3356659999999998</v>
      </c>
      <c r="L28" s="45">
        <v>2.51407452631579</v>
      </c>
      <c r="M28" s="43">
        <v>2.7284760000000001</v>
      </c>
      <c r="N28" s="42">
        <v>0.1</v>
      </c>
      <c r="O28" s="45">
        <v>0.1</v>
      </c>
      <c r="P28" s="43">
        <v>0.1</v>
      </c>
      <c r="Q28" s="42">
        <v>2.0194788165609129E-2</v>
      </c>
      <c r="R28" s="45">
        <v>2.1551121105565941E-2</v>
      </c>
      <c r="S28" s="43">
        <v>2.273494174464406E-2</v>
      </c>
    </row>
    <row r="29" spans="1:19" x14ac:dyDescent="0.2">
      <c r="A29" s="46" t="s">
        <v>108</v>
      </c>
      <c r="B29" s="47">
        <v>0.16764000000000001</v>
      </c>
      <c r="C29" s="48">
        <v>0.16764000000000001</v>
      </c>
      <c r="D29" s="49">
        <v>0.16764000000000001</v>
      </c>
      <c r="E29" s="47">
        <v>42.403880000000001</v>
      </c>
      <c r="F29" s="48">
        <v>53.618681356113193</v>
      </c>
      <c r="G29" s="49">
        <v>67.096810000000005</v>
      </c>
      <c r="H29" s="47">
        <v>1.6764000000000001E-2</v>
      </c>
      <c r="I29" s="48">
        <v>1.6764000000000001E-2</v>
      </c>
      <c r="J29" s="49">
        <v>1.6764000000000001E-2</v>
      </c>
      <c r="K29" s="47">
        <v>1.416885</v>
      </c>
      <c r="L29" s="48">
        <v>1.7539324153764011</v>
      </c>
      <c r="M29" s="49">
        <v>2.1035780000000002</v>
      </c>
      <c r="N29" s="47">
        <v>0.1</v>
      </c>
      <c r="O29" s="48">
        <v>0.1</v>
      </c>
      <c r="P29" s="49">
        <v>0.1</v>
      </c>
      <c r="Q29" s="47">
        <v>2.2264185667451229E-2</v>
      </c>
      <c r="R29" s="48">
        <v>3.295191528483405E-2</v>
      </c>
      <c r="S29" s="49">
        <v>4.9364044045026069E-2</v>
      </c>
    </row>
  </sheetData>
  <mergeCells count="9">
    <mergeCell ref="A2:S2"/>
    <mergeCell ref="A1:S1"/>
    <mergeCell ref="A3:A4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0E04-1D93-D945-9D4C-87A2DD0A0135}">
  <dimension ref="A1:I6"/>
  <sheetViews>
    <sheetView workbookViewId="0">
      <selection activeCell="I10" sqref="I10"/>
    </sheetView>
  </sheetViews>
  <sheetFormatPr baseColWidth="10" defaultColWidth="11" defaultRowHeight="15" x14ac:dyDescent="0.2"/>
  <cols>
    <col min="1" max="1" width="13.1640625" customWidth="1"/>
    <col min="2" max="2" width="16.5" bestFit="1" customWidth="1"/>
    <col min="3" max="3" width="13.5" bestFit="1" customWidth="1"/>
    <col min="4" max="4" width="20.5" bestFit="1" customWidth="1"/>
    <col min="5" max="5" width="16.5" bestFit="1" customWidth="1"/>
    <col min="6" max="6" width="13.83203125" bestFit="1" customWidth="1"/>
    <col min="7" max="7" width="18.83203125" bestFit="1" customWidth="1"/>
    <col min="8" max="8" width="16.5" bestFit="1" customWidth="1"/>
    <col min="9" max="9" width="17.5" bestFit="1" customWidth="1"/>
  </cols>
  <sheetData>
    <row r="1" spans="1:9" x14ac:dyDescent="0.2">
      <c r="A1" s="92" t="s">
        <v>121</v>
      </c>
      <c r="B1" s="92"/>
      <c r="C1" s="92"/>
      <c r="D1" s="92"/>
      <c r="E1" s="92"/>
      <c r="F1" s="92"/>
      <c r="G1" s="92"/>
      <c r="H1" s="92"/>
      <c r="I1" s="92"/>
    </row>
    <row r="2" spans="1:9" x14ac:dyDescent="0.2">
      <c r="A2" s="104" t="s">
        <v>122</v>
      </c>
      <c r="B2" s="106" t="s">
        <v>123</v>
      </c>
      <c r="C2" s="106" t="s">
        <v>124</v>
      </c>
      <c r="D2" s="103" t="s">
        <v>125</v>
      </c>
      <c r="E2" s="103"/>
      <c r="F2" s="103"/>
      <c r="G2" s="103" t="s">
        <v>126</v>
      </c>
      <c r="H2" s="103"/>
      <c r="I2" s="103"/>
    </row>
    <row r="3" spans="1:9" x14ac:dyDescent="0.2">
      <c r="A3" s="105"/>
      <c r="B3" s="107"/>
      <c r="C3" s="107"/>
      <c r="D3" s="25" t="s">
        <v>127</v>
      </c>
      <c r="E3" s="25" t="s">
        <v>128</v>
      </c>
      <c r="F3" s="25" t="s">
        <v>129</v>
      </c>
      <c r="G3" s="25" t="s">
        <v>127</v>
      </c>
      <c r="H3" s="25" t="s">
        <v>128</v>
      </c>
      <c r="I3" s="25" t="s">
        <v>129</v>
      </c>
    </row>
    <row r="4" spans="1:9" x14ac:dyDescent="0.2">
      <c r="A4" s="24" t="s">
        <v>135</v>
      </c>
      <c r="B4" s="3" t="s">
        <v>136</v>
      </c>
      <c r="C4" s="3">
        <v>448</v>
      </c>
      <c r="D4" s="3" t="s">
        <v>137</v>
      </c>
      <c r="E4" s="3" t="s">
        <v>138</v>
      </c>
      <c r="F4" s="3" t="s">
        <v>139</v>
      </c>
      <c r="G4" s="74">
        <v>9.0062000000000003E-2</v>
      </c>
      <c r="H4" s="74">
        <v>11.1035</v>
      </c>
      <c r="I4" s="3" t="s">
        <v>249</v>
      </c>
    </row>
    <row r="5" spans="1:9" x14ac:dyDescent="0.2">
      <c r="A5" s="11" t="s">
        <v>130</v>
      </c>
      <c r="B5" s="2" t="s">
        <v>131</v>
      </c>
      <c r="C5" s="2">
        <v>2</v>
      </c>
      <c r="D5" s="2" t="s">
        <v>132</v>
      </c>
      <c r="E5" s="2" t="s">
        <v>133</v>
      </c>
      <c r="F5" s="2" t="s">
        <v>134</v>
      </c>
      <c r="G5" s="2" t="s">
        <v>250</v>
      </c>
      <c r="H5" s="2" t="s">
        <v>251</v>
      </c>
      <c r="I5" s="2" t="s">
        <v>252</v>
      </c>
    </row>
    <row r="6" spans="1:9" x14ac:dyDescent="0.2">
      <c r="A6" s="13" t="s">
        <v>254</v>
      </c>
      <c r="B6" s="7" t="s">
        <v>140</v>
      </c>
      <c r="C6" s="7">
        <v>78</v>
      </c>
      <c r="D6" s="7" t="s">
        <v>141</v>
      </c>
      <c r="E6" s="7" t="s">
        <v>142</v>
      </c>
      <c r="F6" s="7" t="s">
        <v>143</v>
      </c>
      <c r="G6" s="73">
        <v>0.60678500000000002</v>
      </c>
      <c r="H6" s="73">
        <v>1.6480300000000001</v>
      </c>
      <c r="I6" s="7" t="s">
        <v>253</v>
      </c>
    </row>
  </sheetData>
  <mergeCells count="6">
    <mergeCell ref="D2:F2"/>
    <mergeCell ref="G2:I2"/>
    <mergeCell ref="A1:I1"/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A21E-417E-450D-B771-9BE6A1564775}">
  <dimension ref="A1:K20"/>
  <sheetViews>
    <sheetView topLeftCell="D1" workbookViewId="0">
      <selection activeCell="F22" sqref="F22"/>
    </sheetView>
  </sheetViews>
  <sheetFormatPr baseColWidth="10" defaultColWidth="34" defaultRowHeight="15" x14ac:dyDescent="0.2"/>
  <cols>
    <col min="1" max="1" width="33.83203125" customWidth="1"/>
    <col min="2" max="2" width="5.5" style="17" bestFit="1" customWidth="1"/>
    <col min="3" max="3" width="10.1640625" customWidth="1"/>
    <col min="4" max="4" width="14.83203125" customWidth="1"/>
    <col min="5" max="5" width="13.83203125" customWidth="1"/>
    <col min="6" max="6" width="14" customWidth="1"/>
    <col min="7" max="7" width="16.5" customWidth="1"/>
    <col min="8" max="8" width="14.5" customWidth="1"/>
    <col min="9" max="9" width="17.5" bestFit="1" customWidth="1"/>
    <col min="10" max="10" width="18.5" bestFit="1" customWidth="1"/>
    <col min="11" max="11" width="16.5" bestFit="1" customWidth="1"/>
  </cols>
  <sheetData>
    <row r="1" spans="1:11" x14ac:dyDescent="0.2">
      <c r="A1" s="92" t="s">
        <v>144</v>
      </c>
      <c r="B1" s="92"/>
      <c r="C1" s="92"/>
      <c r="D1" s="92"/>
      <c r="E1" s="92"/>
      <c r="F1" s="92"/>
      <c r="G1" s="92"/>
      <c r="H1" s="92"/>
      <c r="I1" s="92"/>
      <c r="J1" s="40"/>
      <c r="K1" s="40"/>
    </row>
    <row r="2" spans="1:11" x14ac:dyDescent="0.2">
      <c r="A2" s="90" t="s">
        <v>325</v>
      </c>
      <c r="B2" s="90"/>
      <c r="C2" s="90"/>
      <c r="D2" s="90"/>
      <c r="E2" s="90"/>
      <c r="F2" s="90"/>
      <c r="G2" s="90"/>
      <c r="H2" s="90"/>
      <c r="I2" s="18"/>
      <c r="J2" s="18"/>
      <c r="K2" s="18"/>
    </row>
    <row r="3" spans="1:11" x14ac:dyDescent="0.2">
      <c r="A3" s="110" t="s">
        <v>145</v>
      </c>
      <c r="B3" s="111"/>
      <c r="C3" s="112" t="s">
        <v>146</v>
      </c>
      <c r="D3" s="113"/>
      <c r="E3" s="101"/>
      <c r="F3" s="112" t="s">
        <v>147</v>
      </c>
      <c r="G3" s="113"/>
      <c r="H3" s="101"/>
      <c r="I3" s="112" t="s">
        <v>148</v>
      </c>
      <c r="J3" s="113"/>
      <c r="K3" s="101"/>
    </row>
    <row r="4" spans="1:11" x14ac:dyDescent="0.2">
      <c r="A4" s="30" t="s">
        <v>149</v>
      </c>
      <c r="B4" s="26" t="s">
        <v>150</v>
      </c>
      <c r="C4" s="27" t="s">
        <v>151</v>
      </c>
      <c r="D4" s="28" t="s">
        <v>152</v>
      </c>
      <c r="E4" s="29" t="s">
        <v>153</v>
      </c>
      <c r="F4" s="27" t="s">
        <v>151</v>
      </c>
      <c r="G4" s="28" t="s">
        <v>152</v>
      </c>
      <c r="H4" s="29" t="s">
        <v>153</v>
      </c>
      <c r="I4" s="27" t="s">
        <v>151</v>
      </c>
      <c r="J4" s="28" t="s">
        <v>152</v>
      </c>
      <c r="K4" s="29" t="s">
        <v>153</v>
      </c>
    </row>
    <row r="5" spans="1:11" x14ac:dyDescent="0.2">
      <c r="A5" s="108" t="s">
        <v>326</v>
      </c>
      <c r="B5" s="108"/>
      <c r="C5" s="108"/>
      <c r="D5" s="108"/>
      <c r="E5" s="108"/>
      <c r="F5" s="108"/>
      <c r="G5" s="108"/>
      <c r="H5" s="108"/>
      <c r="I5" s="108"/>
      <c r="J5" s="108"/>
      <c r="K5" s="109"/>
    </row>
    <row r="6" spans="1:11" x14ac:dyDescent="0.2">
      <c r="A6" s="11" t="s">
        <v>240</v>
      </c>
      <c r="B6" s="31">
        <v>202</v>
      </c>
      <c r="C6" s="32" t="s">
        <v>154</v>
      </c>
      <c r="D6" s="3" t="s">
        <v>155</v>
      </c>
      <c r="E6" s="33" t="s">
        <v>156</v>
      </c>
      <c r="F6" s="32" t="s">
        <v>154</v>
      </c>
      <c r="G6" s="3" t="s">
        <v>155</v>
      </c>
      <c r="H6" s="33" t="s">
        <v>156</v>
      </c>
      <c r="I6" s="32" t="s">
        <v>255</v>
      </c>
      <c r="J6" s="3" t="s">
        <v>256</v>
      </c>
      <c r="K6" s="33" t="s">
        <v>257</v>
      </c>
    </row>
    <row r="7" spans="1:11" x14ac:dyDescent="0.2">
      <c r="A7" s="11" t="s">
        <v>241</v>
      </c>
      <c r="B7" s="31">
        <v>560</v>
      </c>
      <c r="C7" s="32" t="s">
        <v>154</v>
      </c>
      <c r="D7" s="3" t="s">
        <v>155</v>
      </c>
      <c r="E7" s="33" t="s">
        <v>156</v>
      </c>
      <c r="F7" s="32" t="s">
        <v>154</v>
      </c>
      <c r="G7" s="3" t="s">
        <v>155</v>
      </c>
      <c r="H7" s="33" t="s">
        <v>156</v>
      </c>
      <c r="I7" s="32" t="s">
        <v>258</v>
      </c>
      <c r="J7" s="3" t="s">
        <v>259</v>
      </c>
      <c r="K7" s="33" t="s">
        <v>260</v>
      </c>
    </row>
    <row r="8" spans="1:11" x14ac:dyDescent="0.2">
      <c r="A8" s="11" t="s">
        <v>242</v>
      </c>
      <c r="B8" s="31">
        <v>473</v>
      </c>
      <c r="C8" s="32" t="s">
        <v>154</v>
      </c>
      <c r="D8" s="3" t="s">
        <v>155</v>
      </c>
      <c r="E8" s="33" t="s">
        <v>156</v>
      </c>
      <c r="F8" s="32" t="s">
        <v>154</v>
      </c>
      <c r="G8" s="3" t="s">
        <v>155</v>
      </c>
      <c r="H8" s="33" t="s">
        <v>156</v>
      </c>
      <c r="I8" s="32" t="s">
        <v>261</v>
      </c>
      <c r="J8" s="3" t="s">
        <v>262</v>
      </c>
      <c r="K8" s="33" t="s">
        <v>263</v>
      </c>
    </row>
    <row r="9" spans="1:11" x14ac:dyDescent="0.2">
      <c r="A9" s="11" t="s">
        <v>243</v>
      </c>
      <c r="B9" s="31">
        <v>470</v>
      </c>
      <c r="C9" s="32" t="s">
        <v>154</v>
      </c>
      <c r="D9" s="3" t="s">
        <v>155</v>
      </c>
      <c r="E9" s="33" t="s">
        <v>156</v>
      </c>
      <c r="F9" s="32" t="s">
        <v>154</v>
      </c>
      <c r="G9" s="3" t="s">
        <v>155</v>
      </c>
      <c r="H9" s="33" t="s">
        <v>156</v>
      </c>
      <c r="I9" s="32" t="s">
        <v>264</v>
      </c>
      <c r="J9" s="3" t="s">
        <v>265</v>
      </c>
      <c r="K9" s="33" t="s">
        <v>266</v>
      </c>
    </row>
    <row r="10" spans="1:11" x14ac:dyDescent="0.2">
      <c r="A10" s="11" t="s">
        <v>244</v>
      </c>
      <c r="B10" s="31">
        <v>202</v>
      </c>
      <c r="C10" s="32" t="s">
        <v>154</v>
      </c>
      <c r="D10" s="3" t="s">
        <v>155</v>
      </c>
      <c r="E10" s="33" t="s">
        <v>156</v>
      </c>
      <c r="F10" s="32" t="s">
        <v>154</v>
      </c>
      <c r="G10" s="3" t="s">
        <v>155</v>
      </c>
      <c r="H10" s="33" t="s">
        <v>156</v>
      </c>
      <c r="I10" s="32" t="s">
        <v>267</v>
      </c>
      <c r="J10" s="3" t="s">
        <v>268</v>
      </c>
      <c r="K10" s="33" t="s">
        <v>269</v>
      </c>
    </row>
    <row r="11" spans="1:11" x14ac:dyDescent="0.2">
      <c r="A11" s="11" t="s">
        <v>245</v>
      </c>
      <c r="B11" s="31">
        <v>560</v>
      </c>
      <c r="C11" s="32" t="s">
        <v>154</v>
      </c>
      <c r="D11" s="3" t="s">
        <v>155</v>
      </c>
      <c r="E11" s="33" t="s">
        <v>156</v>
      </c>
      <c r="F11" s="32" t="s">
        <v>154</v>
      </c>
      <c r="G11" s="3" t="s">
        <v>155</v>
      </c>
      <c r="H11" s="33" t="s">
        <v>156</v>
      </c>
      <c r="I11" s="32" t="s">
        <v>270</v>
      </c>
      <c r="J11" s="3" t="s">
        <v>271</v>
      </c>
      <c r="K11" s="33" t="s">
        <v>272</v>
      </c>
    </row>
    <row r="12" spans="1:11" x14ac:dyDescent="0.2">
      <c r="A12" s="11" t="s">
        <v>246</v>
      </c>
      <c r="B12" s="31">
        <v>473</v>
      </c>
      <c r="C12" s="32" t="s">
        <v>154</v>
      </c>
      <c r="D12" s="3" t="s">
        <v>155</v>
      </c>
      <c r="E12" s="33" t="s">
        <v>156</v>
      </c>
      <c r="F12" s="32" t="s">
        <v>154</v>
      </c>
      <c r="G12" s="3" t="s">
        <v>155</v>
      </c>
      <c r="H12" s="33" t="s">
        <v>156</v>
      </c>
      <c r="I12" s="32" t="s">
        <v>273</v>
      </c>
      <c r="J12" s="3" t="s">
        <v>274</v>
      </c>
      <c r="K12" s="33" t="s">
        <v>275</v>
      </c>
    </row>
    <row r="13" spans="1:11" x14ac:dyDescent="0.2">
      <c r="A13" s="24" t="s">
        <v>247</v>
      </c>
      <c r="B13" s="34">
        <v>470</v>
      </c>
      <c r="C13" s="32" t="s">
        <v>154</v>
      </c>
      <c r="D13" s="3" t="s">
        <v>155</v>
      </c>
      <c r="E13" s="33" t="s">
        <v>156</v>
      </c>
      <c r="F13" s="32" t="s">
        <v>154</v>
      </c>
      <c r="G13" s="3" t="s">
        <v>155</v>
      </c>
      <c r="H13" s="33" t="s">
        <v>156</v>
      </c>
      <c r="I13" s="32" t="s">
        <v>276</v>
      </c>
      <c r="J13" s="3" t="s">
        <v>277</v>
      </c>
      <c r="K13" s="33" t="s">
        <v>278</v>
      </c>
    </row>
    <row r="14" spans="1:11" x14ac:dyDescent="0.2">
      <c r="A14" s="13" t="s">
        <v>157</v>
      </c>
      <c r="B14" s="22">
        <v>470</v>
      </c>
      <c r="C14" s="35" t="s">
        <v>154</v>
      </c>
      <c r="D14" s="7" t="s">
        <v>158</v>
      </c>
      <c r="E14" s="36" t="s">
        <v>159</v>
      </c>
      <c r="F14" s="35" t="s">
        <v>154</v>
      </c>
      <c r="G14" s="7" t="s">
        <v>158</v>
      </c>
      <c r="H14" s="36" t="s">
        <v>159</v>
      </c>
      <c r="I14" s="35" t="s">
        <v>279</v>
      </c>
      <c r="J14" s="7" t="s">
        <v>280</v>
      </c>
      <c r="K14" s="36" t="s">
        <v>281</v>
      </c>
    </row>
    <row r="15" spans="1:11" x14ac:dyDescent="0.2">
      <c r="A15" s="108" t="s">
        <v>160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9"/>
    </row>
    <row r="16" spans="1:11" x14ac:dyDescent="0.2">
      <c r="A16" s="11" t="s">
        <v>161</v>
      </c>
      <c r="B16" s="31">
        <v>1</v>
      </c>
      <c r="C16" s="32" t="s">
        <v>154</v>
      </c>
      <c r="D16" s="3" t="s">
        <v>162</v>
      </c>
      <c r="E16" s="33" t="s">
        <v>163</v>
      </c>
      <c r="F16" s="32" t="s">
        <v>154</v>
      </c>
      <c r="G16" s="3" t="s">
        <v>162</v>
      </c>
      <c r="H16" s="33" t="s">
        <v>163</v>
      </c>
      <c r="I16" s="37" t="s">
        <v>282</v>
      </c>
      <c r="J16" s="38" t="s">
        <v>283</v>
      </c>
      <c r="K16" s="39" t="s">
        <v>284</v>
      </c>
    </row>
    <row r="17" spans="1:11" x14ac:dyDescent="0.2">
      <c r="A17" s="11" t="s">
        <v>164</v>
      </c>
      <c r="B17" s="31">
        <v>915</v>
      </c>
      <c r="C17" s="32" t="s">
        <v>154</v>
      </c>
      <c r="D17" s="3" t="s">
        <v>141</v>
      </c>
      <c r="E17" s="33" t="s">
        <v>142</v>
      </c>
      <c r="F17" s="32" t="s">
        <v>154</v>
      </c>
      <c r="G17" s="3" t="s">
        <v>141</v>
      </c>
      <c r="H17" s="33" t="s">
        <v>142</v>
      </c>
      <c r="I17" s="32" t="s">
        <v>285</v>
      </c>
      <c r="J17" s="3" t="s">
        <v>286</v>
      </c>
      <c r="K17" s="33" t="s">
        <v>287</v>
      </c>
    </row>
    <row r="18" spans="1:11" x14ac:dyDescent="0.2">
      <c r="A18" s="11" t="s">
        <v>165</v>
      </c>
      <c r="B18" s="31">
        <v>31</v>
      </c>
      <c r="C18" s="32" t="s">
        <v>154</v>
      </c>
      <c r="D18" s="3" t="s">
        <v>158</v>
      </c>
      <c r="E18" s="33" t="s">
        <v>159</v>
      </c>
      <c r="F18" s="32" t="s">
        <v>154</v>
      </c>
      <c r="G18" s="3" t="s">
        <v>158</v>
      </c>
      <c r="H18" s="33" t="s">
        <v>159</v>
      </c>
      <c r="I18" s="32" t="s">
        <v>288</v>
      </c>
      <c r="J18" s="3" t="s">
        <v>289</v>
      </c>
      <c r="K18" s="33" t="s">
        <v>290</v>
      </c>
    </row>
    <row r="19" spans="1:11" x14ac:dyDescent="0.2">
      <c r="A19" s="11" t="s">
        <v>166</v>
      </c>
      <c r="B19" s="31">
        <v>42</v>
      </c>
      <c r="C19" s="32" t="s">
        <v>154</v>
      </c>
      <c r="D19" s="3" t="s">
        <v>167</v>
      </c>
      <c r="E19" s="33" t="s">
        <v>168</v>
      </c>
      <c r="F19" s="32" t="s">
        <v>169</v>
      </c>
      <c r="G19" s="3" t="s">
        <v>170</v>
      </c>
      <c r="H19" s="33" t="s">
        <v>171</v>
      </c>
      <c r="I19" s="32" t="s">
        <v>291</v>
      </c>
      <c r="J19" s="3" t="s">
        <v>292</v>
      </c>
      <c r="K19" s="33" t="s">
        <v>293</v>
      </c>
    </row>
    <row r="20" spans="1:11" x14ac:dyDescent="0.2">
      <c r="A20" s="13" t="s">
        <v>172</v>
      </c>
      <c r="B20" s="22">
        <v>42</v>
      </c>
      <c r="C20" s="35" t="s">
        <v>154</v>
      </c>
      <c r="D20" s="7" t="s">
        <v>167</v>
      </c>
      <c r="E20" s="36" t="s">
        <v>168</v>
      </c>
      <c r="F20" s="35" t="s">
        <v>169</v>
      </c>
      <c r="G20" s="7" t="s">
        <v>170</v>
      </c>
      <c r="H20" s="36" t="s">
        <v>171</v>
      </c>
      <c r="I20" s="35" t="s">
        <v>294</v>
      </c>
      <c r="J20" s="7" t="s">
        <v>295</v>
      </c>
      <c r="K20" s="36" t="s">
        <v>296</v>
      </c>
    </row>
  </sheetData>
  <mergeCells count="8">
    <mergeCell ref="A1:I1"/>
    <mergeCell ref="A5:K5"/>
    <mergeCell ref="A15:K15"/>
    <mergeCell ref="A3:B3"/>
    <mergeCell ref="A2:H2"/>
    <mergeCell ref="C3:E3"/>
    <mergeCell ref="F3:H3"/>
    <mergeCell ref="I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AEC7-0581-4628-8263-84A0597A9683}">
  <dimension ref="A1:H23"/>
  <sheetViews>
    <sheetView topLeftCell="A10" workbookViewId="0">
      <selection activeCell="C26" sqref="C26"/>
    </sheetView>
  </sheetViews>
  <sheetFormatPr baseColWidth="10" defaultColWidth="8.83203125" defaultRowHeight="15" x14ac:dyDescent="0.2"/>
  <cols>
    <col min="1" max="1" width="22.5" bestFit="1" customWidth="1"/>
    <col min="2" max="2" width="9.5" customWidth="1"/>
    <col min="3" max="3" width="24.1640625" customWidth="1"/>
    <col min="4" max="4" width="30.83203125" bestFit="1" customWidth="1"/>
    <col min="5" max="5" width="27.5" customWidth="1"/>
    <col min="6" max="6" width="65.33203125" bestFit="1" customWidth="1"/>
  </cols>
  <sheetData>
    <row r="1" spans="1:8" s="40" customFormat="1" x14ac:dyDescent="0.2">
      <c r="A1" s="50" t="s">
        <v>173</v>
      </c>
      <c r="B1" s="50"/>
      <c r="C1" s="50"/>
      <c r="D1" s="50"/>
      <c r="E1" s="50"/>
      <c r="F1" s="50"/>
      <c r="G1" s="50"/>
      <c r="H1" s="50"/>
    </row>
    <row r="2" spans="1:8" s="40" customFormat="1" x14ac:dyDescent="0.2">
      <c r="A2" s="51" t="s">
        <v>174</v>
      </c>
      <c r="B2" s="51"/>
      <c r="C2" s="51"/>
      <c r="E2" s="51"/>
      <c r="F2" s="52"/>
      <c r="G2" s="52"/>
      <c r="H2" s="41"/>
    </row>
    <row r="3" spans="1:8" x14ac:dyDescent="0.2">
      <c r="A3" s="80" t="s">
        <v>175</v>
      </c>
      <c r="B3" s="80" t="s">
        <v>328</v>
      </c>
      <c r="C3" s="80" t="s">
        <v>176</v>
      </c>
      <c r="D3" s="80" t="s">
        <v>177</v>
      </c>
      <c r="E3" s="88" t="s">
        <v>178</v>
      </c>
      <c r="F3" s="80" t="s">
        <v>179</v>
      </c>
      <c r="G3" s="40"/>
      <c r="H3" s="40"/>
    </row>
    <row r="4" spans="1:8" s="40" customFormat="1" ht="26" x14ac:dyDescent="0.2">
      <c r="A4" s="54" t="s">
        <v>183</v>
      </c>
      <c r="B4" s="31" t="s">
        <v>180</v>
      </c>
      <c r="C4" s="60" t="s">
        <v>20</v>
      </c>
      <c r="D4" s="31" t="s">
        <v>184</v>
      </c>
      <c r="E4" s="57" t="s">
        <v>185</v>
      </c>
      <c r="F4" s="54" t="s">
        <v>186</v>
      </c>
    </row>
    <row r="5" spans="1:8" x14ac:dyDescent="0.2">
      <c r="A5" s="54" t="s">
        <v>187</v>
      </c>
      <c r="B5" s="31" t="s">
        <v>188</v>
      </c>
      <c r="C5" s="60" t="s">
        <v>20</v>
      </c>
      <c r="D5" s="31" t="s">
        <v>189</v>
      </c>
      <c r="E5" s="53" t="s">
        <v>20</v>
      </c>
      <c r="F5" s="54" t="s">
        <v>190</v>
      </c>
      <c r="G5" s="40"/>
      <c r="H5" s="40"/>
    </row>
    <row r="6" spans="1:8" s="40" customFormat="1" x14ac:dyDescent="0.2">
      <c r="A6" s="54" t="s">
        <v>191</v>
      </c>
      <c r="B6" s="31" t="s">
        <v>192</v>
      </c>
      <c r="C6" s="66" t="s">
        <v>193</v>
      </c>
      <c r="D6" s="31" t="s">
        <v>181</v>
      </c>
      <c r="E6" s="57" t="s">
        <v>194</v>
      </c>
      <c r="F6" s="68" t="s">
        <v>182</v>
      </c>
    </row>
    <row r="7" spans="1:8" ht="26" x14ac:dyDescent="0.2">
      <c r="A7" s="54" t="s">
        <v>195</v>
      </c>
      <c r="B7" s="31" t="s">
        <v>196</v>
      </c>
      <c r="C7" s="66" t="s">
        <v>197</v>
      </c>
      <c r="D7" s="31" t="s">
        <v>181</v>
      </c>
      <c r="E7" s="57" t="s">
        <v>198</v>
      </c>
      <c r="F7" s="68" t="s">
        <v>182</v>
      </c>
      <c r="G7" s="40"/>
      <c r="H7" s="40"/>
    </row>
    <row r="8" spans="1:8" s="40" customFormat="1" ht="16" x14ac:dyDescent="0.2">
      <c r="A8" s="54" t="s">
        <v>199</v>
      </c>
      <c r="B8" s="31" t="s">
        <v>200</v>
      </c>
      <c r="C8" s="66" t="s">
        <v>201</v>
      </c>
      <c r="D8" s="31" t="s">
        <v>181</v>
      </c>
      <c r="E8" s="64" t="s">
        <v>20</v>
      </c>
      <c r="F8" s="68" t="s">
        <v>182</v>
      </c>
    </row>
    <row r="9" spans="1:8" s="40" customFormat="1" ht="16" x14ac:dyDescent="0.2">
      <c r="A9" s="54" t="s">
        <v>202</v>
      </c>
      <c r="B9" s="31" t="s">
        <v>196</v>
      </c>
      <c r="C9" s="66" t="s">
        <v>203</v>
      </c>
      <c r="D9" s="31" t="s">
        <v>181</v>
      </c>
      <c r="E9" s="64" t="s">
        <v>20</v>
      </c>
      <c r="F9" s="68" t="s">
        <v>182</v>
      </c>
      <c r="G9" s="11" t="s">
        <v>204</v>
      </c>
    </row>
    <row r="10" spans="1:8" ht="52" x14ac:dyDescent="0.2">
      <c r="A10" s="57" t="s">
        <v>205</v>
      </c>
      <c r="B10" s="31" t="s">
        <v>206</v>
      </c>
      <c r="C10" s="66" t="s">
        <v>207</v>
      </c>
      <c r="D10" s="31" t="s">
        <v>208</v>
      </c>
      <c r="E10" s="57" t="s">
        <v>209</v>
      </c>
      <c r="F10" s="54" t="s">
        <v>210</v>
      </c>
      <c r="G10" s="40"/>
      <c r="H10" s="40"/>
    </row>
    <row r="11" spans="1:8" x14ac:dyDescent="0.2">
      <c r="A11" s="54" t="s">
        <v>211</v>
      </c>
      <c r="B11" s="31" t="s">
        <v>212</v>
      </c>
      <c r="C11" s="114" t="s">
        <v>213</v>
      </c>
      <c r="D11" s="114" t="s">
        <v>214</v>
      </c>
      <c r="E11" s="54" t="s">
        <v>215</v>
      </c>
      <c r="F11" s="54" t="s">
        <v>216</v>
      </c>
      <c r="G11" s="40"/>
      <c r="H11" s="40"/>
    </row>
    <row r="12" spans="1:8" s="40" customFormat="1" ht="20" customHeight="1" x14ac:dyDescent="0.2">
      <c r="A12" s="54" t="s">
        <v>217</v>
      </c>
      <c r="B12" s="31" t="s">
        <v>212</v>
      </c>
      <c r="C12" s="114"/>
      <c r="D12" s="114"/>
      <c r="E12" s="54" t="s">
        <v>218</v>
      </c>
      <c r="F12" s="54" t="s">
        <v>216</v>
      </c>
    </row>
    <row r="13" spans="1:8" x14ac:dyDescent="0.2">
      <c r="A13" s="54" t="s">
        <v>219</v>
      </c>
      <c r="B13" s="31" t="s">
        <v>212</v>
      </c>
      <c r="C13" s="60" t="s">
        <v>20</v>
      </c>
      <c r="D13" s="31" t="s">
        <v>220</v>
      </c>
      <c r="E13" s="54" t="s">
        <v>221</v>
      </c>
      <c r="F13" s="54" t="s">
        <v>222</v>
      </c>
      <c r="G13" s="40"/>
      <c r="H13" s="40"/>
    </row>
    <row r="14" spans="1:8" x14ac:dyDescent="0.2">
      <c r="A14" s="55" t="s">
        <v>223</v>
      </c>
      <c r="B14" s="34" t="s">
        <v>224</v>
      </c>
      <c r="C14" s="61" t="s">
        <v>225</v>
      </c>
      <c r="D14" s="34" t="s">
        <v>226</v>
      </c>
      <c r="E14" s="58"/>
      <c r="F14" s="55" t="s">
        <v>227</v>
      </c>
      <c r="G14" s="40"/>
      <c r="H14" s="40"/>
    </row>
    <row r="15" spans="1:8" ht="16" x14ac:dyDescent="0.2">
      <c r="A15" s="55" t="s">
        <v>228</v>
      </c>
      <c r="B15" s="34" t="s">
        <v>229</v>
      </c>
      <c r="C15" s="62" t="s">
        <v>20</v>
      </c>
      <c r="D15" s="34" t="s">
        <v>220</v>
      </c>
      <c r="E15" s="59"/>
      <c r="F15" s="55" t="s">
        <v>222</v>
      </c>
      <c r="G15" s="40"/>
      <c r="H15" s="40"/>
    </row>
    <row r="16" spans="1:8" ht="26" x14ac:dyDescent="0.2">
      <c r="A16" s="56" t="s">
        <v>230</v>
      </c>
      <c r="B16" s="22" t="s">
        <v>229</v>
      </c>
      <c r="C16" s="63" t="s">
        <v>20</v>
      </c>
      <c r="D16" s="22" t="s">
        <v>231</v>
      </c>
      <c r="E16" s="19" t="s">
        <v>232</v>
      </c>
      <c r="F16" s="56" t="s">
        <v>233</v>
      </c>
    </row>
    <row r="17" spans="1:6" x14ac:dyDescent="0.2">
      <c r="A17" s="89" t="s">
        <v>329</v>
      </c>
      <c r="B17" s="40"/>
      <c r="C17" s="40"/>
      <c r="D17" s="40"/>
      <c r="E17" s="40"/>
      <c r="F17" s="40"/>
    </row>
    <row r="18" spans="1:6" x14ac:dyDescent="0.2">
      <c r="A18" s="11" t="s">
        <v>234</v>
      </c>
      <c r="B18" s="40"/>
      <c r="C18" s="40"/>
      <c r="D18" s="40"/>
      <c r="E18" s="40"/>
      <c r="F18" s="40"/>
    </row>
    <row r="19" spans="1:6" x14ac:dyDescent="0.2">
      <c r="A19" s="11" t="s">
        <v>235</v>
      </c>
      <c r="B19" s="40"/>
      <c r="C19" s="40"/>
      <c r="D19" s="40"/>
      <c r="E19" s="40"/>
      <c r="F19" s="40"/>
    </row>
    <row r="20" spans="1:6" x14ac:dyDescent="0.2">
      <c r="A20" s="11" t="s">
        <v>236</v>
      </c>
      <c r="B20" s="69"/>
      <c r="C20" s="40"/>
      <c r="D20" s="40"/>
      <c r="E20" s="40"/>
      <c r="F20" s="40"/>
    </row>
    <row r="21" spans="1:6" x14ac:dyDescent="0.2">
      <c r="A21" s="70" t="s">
        <v>237</v>
      </c>
      <c r="B21" s="40"/>
      <c r="C21" s="40"/>
      <c r="D21" s="40"/>
      <c r="E21" s="40"/>
      <c r="F21" s="40"/>
    </row>
    <row r="22" spans="1:6" x14ac:dyDescent="0.2">
      <c r="A22" s="67" t="s">
        <v>238</v>
      </c>
      <c r="B22" s="40"/>
      <c r="C22" s="40"/>
      <c r="D22" s="40"/>
      <c r="E22" s="40"/>
      <c r="F22" s="40"/>
    </row>
    <row r="23" spans="1:6" x14ac:dyDescent="0.2">
      <c r="A23" s="70" t="s">
        <v>239</v>
      </c>
    </row>
  </sheetData>
  <mergeCells count="2">
    <mergeCell ref="C11:C12"/>
    <mergeCell ref="D11:D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Appendix1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Corson-Dosch, Nicholas</dc:creator>
  <cp:keywords/>
  <dc:description/>
  <cp:lastModifiedBy>Fienen, Michael N</cp:lastModifiedBy>
  <cp:revision/>
  <dcterms:created xsi:type="dcterms:W3CDTF">2020-09-24T20:54:34Z</dcterms:created>
  <dcterms:modified xsi:type="dcterms:W3CDTF">2021-06-24T18:22:45Z</dcterms:modified>
  <cp:category/>
  <cp:contentStatus/>
</cp:coreProperties>
</file>