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36FF9CA6-DCB0-4590-A01F-75928C16C4B7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7" i="19" a="1"/>
  <c r="C15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7" i="19"/>
  <c r="C17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5" i="19"/>
  <c r="F15" i="19"/>
  <c r="D15" i="19"/>
  <c r="G15" i="19"/>
  <c r="C15" i="19"/>
  <c r="I15" i="19"/>
  <c r="E15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<sst xmlns="http://schemas.openxmlformats.org/spreadsheetml/2006/main" count="57" uniqueCount="39">
  <si>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</si>
  <si>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</si>
  <si>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</si>
  <si>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</si>
  <si>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</si>
  <si>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</si>
  <si>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</si>
  <si>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</si>
  <si>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</si>
  <si>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</si>
  <si>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</si>
  <si>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</si>
  <si>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</si>
  <si>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</si>
  <si>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</si>
  <si>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</si>
  <si>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</si>
  <si>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</si>
  <si>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</si>
  <si>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</si>
  <si>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</si>
  <si>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</si>
  <si>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</si>
  <si>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</si>
  <si>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</si>
  <si>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</si>
  <si>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</si>
  <si>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</si>
  <si>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</si>
  <si>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</si>
  <si>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</si>
  <si>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</si>
  <si>
    <t>発表資料作りたい</t>
    <rPh sb="0" eb="4">
      <t>ハッピョウシリョウ</t>
    </rPh>
    <rPh sb="4" eb="5">
      <t>ツク</t>
    </rPh>
    <phoneticPr fontId="28"/>
  </si>
  <si>
    <t>CSS、JavaScript</t>
    <phoneticPr fontId="28"/>
  </si>
  <si>
    <t>サーブレット、JavaScript、CSS</t>
    <phoneticPr fontId="28"/>
  </si>
  <si>
    <t>jspはひな型は完成　ログイン周りはほとんど完成</t>
    <phoneticPr fontId="28"/>
  </si>
  <si>
    <t>サーブレット
検索結果とアップロードとノート一覧のサーブレットを完成させ動くようにする</t>
    <phoneticPr fontId="28"/>
  </si>
  <si>
    <t>アップロード機能のためのサーブレット
お気に入り登録用のDAO
編集画面のjsp
マイページからのページ遷移、ログアウト
基本的な検索機能</t>
    <rPh sb="6" eb="8">
      <t>キノウ</t>
    </rPh>
    <rPh sb="20" eb="21">
      <t>キ</t>
    </rPh>
    <rPh sb="22" eb="23">
      <t>イ</t>
    </rPh>
    <rPh sb="24" eb="27">
      <t>トウロクヨウ</t>
    </rPh>
    <rPh sb="32" eb="36">
      <t>ヘンシュウガメン</t>
    </rPh>
    <rPh sb="52" eb="54">
      <t>センイ</t>
    </rPh>
    <rPh sb="61" eb="64">
      <t>キホンテキ</t>
    </rPh>
    <rPh sb="65" eb="69">
      <t>ケンサクキノウ</t>
    </rPh>
    <phoneticPr fontId="28"/>
  </si>
  <si>
    <t xml:space="preserve">サーブレット
アップロード機能とダウンロード機能の完成
編集画面画面を表示する
お気に入り登録用のDAOを完成させる
</t>
    <rPh sb="13" eb="15">
      <t>キノウ</t>
    </rPh>
    <rPh sb="22" eb="24">
      <t>キノウ</t>
    </rPh>
    <rPh sb="25" eb="27">
      <t>カンセイ</t>
    </rPh>
    <rPh sb="28" eb="32">
      <t>ヘンシュウガメン</t>
    </rPh>
    <rPh sb="32" eb="34">
      <t>ガメン</t>
    </rPh>
    <rPh sb="35" eb="37">
      <t>ヒョウジ</t>
    </rPh>
    <rPh sb="41" eb="42">
      <t>キ</t>
    </rPh>
    <rPh sb="43" eb="44">
      <t>イ</t>
    </rPh>
    <rPh sb="45" eb="47">
      <t>トウロク</t>
    </rPh>
    <rPh sb="47" eb="48">
      <t>ヨウ</t>
    </rPh>
    <rPh sb="53" eb="55">
      <t>カンセイ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</si>
</sst>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4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0" fillId="6" borderId="0" xfId="13" applyFont="1" applyAlignment="1">
      <alignment vertical="top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178" fontId="25" fillId="6" borderId="11" xfId="13" applyNumberFormat="1" applyFont="1" applyBorder="1" applyAlignment="1">
      <alignment horizontal="left" vertical="top" wrapText="1" indent="1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41" t="str">
        <f ca="1">CalendarYear&amp;" 年"&amp;" 1 月"</f>
        <v>2021 年 1 月</v>
      </c>
      <c r="C1" s="41"/>
      <c r="D1" s="41"/>
      <c r="E1" s="2"/>
      <c r="F1" s="2"/>
      <c r="G1" s="2"/>
      <c r="H1" s="6"/>
      <c r="J1" s="40" t="s">
        <v>1</v>
      </c>
      <c r="K1" s="40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8" t="s">
        <v>0</v>
      </c>
      <c r="E13" s="39"/>
      <c r="F13" s="39"/>
      <c r="G13" s="39"/>
      <c r="H13" s="39"/>
      <c r="I13" s="4"/>
      <c r="J13" s="4"/>
      <c r="K13" s="4"/>
    </row>
    <row r="14" spans="1:11" ht="57.95" customHeight="1" x14ac:dyDescent="0.25">
      <c r="B14" s="14"/>
      <c r="C14" s="14"/>
      <c r="D14" s="38"/>
      <c r="E14" s="39"/>
      <c r="F14" s="39"/>
      <c r="G14" s="39"/>
      <c r="H14" s="39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42" t="str">
        <f ca="1">CalendarYear&amp;" 年"&amp;" 2 月"</f>
        <v>2021 年 2 月</v>
      </c>
      <c r="C1" s="42"/>
      <c r="D1" s="42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8" t="s">
        <v>0</v>
      </c>
      <c r="E13" s="39"/>
      <c r="F13" s="39"/>
      <c r="G13" s="39"/>
      <c r="H13" s="39"/>
      <c r="I13" s="4"/>
      <c r="J13" s="4"/>
      <c r="K13" s="4"/>
    </row>
    <row r="14" spans="1:11" ht="57.95" customHeight="1" x14ac:dyDescent="0.25"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3 月"</f>
        <v>2021 年 3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4 月"</f>
        <v>2021 年 4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5 月"</f>
        <v>2021 年 5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8"/>
  <sheetViews>
    <sheetView showGridLines="0" tabSelected="1" zoomScale="71" zoomScaleNormal="71" workbookViewId="0">
      <selection activeCell="G12" sqref="G12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42" t="str">
        <f ca="1">CalendarYear&amp;" 年"&amp;" 6 月"</f>
        <v>2021 年 6 月</v>
      </c>
      <c r="D1" s="42"/>
      <c r="E1" s="42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20</v>
      </c>
      <c r="B6" s="26"/>
      <c r="C6" s="27"/>
      <c r="D6" s="27" t="s">
        <v>22</v>
      </c>
      <c r="E6" s="27" t="s">
        <v>23</v>
      </c>
      <c r="F6" s="27" t="s">
        <v>21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19</v>
      </c>
      <c r="B7" s="29"/>
      <c r="C7" s="30"/>
      <c r="D7" s="31" t="s">
        <v>13</v>
      </c>
      <c r="E7" s="31" t="s">
        <v>16</v>
      </c>
      <c r="F7" s="31" t="s">
        <v>17</v>
      </c>
      <c r="G7" s="31" t="s">
        <v>18</v>
      </c>
      <c r="H7" s="31" t="s">
        <v>25</v>
      </c>
      <c r="I7" s="30"/>
    </row>
    <row r="8" spans="1:12" ht="78.75" x14ac:dyDescent="0.25">
      <c r="A8" s="28" t="s">
        <v>12</v>
      </c>
      <c r="B8" s="29"/>
      <c r="C8" s="30"/>
      <c r="D8" s="31" t="s">
        <v>14</v>
      </c>
      <c r="E8" s="31" t="s">
        <v>15</v>
      </c>
      <c r="F8" s="31" t="s">
        <v>17</v>
      </c>
      <c r="G8" s="31" t="s">
        <v>24</v>
      </c>
      <c r="H8" s="31" t="s">
        <v>26</v>
      </c>
      <c r="I8" s="30"/>
      <c r="J8" s="12"/>
      <c r="K8" s="12"/>
      <c r="L8" s="12"/>
    </row>
    <row r="9" spans="1:12" ht="19.5" customHeight="1" x14ac:dyDescent="0.25">
      <c r="A9" s="28"/>
      <c r="B9" s="29"/>
      <c r="C9" s="37">
        <f t="array" aca="1" ref="C9:I9" ca="1">DaysAndWeeks+DATE(CalendarYear,6,1)-WEEKDAY(DATE(CalendarYear,6,1),(週の始まり="月曜日")+1)+15</f>
        <v>44360</v>
      </c>
      <c r="D9" s="37">
        <f ca="1"/>
        <v>44361</v>
      </c>
      <c r="E9" s="37">
        <f ca="1"/>
        <v>44362</v>
      </c>
      <c r="F9" s="37">
        <f ca="1"/>
        <v>44363</v>
      </c>
      <c r="G9" s="37">
        <f ca="1"/>
        <v>44364</v>
      </c>
      <c r="H9" s="37">
        <f ca="1"/>
        <v>44365</v>
      </c>
      <c r="I9" s="37">
        <f ca="1"/>
        <v>44366</v>
      </c>
    </row>
    <row r="10" spans="1:12" ht="19.5" customHeight="1" x14ac:dyDescent="0.25">
      <c r="A10" s="25" t="s">
        <v>20</v>
      </c>
      <c r="B10" s="26"/>
      <c r="C10" s="27"/>
      <c r="D10" s="27" t="s">
        <v>27</v>
      </c>
      <c r="E10" s="27" t="s">
        <v>27</v>
      </c>
      <c r="F10" s="27" t="s">
        <v>28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19</v>
      </c>
      <c r="B11" s="29"/>
      <c r="C11" s="29"/>
      <c r="D11" s="34" t="s">
        <v>29</v>
      </c>
      <c r="E11" s="34" t="s">
        <v>31</v>
      </c>
      <c r="F11" s="34" t="s">
        <v>36</v>
      </c>
      <c r="G11" s="34" t="s">
        <v>38</v>
      </c>
      <c r="H11" s="33" t="s">
        <v>34</v>
      </c>
      <c r="I11" s="29"/>
    </row>
    <row r="12" spans="1:12" ht="126" x14ac:dyDescent="0.25">
      <c r="A12" s="28" t="s">
        <v>12</v>
      </c>
      <c r="B12" s="29"/>
      <c r="C12" s="35"/>
      <c r="D12" s="43" t="s">
        <v>30</v>
      </c>
      <c r="E12" s="43" t="s">
        <v>35</v>
      </c>
      <c r="F12" s="36" t="s">
        <v>37</v>
      </c>
      <c r="G12" s="35"/>
      <c r="H12" s="35"/>
      <c r="I12" s="35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57.95" customHeight="1" x14ac:dyDescent="0.25">
      <c r="B14" s="12"/>
      <c r="C14" s="14"/>
      <c r="D14" s="14" t="s">
        <v>33</v>
      </c>
      <c r="E14" s="33" t="s">
        <v>33</v>
      </c>
      <c r="F14" s="14" t="s">
        <v>7</v>
      </c>
      <c r="G14" s="14"/>
      <c r="H14" s="14" t="s">
        <v>32</v>
      </c>
      <c r="I14" s="14"/>
    </row>
    <row r="15" spans="1:12" ht="19.5" customHeight="1" x14ac:dyDescent="0.25">
      <c r="B15" s="12"/>
      <c r="C15" s="20">
        <f t="array" aca="1" ref="C15:I15" ca="1">DaysAndWeeks+DATE(CalendarYear,6,1)-WEEKDAY(DATE(CalendarYear,6,1),(週の始まり="月曜日")+1)+29</f>
        <v>44374</v>
      </c>
      <c r="D15" s="20">
        <f ca="1"/>
        <v>44375</v>
      </c>
      <c r="E15" s="20">
        <f ca="1"/>
        <v>44376</v>
      </c>
      <c r="F15" s="20">
        <f ca="1"/>
        <v>44377</v>
      </c>
      <c r="G15" s="20">
        <f ca="1"/>
        <v>44378</v>
      </c>
      <c r="H15" s="20">
        <f ca="1"/>
        <v>44379</v>
      </c>
      <c r="I15" s="20">
        <f ca="1"/>
        <v>44380</v>
      </c>
    </row>
    <row r="16" spans="1:12" ht="57.95" customHeight="1" x14ac:dyDescent="0.25">
      <c r="B16" s="12"/>
      <c r="C16" s="12"/>
      <c r="D16" s="12" t="s">
        <v>6</v>
      </c>
      <c r="E16" s="24" t="s">
        <v>9</v>
      </c>
      <c r="F16" s="12" t="s">
        <v>8</v>
      </c>
      <c r="G16" s="12"/>
      <c r="H16" s="12"/>
      <c r="I16" s="12"/>
    </row>
    <row r="17" spans="2:9" ht="19.5" customHeight="1" x14ac:dyDescent="0.25">
      <c r="B17" s="12"/>
      <c r="C17" s="21">
        <f t="array" aca="1" ref="C17:D17" ca="1">DaysAndWeeks+DATE(CalendarYear,6,1)-WEEKDAY(DATE(CalendarYear,6,1),(週の始まり="月曜日")+1)+36</f>
        <v>44381</v>
      </c>
      <c r="D17" s="21">
        <f ca="1"/>
        <v>44382</v>
      </c>
      <c r="E17" s="38" t="s">
        <v>0</v>
      </c>
      <c r="F17" s="39"/>
      <c r="G17" s="39"/>
      <c r="H17" s="39"/>
      <c r="I17" s="39"/>
    </row>
    <row r="18" spans="2:9" ht="57.95" customHeight="1" x14ac:dyDescent="0.25">
      <c r="B18" s="12"/>
      <c r="C18" s="14"/>
      <c r="D18" s="14"/>
      <c r="E18" s="38"/>
      <c r="F18" s="39"/>
      <c r="G18" s="39"/>
      <c r="H18" s="39"/>
      <c r="I18" s="39"/>
    </row>
  </sheetData>
  <mergeCells count="3">
    <mergeCell ref="E17:E18"/>
    <mergeCell ref="F17:I18"/>
    <mergeCell ref="C1:E1"/>
  </mergeCells>
  <phoneticPr fontId="28"/>
  <conditionalFormatting sqref="C15:I15 C17:D17">
    <cfRule type="expression" dxfId="13" priority="2">
      <formula>AND(DAY(C15)&gt;=1,DAY(C15)&lt;=15)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7:E18" xr:uid="{00000000-0002-0000-0500-000003000000}"/>
    <dataValidation allowBlank="1" showInputMessage="1" showErrorMessage="1" prompt="このセルにメモを入力します" sqref="F17:I18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7 月"</f>
        <v>2021 年 7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8 月"</f>
        <v>2021 年 8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9 月"</f>
        <v>2021 年 9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10 月"</f>
        <v>2021 年 10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11 月"</f>
        <v>2021 年 11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12 月"</f>
        <v>2021 年 12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2021-06-17T00:53:52Z</dcterms:modified>
</cp:coreProperties>
</file>