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FE2B2359-1BE7-44B9-9D41-52F0ACDDE0AB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4" i="19" a="1"/>
  <c r="C12" i="19" a="1"/>
  <c r="C10" i="19" a="1"/>
  <c r="C8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0" i="19"/>
  <c r="F10" i="19"/>
  <c r="D10" i="19"/>
  <c r="G10" i="19"/>
  <c r="C10" i="19"/>
  <c r="I10" i="19"/>
  <c r="E10" i="19"/>
  <c r="D14" i="19"/>
  <c r="C14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8" i="19"/>
  <c r="F8" i="19"/>
  <c r="D8" i="19"/>
  <c r="G8" i="19"/>
  <c r="C8" i="19"/>
  <c r="I8" i="19"/>
  <c r="E8" i="19"/>
  <c r="H12" i="19"/>
  <c r="F12" i="19"/>
  <c r="D12" i="19"/>
  <c r="G12" i="19"/>
  <c r="C12" i="19"/>
  <c r="I12" i="19"/>
  <c r="E12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F2" i="21"/>
  <c r="C2" i="20"/>
  <c r="H2" i="20"/>
  <c r="C2" i="17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<sst xmlns="http://schemas.openxmlformats.org/spreadsheetml/2006/main" count="29" uniqueCount="17">
  <si>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</si>
  <si>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</si>
  <si>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</si>
  <si>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</si>
  <si>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</si>
  <si>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</si>
  <si>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開発</t>
    <rPh sb="0" eb="2">
      <t>カイハツ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</si>
  <si>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</si>
  <si>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</si>
  <si>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</si>
  <si>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</si>
  <si>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外部設計終了（レビューの後の訂正までやる）</t>
    <rPh sb="0" eb="4">
      <t>ガイブセッケイ</t>
    </rPh>
    <rPh sb="4" eb="6">
      <t>シュウリョウ</t>
    </rPh>
    <rPh sb="12" eb="13">
      <t>アト</t>
    </rPh>
    <rPh sb="14" eb="16">
      <t>テイセイ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</si>
  <si>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</si>
  <si>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</si>
  <si>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目標のスケジュール</t>
    <rPh sb="0" eb="2">
      <t>モクヒョウ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</si>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</sst>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7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28" t="str">
        <f ca="1">CalendarYear&amp;" 年"&amp;" 1 月"</f>
        <v>2021 年 1 月</v>
      </c>
      <c r="C1" s="28"/>
      <c r="D1" s="28"/>
      <c r="E1" s="2"/>
      <c r="F1" s="2"/>
      <c r="G1" s="2"/>
      <c r="H1" s="6"/>
      <c r="J1" s="27" t="s">
        <v>1</v>
      </c>
      <c r="K1" s="27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25" t="s">
        <v>0</v>
      </c>
      <c r="E13" s="26"/>
      <c r="F13" s="26"/>
      <c r="G13" s="26"/>
      <c r="H13" s="26"/>
      <c r="I13" s="4"/>
      <c r="J13" s="4"/>
      <c r="K13" s="4"/>
    </row>
    <row r="14" spans="1:11" ht="57.95" customHeight="1" x14ac:dyDescent="0.25">
      <c r="B14" s="14"/>
      <c r="C14" s="14"/>
      <c r="D14" s="25"/>
      <c r="E14" s="26"/>
      <c r="F14" s="26"/>
      <c r="G14" s="26"/>
      <c r="H14" s="26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29" t="str">
        <f ca="1">CalendarYear&amp;" 年"&amp;" 2 月"</f>
        <v>2021 年 2 月</v>
      </c>
      <c r="C1" s="29"/>
      <c r="D1" s="29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25" t="s">
        <v>0</v>
      </c>
      <c r="E13" s="26"/>
      <c r="F13" s="26"/>
      <c r="G13" s="26"/>
      <c r="H13" s="26"/>
      <c r="I13" s="4"/>
      <c r="J13" s="4"/>
      <c r="K13" s="4"/>
    </row>
    <row r="14" spans="1:11" ht="57.95" customHeight="1" x14ac:dyDescent="0.25"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3 月"</f>
        <v>2021 年 3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4 月"</f>
        <v>2021 年 4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5 月"</f>
        <v>2021 年 5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5"/>
  <sheetViews>
    <sheetView showGridLines="0" tabSelected="1" workbookViewId="0">
      <selection activeCell="D6" sqref="D6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29" t="str">
        <f ca="1">CalendarYear&amp;" 年"&amp;" 6 月"</f>
        <v>2021 年 6 月</v>
      </c>
      <c r="D1" s="29"/>
      <c r="E1" s="29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12</v>
      </c>
      <c r="F4" s="12" t="s">
        <v>13</v>
      </c>
      <c r="G4" s="12" t="s">
        <v>13</v>
      </c>
      <c r="H4" s="12" t="s">
        <v>5</v>
      </c>
      <c r="I4" s="12"/>
    </row>
    <row r="5" spans="1:12" ht="19.5" customHeight="1" x14ac:dyDescent="0.25">
      <c r="A5" s="30"/>
      <c r="B5" s="31"/>
      <c r="C5" s="32">
        <f t="array" aca="1" ref="C5:I5" ca="1">DaysAndWeeks+DATE(CalendarYear,6,1)-WEEKDAY(DATE(CalendarYear,6,1),(週の始まり="月曜日")+1)+8</f>
        <v>44353</v>
      </c>
      <c r="D5" s="32">
        <f ca="1"/>
        <v>44354</v>
      </c>
      <c r="E5" s="32">
        <f ca="1"/>
        <v>44355</v>
      </c>
      <c r="F5" s="32">
        <f ca="1"/>
        <v>44356</v>
      </c>
      <c r="G5" s="32">
        <f ca="1"/>
        <v>44357</v>
      </c>
      <c r="H5" s="32">
        <f ca="1"/>
        <v>44358</v>
      </c>
      <c r="I5" s="32">
        <f ca="1"/>
        <v>44359</v>
      </c>
    </row>
    <row r="6" spans="1:12" ht="57.95" customHeight="1" x14ac:dyDescent="0.25">
      <c r="A6" s="33" t="s">
        <v>14</v>
      </c>
      <c r="B6" s="34"/>
      <c r="C6" s="35"/>
      <c r="D6" s="36" t="s">
        <v>16</v>
      </c>
      <c r="E6" s="36" t="s">
        <v>11</v>
      </c>
      <c r="F6" s="35" t="s">
        <v>6</v>
      </c>
      <c r="G6" s="35"/>
      <c r="H6" s="35"/>
      <c r="I6" s="35"/>
    </row>
    <row r="7" spans="1:12" ht="57.95" customHeight="1" x14ac:dyDescent="0.25">
      <c r="A7" s="33" t="s">
        <v>15</v>
      </c>
      <c r="B7" s="34"/>
      <c r="C7" s="35"/>
      <c r="D7" s="35"/>
      <c r="E7" s="36"/>
      <c r="F7" s="35"/>
      <c r="G7" s="35"/>
      <c r="H7" s="35"/>
      <c r="I7" s="35"/>
      <c r="J7" s="12"/>
      <c r="K7" s="12"/>
      <c r="L7" s="12"/>
    </row>
    <row r="8" spans="1:12" ht="19.5" customHeight="1" x14ac:dyDescent="0.25">
      <c r="B8" s="12"/>
      <c r="C8" s="20">
        <f t="array" aca="1" ref="C8:I8" ca="1">DaysAndWeeks+DATE(CalendarYear,6,1)-WEEKDAY(DATE(CalendarYear,6,1),(週の始まり="月曜日")+1)+15</f>
        <v>44360</v>
      </c>
      <c r="D8" s="20">
        <f ca="1"/>
        <v>44361</v>
      </c>
      <c r="E8" s="20">
        <f ca="1"/>
        <v>44362</v>
      </c>
      <c r="F8" s="20">
        <f ca="1"/>
        <v>44363</v>
      </c>
      <c r="G8" s="20">
        <f ca="1"/>
        <v>44364</v>
      </c>
      <c r="H8" s="20">
        <f ca="1"/>
        <v>44365</v>
      </c>
      <c r="I8" s="20">
        <f ca="1"/>
        <v>44366</v>
      </c>
    </row>
    <row r="9" spans="1:12" ht="57.95" customHeight="1" x14ac:dyDescent="0.25">
      <c r="B9" s="12"/>
      <c r="C9" s="12"/>
      <c r="D9" s="12"/>
      <c r="E9" s="12"/>
      <c r="F9" s="12"/>
      <c r="G9" s="12"/>
      <c r="H9" s="12"/>
      <c r="I9" s="12"/>
    </row>
    <row r="10" spans="1:12" ht="19.5" customHeight="1" x14ac:dyDescent="0.25">
      <c r="B10" s="12"/>
      <c r="C10" s="21">
        <f t="array" aca="1" ref="C10:I10" ca="1">DaysAndWeeks+DATE(CalendarYear,6,1)-WEEKDAY(DATE(CalendarYear,6,1),(週の始まり="月曜日")+1)+22</f>
        <v>44367</v>
      </c>
      <c r="D10" s="21">
        <f ca="1"/>
        <v>44368</v>
      </c>
      <c r="E10" s="21">
        <f ca="1"/>
        <v>44369</v>
      </c>
      <c r="F10" s="21">
        <f ca="1"/>
        <v>44370</v>
      </c>
      <c r="G10" s="21">
        <f ca="1"/>
        <v>44371</v>
      </c>
      <c r="H10" s="21">
        <f ca="1"/>
        <v>44372</v>
      </c>
      <c r="I10" s="21">
        <f ca="1"/>
        <v>44373</v>
      </c>
    </row>
    <row r="11" spans="1:12" ht="57.95" customHeight="1" x14ac:dyDescent="0.25">
      <c r="B11" s="12"/>
      <c r="C11" s="14"/>
      <c r="D11" s="14"/>
      <c r="E11" s="14"/>
      <c r="F11" s="14" t="s">
        <v>8</v>
      </c>
      <c r="G11" s="14"/>
      <c r="H11" s="14"/>
      <c r="I11" s="14"/>
    </row>
    <row r="12" spans="1:12" ht="19.5" customHeight="1" x14ac:dyDescent="0.25">
      <c r="B12" s="12"/>
      <c r="C12" s="20">
        <f t="array" aca="1" ref="C12:I12" ca="1">DaysAndWeeks+DATE(CalendarYear,6,1)-WEEKDAY(DATE(CalendarYear,6,1),(週の始まり="月曜日")+1)+29</f>
        <v>44374</v>
      </c>
      <c r="D12" s="20">
        <f ca="1"/>
        <v>44375</v>
      </c>
      <c r="E12" s="20">
        <f ca="1"/>
        <v>44376</v>
      </c>
      <c r="F12" s="20">
        <f ca="1"/>
        <v>44377</v>
      </c>
      <c r="G12" s="20">
        <f ca="1"/>
        <v>44378</v>
      </c>
      <c r="H12" s="20">
        <f ca="1"/>
        <v>44379</v>
      </c>
      <c r="I12" s="20">
        <f ca="1"/>
        <v>44380</v>
      </c>
    </row>
    <row r="13" spans="1:12" ht="57.95" customHeight="1" x14ac:dyDescent="0.25">
      <c r="B13" s="12"/>
      <c r="C13" s="12"/>
      <c r="D13" s="12" t="s">
        <v>7</v>
      </c>
      <c r="E13" s="24" t="s">
        <v>10</v>
      </c>
      <c r="F13" s="12" t="s">
        <v>9</v>
      </c>
      <c r="G13" s="12"/>
      <c r="H13" s="12"/>
      <c r="I13" s="12"/>
    </row>
    <row r="14" spans="1:12" ht="19.5" customHeight="1" x14ac:dyDescent="0.25">
      <c r="B14" s="12"/>
      <c r="C14" s="21">
        <f t="array" aca="1" ref="C14:D14" ca="1">DaysAndWeeks+DATE(CalendarYear,6,1)-WEEKDAY(DATE(CalendarYear,6,1),(週の始まり="月曜日")+1)+36</f>
        <v>44381</v>
      </c>
      <c r="D14" s="21">
        <f ca="1"/>
        <v>44382</v>
      </c>
      <c r="E14" s="25" t="s">
        <v>0</v>
      </c>
      <c r="F14" s="26"/>
      <c r="G14" s="26"/>
      <c r="H14" s="26"/>
      <c r="I14" s="26"/>
    </row>
    <row r="15" spans="1:12" ht="57.95" customHeight="1" x14ac:dyDescent="0.25">
      <c r="B15" s="12"/>
      <c r="C15" s="14"/>
      <c r="D15" s="14"/>
      <c r="E15" s="25"/>
      <c r="F15" s="26"/>
      <c r="G15" s="26"/>
      <c r="H15" s="26"/>
      <c r="I15" s="26"/>
    </row>
  </sheetData>
  <mergeCells count="3">
    <mergeCell ref="E14:E15"/>
    <mergeCell ref="F14:I15"/>
    <mergeCell ref="C1:E1"/>
  </mergeCells>
  <phoneticPr fontId="28"/>
  <conditionalFormatting sqref="C12:I12 C14:D14">
    <cfRule type="expression" dxfId="13" priority="2">
      <formula>AND(DAY(C12)&gt;=1,DAY(C12)&lt;=15)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4:E15" xr:uid="{00000000-0002-0000-0500-000003000000}"/>
    <dataValidation allowBlank="1" showInputMessage="1" showErrorMessage="1" prompt="このセルにメモを入力します" sqref="F14:I15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7 月"</f>
        <v>2021 年 7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8 月"</f>
        <v>2021 年 8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9 月"</f>
        <v>2021 年 9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10 月"</f>
        <v>2021 年 10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11 月"</f>
        <v>2021 年 11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12 月"</f>
        <v>2021 年 12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2021-06-07T07:56:25Z</dcterms:modified>
</cp:coreProperties>
</file>