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C6307428-7FA0-4410-90D5-EFC32C7C500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2" i="1"/>
  <c r="H57" i="1"/>
  <c r="H44" i="1"/>
  <c r="H32" i="1"/>
  <c r="H59" i="1" l="1"/>
</calcChain>
</file>

<file path=xl/sharedStrings.xml><?xml version="1.0" encoding="utf-8"?>
<sst xmlns="http://schemas.openxmlformats.org/spreadsheetml/2006/main" count="258" uniqueCount="126">
  <si>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</si>
  <si>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</si>
  <si>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</si>
  <si>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</si>
  <si>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</si>
  <si>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</si>
  <si>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</si>
  <si>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</si>
  <si>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</si>
  <si>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</si>
  <si>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</si>
  <si>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ログイン画面jsp</t>
    <rPh sb="4" eb="6">
      <t>ガメン</t>
    </rPh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</si>
  <si>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</si>
  <si>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</si>
  <si>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</si>
  <si>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2">
      <t>シンキ</t>
    </rPh>
    <rPh sb="2" eb="4">
      <t>トウロク</t>
    </rPh>
    <rPh sb="4" eb="6">
      <t>ガメン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</si>
  <si>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</si>
  <si>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トップページ用</t>
    <rPh sb="6" eb="7">
      <t>ヨウ</t>
    </rPh>
    <phoneticPr fontId="1"/>
  </si>
  <si>
    <t>診断ページ用</t>
    <rPh sb="0" eb="2">
      <t>シンダン</t>
    </rPh>
    <rPh sb="5" eb="6">
      <t>ヨウ</t>
    </rPh>
    <phoneticPr fontId="1"/>
  </si>
  <si>
    <t>診断ページ画面jsp</t>
    <rPh sb="0" eb="2">
      <t>シンダン</t>
    </rPh>
    <rPh sb="5" eb="7">
      <t>ガメン</t>
    </rPh>
    <phoneticPr fontId="1"/>
  </si>
  <si>
    <t>診断結果ページ用</t>
    <rPh sb="0" eb="2">
      <t>シンダン</t>
    </rPh>
    <rPh sb="2" eb="4">
      <t>ケッカ</t>
    </rPh>
    <rPh sb="7" eb="8">
      <t>ヨウ</t>
    </rPh>
    <phoneticPr fontId="1"/>
  </si>
  <si>
    <t>診断結果ページ用jsp</t>
    <rPh sb="7" eb="8">
      <t>ヨウ</t>
    </rPh>
    <phoneticPr fontId="1"/>
  </si>
  <si>
    <t>診断結果関連のデータアクセス用DAO</t>
    <rPh sb="0" eb="2">
      <t>シンダン</t>
    </rPh>
    <rPh sb="2" eb="4">
      <t>ケッカ</t>
    </rPh>
    <rPh sb="4" eb="6">
      <t>カンレン</t>
    </rPh>
    <rPh sb="14" eb="15">
      <t>ヨウ</t>
    </rPh>
    <phoneticPr fontId="1"/>
  </si>
  <si>
    <t>user.css</t>
    <phoneticPr fontId="1"/>
  </si>
  <si>
    <t>診断結果関連のデータ操作モデル</t>
    <rPh sb="0" eb="4">
      <t>シンダンケッカ</t>
    </rPh>
    <rPh sb="4" eb="6">
      <t>カンレン</t>
    </rPh>
    <rPh sb="10" eb="12">
      <t>ソウサ</t>
    </rPh>
    <phoneticPr fontId="1"/>
  </si>
  <si>
    <t>admin_loginDao.java</t>
    <phoneticPr fontId="1"/>
  </si>
  <si>
    <t>admin_login.jsp</t>
  </si>
  <si>
    <t>header.jsp</t>
  </si>
  <si>
    <t>footer.jsp</t>
  </si>
  <si>
    <t>管理者用ログイン画面</t>
    <rPh sb="0" eb="4">
      <t>カンリシャヨウ</t>
    </rPh>
    <rPh sb="8" eb="10">
      <t>ガメン</t>
    </rPh>
    <phoneticPr fontId="1"/>
  </si>
  <si>
    <t>管理者用トップページ画面</t>
    <phoneticPr fontId="1"/>
  </si>
  <si>
    <t>管理者用閲覧ページ</t>
    <rPh sb="0" eb="6">
      <t>カンリシャヨウエツラン</t>
    </rPh>
    <phoneticPr fontId="1"/>
  </si>
  <si>
    <t>管理者用ログイン関連のデータアクセス用DAO</t>
    <rPh sb="0" eb="4">
      <t>カンリシャヨウ</t>
    </rPh>
    <rPh sb="8" eb="10">
      <t>カンレン</t>
    </rPh>
    <rPh sb="18" eb="19">
      <t>ヨウ</t>
    </rPh>
    <phoneticPr fontId="1"/>
  </si>
  <si>
    <t>管理者用ログイン画面jsp</t>
    <rPh sb="0" eb="4">
      <t>カンリシャヨウ</t>
    </rPh>
    <rPh sb="8" eb="10">
      <t>ガメン</t>
    </rPh>
    <phoneticPr fontId="1"/>
  </si>
  <si>
    <t xml:space="preserve">フッター用jsp </t>
  </si>
  <si>
    <t>user_login.java</t>
    <phoneticPr fontId="1"/>
  </si>
  <si>
    <t>admin_login.java</t>
    <phoneticPr fontId="1"/>
  </si>
  <si>
    <t>user_loginDao.java</t>
    <phoneticPr fontId="1"/>
  </si>
  <si>
    <t>admin.css</t>
    <phoneticPr fontId="1"/>
  </si>
  <si>
    <t xml:space="preserve">ヘッダー用jsp </t>
    <phoneticPr fontId="1"/>
  </si>
  <si>
    <t>管理者ログイン関連のデータ操作モデル</t>
    <rPh sb="7" eb="9">
      <t>カンレン</t>
    </rPh>
    <rPh sb="13" eb="15">
      <t>ソウサ</t>
    </rPh>
    <phoneticPr fontId="1"/>
  </si>
  <si>
    <t>ユーザーログイン関連のデータ操作モデル</t>
    <rPh sb="8" eb="10">
      <t>カンレン</t>
    </rPh>
    <rPh sb="14" eb="16">
      <t>ソウサ</t>
    </rPh>
    <phoneticPr fontId="1"/>
  </si>
  <si>
    <t>ユーザーログイン関連のデータアクセス用DAO</t>
    <rPh sb="8" eb="10">
      <t>カンレン</t>
    </rPh>
    <rPh sb="18" eb="19">
      <t>ヨウ</t>
    </rPh>
    <phoneticPr fontId="1"/>
  </si>
  <si>
    <t>トップページ画面用jsp</t>
    <rPh sb="6" eb="8">
      <t>ガメン</t>
    </rPh>
    <rPh sb="8" eb="9">
      <t>ヨウ</t>
    </rPh>
    <phoneticPr fontId="1"/>
  </si>
  <si>
    <t>ヘッダー、フッター用css</t>
    <phoneticPr fontId="1"/>
  </si>
  <si>
    <t>ログイン画面css</t>
    <rPh sb="4" eb="6">
      <t>ガメン</t>
    </rPh>
    <phoneticPr fontId="1"/>
  </si>
  <si>
    <t>admin_login.css</t>
    <phoneticPr fontId="1"/>
  </si>
  <si>
    <t>header_footer.css</t>
    <phoneticPr fontId="1"/>
  </si>
  <si>
    <t>新規登録画面css</t>
    <rPh sb="0" eb="2">
      <t>シンキ</t>
    </rPh>
    <rPh sb="2" eb="4">
      <t>トウロク</t>
    </rPh>
    <rPh sb="4" eb="6">
      <t>ガメン</t>
    </rPh>
    <phoneticPr fontId="1"/>
  </si>
  <si>
    <t>トップページ画面用css</t>
    <rPh sb="6" eb="8">
      <t>ガメン</t>
    </rPh>
    <rPh sb="8" eb="9">
      <t>ヨウ</t>
    </rPh>
    <phoneticPr fontId="1"/>
  </si>
  <si>
    <t>診断ページ画面css</t>
    <rPh sb="0" eb="2">
      <t>シンダン</t>
    </rPh>
    <rPh sb="5" eb="7">
      <t>ガメン</t>
    </rPh>
    <phoneticPr fontId="1"/>
  </si>
  <si>
    <t>診断結果ページ用css</t>
    <rPh sb="7" eb="8">
      <t>ヨウ</t>
    </rPh>
    <phoneticPr fontId="1"/>
  </si>
  <si>
    <t>管理者用ログイン画面css</t>
    <rPh sb="0" eb="4">
      <t>カンリシャヨウ</t>
    </rPh>
    <rPh sb="8" eb="10">
      <t>ガメン</t>
    </rPh>
    <phoneticPr fontId="1"/>
  </si>
  <si>
    <t>管理者用診断項目画面css</t>
    <rPh sb="0" eb="4">
      <t>カンリシャヨウ</t>
    </rPh>
    <rPh sb="4" eb="8">
      <t>シンダンコウモク</t>
    </rPh>
    <rPh sb="8" eb="10">
      <t>ガメン</t>
    </rPh>
    <phoneticPr fontId="1"/>
  </si>
  <si>
    <t>全体のユーザー画面用css</t>
    <rPh sb="0" eb="2">
      <t>ゼンタイ</t>
    </rPh>
    <rPh sb="7" eb="9">
      <t>ガメン</t>
    </rPh>
    <rPh sb="9" eb="11">
      <t>ゼンガメン</t>
    </rPh>
    <phoneticPr fontId="1"/>
  </si>
  <si>
    <t>全体の管理者画面用css</t>
    <rPh sb="0" eb="2">
      <t>ゼンタイ</t>
    </rPh>
    <rPh sb="3" eb="6">
      <t>カンリシャ</t>
    </rPh>
    <rPh sb="6" eb="9">
      <t>ガメンヨウ</t>
    </rPh>
    <phoneticPr fontId="1"/>
  </si>
  <si>
    <t>user_login.jsp</t>
    <phoneticPr fontId="1"/>
  </si>
  <si>
    <t>user_regist.jsp</t>
    <phoneticPr fontId="1"/>
  </si>
  <si>
    <t>user_toppage.jsp</t>
    <phoneticPr fontId="1"/>
  </si>
  <si>
    <t>user_sindan.jsp</t>
    <phoneticPr fontId="1"/>
  </si>
  <si>
    <t>User_LoginServlet.java</t>
    <phoneticPr fontId="1"/>
  </si>
  <si>
    <t>User_RegistServlet.java</t>
    <phoneticPr fontId="1"/>
  </si>
  <si>
    <t>User_TopPageServlet.java</t>
    <phoneticPr fontId="1"/>
  </si>
  <si>
    <t>User_SindanServlet.java</t>
    <phoneticPr fontId="1"/>
  </si>
  <si>
    <t>User_ResultServlet.java</t>
    <phoneticPr fontId="1"/>
  </si>
  <si>
    <t xml:space="preserve">Admin_LoginServlet.java </t>
    <phoneticPr fontId="1"/>
  </si>
  <si>
    <t>管理者用の過去のデータページ</t>
    <rPh sb="0" eb="3">
      <t>カンリシャ</t>
    </rPh>
    <rPh sb="3" eb="4">
      <t>ヨウ</t>
    </rPh>
    <rPh sb="5" eb="7">
      <t>カコ</t>
    </rPh>
    <phoneticPr fontId="1"/>
  </si>
  <si>
    <t>管理者用閲覧ページjsp</t>
    <rPh sb="0" eb="3">
      <t>カンリシャ</t>
    </rPh>
    <rPh sb="3" eb="4">
      <t>ヨウ</t>
    </rPh>
    <rPh sb="4" eb="6">
      <t>エツラン</t>
    </rPh>
    <phoneticPr fontId="1"/>
  </si>
  <si>
    <t>管理者用閲覧ページcss</t>
    <rPh sb="0" eb="3">
      <t>カンリシャ</t>
    </rPh>
    <rPh sb="3" eb="4">
      <t>ヨウ</t>
    </rPh>
    <rPh sb="4" eb="6">
      <t>エツラン</t>
    </rPh>
    <phoneticPr fontId="1"/>
  </si>
  <si>
    <t>管理者用の過去のデータページjsp</t>
    <rPh sb="0" eb="3">
      <t>カンリシャ</t>
    </rPh>
    <rPh sb="3" eb="4">
      <t>ヨウ</t>
    </rPh>
    <rPh sb="5" eb="7">
      <t>カコ</t>
    </rPh>
    <phoneticPr fontId="1"/>
  </si>
  <si>
    <t>管理者用の過去のデータページcss</t>
    <phoneticPr fontId="1"/>
  </si>
  <si>
    <t>管理者用トップページjsp</t>
    <rPh sb="0" eb="3">
      <t>カンリシャ</t>
    </rPh>
    <rPh sb="3" eb="4">
      <t>ヨウ</t>
    </rPh>
    <phoneticPr fontId="1"/>
  </si>
  <si>
    <t>星</t>
  </si>
  <si>
    <t>星</t>
    <phoneticPr fontId="1"/>
  </si>
  <si>
    <t>安藤</t>
    <rPh sb="0" eb="2">
      <t>アンドウ</t>
    </rPh>
    <phoneticPr fontId="1"/>
  </si>
  <si>
    <t>鈴木</t>
    <rPh sb="0" eb="2">
      <t>スズキ</t>
    </rPh>
    <phoneticPr fontId="1"/>
  </si>
  <si>
    <t>小川</t>
    <rPh sb="0" eb="2">
      <t>オガワ</t>
    </rPh>
    <phoneticPr fontId="1"/>
  </si>
  <si>
    <t>三浦</t>
    <rPh sb="0" eb="2">
      <t>ミウラ</t>
    </rPh>
    <phoneticPr fontId="1"/>
  </si>
  <si>
    <t xml:space="preserve">Admin_TopPageServlet.java  </t>
    <phoneticPr fontId="1"/>
  </si>
  <si>
    <t xml:space="preserve">Admin_LastDataServlet.java  </t>
    <phoneticPr fontId="1"/>
  </si>
  <si>
    <t>Admin_ViewServlet.java</t>
    <phoneticPr fontId="1"/>
  </si>
  <si>
    <t>user_result.jsp</t>
    <phoneticPr fontId="1"/>
  </si>
  <si>
    <t>admin_toppage.jsp</t>
    <phoneticPr fontId="1"/>
  </si>
  <si>
    <t>admin_lastdata.jsp</t>
    <phoneticPr fontId="1"/>
  </si>
  <si>
    <t>admin_view.jsp</t>
    <phoneticPr fontId="1"/>
  </si>
  <si>
    <t>user_login.css</t>
    <phoneticPr fontId="1"/>
  </si>
  <si>
    <t>user_regist.css</t>
    <phoneticPr fontId="1"/>
  </si>
  <si>
    <t>user_toppage.css</t>
    <phoneticPr fontId="1"/>
  </si>
  <si>
    <t>user_sindan.css</t>
    <phoneticPr fontId="1"/>
  </si>
  <si>
    <t>user_result.css</t>
    <phoneticPr fontId="1"/>
  </si>
  <si>
    <t>admin_toppage.css</t>
    <phoneticPr fontId="1"/>
  </si>
  <si>
    <t>admin_lastdata.css</t>
    <phoneticPr fontId="1"/>
  </si>
  <si>
    <t>admin_view.css</t>
    <phoneticPr fontId="1"/>
  </si>
  <si>
    <t>s_result.java</t>
    <phoneticPr fontId="1"/>
  </si>
  <si>
    <t>s_answer.java</t>
    <phoneticPr fontId="1"/>
  </si>
  <si>
    <t>s_question.java</t>
    <phoneticPr fontId="1"/>
  </si>
  <si>
    <t>質問関連のデータ操作モデル</t>
    <rPh sb="0" eb="2">
      <t>シツモン</t>
    </rPh>
    <rPh sb="2" eb="4">
      <t>カンレン</t>
    </rPh>
    <rPh sb="8" eb="10">
      <t>ソウサ</t>
    </rPh>
    <phoneticPr fontId="1"/>
  </si>
  <si>
    <t>回答関連のデータ操作モデル</t>
    <rPh sb="2" eb="4">
      <t>カンレン</t>
    </rPh>
    <rPh sb="6" eb="8">
      <t>ソウサ</t>
    </rPh>
    <phoneticPr fontId="1"/>
  </si>
  <si>
    <t>s_resultDao.java</t>
    <phoneticPr fontId="1"/>
  </si>
  <si>
    <t>s_answerDao.java</t>
    <phoneticPr fontId="1"/>
  </si>
  <si>
    <t>s_questionDao.java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</si>
  <si>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</si>
  <si>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</si>
  <si>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小川</t>
    <rPh sb="0" eb="2">
      <t>オガ</t>
    </rPh>
    <phoneticPr fontId="1"/>
  </si>
  <si>
    <t>安藤</t>
    <rPh sb="0" eb="2">
      <t>アン</t>
    </rPh>
    <phoneticPr fontId="1"/>
  </si>
  <si>
    <t>user_registDao.java</t>
    <phoneticPr fontId="1"/>
  </si>
  <si>
    <t>ユーザー登録関連のデータアクセス用DAO</t>
    <rPh sb="4" eb="6">
      <t>トウロク</t>
    </rPh>
    <rPh sb="6" eb="8">
      <t>カンレン</t>
    </rPh>
    <rPh sb="16" eb="17">
      <t>ヨウ</t>
    </rPh>
    <phoneticPr fontId="1"/>
  </si>
  <si>
    <t>受講者用ログイン画面用</t>
    <rPh sb="0" eb="3">
      <t>ジュコウシャ</t>
    </rPh>
    <rPh sb="3" eb="4">
      <t>ヨウ</t>
    </rPh>
    <rPh sb="8" eb="10">
      <t>ガメン</t>
    </rPh>
    <rPh sb="10" eb="11">
      <t>ヨウ</t>
    </rPh>
    <phoneticPr fontId="1"/>
  </si>
  <si>
    <t>進捗</t>
    <rPh sb="0" eb="2">
      <t>シンチョク</t>
    </rPh>
    <phoneticPr fontId="1"/>
  </si>
  <si>
    <t>admin_lastdata.java</t>
    <phoneticPr fontId="1"/>
  </si>
  <si>
    <t>admin_toppage.java</t>
    <phoneticPr fontId="1"/>
  </si>
  <si>
    <t>Result.java</t>
    <phoneticPr fontId="1"/>
  </si>
  <si>
    <t>user_toppage.java</t>
    <phoneticPr fontId="1"/>
  </si>
  <si>
    <t>a_lastdataDao.java</t>
    <phoneticPr fontId="1"/>
  </si>
  <si>
    <t>管理者用の過去のデータのDAO</t>
    <phoneticPr fontId="1"/>
  </si>
  <si>
    <t>LoginAdmin</t>
    <phoneticPr fontId="1"/>
  </si>
  <si>
    <t>LoginUser.java</t>
    <phoneticPr fontId="1"/>
  </si>
  <si>
    <t>※月ごとに分けていない</t>
    <rPh sb="1" eb="2">
      <t>ツキ</t>
    </rPh>
    <rPh sb="5" eb="6">
      <t>ワ</t>
    </rPh>
    <phoneticPr fontId="1"/>
  </si>
  <si>
    <t>※idを指定して表示していない</t>
    <rPh sb="4" eb="6">
      <t>シテイ</t>
    </rPh>
    <rPh sb="8" eb="10">
      <t>ヒョウジ</t>
    </rPh>
    <phoneticPr fontId="1"/>
  </si>
  <si>
    <t>全体進捗</t>
    <rPh sb="0" eb="2">
      <t>ゼンタイ</t>
    </rPh>
    <rPh sb="2" eb="4">
      <t>シンチョク</t>
    </rPh>
    <phoneticPr fontId="1"/>
  </si>
  <si>
    <t>※管理者用を作成</t>
    <rPh sb="1" eb="5">
      <t>カンリシャヨウ</t>
    </rPh>
    <rPh sb="6" eb="8">
      <t>サクセイ</t>
    </rPh>
    <phoneticPr fontId="1"/>
  </si>
  <si>
    <t>※吹き出しの中身をスクロール</t>
    <rPh sb="1" eb="2">
      <t>フ</t>
    </rPh>
    <rPh sb="3" eb="4">
      <t>ダ</t>
    </rPh>
    <rPh sb="6" eb="8">
      <t>ナカミ</t>
    </rPh>
    <phoneticPr fontId="1"/>
  </si>
  <si>
    <t>※カレンダーの曜日</t>
    <rPh sb="7" eb="9">
      <t>ヨウビ</t>
    </rPh>
    <phoneticPr fontId="1"/>
  </si>
  <si>
    <t>日付の連携毎日のアイコン表示</t>
    <phoneticPr fontId="1"/>
  </si>
  <si>
    <t>7月にいけないように</t>
    <phoneticPr fontId="1"/>
  </si>
  <si>
    <t>↑アイコンの注釈</t>
    <rPh sb="6" eb="8">
      <t>チュウシャク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</si>
</sst>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9" fontId="2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9" fontId="7" fillId="0" borderId="1" xfId="0" applyNumberFormat="1" applyFont="1" applyBorder="1">
      <alignment vertical="center"/>
    </xf>
    <xf numFmtId="9" fontId="6" fillId="0" borderId="0" xfId="0" applyNumberFormat="1" applyFont="1">
      <alignment vertical="center"/>
    </xf>
    <xf numFmtId="9" fontId="8" fillId="0" borderId="0" xfId="1" applyFont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59"/>
  <sheetViews>
    <sheetView tabSelected="1" topLeftCell="E13" zoomScaleNormal="100" workbookViewId="0">
      <selection activeCell="I20" sqref="I20"/>
    </sheetView>
  </sheetViews>
  <sheetFormatPr defaultRowHeight="18.75" x14ac:dyDescent="0.4"/>
  <cols>
    <col min="2" max="2" width="5.25" bestFit="1" customWidth="1"/>
    <col min="3" max="3" width="9.75" bestFit="1" customWidth="1"/>
    <col min="4" max="4" width="26.125" bestFit="1" customWidth="1"/>
    <col min="5" max="5" width="30.75" bestFit="1" customWidth="1"/>
    <col min="6" max="6" width="45.625" bestFit="1" customWidth="1"/>
    <col min="7" max="7" width="9" bestFit="1" customWidth="1"/>
    <col min="9" max="9" width="28" customWidth="1"/>
    <col min="10" max="10" width="29.625" bestFit="1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8" t="s">
        <v>7</v>
      </c>
      <c r="H2" s="3" t="s">
        <v>108</v>
      </c>
    </row>
    <row r="3" spans="2:9" s="5" customFormat="1" x14ac:dyDescent="0.4">
      <c r="B3" s="4">
        <v>1</v>
      </c>
      <c r="C3" s="4" t="s">
        <v>2</v>
      </c>
      <c r="D3" s="4" t="s">
        <v>5</v>
      </c>
      <c r="E3" s="4" t="s">
        <v>60</v>
      </c>
      <c r="F3" s="4" t="s">
        <v>107</v>
      </c>
      <c r="G3" s="4" t="s">
        <v>76</v>
      </c>
      <c r="H3" s="12">
        <v>1</v>
      </c>
    </row>
    <row r="4" spans="2:9" s="5" customFormat="1" x14ac:dyDescent="0.4">
      <c r="B4" s="4">
        <v>2</v>
      </c>
      <c r="C4" s="4" t="s">
        <v>2</v>
      </c>
      <c r="D4" s="4" t="s">
        <v>5</v>
      </c>
      <c r="E4" s="4" t="s">
        <v>61</v>
      </c>
      <c r="F4" s="4" t="s">
        <v>16</v>
      </c>
      <c r="G4" s="4" t="s">
        <v>74</v>
      </c>
      <c r="H4" s="12">
        <v>1</v>
      </c>
    </row>
    <row r="5" spans="2:9" s="5" customFormat="1" x14ac:dyDescent="0.4">
      <c r="B5" s="4">
        <v>3</v>
      </c>
      <c r="C5" s="4" t="s">
        <v>2</v>
      </c>
      <c r="D5" s="4" t="s">
        <v>5</v>
      </c>
      <c r="E5" s="4" t="s">
        <v>62</v>
      </c>
      <c r="F5" s="4" t="s">
        <v>17</v>
      </c>
      <c r="G5" s="4" t="s">
        <v>73</v>
      </c>
      <c r="H5" s="12">
        <v>1</v>
      </c>
    </row>
    <row r="6" spans="2:9" s="5" customFormat="1" x14ac:dyDescent="0.4">
      <c r="B6" s="4">
        <v>4</v>
      </c>
      <c r="C6" s="4" t="s">
        <v>2</v>
      </c>
      <c r="D6" s="4" t="s">
        <v>5</v>
      </c>
      <c r="E6" s="4" t="s">
        <v>63</v>
      </c>
      <c r="F6" s="4" t="s">
        <v>18</v>
      </c>
      <c r="G6" s="4" t="s">
        <v>75</v>
      </c>
      <c r="H6" s="12">
        <v>1</v>
      </c>
    </row>
    <row r="7" spans="2:9" s="5" customFormat="1" x14ac:dyDescent="0.4">
      <c r="B7" s="4">
        <v>5</v>
      </c>
      <c r="C7" s="4" t="s">
        <v>2</v>
      </c>
      <c r="D7" s="4" t="s">
        <v>5</v>
      </c>
      <c r="E7" s="4" t="s">
        <v>64</v>
      </c>
      <c r="F7" s="4" t="s">
        <v>20</v>
      </c>
      <c r="G7" s="4" t="s">
        <v>76</v>
      </c>
      <c r="H7" s="12">
        <v>1</v>
      </c>
    </row>
    <row r="8" spans="2:9" x14ac:dyDescent="0.4">
      <c r="B8" s="4">
        <v>6</v>
      </c>
      <c r="C8" s="4" t="s">
        <v>2</v>
      </c>
      <c r="D8" s="4" t="s">
        <v>5</v>
      </c>
      <c r="E8" s="9" t="s">
        <v>65</v>
      </c>
      <c r="F8" s="1" t="s">
        <v>29</v>
      </c>
      <c r="G8" s="4" t="s">
        <v>76</v>
      </c>
      <c r="H8" s="12">
        <v>1</v>
      </c>
    </row>
    <row r="9" spans="2:9" x14ac:dyDescent="0.4">
      <c r="B9" s="4">
        <v>7</v>
      </c>
      <c r="C9" s="4" t="s">
        <v>2</v>
      </c>
      <c r="D9" s="4" t="s">
        <v>5</v>
      </c>
      <c r="E9" s="9" t="s">
        <v>78</v>
      </c>
      <c r="F9" s="1" t="s">
        <v>30</v>
      </c>
      <c r="G9" s="4" t="s">
        <v>73</v>
      </c>
      <c r="H9" s="12">
        <v>1</v>
      </c>
    </row>
    <row r="10" spans="2:9" x14ac:dyDescent="0.4">
      <c r="B10" s="4">
        <v>8</v>
      </c>
      <c r="C10" s="4" t="s">
        <v>2</v>
      </c>
      <c r="D10" s="4" t="s">
        <v>5</v>
      </c>
      <c r="E10" s="9" t="s">
        <v>79</v>
      </c>
      <c r="F10" s="1" t="s">
        <v>66</v>
      </c>
      <c r="G10" s="4" t="s">
        <v>77</v>
      </c>
      <c r="H10" s="12">
        <v>1</v>
      </c>
      <c r="I10" s="19"/>
    </row>
    <row r="11" spans="2:9" x14ac:dyDescent="0.4">
      <c r="B11" s="4">
        <v>9</v>
      </c>
      <c r="C11" s="4" t="s">
        <v>2</v>
      </c>
      <c r="D11" s="4" t="s">
        <v>5</v>
      </c>
      <c r="E11" s="10" t="s">
        <v>80</v>
      </c>
      <c r="F11" s="1" t="s">
        <v>31</v>
      </c>
      <c r="G11" s="4" t="s">
        <v>74</v>
      </c>
      <c r="H11" s="12">
        <v>1</v>
      </c>
      <c r="I11" s="22" t="s">
        <v>118</v>
      </c>
    </row>
    <row r="12" spans="2:9" s="5" customFormat="1" x14ac:dyDescent="0.4">
      <c r="B12" s="4"/>
      <c r="C12" s="4"/>
      <c r="D12" s="4"/>
      <c r="E12" s="10"/>
      <c r="F12" s="1"/>
      <c r="G12" s="4"/>
      <c r="H12" s="14">
        <f>SUM(H3:H11)/9</f>
        <v>1</v>
      </c>
    </row>
    <row r="13" spans="2:9" s="5" customFormat="1" x14ac:dyDescent="0.4">
      <c r="B13" s="4">
        <v>10</v>
      </c>
      <c r="C13" s="1" t="s">
        <v>2</v>
      </c>
      <c r="D13" s="1" t="s">
        <v>9</v>
      </c>
      <c r="E13" s="11" t="s">
        <v>35</v>
      </c>
      <c r="F13" s="1" t="s">
        <v>41</v>
      </c>
      <c r="G13" s="1" t="s">
        <v>77</v>
      </c>
      <c r="H13" s="12">
        <v>1</v>
      </c>
    </row>
    <row r="14" spans="2:9" s="5" customFormat="1" x14ac:dyDescent="0.4">
      <c r="B14" s="4">
        <v>11</v>
      </c>
      <c r="C14" s="1" t="s">
        <v>2</v>
      </c>
      <c r="D14" s="1" t="s">
        <v>9</v>
      </c>
      <c r="E14" s="11" t="s">
        <v>93</v>
      </c>
      <c r="F14" s="1" t="s">
        <v>24</v>
      </c>
      <c r="G14" s="1" t="s">
        <v>73</v>
      </c>
      <c r="H14" s="12">
        <v>1</v>
      </c>
    </row>
    <row r="15" spans="2:9" s="5" customFormat="1" x14ac:dyDescent="0.4">
      <c r="B15" s="4">
        <v>12</v>
      </c>
      <c r="C15" s="1" t="s">
        <v>2</v>
      </c>
      <c r="D15" s="1" t="s">
        <v>9</v>
      </c>
      <c r="E15" s="11" t="s">
        <v>95</v>
      </c>
      <c r="F15" s="1" t="s">
        <v>96</v>
      </c>
      <c r="G15" s="4" t="s">
        <v>75</v>
      </c>
      <c r="H15" s="12">
        <v>1</v>
      </c>
    </row>
    <row r="16" spans="2:9" s="7" customFormat="1" x14ac:dyDescent="0.4">
      <c r="B16" s="4">
        <v>13</v>
      </c>
      <c r="C16" s="1" t="s">
        <v>2</v>
      </c>
      <c r="D16" s="1" t="s">
        <v>9</v>
      </c>
      <c r="E16" s="11" t="s">
        <v>94</v>
      </c>
      <c r="F16" s="1" t="s">
        <v>97</v>
      </c>
      <c r="G16" s="4" t="s">
        <v>103</v>
      </c>
      <c r="H16" s="12">
        <v>1</v>
      </c>
    </row>
    <row r="17" spans="2:10" s="7" customFormat="1" x14ac:dyDescent="0.4">
      <c r="B17" s="4">
        <v>14</v>
      </c>
      <c r="C17" s="4" t="s">
        <v>2</v>
      </c>
      <c r="D17" s="1" t="s">
        <v>9</v>
      </c>
      <c r="E17" s="9" t="s">
        <v>36</v>
      </c>
      <c r="F17" s="9" t="s">
        <v>40</v>
      </c>
      <c r="G17" s="4" t="s">
        <v>104</v>
      </c>
      <c r="H17" s="12">
        <v>1</v>
      </c>
    </row>
    <row r="18" spans="2:10" s="7" customFormat="1" x14ac:dyDescent="0.4">
      <c r="B18" s="4">
        <v>15</v>
      </c>
      <c r="C18" s="1" t="s">
        <v>2</v>
      </c>
      <c r="D18" s="1" t="s">
        <v>9</v>
      </c>
      <c r="E18" s="9" t="s">
        <v>109</v>
      </c>
      <c r="F18" s="9"/>
      <c r="G18" s="1" t="s">
        <v>73</v>
      </c>
      <c r="H18" s="12">
        <v>1</v>
      </c>
    </row>
    <row r="19" spans="2:10" s="7" customFormat="1" x14ac:dyDescent="0.4">
      <c r="B19" s="4">
        <v>16</v>
      </c>
      <c r="C19" s="1" t="s">
        <v>2</v>
      </c>
      <c r="D19" s="1" t="s">
        <v>9</v>
      </c>
      <c r="E19" s="9" t="s">
        <v>110</v>
      </c>
      <c r="F19" s="9"/>
      <c r="G19" s="1" t="s">
        <v>73</v>
      </c>
      <c r="H19" s="12">
        <v>1</v>
      </c>
    </row>
    <row r="20" spans="2:10" s="7" customFormat="1" x14ac:dyDescent="0.4">
      <c r="B20" s="4">
        <v>17</v>
      </c>
      <c r="C20" s="1" t="s">
        <v>2</v>
      </c>
      <c r="D20" s="1" t="s">
        <v>9</v>
      </c>
      <c r="E20" s="9" t="s">
        <v>116</v>
      </c>
      <c r="F20" s="9"/>
      <c r="G20" s="1" t="s">
        <v>73</v>
      </c>
      <c r="H20" s="12">
        <v>1</v>
      </c>
    </row>
    <row r="21" spans="2:10" s="7" customFormat="1" x14ac:dyDescent="0.4">
      <c r="B21" s="4">
        <v>18</v>
      </c>
      <c r="C21" s="1" t="s">
        <v>2</v>
      </c>
      <c r="D21" s="1" t="s">
        <v>9</v>
      </c>
      <c r="E21" s="9" t="s">
        <v>111</v>
      </c>
      <c r="F21" s="9"/>
      <c r="G21" s="4" t="s">
        <v>103</v>
      </c>
      <c r="H21" s="12">
        <v>1</v>
      </c>
    </row>
    <row r="22" spans="2:10" s="7" customFormat="1" x14ac:dyDescent="0.4">
      <c r="B22" s="4">
        <v>19</v>
      </c>
      <c r="C22" s="4" t="s">
        <v>2</v>
      </c>
      <c r="D22" s="1" t="s">
        <v>9</v>
      </c>
      <c r="E22" s="9" t="s">
        <v>112</v>
      </c>
      <c r="F22" s="9"/>
      <c r="G22" s="1" t="s">
        <v>73</v>
      </c>
      <c r="H22" s="12">
        <v>1</v>
      </c>
    </row>
    <row r="23" spans="2:10" s="5" customFormat="1" x14ac:dyDescent="0.4">
      <c r="B23" s="4">
        <v>20</v>
      </c>
      <c r="C23" s="4" t="s">
        <v>2</v>
      </c>
      <c r="D23" s="1" t="s">
        <v>9</v>
      </c>
      <c r="E23" s="9" t="s">
        <v>115</v>
      </c>
      <c r="F23" s="9"/>
      <c r="G23" s="1" t="s">
        <v>73</v>
      </c>
      <c r="H23" s="12">
        <v>1</v>
      </c>
      <c r="I23"/>
      <c r="J23"/>
    </row>
    <row r="24" spans="2:10" s="5" customFormat="1" x14ac:dyDescent="0.4">
      <c r="B24" s="4"/>
      <c r="C24" s="4"/>
      <c r="D24" s="4"/>
      <c r="E24" s="4"/>
      <c r="F24" s="4"/>
      <c r="G24" s="4"/>
      <c r="H24" s="15">
        <f>SUM(H13,H14,H15,H16,H17,H18,H19,H20,H21,H22,H23)/11</f>
        <v>1</v>
      </c>
      <c r="I24"/>
      <c r="J24"/>
    </row>
    <row r="25" spans="2:10" s="5" customFormat="1" x14ac:dyDescent="0.4">
      <c r="B25" s="4">
        <v>15</v>
      </c>
      <c r="C25" s="4" t="s">
        <v>2</v>
      </c>
      <c r="D25" s="4" t="s">
        <v>8</v>
      </c>
      <c r="E25" s="4" t="s">
        <v>105</v>
      </c>
      <c r="F25" s="4" t="s">
        <v>106</v>
      </c>
      <c r="G25" s="1" t="s">
        <v>77</v>
      </c>
      <c r="H25" s="12">
        <v>1</v>
      </c>
      <c r="I25"/>
      <c r="J25"/>
    </row>
    <row r="26" spans="2:10" s="5" customFormat="1" x14ac:dyDescent="0.4">
      <c r="B26" s="4">
        <v>16</v>
      </c>
      <c r="C26" s="4" t="s">
        <v>2</v>
      </c>
      <c r="D26" s="4" t="s">
        <v>8</v>
      </c>
      <c r="E26" s="4" t="s">
        <v>37</v>
      </c>
      <c r="F26" s="4" t="s">
        <v>42</v>
      </c>
      <c r="G26" s="1" t="s">
        <v>77</v>
      </c>
      <c r="H26" s="12">
        <v>1</v>
      </c>
    </row>
    <row r="27" spans="2:10" s="5" customFormat="1" x14ac:dyDescent="0.4">
      <c r="B27" s="4">
        <v>17</v>
      </c>
      <c r="C27" s="6" t="s">
        <v>2</v>
      </c>
      <c r="D27" s="6" t="s">
        <v>8</v>
      </c>
      <c r="E27" s="6" t="s">
        <v>98</v>
      </c>
      <c r="F27" s="6" t="s">
        <v>22</v>
      </c>
      <c r="G27" s="1" t="s">
        <v>73</v>
      </c>
      <c r="H27" s="12">
        <v>1</v>
      </c>
    </row>
    <row r="28" spans="2:10" x14ac:dyDescent="0.4">
      <c r="B28" s="4">
        <v>18</v>
      </c>
      <c r="C28" s="6" t="s">
        <v>2</v>
      </c>
      <c r="D28" s="6" t="s">
        <v>8</v>
      </c>
      <c r="E28" s="6" t="s">
        <v>100</v>
      </c>
      <c r="F28" s="6" t="s">
        <v>102</v>
      </c>
      <c r="G28" s="4" t="s">
        <v>75</v>
      </c>
      <c r="H28" s="12">
        <v>1</v>
      </c>
    </row>
    <row r="29" spans="2:10" x14ac:dyDescent="0.4">
      <c r="B29" s="4">
        <v>19</v>
      </c>
      <c r="C29" s="6" t="s">
        <v>2</v>
      </c>
      <c r="D29" s="6" t="s">
        <v>8</v>
      </c>
      <c r="E29" s="6" t="s">
        <v>99</v>
      </c>
      <c r="F29" s="6" t="s">
        <v>101</v>
      </c>
      <c r="G29" s="4" t="s">
        <v>103</v>
      </c>
      <c r="H29" s="12">
        <v>1</v>
      </c>
    </row>
    <row r="30" spans="2:10" x14ac:dyDescent="0.4">
      <c r="B30" s="4">
        <v>20</v>
      </c>
      <c r="C30" s="4" t="s">
        <v>2</v>
      </c>
      <c r="D30" s="4" t="s">
        <v>8</v>
      </c>
      <c r="E30" s="6" t="s">
        <v>25</v>
      </c>
      <c r="F30" s="6" t="s">
        <v>32</v>
      </c>
      <c r="G30" s="4" t="s">
        <v>104</v>
      </c>
      <c r="H30" s="12">
        <v>1</v>
      </c>
    </row>
    <row r="31" spans="2:10" x14ac:dyDescent="0.4">
      <c r="B31" s="4">
        <v>21</v>
      </c>
      <c r="C31" s="4" t="s">
        <v>2</v>
      </c>
      <c r="D31" s="4" t="s">
        <v>8</v>
      </c>
      <c r="E31" s="6" t="s">
        <v>113</v>
      </c>
      <c r="F31" s="6" t="s">
        <v>114</v>
      </c>
      <c r="G31" s="4" t="s">
        <v>73</v>
      </c>
      <c r="H31" s="12">
        <v>1</v>
      </c>
    </row>
    <row r="32" spans="2:10" x14ac:dyDescent="0.4">
      <c r="B32" s="1"/>
      <c r="C32" s="4"/>
      <c r="D32" s="4"/>
      <c r="E32" s="6"/>
      <c r="F32" s="6"/>
      <c r="G32" s="4"/>
      <c r="H32" s="14">
        <f>SUM(H25:H31)/7</f>
        <v>1</v>
      </c>
    </row>
    <row r="33" spans="2:11" x14ac:dyDescent="0.4">
      <c r="B33" s="4">
        <v>22</v>
      </c>
      <c r="C33" s="4" t="s">
        <v>13</v>
      </c>
      <c r="D33" s="4" t="s">
        <v>10</v>
      </c>
      <c r="E33" s="4" t="s">
        <v>56</v>
      </c>
      <c r="F33" s="4" t="s">
        <v>11</v>
      </c>
      <c r="G33" s="4" t="s">
        <v>77</v>
      </c>
      <c r="H33" s="12">
        <v>0.8</v>
      </c>
    </row>
    <row r="34" spans="2:11" s="5" customFormat="1" x14ac:dyDescent="0.4">
      <c r="B34" s="4">
        <v>23</v>
      </c>
      <c r="C34" s="4" t="s">
        <v>13</v>
      </c>
      <c r="D34" s="4" t="s">
        <v>10</v>
      </c>
      <c r="E34" s="4" t="s">
        <v>57</v>
      </c>
      <c r="F34" s="4" t="s">
        <v>15</v>
      </c>
      <c r="G34" s="4" t="s">
        <v>77</v>
      </c>
      <c r="H34" s="12">
        <v>0.7</v>
      </c>
    </row>
    <row r="35" spans="2:11" s="5" customFormat="1" x14ac:dyDescent="0.4">
      <c r="B35" s="4">
        <v>24</v>
      </c>
      <c r="C35" s="4" t="s">
        <v>13</v>
      </c>
      <c r="D35" s="4" t="s">
        <v>10</v>
      </c>
      <c r="E35" s="4" t="s">
        <v>58</v>
      </c>
      <c r="F35" s="4" t="s">
        <v>43</v>
      </c>
      <c r="G35" s="4" t="s">
        <v>73</v>
      </c>
      <c r="H35" s="12">
        <v>0.95</v>
      </c>
      <c r="I35" s="21" t="s">
        <v>122</v>
      </c>
      <c r="J35" s="21" t="s">
        <v>123</v>
      </c>
      <c r="K35" s="5" t="s">
        <v>124</v>
      </c>
    </row>
    <row r="36" spans="2:11" s="5" customFormat="1" x14ac:dyDescent="0.4">
      <c r="B36" s="4">
        <v>25</v>
      </c>
      <c r="C36" s="4" t="s">
        <v>13</v>
      </c>
      <c r="D36" s="4" t="s">
        <v>10</v>
      </c>
      <c r="E36" s="4" t="s">
        <v>59</v>
      </c>
      <c r="F36" s="4" t="s">
        <v>19</v>
      </c>
      <c r="G36" s="4" t="s">
        <v>75</v>
      </c>
      <c r="H36" s="12">
        <v>1</v>
      </c>
      <c r="I36" s="21" t="s">
        <v>125</v>
      </c>
    </row>
    <row r="37" spans="2:11" s="5" customFormat="1" x14ac:dyDescent="0.4">
      <c r="B37" s="4">
        <v>26</v>
      </c>
      <c r="C37" s="4" t="s">
        <v>13</v>
      </c>
      <c r="D37" s="4" t="s">
        <v>10</v>
      </c>
      <c r="E37" s="4" t="s">
        <v>81</v>
      </c>
      <c r="F37" s="4" t="s">
        <v>21</v>
      </c>
      <c r="G37" s="4" t="s">
        <v>76</v>
      </c>
      <c r="H37" s="12">
        <v>1</v>
      </c>
    </row>
    <row r="38" spans="2:11" x14ac:dyDescent="0.4">
      <c r="B38" s="4">
        <v>27</v>
      </c>
      <c r="C38" s="4" t="s">
        <v>13</v>
      </c>
      <c r="D38" s="4" t="s">
        <v>10</v>
      </c>
      <c r="E38" s="9" t="s">
        <v>26</v>
      </c>
      <c r="F38" s="4" t="s">
        <v>33</v>
      </c>
      <c r="G38" s="4" t="s">
        <v>77</v>
      </c>
      <c r="H38" s="12">
        <v>0.9</v>
      </c>
      <c r="I38" s="5"/>
    </row>
    <row r="39" spans="2:11" x14ac:dyDescent="0.4">
      <c r="B39" s="4">
        <v>28</v>
      </c>
      <c r="C39" s="4" t="s">
        <v>13</v>
      </c>
      <c r="D39" s="4" t="s">
        <v>10</v>
      </c>
      <c r="E39" s="9" t="s">
        <v>82</v>
      </c>
      <c r="F39" s="1" t="s">
        <v>71</v>
      </c>
      <c r="G39" s="4" t="s">
        <v>72</v>
      </c>
      <c r="H39" s="13">
        <v>1</v>
      </c>
      <c r="I39" s="22" t="s">
        <v>121</v>
      </c>
    </row>
    <row r="40" spans="2:11" x14ac:dyDescent="0.4">
      <c r="B40" s="4">
        <v>29</v>
      </c>
      <c r="C40" s="4" t="s">
        <v>13</v>
      </c>
      <c r="D40" s="4" t="s">
        <v>10</v>
      </c>
      <c r="E40" s="9" t="s">
        <v>83</v>
      </c>
      <c r="F40" s="1" t="s">
        <v>69</v>
      </c>
      <c r="G40" s="4" t="s">
        <v>77</v>
      </c>
      <c r="H40" s="13">
        <v>1</v>
      </c>
      <c r="I40" s="20" t="s">
        <v>117</v>
      </c>
    </row>
    <row r="41" spans="2:11" x14ac:dyDescent="0.4">
      <c r="B41" s="4">
        <v>30</v>
      </c>
      <c r="C41" s="4" t="s">
        <v>13</v>
      </c>
      <c r="D41" s="4" t="s">
        <v>10</v>
      </c>
      <c r="E41" s="9" t="s">
        <v>84</v>
      </c>
      <c r="F41" s="1" t="s">
        <v>67</v>
      </c>
      <c r="G41" s="4" t="s">
        <v>74</v>
      </c>
      <c r="H41" s="13">
        <v>1</v>
      </c>
    </row>
    <row r="42" spans="2:11" x14ac:dyDescent="0.4">
      <c r="B42" s="4">
        <v>31</v>
      </c>
      <c r="C42" s="4" t="s">
        <v>13</v>
      </c>
      <c r="D42" s="4" t="s">
        <v>10</v>
      </c>
      <c r="E42" s="9" t="s">
        <v>27</v>
      </c>
      <c r="F42" s="9" t="s">
        <v>39</v>
      </c>
      <c r="G42" s="4" t="s">
        <v>75</v>
      </c>
      <c r="H42" s="13">
        <v>1</v>
      </c>
      <c r="I42" s="22" t="s">
        <v>120</v>
      </c>
    </row>
    <row r="43" spans="2:11" x14ac:dyDescent="0.4">
      <c r="B43" s="4">
        <v>32</v>
      </c>
      <c r="C43" s="4" t="s">
        <v>13</v>
      </c>
      <c r="D43" s="4" t="s">
        <v>10</v>
      </c>
      <c r="E43" s="9" t="s">
        <v>28</v>
      </c>
      <c r="F43" s="9" t="s">
        <v>34</v>
      </c>
      <c r="G43" s="4" t="s">
        <v>75</v>
      </c>
      <c r="H43" s="12">
        <v>1</v>
      </c>
    </row>
    <row r="44" spans="2:11" x14ac:dyDescent="0.4">
      <c r="B44" s="1"/>
      <c r="C44" s="4"/>
      <c r="D44" s="4"/>
      <c r="E44" s="9"/>
      <c r="F44" s="9"/>
      <c r="G44" s="4"/>
      <c r="H44" s="14">
        <f>SUM(H33:H43)/11</f>
        <v>0.94090909090909103</v>
      </c>
    </row>
    <row r="45" spans="2:11" x14ac:dyDescent="0.4">
      <c r="B45" s="4">
        <v>33</v>
      </c>
      <c r="C45" s="1" t="s">
        <v>14</v>
      </c>
      <c r="D45" s="1" t="s">
        <v>12</v>
      </c>
      <c r="E45" s="11" t="s">
        <v>23</v>
      </c>
      <c r="F45" s="2" t="s">
        <v>54</v>
      </c>
      <c r="G45" s="4"/>
      <c r="H45" s="1"/>
    </row>
    <row r="46" spans="2:11" x14ac:dyDescent="0.4">
      <c r="B46" s="4">
        <v>34</v>
      </c>
      <c r="C46" s="1" t="s">
        <v>14</v>
      </c>
      <c r="D46" s="1" t="s">
        <v>12</v>
      </c>
      <c r="E46" s="11" t="s">
        <v>38</v>
      </c>
      <c r="F46" s="2" t="s">
        <v>55</v>
      </c>
      <c r="G46" s="4"/>
      <c r="H46" s="1"/>
    </row>
    <row r="47" spans="2:11" x14ac:dyDescent="0.4">
      <c r="B47" s="4">
        <v>35</v>
      </c>
      <c r="C47" s="1" t="s">
        <v>14</v>
      </c>
      <c r="D47" s="1" t="s">
        <v>12</v>
      </c>
      <c r="E47" s="4" t="s">
        <v>85</v>
      </c>
      <c r="F47" s="4" t="s">
        <v>45</v>
      </c>
      <c r="G47" s="4" t="s">
        <v>77</v>
      </c>
      <c r="H47" s="12">
        <v>1</v>
      </c>
    </row>
    <row r="48" spans="2:11" x14ac:dyDescent="0.4">
      <c r="B48" s="4">
        <v>36</v>
      </c>
      <c r="C48" s="1" t="s">
        <v>14</v>
      </c>
      <c r="D48" s="1" t="s">
        <v>12</v>
      </c>
      <c r="E48" s="4" t="s">
        <v>86</v>
      </c>
      <c r="F48" s="4" t="s">
        <v>48</v>
      </c>
      <c r="G48" s="4" t="s">
        <v>77</v>
      </c>
      <c r="H48" s="12">
        <v>0.8</v>
      </c>
    </row>
    <row r="49" spans="2:8" x14ac:dyDescent="0.4">
      <c r="B49" s="4">
        <v>37</v>
      </c>
      <c r="C49" s="1" t="s">
        <v>14</v>
      </c>
      <c r="D49" s="1" t="s">
        <v>12</v>
      </c>
      <c r="E49" s="4" t="s">
        <v>87</v>
      </c>
      <c r="F49" s="4" t="s">
        <v>49</v>
      </c>
      <c r="G49" s="4" t="s">
        <v>72</v>
      </c>
      <c r="H49" s="12">
        <v>0.9</v>
      </c>
    </row>
    <row r="50" spans="2:8" x14ac:dyDescent="0.4">
      <c r="B50" s="4">
        <v>38</v>
      </c>
      <c r="C50" s="1" t="s">
        <v>14</v>
      </c>
      <c r="D50" s="1" t="s">
        <v>12</v>
      </c>
      <c r="E50" s="4" t="s">
        <v>88</v>
      </c>
      <c r="F50" s="4" t="s">
        <v>50</v>
      </c>
      <c r="G50" s="4" t="s">
        <v>75</v>
      </c>
      <c r="H50" s="12">
        <v>0.85</v>
      </c>
    </row>
    <row r="51" spans="2:8" x14ac:dyDescent="0.4">
      <c r="B51" s="4">
        <v>39</v>
      </c>
      <c r="C51" s="1" t="s">
        <v>14</v>
      </c>
      <c r="D51" s="1" t="s">
        <v>12</v>
      </c>
      <c r="E51" s="4" t="s">
        <v>89</v>
      </c>
      <c r="F51" s="4" t="s">
        <v>51</v>
      </c>
      <c r="G51" s="4" t="s">
        <v>76</v>
      </c>
      <c r="H51" s="12">
        <v>1</v>
      </c>
    </row>
    <row r="52" spans="2:8" x14ac:dyDescent="0.4">
      <c r="B52" s="4">
        <v>40</v>
      </c>
      <c r="C52" s="1" t="s">
        <v>14</v>
      </c>
      <c r="D52" s="1" t="s">
        <v>12</v>
      </c>
      <c r="E52" s="9" t="s">
        <v>46</v>
      </c>
      <c r="F52" s="4" t="s">
        <v>52</v>
      </c>
      <c r="G52" s="4" t="s">
        <v>77</v>
      </c>
      <c r="H52" s="12">
        <v>1</v>
      </c>
    </row>
    <row r="53" spans="2:8" x14ac:dyDescent="0.4">
      <c r="B53" s="4">
        <v>41</v>
      </c>
      <c r="C53" s="1" t="s">
        <v>14</v>
      </c>
      <c r="D53" s="1" t="s">
        <v>12</v>
      </c>
      <c r="E53" s="9" t="s">
        <v>90</v>
      </c>
      <c r="F53" s="1" t="s">
        <v>53</v>
      </c>
      <c r="G53" s="4" t="s">
        <v>72</v>
      </c>
      <c r="H53" s="12">
        <v>0.7</v>
      </c>
    </row>
    <row r="54" spans="2:8" x14ac:dyDescent="0.4">
      <c r="B54" s="4">
        <v>42</v>
      </c>
      <c r="C54" s="1" t="s">
        <v>14</v>
      </c>
      <c r="D54" s="1" t="s">
        <v>12</v>
      </c>
      <c r="E54" s="9" t="s">
        <v>91</v>
      </c>
      <c r="F54" s="1" t="s">
        <v>70</v>
      </c>
      <c r="G54" s="4" t="s">
        <v>77</v>
      </c>
      <c r="H54" s="12">
        <v>1</v>
      </c>
    </row>
    <row r="55" spans="2:8" x14ac:dyDescent="0.4">
      <c r="B55" s="4">
        <v>43</v>
      </c>
      <c r="C55" s="1" t="s">
        <v>14</v>
      </c>
      <c r="D55" s="1" t="s">
        <v>12</v>
      </c>
      <c r="E55" s="9" t="s">
        <v>92</v>
      </c>
      <c r="F55" s="1" t="s">
        <v>68</v>
      </c>
      <c r="G55" s="4" t="s">
        <v>74</v>
      </c>
      <c r="H55" s="12">
        <v>0.9</v>
      </c>
    </row>
    <row r="56" spans="2:8" x14ac:dyDescent="0.4">
      <c r="B56" s="4">
        <v>44</v>
      </c>
      <c r="C56" s="1" t="s">
        <v>14</v>
      </c>
      <c r="D56" s="1" t="s">
        <v>12</v>
      </c>
      <c r="E56" s="9" t="s">
        <v>47</v>
      </c>
      <c r="F56" s="9" t="s">
        <v>44</v>
      </c>
      <c r="G56" s="4" t="s">
        <v>75</v>
      </c>
      <c r="H56" s="12">
        <v>1</v>
      </c>
    </row>
    <row r="57" spans="2:8" x14ac:dyDescent="0.4">
      <c r="H57" s="16">
        <f>SUM(H47:H56)/10</f>
        <v>0.91500000000000004</v>
      </c>
    </row>
    <row r="59" spans="2:8" x14ac:dyDescent="0.4">
      <c r="G59" s="18" t="s">
        <v>119</v>
      </c>
      <c r="H59" s="17">
        <f>SUM(H12,H24,H32,H44,H57)/5</f>
        <v>0.97118181818181815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2021-06-23T08:52:26Z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