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5\documents\"/>
    </mc:Choice>
  </mc:AlternateContent>
  <xr:revisionPtr revIDLastSave="0" documentId="13_ncr:1_{03F71F8F-98AF-4CA3-BE3E-8318B39C7595}" xr6:coauthVersionLast="47" xr6:coauthVersionMax="47" xr10:uidLastSave="{00000000-0000-0000-0000-000000000000}"/>
  <bookViews>
    <workbookView xWindow="-120" yWindow="-120" windowWidth="20730" windowHeight="11160" activeTab="2" xr2:uid="{D1825761-D43C-4C51-A4E7-189F3FE5025F}"/>
  </bookViews>
  <sheets>
    <sheet name="料理テーブル" sheetId="1" r:id="rId1"/>
    <sheet name="食材テーブル" sheetId="2" r:id="rId2"/>
    <sheet name="料理詳細テーブル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H4" i="2"/>
  <c r="G4" i="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Q5" i="1"/>
  <c r="P5" i="1"/>
</calcChain>
</file>

<file path=xl/sharedStrings.xml><?xml version="1.0" encoding="utf-8"?>
<sst xmlns="http://schemas.openxmlformats.org/spreadsheetml/2006/main" count="1131" uniqueCount="346">
  <si>
    <t>料理id</t>
    <rPh sb="0" eb="2">
      <t>リョウリ</t>
    </rPh>
    <phoneticPr fontId="1"/>
  </si>
  <si>
    <t>料理名</t>
    <rPh sb="0" eb="3">
      <t>リョウリメイ</t>
    </rPh>
    <phoneticPr fontId="1"/>
  </si>
  <si>
    <t>画像パス</t>
    <rPh sb="0" eb="2">
      <t>ガゾウ</t>
    </rPh>
    <phoneticPr fontId="1"/>
  </si>
  <si>
    <t>料理ジャンル</t>
    <rPh sb="0" eb="2">
      <t>リョウリ</t>
    </rPh>
    <phoneticPr fontId="1"/>
  </si>
  <si>
    <t>カロリー</t>
    <phoneticPr fontId="1"/>
  </si>
  <si>
    <t>難易度</t>
    <rPh sb="0" eb="3">
      <t>ナンイド</t>
    </rPh>
    <phoneticPr fontId="1"/>
  </si>
  <si>
    <t>サイトurl</t>
    <phoneticPr fontId="1"/>
  </si>
  <si>
    <t>dish_id</t>
    <phoneticPr fontId="1"/>
  </si>
  <si>
    <t>dish_name</t>
    <phoneticPr fontId="1"/>
  </si>
  <si>
    <t>img_path</t>
    <phoneticPr fontId="1"/>
  </si>
  <si>
    <t>dish_genre</t>
    <phoneticPr fontId="1"/>
  </si>
  <si>
    <t>cal</t>
    <phoneticPr fontId="1"/>
  </si>
  <si>
    <t>difficulty</t>
    <phoneticPr fontId="1"/>
  </si>
  <si>
    <t>url</t>
    <phoneticPr fontId="1"/>
  </si>
  <si>
    <t>d1</t>
    <phoneticPr fontId="1"/>
  </si>
  <si>
    <t>d2</t>
  </si>
  <si>
    <t>d2</t>
    <phoneticPr fontId="1"/>
  </si>
  <si>
    <t>d3</t>
  </si>
  <si>
    <t>d4</t>
  </si>
  <si>
    <t>d5</t>
  </si>
  <si>
    <t>生姜焼き</t>
  </si>
  <si>
    <t>ブリ大根</t>
  </si>
  <si>
    <t>とんかつ</t>
  </si>
  <si>
    <t>ピーマンの肉詰め</t>
  </si>
  <si>
    <t>唐揚げ</t>
    <rPh sb="0" eb="2">
      <t>カラア</t>
    </rPh>
    <phoneticPr fontId="1"/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</si>
  <si>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</si>
  <si>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</si>
  <si>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</si>
  <si>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</si>
  <si>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</si>
  <si>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</si>
  <si>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</si>
  <si>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</si>
  <si>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</si>
  <si>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</si>
  <si>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</si>
  <si>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</si>
  <si>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</si>
  <si>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</si>
  <si>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</si>
  <si>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</si>
  <si>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</si>
  <si>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</si>
  <si>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和</t>
    <rPh sb="0" eb="1">
      <t>ワ</t>
    </rPh>
    <phoneticPr fontId="1"/>
  </si>
  <si>
    <t>食材id</t>
    <rPh sb="0" eb="2">
      <t>ショクザイ</t>
    </rPh>
    <phoneticPr fontId="1"/>
  </si>
  <si>
    <t>食材名</t>
    <rPh sb="0" eb="2">
      <t>ショクザイ</t>
    </rPh>
    <rPh sb="2" eb="3">
      <t>メイ</t>
    </rPh>
    <phoneticPr fontId="1"/>
  </si>
  <si>
    <t>食材ジャンル</t>
    <rPh sb="0" eb="2">
      <t>ショクザイ</t>
    </rPh>
    <phoneticPr fontId="1"/>
  </si>
  <si>
    <t>d24</t>
  </si>
  <si>
    <t>f1</t>
    <phoneticPr fontId="1"/>
  </si>
  <si>
    <t>f2</t>
    <phoneticPr fontId="1"/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</si>
  <si>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</si>
  <si>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</si>
  <si>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</si>
  <si>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</si>
  <si>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</si>
  <si>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</si>
  <si>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</si>
  <si>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</si>
  <si>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</si>
  <si>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</si>
  <si>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</si>
  <si>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</si>
  <si>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</si>
  <si>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</si>
  <si>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</si>
  <si>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</si>
  <si>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</si>
  <si>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</si>
  <si>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</si>
  <si>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</si>
  <si>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</si>
  <si>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ハンバーグ</t>
    <phoneticPr fontId="1"/>
  </si>
  <si>
    <t>スパゲッティ</t>
    <phoneticPr fontId="1"/>
  </si>
  <si>
    <t>ラザニア</t>
    <phoneticPr fontId="1"/>
  </si>
  <si>
    <t>グラタン</t>
  </si>
  <si>
    <t>ピザ</t>
  </si>
  <si>
    <t>オムライス</t>
    <phoneticPr fontId="1"/>
  </si>
  <si>
    <t>エビチリ</t>
    <phoneticPr fontId="1"/>
  </si>
  <si>
    <t>回鍋肉</t>
    <phoneticPr fontId="1"/>
  </si>
  <si>
    <t>青椒肉絲</t>
  </si>
  <si>
    <t>餃子</t>
  </si>
  <si>
    <t>酢豚</t>
    <rPh sb="0" eb="2">
      <t>スブタ</t>
    </rPh>
    <phoneticPr fontId="1"/>
  </si>
  <si>
    <t>カオマンガイ</t>
    <phoneticPr fontId="1"/>
  </si>
  <si>
    <t>インドカレー</t>
  </si>
  <si>
    <t>キンパ</t>
  </si>
  <si>
    <t>洋</t>
    <rPh sb="0" eb="1">
      <t>ヨウ</t>
    </rPh>
    <phoneticPr fontId="1"/>
  </si>
  <si>
    <t>中</t>
    <rPh sb="0" eb="1">
      <t>チュウ</t>
    </rPh>
    <phoneticPr fontId="1"/>
  </si>
  <si>
    <t>チゲ</t>
    <phoneticPr fontId="1"/>
  </si>
  <si>
    <t>その他</t>
    <rPh sb="2" eb="3">
      <t>タ</t>
    </rPh>
    <phoneticPr fontId="1"/>
  </si>
  <si>
    <t>★☆☆</t>
    <phoneticPr fontId="1"/>
  </si>
  <si>
    <t>https://www.kurashiru.com/recipes/4dbf823e-598f-4fc0-b609-8f6fff8028b6</t>
    <phoneticPr fontId="1"/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</si>
  <si>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</si>
  <si>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</si>
  <si>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</si>
  <si>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</si>
  <si>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</si>
  <si>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</si>
  <si>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</si>
  <si>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</si>
  <si>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</si>
  <si>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</si>
  <si>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</si>
  <si>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</si>
  <si>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</si>
  <si>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</si>
  <si>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</si>
  <si>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</si>
  <si>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</si>
  <si>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</si>
  <si>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</si>
  <si>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</si>
  <si>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</si>
  <si>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</si>
  <si>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</si>
  <si>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</si>
  <si>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</si>
  <si>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</si>
  <si>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</si>
  <si>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</si>
  <si>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</si>
  <si>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</si>
  <si>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</si>
  <si>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</si>
  <si>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</si>
  <si>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</si>
  <si>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</si>
  <si>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</si>
  <si>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</si>
  <si>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</si>
  <si>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</si>
  <si>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</si>
  <si>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</si>
  <si>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</si>
  <si>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</si>
  <si>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</si>
  <si>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</si>
  <si>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</si>
  <si>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</si>
  <si>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</si>
  <si>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</si>
  <si>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</si>
  <si>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</si>
  <si>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</si>
  <si>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</si>
  <si>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</si>
  <si>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</si>
  <si>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</si>
  <si>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</si>
  <si>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</si>
  <si>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</si>
  <si>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</si>
  <si>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</si>
  <si>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</si>
  <si>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</si>
  <si>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</si>
  <si>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</si>
  <si>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</si>
  <si>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</si>
  <si>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</si>
  <si>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</si>
  <si>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</si>
  <si>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</si>
  <si>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</si>
  <si>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</si>
  <si>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</si>
  <si>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</si>
  <si>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</si>
  <si>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</si>
  <si>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</si>
  <si>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</si>
  <si>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</si>
  <si>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</si>
  <si>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</si>
  <si>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</si>
  <si>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</si>
  <si>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</si>
  <si>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</si>
  <si>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</si>
  <si>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</si>
  <si>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</si>
  <si>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</si>
  <si>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</si>
  <si>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</si>
  <si>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</si>
  <si>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</si>
  <si>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</si>
  <si>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</si>
  <si>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鶏もも肉</t>
    <rPh sb="0" eb="4">
      <t>トリモモニク</t>
    </rPh>
    <phoneticPr fontId="1"/>
  </si>
  <si>
    <t>料理酒</t>
    <rPh sb="0" eb="3">
      <t>リョウリシュ</t>
    </rPh>
    <phoneticPr fontId="1"/>
  </si>
  <si>
    <t>しょうゆ</t>
    <phoneticPr fontId="1"/>
  </si>
  <si>
    <t>ごま油</t>
    <rPh sb="2" eb="3">
      <t>アブラ</t>
    </rPh>
    <phoneticPr fontId="1"/>
  </si>
  <si>
    <t>鶏がらスープの素</t>
    <rPh sb="0" eb="1">
      <t>トリ</t>
    </rPh>
    <rPh sb="7" eb="8">
      <t>モト</t>
    </rPh>
    <phoneticPr fontId="1"/>
  </si>
  <si>
    <t>黒こしょう</t>
    <rPh sb="0" eb="1">
      <t>クロ</t>
    </rPh>
    <phoneticPr fontId="1"/>
  </si>
  <si>
    <t>塩</t>
    <rPh sb="0" eb="1">
      <t>シオ</t>
    </rPh>
    <phoneticPr fontId="1"/>
  </si>
  <si>
    <t>片栗粉</t>
    <rPh sb="0" eb="3">
      <t>カタクリコ</t>
    </rPh>
    <phoneticPr fontId="1"/>
  </si>
  <si>
    <t>肉</t>
    <rPh sb="0" eb="1">
      <t>ニク</t>
    </rPh>
    <phoneticPr fontId="1"/>
  </si>
  <si>
    <t>調味料</t>
    <rPh sb="0" eb="3">
      <t>チョウミリョウ</t>
    </rPh>
    <phoneticPr fontId="1"/>
  </si>
  <si>
    <t>薄力粉</t>
    <rPh sb="0" eb="3">
      <t>ハクリキコ</t>
    </rPh>
    <phoneticPr fontId="1"/>
  </si>
  <si>
    <t>砂糖</t>
    <rPh sb="0" eb="2">
      <t>サトウ</t>
    </rPh>
    <phoneticPr fontId="1"/>
  </si>
  <si>
    <t>f5</t>
    <phoneticPr fontId="1"/>
  </si>
  <si>
    <t>f6</t>
    <phoneticPr fontId="1"/>
  </si>
  <si>
    <t>生姜</t>
    <rPh sb="0" eb="2">
      <t>ショウガ</t>
    </rPh>
    <phoneticPr fontId="1"/>
  </si>
  <si>
    <t>ニンニク</t>
    <phoneticPr fontId="1"/>
  </si>
  <si>
    <t>f4</t>
    <phoneticPr fontId="1"/>
  </si>
  <si>
    <t>f12</t>
    <phoneticPr fontId="1"/>
  </si>
  <si>
    <t>f13</t>
    <phoneticPr fontId="1"/>
  </si>
  <si>
    <t>f14</t>
    <phoneticPr fontId="1"/>
  </si>
  <si>
    <t>★★☆</t>
    <phoneticPr fontId="1"/>
  </si>
  <si>
    <t>https://www.kurashiru.com/recipes/6c351dfe-0252-4506-bafa-1e03169052d2</t>
    <phoneticPr fontId="1"/>
  </si>
  <si>
    <t>ブリ</t>
    <phoneticPr fontId="1"/>
  </si>
  <si>
    <t>大根</t>
    <rPh sb="0" eb="2">
      <t>ダイコン</t>
    </rPh>
    <phoneticPr fontId="1"/>
  </si>
  <si>
    <t>みりん</t>
    <phoneticPr fontId="1"/>
  </si>
  <si>
    <t>顆粒和風だし</t>
    <rPh sb="0" eb="4">
      <t>カリュウワフウ</t>
    </rPh>
    <phoneticPr fontId="1"/>
  </si>
  <si>
    <t>f23</t>
    <phoneticPr fontId="1"/>
  </si>
  <si>
    <t>f24</t>
    <phoneticPr fontId="1"/>
  </si>
  <si>
    <t>魚介類</t>
    <rPh sb="0" eb="3">
      <t>ギョカイルイ</t>
    </rPh>
    <phoneticPr fontId="1"/>
  </si>
  <si>
    <t>f25</t>
    <phoneticPr fontId="1"/>
  </si>
  <si>
    <t>f9</t>
    <phoneticPr fontId="1"/>
  </si>
  <si>
    <t>野菜</t>
    <rPh sb="0" eb="2">
      <t>ヤサイ</t>
    </rPh>
    <phoneticPr fontId="1"/>
  </si>
  <si>
    <t>f26</t>
    <phoneticPr fontId="1"/>
  </si>
  <si>
    <t>f11</t>
    <phoneticPr fontId="1"/>
  </si>
  <si>
    <t>アジフライ</t>
    <phoneticPr fontId="1"/>
  </si>
  <si>
    <t>アジ</t>
    <phoneticPr fontId="1"/>
  </si>
  <si>
    <t>塩こしょう</t>
    <rPh sb="0" eb="1">
      <t>シオ</t>
    </rPh>
    <phoneticPr fontId="1"/>
  </si>
  <si>
    <t>f27</t>
    <phoneticPr fontId="1"/>
  </si>
  <si>
    <t>f15</t>
    <phoneticPr fontId="1"/>
  </si>
  <si>
    <t>たまご</t>
    <phoneticPr fontId="1"/>
  </si>
  <si>
    <t>パン粉</t>
    <rPh sb="2" eb="3">
      <t>コ</t>
    </rPh>
    <phoneticPr fontId="1"/>
  </si>
  <si>
    <t>f28</t>
    <phoneticPr fontId="1"/>
  </si>
  <si>
    <t>f16</t>
    <phoneticPr fontId="1"/>
  </si>
  <si>
    <t>穀類・乳製品・その他</t>
    <rPh sb="0" eb="2">
      <t>コクルイ</t>
    </rPh>
    <rPh sb="3" eb="6">
      <t>ニュウセイヒン</t>
    </rPh>
    <rPh sb="9" eb="10">
      <t>タ</t>
    </rPh>
    <phoneticPr fontId="1"/>
  </si>
  <si>
    <t>豚ロース（薄切り）</t>
    <rPh sb="5" eb="7">
      <t>ウスギ</t>
    </rPh>
    <phoneticPr fontId="1"/>
  </si>
  <si>
    <t>豚ロース（厚切り）</t>
    <rPh sb="5" eb="7">
      <t>アツギ</t>
    </rPh>
    <phoneticPr fontId="1"/>
  </si>
  <si>
    <t>f29</t>
    <phoneticPr fontId="1"/>
  </si>
  <si>
    <t>油</t>
    <rPh sb="0" eb="1">
      <t>アブラ</t>
    </rPh>
    <phoneticPr fontId="1"/>
  </si>
  <si>
    <t>ピーマン</t>
    <phoneticPr fontId="1"/>
  </si>
  <si>
    <t>ひき肉</t>
    <rPh sb="2" eb="3">
      <t>ニク</t>
    </rPh>
    <phoneticPr fontId="1"/>
  </si>
  <si>
    <t>牛乳</t>
    <rPh sb="0" eb="2">
      <t>ギュウニュウ</t>
    </rPh>
    <phoneticPr fontId="1"/>
  </si>
  <si>
    <t>f17</t>
    <phoneticPr fontId="1"/>
  </si>
  <si>
    <t>ごはん</t>
    <phoneticPr fontId="1"/>
  </si>
  <si>
    <t>玉ねぎ</t>
    <rPh sb="0" eb="1">
      <t>タマ</t>
    </rPh>
    <phoneticPr fontId="1"/>
  </si>
  <si>
    <t>ベーコン</t>
    <phoneticPr fontId="1"/>
  </si>
  <si>
    <t>ミックスベジタブル</t>
    <phoneticPr fontId="1"/>
  </si>
  <si>
    <t>ケチャップ</t>
    <phoneticPr fontId="1"/>
  </si>
  <si>
    <t>中濃ソース</t>
    <rPh sb="0" eb="2">
      <t>チュウノウ</t>
    </rPh>
    <phoneticPr fontId="1"/>
  </si>
  <si>
    <t>オリーブオイル</t>
    <phoneticPr fontId="1"/>
  </si>
  <si>
    <t>バター</t>
    <phoneticPr fontId="1"/>
  </si>
  <si>
    <t>生クリーム</t>
    <rPh sb="0" eb="1">
      <t>ナマ</t>
    </rPh>
    <phoneticPr fontId="1"/>
  </si>
  <si>
    <t>f31</t>
    <phoneticPr fontId="1"/>
  </si>
  <si>
    <t>f34</t>
    <phoneticPr fontId="1"/>
  </si>
  <si>
    <t>f21</t>
    <phoneticPr fontId="1"/>
  </si>
  <si>
    <t>ナツメグ</t>
    <phoneticPr fontId="1"/>
  </si>
  <si>
    <t>カルボナーラ</t>
    <phoneticPr fontId="1"/>
  </si>
  <si>
    <t>コンソメ顆粒</t>
    <rPh sb="4" eb="6">
      <t>カリュウ</t>
    </rPh>
    <phoneticPr fontId="1"/>
  </si>
  <si>
    <t>パッタイ</t>
    <phoneticPr fontId="1"/>
  </si>
  <si>
    <t>★★★</t>
    <phoneticPr fontId="1"/>
  </si>
  <si>
    <t>にんじん</t>
    <phoneticPr fontId="1"/>
  </si>
  <si>
    <t>トマト缶</t>
    <rPh sb="3" eb="4">
      <t>カン</t>
    </rPh>
    <phoneticPr fontId="1"/>
  </si>
  <si>
    <t>赤ワイン</t>
    <rPh sb="0" eb="1">
      <t>アカ</t>
    </rPh>
    <phoneticPr fontId="1"/>
  </si>
  <si>
    <t>ローリエ</t>
    <phoneticPr fontId="1"/>
  </si>
  <si>
    <t>チーズ</t>
    <phoneticPr fontId="1"/>
  </si>
  <si>
    <t>https://www.kurashiru.com/recipes/e9771607-3dd5-4f7a-8cdb-d1e082504732</t>
    <phoneticPr fontId="1"/>
  </si>
  <si>
    <t>https://www.kurashiru.com/recipes/1ef8c2cc-3b63-43cf-84f5-ba62482905cc</t>
    <phoneticPr fontId="1"/>
  </si>
  <si>
    <t>https://www.kurashiru.com/recipes/7968ba2a-6b5f-4653-8090-a8a806a3dac1</t>
    <phoneticPr fontId="1"/>
  </si>
  <si>
    <t>https://www.kurashiru.com/recipes/a6be7e0c-7fc0-4e79-a7aa-ba21bc9bdaa7</t>
    <phoneticPr fontId="1"/>
  </si>
  <si>
    <t>https://www.kurashiru.com/recipes/207651df-ef82-43a5-9471-afdd0240b802</t>
    <phoneticPr fontId="1"/>
  </si>
  <si>
    <t>https://www.kurashiru.com/recipes/d70b6d20-e200-460e-8a98-407117ab8724</t>
    <phoneticPr fontId="1"/>
  </si>
  <si>
    <t>https://www.kurashiru.com/recipes/89e471ff-65ee-4874-937c-cd73f3319329</t>
    <phoneticPr fontId="1"/>
  </si>
  <si>
    <t>https://www.kurashiru.com/recipes/582728fd-b840-4e78-a60f-e0689bc741cd</t>
    <phoneticPr fontId="1"/>
  </si>
  <si>
    <t>https://www.kurashiru.com/recipes/9df14d6e-39b1-4df2-b3a1-b82ebe0bc10c</t>
  </si>
  <si>
    <t>マカロニ</t>
    <phoneticPr fontId="1"/>
  </si>
  <si>
    <t>ブロッコリー</t>
    <phoneticPr fontId="1"/>
  </si>
  <si>
    <t>f40</t>
    <phoneticPr fontId="1"/>
  </si>
  <si>
    <t>https://www.kurashiru.com/recipes/2c8da8cc-0859-44ae-967a-04b83a63ded0</t>
  </si>
  <si>
    <t>コーン缶</t>
    <rPh sb="3" eb="4">
      <t>カン</t>
    </rPh>
    <phoneticPr fontId="1"/>
  </si>
  <si>
    <t>ベーキングパウダー</t>
    <phoneticPr fontId="1"/>
  </si>
  <si>
    <t>強力粉</t>
    <rPh sb="0" eb="3">
      <t>キョウリキコ</t>
    </rPh>
    <phoneticPr fontId="1"/>
  </si>
  <si>
    <t>ピザソース</t>
    <phoneticPr fontId="1"/>
  </si>
  <si>
    <t>https://www.kurashiru.com/recipes/fa838695-d2ed-49ea-8867-0ac9a2bfc499</t>
  </si>
  <si>
    <t>酢</t>
    <rPh sb="0" eb="1">
      <t>ス</t>
    </rPh>
    <phoneticPr fontId="1"/>
  </si>
  <si>
    <t>https://www.kurashiru.com/recipes/909e54f5-57c0-4b49-b0f0-8af643636877</t>
  </si>
  <si>
    <t>エビ</t>
    <phoneticPr fontId="1"/>
  </si>
  <si>
    <t>長ネギ</t>
    <rPh sb="0" eb="1">
      <t>ナガ</t>
    </rPh>
    <phoneticPr fontId="1"/>
  </si>
  <si>
    <t>豆板醤</t>
    <rPh sb="0" eb="3">
      <t>トウバンジャン</t>
    </rPh>
    <phoneticPr fontId="1"/>
  </si>
  <si>
    <t>https://www.kurashiru.com/recipes/74c889bc-b7d8-474d-be95-0c109352e9ea</t>
  </si>
  <si>
    <t>豚バラ肉</t>
    <rPh sb="0" eb="1">
      <t>ブタ</t>
    </rPh>
    <rPh sb="3" eb="4">
      <t>ニク</t>
    </rPh>
    <phoneticPr fontId="1"/>
  </si>
  <si>
    <t>キャベツ</t>
    <phoneticPr fontId="1"/>
  </si>
  <si>
    <t>甜麺醤</t>
    <rPh sb="0" eb="3">
      <t>テンメンジャン</t>
    </rPh>
    <phoneticPr fontId="1"/>
  </si>
  <si>
    <t>https://www.kurashiru.com/recipes/526122c8-e194-4c9c-8dde-7c7fe6ca705d</t>
  </si>
  <si>
    <t>タケノコの水煮</t>
    <rPh sb="5" eb="7">
      <t>ミズニ</t>
    </rPh>
    <phoneticPr fontId="1"/>
  </si>
  <si>
    <t>オイスターソース</t>
    <phoneticPr fontId="1"/>
  </si>
  <si>
    <t>https://www.kurashiru.com/recipes/e46cc938-cc55-42c9-99a4-2a35b0085873</t>
  </si>
  <si>
    <t>ニラ</t>
    <phoneticPr fontId="1"/>
  </si>
  <si>
    <t>f3</t>
    <phoneticPr fontId="1"/>
  </si>
  <si>
    <t>餃子の皮</t>
    <rPh sb="0" eb="2">
      <t>ギョウザ</t>
    </rPh>
    <rPh sb="3" eb="4">
      <t>カワ</t>
    </rPh>
    <phoneticPr fontId="1"/>
  </si>
  <si>
    <t>https://www.kurashiru.com/recipes/e1e79a29-76ef-4a77-b51d-2226b5025b21</t>
  </si>
  <si>
    <t>豆腐</t>
    <rPh sb="0" eb="2">
      <t>トウフ</t>
    </rPh>
    <phoneticPr fontId="1"/>
  </si>
  <si>
    <t>アサリの水煮</t>
    <rPh sb="4" eb="6">
      <t>ミズニ</t>
    </rPh>
    <phoneticPr fontId="1"/>
  </si>
  <si>
    <t>キムチ</t>
    <phoneticPr fontId="1"/>
  </si>
  <si>
    <t>コチュジャン</t>
    <phoneticPr fontId="1"/>
  </si>
  <si>
    <t>粉唐辛子</t>
    <rPh sb="0" eb="4">
      <t>コナトウガラシ</t>
    </rPh>
    <phoneticPr fontId="1"/>
  </si>
  <si>
    <t>https://www.kurashiru.com/recipes/e51869f1-7cd5-46f8-96d8-6b6fa26827ca</t>
  </si>
  <si>
    <t>フォー</t>
    <phoneticPr fontId="1"/>
  </si>
  <si>
    <t>もやし</t>
    <phoneticPr fontId="1"/>
  </si>
  <si>
    <t>桜エビ</t>
    <rPh sb="0" eb="1">
      <t>サクラ</t>
    </rPh>
    <phoneticPr fontId="1"/>
  </si>
  <si>
    <t>ピーナッツ</t>
    <phoneticPr fontId="1"/>
  </si>
  <si>
    <t>はちみつ</t>
    <phoneticPr fontId="1"/>
  </si>
  <si>
    <t>レモン汁</t>
    <rPh sb="3" eb="4">
      <t>ジル</t>
    </rPh>
    <phoneticPr fontId="1"/>
  </si>
  <si>
    <t>ナンプラー</t>
    <phoneticPr fontId="1"/>
  </si>
  <si>
    <t>https://www.kurashiru.com/recipes/7f6556ad-556e-4c92-ab67-a0a4547ce08c</t>
  </si>
  <si>
    <t>https://www.kurashiru.com/recipes/06637c87-7eab-4f32-be3c-269ae5349971</t>
  </si>
  <si>
    <t>トマト</t>
    <phoneticPr fontId="1"/>
  </si>
  <si>
    <t>カレー粉</t>
    <rPh sb="3" eb="4">
      <t>コ</t>
    </rPh>
    <phoneticPr fontId="1"/>
  </si>
  <si>
    <t>パクチー</t>
    <phoneticPr fontId="1"/>
  </si>
  <si>
    <t>https://www.kurashiru.com/recipes/653a1be9-898f-4f11-a163-c8ec187fa877</t>
  </si>
  <si>
    <t>ツナ缶</t>
    <rPh sb="2" eb="3">
      <t>カン</t>
    </rPh>
    <phoneticPr fontId="1"/>
  </si>
  <si>
    <t>大葉</t>
    <rPh sb="0" eb="2">
      <t>オオバ</t>
    </rPh>
    <phoneticPr fontId="1"/>
  </si>
  <si>
    <t>のり</t>
    <phoneticPr fontId="1"/>
  </si>
  <si>
    <t>f80</t>
    <phoneticPr fontId="1"/>
  </si>
  <si>
    <t>('</t>
    <phoneticPr fontId="1"/>
  </si>
  <si>
    <t>','</t>
    <phoneticPr fontId="1"/>
  </si>
  <si>
    <t>',</t>
    <phoneticPr fontId="1"/>
  </si>
  <si>
    <t>,'</t>
    <phoneticPr fontId="1"/>
  </si>
  <si>
    <t>');</t>
    <phoneticPr fontId="1"/>
  </si>
  <si>
    <t>/images/唐揚げ.jpg</t>
  </si>
  <si>
    <t>/images/生姜焼き.jpg</t>
  </si>
  <si>
    <t>/images/ぶり大根.jpg</t>
  </si>
  <si>
    <t>/images/アジフライ.jpg</t>
  </si>
  <si>
    <t>/images/とんかつ.jpg</t>
  </si>
  <si>
    <t>/images/ピーマンの肉詰め.jpg</t>
  </si>
  <si>
    <t>/images/オムライス.jpg</t>
  </si>
  <si>
    <t>/images/ハンバーグ.jpg</t>
  </si>
  <si>
    <t>/images/カルボナーラ.jpg</t>
  </si>
  <si>
    <t>/images/ラザニア.jpg</t>
  </si>
  <si>
    <t>/images/グラタン.jpg</t>
  </si>
  <si>
    <t>/images/ピザ.jpg</t>
  </si>
  <si>
    <t>/images/酢豚.jpg</t>
  </si>
  <si>
    <t>/images/エビチリ.jpg</t>
  </si>
  <si>
    <t>/images/回鍋肉.jpg</t>
    <phoneticPr fontId="1"/>
  </si>
  <si>
    <t>/images/青椒肉絲.jpg</t>
  </si>
  <si>
    <t>/images/餃子.jpg</t>
    <phoneticPr fontId="1"/>
  </si>
  <si>
    <t>/images/チゲ.jpg</t>
  </si>
  <si>
    <t>/images/パッタイ.jpg</t>
  </si>
  <si>
    <t>/images/カオマンガイ.jpg</t>
  </si>
  <si>
    <t>/images/インドカレー.jpg</t>
  </si>
  <si>
    <t>/images/キンバ.jpg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</si>
</sst>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1" quotePrefix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rashiru.com/recipes/d70b6d20-e200-460e-8a98-407117ab8724" TargetMode="External"/><Relationship Id="rId3" Type="http://schemas.openxmlformats.org/officeDocument/2006/relationships/hyperlink" Target="https://www.kurashiru.com/recipes/e9771607-3dd5-4f7a-8cdb-d1e082504732" TargetMode="External"/><Relationship Id="rId7" Type="http://schemas.openxmlformats.org/officeDocument/2006/relationships/hyperlink" Target="https://www.kurashiru.com/recipes/207651df-ef82-43a5-9471-afdd0240b802" TargetMode="External"/><Relationship Id="rId2" Type="http://schemas.openxmlformats.org/officeDocument/2006/relationships/hyperlink" Target="https://www.kurashiru.com/recipes/6c351dfe-0252-4506-bafa-1e03169052d2" TargetMode="External"/><Relationship Id="rId1" Type="http://schemas.openxmlformats.org/officeDocument/2006/relationships/hyperlink" Target="https://www.kurashiru.com/recipes/4dbf823e-598f-4fc0-b609-8f6fff8028b6" TargetMode="External"/><Relationship Id="rId6" Type="http://schemas.openxmlformats.org/officeDocument/2006/relationships/hyperlink" Target="https://www.kurashiru.com/recipes/a6be7e0c-7fc0-4e79-a7aa-ba21bc9bdaa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kurashiru.com/recipes/7968ba2a-6b5f-4653-8090-a8a806a3dac1" TargetMode="External"/><Relationship Id="rId10" Type="http://schemas.openxmlformats.org/officeDocument/2006/relationships/hyperlink" Target="https://www.kurashiru.com/recipes/582728fd-b840-4e78-a60f-e0689bc741cd" TargetMode="External"/><Relationship Id="rId4" Type="http://schemas.openxmlformats.org/officeDocument/2006/relationships/hyperlink" Target="https://www.kurashiru.com/recipes/1ef8c2cc-3b63-43cf-84f5-ba62482905cc" TargetMode="External"/><Relationship Id="rId9" Type="http://schemas.openxmlformats.org/officeDocument/2006/relationships/hyperlink" Target="https://www.kurashiru.com/recipes/89e471ff-65ee-4874-937c-cd73f33193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8C4A-1DC2-4396-946A-FD39A78E4BA7}">
  <dimension ref="A2:Q26"/>
  <sheetViews>
    <sheetView topLeftCell="B16" zoomScale="82" zoomScaleNormal="82" workbookViewId="0">
      <selection activeCell="M29" sqref="M29"/>
    </sheetView>
  </sheetViews>
  <sheetFormatPr defaultColWidth="15.75" defaultRowHeight="18.75" x14ac:dyDescent="0.4"/>
  <cols>
    <col min="1" max="1" width="5.375" customWidth="1"/>
    <col min="3" max="3" width="4.75" customWidth="1"/>
    <col min="5" max="5" width="4.875" customWidth="1"/>
    <col min="7" max="7" width="6.625" customWidth="1"/>
    <col min="9" max="9" width="5.125" customWidth="1"/>
    <col min="11" max="11" width="3.875" customWidth="1"/>
    <col min="13" max="13" width="5.125" customWidth="1"/>
    <col min="15" max="15" width="5.125" customWidth="1"/>
    <col min="17" max="17" width="29.875" customWidth="1"/>
  </cols>
  <sheetData>
    <row r="2" spans="1:17" x14ac:dyDescent="0.4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1" t="s">
        <v>6</v>
      </c>
    </row>
    <row r="3" spans="1:17" x14ac:dyDescent="0.4">
      <c r="B3" t="s">
        <v>7</v>
      </c>
      <c r="D3" t="s">
        <v>8</v>
      </c>
      <c r="F3" t="s">
        <v>9</v>
      </c>
      <c r="H3" t="s">
        <v>10</v>
      </c>
      <c r="J3" t="s">
        <v>11</v>
      </c>
      <c r="L3" t="s">
        <v>12</v>
      </c>
      <c r="N3" t="s">
        <v>13</v>
      </c>
    </row>
    <row r="5" spans="1:17" x14ac:dyDescent="0.4">
      <c r="A5" t="s">
        <v>319</v>
      </c>
      <c r="B5" t="s">
        <v>14</v>
      </c>
      <c r="C5" s="4" t="s">
        <v>320</v>
      </c>
      <c r="D5" t="s">
        <v>24</v>
      </c>
      <c r="E5" s="4" t="s">
        <v>320</v>
      </c>
      <c r="F5" s="2" t="s">
        <v>324</v>
      </c>
      <c r="G5" s="5" t="s">
        <v>320</v>
      </c>
      <c r="H5" t="s">
        <v>43</v>
      </c>
      <c r="I5" s="4" t="s">
        <v>321</v>
      </c>
      <c r="J5">
        <v>600</v>
      </c>
      <c r="K5" t="s">
        <v>322</v>
      </c>
      <c r="L5" t="s">
        <v>89</v>
      </c>
      <c r="M5" s="4" t="s">
        <v>320</v>
      </c>
      <c r="N5" s="2" t="s">
        <v>90</v>
      </c>
      <c r="O5" s="4" t="s">
        <v>323</v>
      </c>
      <c r="P5" t="str">
        <f>A5&amp;B5&amp;C5&amp;D5&amp;E5&amp;F5&amp;G5&amp;H5&amp;I5&amp;J5&amp;K5&amp;L5&amp;M5&amp;N5&amp;O5</f>
        <v>('d1','唐揚げ','/images/唐揚げ.jpg','和',600,'★☆☆','https://www.kurashiru.com/recipes/4dbf823e-598f-4fc0-b609-8f6fff8028b6');</v>
      </c>
      <c r="Q5" t="str">
        <f>"insert into M_DISH values"&amp;P5</f>
        <v>insert into M_DISH values('d1','唐揚げ','/images/唐揚げ.jpg','和',600,'★☆☆','https://www.kurashiru.com/recipes/4dbf823e-598f-4fc0-b609-8f6fff8028b6');</v>
      </c>
    </row>
    <row r="6" spans="1:17" x14ac:dyDescent="0.4">
      <c r="A6" t="s">
        <v>319</v>
      </c>
      <c r="B6" t="s">
        <v>15</v>
      </c>
      <c r="C6" s="4" t="s">
        <v>320</v>
      </c>
      <c r="D6" t="s">
        <v>20</v>
      </c>
      <c r="E6" s="4" t="s">
        <v>320</v>
      </c>
      <c r="F6" t="s">
        <v>325</v>
      </c>
      <c r="G6" s="5" t="s">
        <v>320</v>
      </c>
      <c r="H6" t="s">
        <v>43</v>
      </c>
      <c r="I6" s="4" t="s">
        <v>321</v>
      </c>
      <c r="J6">
        <v>500</v>
      </c>
      <c r="K6" t="s">
        <v>322</v>
      </c>
      <c r="L6" t="s">
        <v>89</v>
      </c>
      <c r="M6" s="4" t="s">
        <v>320</v>
      </c>
      <c r="N6" s="2" t="s">
        <v>208</v>
      </c>
      <c r="O6" s="4" t="s">
        <v>323</v>
      </c>
      <c r="P6" t="str">
        <f t="shared" ref="P6:P26" si="0">A6&amp;B6&amp;C6&amp;D6&amp;E6&amp;F6&amp;G6&amp;H6&amp;I6&amp;J6&amp;K6&amp;L6&amp;M6&amp;N6&amp;O6</f>
        <v>('d2','生姜焼き','/images/生姜焼き.jpg','和',500,'★☆☆','https://www.kurashiru.com/recipes/6c351dfe-0252-4506-bafa-1e03169052d2');</v>
      </c>
      <c r="Q6" t="str">
        <f t="shared" ref="Q6:Q26" si="1">"insert into M_DISH values"&amp;P6</f>
        <v>insert into M_DISH values('d2','生姜焼き','/images/生姜焼き.jpg','和',500,'★☆☆','https://www.kurashiru.com/recipes/6c351dfe-0252-4506-bafa-1e03169052d2');</v>
      </c>
    </row>
    <row r="7" spans="1:17" x14ac:dyDescent="0.4">
      <c r="A7" t="s">
        <v>319</v>
      </c>
      <c r="B7" t="s">
        <v>17</v>
      </c>
      <c r="C7" s="4" t="s">
        <v>320</v>
      </c>
      <c r="D7" t="s">
        <v>21</v>
      </c>
      <c r="E7" s="4" t="s">
        <v>320</v>
      </c>
      <c r="F7" t="s">
        <v>326</v>
      </c>
      <c r="G7" s="5" t="s">
        <v>320</v>
      </c>
      <c r="H7" t="s">
        <v>43</v>
      </c>
      <c r="I7" s="4" t="s">
        <v>321</v>
      </c>
      <c r="J7">
        <v>400</v>
      </c>
      <c r="K7" t="s">
        <v>322</v>
      </c>
      <c r="L7" t="s">
        <v>207</v>
      </c>
      <c r="M7" s="4" t="s">
        <v>320</v>
      </c>
      <c r="N7" s="2" t="s">
        <v>261</v>
      </c>
      <c r="O7" s="4" t="s">
        <v>323</v>
      </c>
      <c r="P7" t="str">
        <f t="shared" si="0"/>
        <v>('d3','ブリ大根','/images/ぶり大根.jpg','和',400,'★★☆','https://www.kurashiru.com/recipes/e9771607-3dd5-4f7a-8cdb-d1e082504732');</v>
      </c>
      <c r="Q7" t="str">
        <f t="shared" si="1"/>
        <v>insert into M_DISH values('d3','ブリ大根','/images/ぶり大根.jpg','和',400,'★★☆','https://www.kurashiru.com/recipes/e9771607-3dd5-4f7a-8cdb-d1e082504732');</v>
      </c>
    </row>
    <row r="8" spans="1:17" x14ac:dyDescent="0.4">
      <c r="A8" t="s">
        <v>319</v>
      </c>
      <c r="B8" t="s">
        <v>18</v>
      </c>
      <c r="C8" s="4" t="s">
        <v>320</v>
      </c>
      <c r="D8" t="s">
        <v>221</v>
      </c>
      <c r="E8" s="4" t="s">
        <v>320</v>
      </c>
      <c r="F8" t="s">
        <v>327</v>
      </c>
      <c r="G8" s="5" t="s">
        <v>320</v>
      </c>
      <c r="H8" t="s">
        <v>43</v>
      </c>
      <c r="I8" s="4" t="s">
        <v>321</v>
      </c>
      <c r="J8">
        <v>300</v>
      </c>
      <c r="K8" t="s">
        <v>322</v>
      </c>
      <c r="L8" t="s">
        <v>207</v>
      </c>
      <c r="M8" s="4" t="s">
        <v>320</v>
      </c>
      <c r="N8" s="2" t="s">
        <v>262</v>
      </c>
      <c r="O8" s="4" t="s">
        <v>323</v>
      </c>
      <c r="P8" t="str">
        <f t="shared" si="0"/>
        <v>('d4','アジフライ','/images/アジフライ.jpg','和',300,'★★☆','https://www.kurashiru.com/recipes/1ef8c2cc-3b63-43cf-84f5-ba62482905cc');</v>
      </c>
      <c r="Q8" t="str">
        <f t="shared" si="1"/>
        <v>insert into M_DISH values('d4','アジフライ','/images/アジフライ.jpg','和',300,'★★☆','https://www.kurashiru.com/recipes/1ef8c2cc-3b63-43cf-84f5-ba62482905cc');</v>
      </c>
    </row>
    <row r="9" spans="1:17" x14ac:dyDescent="0.4">
      <c r="A9" t="s">
        <v>319</v>
      </c>
      <c r="B9" t="s">
        <v>19</v>
      </c>
      <c r="C9" s="4" t="s">
        <v>320</v>
      </c>
      <c r="D9" t="s">
        <v>22</v>
      </c>
      <c r="E9" s="4" t="s">
        <v>320</v>
      </c>
      <c r="F9" t="s">
        <v>328</v>
      </c>
      <c r="G9" s="5" t="s">
        <v>320</v>
      </c>
      <c r="H9" t="s">
        <v>43</v>
      </c>
      <c r="I9" s="4" t="s">
        <v>321</v>
      </c>
      <c r="J9">
        <v>250</v>
      </c>
      <c r="K9" t="s">
        <v>322</v>
      </c>
      <c r="L9" t="s">
        <v>89</v>
      </c>
      <c r="M9" s="4" t="s">
        <v>320</v>
      </c>
      <c r="N9" s="2" t="s">
        <v>263</v>
      </c>
      <c r="O9" s="4" t="s">
        <v>323</v>
      </c>
      <c r="P9" t="str">
        <f t="shared" si="0"/>
        <v>('d5','とんかつ','/images/とんかつ.jpg','和',250,'★☆☆','https://www.kurashiru.com/recipes/7968ba2a-6b5f-4653-8090-a8a806a3dac1');</v>
      </c>
      <c r="Q9" t="str">
        <f t="shared" si="1"/>
        <v>insert into M_DISH values('d5','とんかつ','/images/とんかつ.jpg','和',250,'★☆☆','https://www.kurashiru.com/recipes/7968ba2a-6b5f-4653-8090-a8a806a3dac1');</v>
      </c>
    </row>
    <row r="10" spans="1:17" x14ac:dyDescent="0.4">
      <c r="A10" t="s">
        <v>319</v>
      </c>
      <c r="B10" t="s">
        <v>25</v>
      </c>
      <c r="C10" s="4" t="s">
        <v>320</v>
      </c>
      <c r="D10" t="s">
        <v>23</v>
      </c>
      <c r="E10" s="4" t="s">
        <v>320</v>
      </c>
      <c r="F10" t="s">
        <v>329</v>
      </c>
      <c r="G10" s="5" t="s">
        <v>320</v>
      </c>
      <c r="H10" t="s">
        <v>43</v>
      </c>
      <c r="I10" s="4" t="s">
        <v>321</v>
      </c>
      <c r="J10">
        <v>500</v>
      </c>
      <c r="K10" t="s">
        <v>322</v>
      </c>
      <c r="L10" t="s">
        <v>89</v>
      </c>
      <c r="M10" s="4" t="s">
        <v>320</v>
      </c>
      <c r="N10" s="2" t="s">
        <v>264</v>
      </c>
      <c r="O10" s="4" t="s">
        <v>323</v>
      </c>
      <c r="P10" t="str">
        <f t="shared" si="0"/>
        <v>('d6','ピーマンの肉詰め','/images/ピーマンの肉詰め.jpg','和',500,'★☆☆','https://www.kurashiru.com/recipes/a6be7e0c-7fc0-4e79-a7aa-ba21bc9bdaa7');</v>
      </c>
      <c r="Q10" t="str">
        <f t="shared" si="1"/>
        <v>insert into M_DISH values('d6','ピーマンの肉詰め','/images/ピーマンの肉詰め.jpg','和',500,'★☆☆','https://www.kurashiru.com/recipes/a6be7e0c-7fc0-4e79-a7aa-ba21bc9bdaa7');</v>
      </c>
    </row>
    <row r="11" spans="1:17" x14ac:dyDescent="0.4">
      <c r="A11" t="s">
        <v>319</v>
      </c>
      <c r="B11" t="s">
        <v>26</v>
      </c>
      <c r="C11" s="4" t="s">
        <v>320</v>
      </c>
      <c r="D11" t="s">
        <v>76</v>
      </c>
      <c r="E11" s="4" t="s">
        <v>320</v>
      </c>
      <c r="F11" t="s">
        <v>330</v>
      </c>
      <c r="G11" s="5" t="s">
        <v>320</v>
      </c>
      <c r="H11" t="s">
        <v>85</v>
      </c>
      <c r="I11" s="4" t="s">
        <v>321</v>
      </c>
      <c r="J11">
        <v>1200</v>
      </c>
      <c r="K11" t="s">
        <v>322</v>
      </c>
      <c r="L11" t="s">
        <v>89</v>
      </c>
      <c r="M11" s="4" t="s">
        <v>320</v>
      </c>
      <c r="N11" s="2" t="s">
        <v>265</v>
      </c>
      <c r="O11" s="4" t="s">
        <v>323</v>
      </c>
      <c r="P11" t="str">
        <f t="shared" si="0"/>
        <v>('d7','オムライス','/images/オムライス.jpg','洋',1200,'★☆☆','https://www.kurashiru.com/recipes/207651df-ef82-43a5-9471-afdd0240b802');</v>
      </c>
      <c r="Q11" t="str">
        <f t="shared" si="1"/>
        <v>insert into M_DISH values('d7','オムライス','/images/オムライス.jpg','洋',1200,'★☆☆','https://www.kurashiru.com/recipes/207651df-ef82-43a5-9471-afdd0240b802');</v>
      </c>
    </row>
    <row r="12" spans="1:17" x14ac:dyDescent="0.4">
      <c r="A12" t="s">
        <v>319</v>
      </c>
      <c r="B12" t="s">
        <v>27</v>
      </c>
      <c r="C12" s="4" t="s">
        <v>320</v>
      </c>
      <c r="D12" t="s">
        <v>71</v>
      </c>
      <c r="E12" s="4" t="s">
        <v>320</v>
      </c>
      <c r="F12" t="s">
        <v>331</v>
      </c>
      <c r="G12" s="5" t="s">
        <v>320</v>
      </c>
      <c r="H12" t="s">
        <v>85</v>
      </c>
      <c r="I12" s="4" t="s">
        <v>321</v>
      </c>
      <c r="J12">
        <v>550</v>
      </c>
      <c r="K12" t="s">
        <v>322</v>
      </c>
      <c r="L12" t="s">
        <v>207</v>
      </c>
      <c r="M12" s="4" t="s">
        <v>320</v>
      </c>
      <c r="N12" s="2" t="s">
        <v>266</v>
      </c>
      <c r="O12" s="4" t="s">
        <v>323</v>
      </c>
      <c r="P12" t="str">
        <f t="shared" si="0"/>
        <v>('d8','ハンバーグ','/images/ハンバーグ.jpg','洋',550,'★★☆','https://www.kurashiru.com/recipes/d70b6d20-e200-460e-8a98-407117ab8724');</v>
      </c>
      <c r="Q12" t="str">
        <f t="shared" si="1"/>
        <v>insert into M_DISH values('d8','ハンバーグ','/images/ハンバーグ.jpg','洋',550,'★★☆','https://www.kurashiru.com/recipes/d70b6d20-e200-460e-8a98-407117ab8724');</v>
      </c>
    </row>
    <row r="13" spans="1:17" x14ac:dyDescent="0.4">
      <c r="A13" t="s">
        <v>319</v>
      </c>
      <c r="B13" t="s">
        <v>28</v>
      </c>
      <c r="C13" s="4" t="s">
        <v>320</v>
      </c>
      <c r="D13" t="s">
        <v>252</v>
      </c>
      <c r="E13" s="4" t="s">
        <v>320</v>
      </c>
      <c r="F13" t="s">
        <v>332</v>
      </c>
      <c r="G13" s="5" t="s">
        <v>320</v>
      </c>
      <c r="H13" t="s">
        <v>85</v>
      </c>
      <c r="I13" s="4" t="s">
        <v>321</v>
      </c>
      <c r="J13">
        <v>1250</v>
      </c>
      <c r="K13" t="s">
        <v>322</v>
      </c>
      <c r="L13" t="s">
        <v>89</v>
      </c>
      <c r="M13" s="4" t="s">
        <v>320</v>
      </c>
      <c r="N13" s="2" t="s">
        <v>267</v>
      </c>
      <c r="O13" s="4" t="s">
        <v>323</v>
      </c>
      <c r="P13" t="str">
        <f t="shared" si="0"/>
        <v>('d9','カルボナーラ','/images/カルボナーラ.jpg','洋',1250,'★☆☆','https://www.kurashiru.com/recipes/89e471ff-65ee-4874-937c-cd73f3319329');</v>
      </c>
      <c r="Q13" t="str">
        <f t="shared" si="1"/>
        <v>insert into M_DISH values('d9','カルボナーラ','/images/カルボナーラ.jpg','洋',1250,'★☆☆','https://www.kurashiru.com/recipes/89e471ff-65ee-4874-937c-cd73f3319329');</v>
      </c>
    </row>
    <row r="14" spans="1:17" x14ac:dyDescent="0.4">
      <c r="A14" t="s">
        <v>319</v>
      </c>
      <c r="B14" t="s">
        <v>29</v>
      </c>
      <c r="C14" s="4" t="s">
        <v>320</v>
      </c>
      <c r="D14" t="s">
        <v>73</v>
      </c>
      <c r="E14" s="4" t="s">
        <v>320</v>
      </c>
      <c r="F14" t="s">
        <v>333</v>
      </c>
      <c r="G14" s="5" t="s">
        <v>320</v>
      </c>
      <c r="H14" t="s">
        <v>85</v>
      </c>
      <c r="I14" s="4" t="s">
        <v>321</v>
      </c>
      <c r="J14">
        <v>600</v>
      </c>
      <c r="K14" t="s">
        <v>322</v>
      </c>
      <c r="L14" t="s">
        <v>255</v>
      </c>
      <c r="M14" s="4" t="s">
        <v>320</v>
      </c>
      <c r="N14" s="2" t="s">
        <v>268</v>
      </c>
      <c r="O14" s="4" t="s">
        <v>323</v>
      </c>
      <c r="P14" t="str">
        <f t="shared" si="0"/>
        <v>('d10','ラザニア','/images/ラザニア.jpg','洋',600,'★★★','https://www.kurashiru.com/recipes/582728fd-b840-4e78-a60f-e0689bc741cd');</v>
      </c>
      <c r="Q14" t="str">
        <f t="shared" si="1"/>
        <v>insert into M_DISH values('d10','ラザニア','/images/ラザニア.jpg','洋',600,'★★★','https://www.kurashiru.com/recipes/582728fd-b840-4e78-a60f-e0689bc741cd');</v>
      </c>
    </row>
    <row r="15" spans="1:17" x14ac:dyDescent="0.4">
      <c r="A15" t="s">
        <v>319</v>
      </c>
      <c r="B15" t="s">
        <v>30</v>
      </c>
      <c r="C15" s="4" t="s">
        <v>320</v>
      </c>
      <c r="D15" t="s">
        <v>74</v>
      </c>
      <c r="E15" s="4" t="s">
        <v>320</v>
      </c>
      <c r="F15" t="s">
        <v>334</v>
      </c>
      <c r="G15" s="5" t="s">
        <v>320</v>
      </c>
      <c r="H15" t="s">
        <v>85</v>
      </c>
      <c r="I15" s="4" t="s">
        <v>321</v>
      </c>
      <c r="J15">
        <v>500</v>
      </c>
      <c r="K15" t="s">
        <v>322</v>
      </c>
      <c r="L15" t="s">
        <v>207</v>
      </c>
      <c r="M15" s="4" t="s">
        <v>320</v>
      </c>
      <c r="N15" t="s">
        <v>269</v>
      </c>
      <c r="O15" s="4" t="s">
        <v>323</v>
      </c>
      <c r="P15" t="str">
        <f t="shared" si="0"/>
        <v>('d11','グラタン','/images/グラタン.jpg','洋',500,'★★☆','https://www.kurashiru.com/recipes/9df14d6e-39b1-4df2-b3a1-b82ebe0bc10c');</v>
      </c>
      <c r="Q15" t="str">
        <f t="shared" si="1"/>
        <v>insert into M_DISH values('d11','グラタン','/images/グラタン.jpg','洋',500,'★★☆','https://www.kurashiru.com/recipes/9df14d6e-39b1-4df2-b3a1-b82ebe0bc10c');</v>
      </c>
    </row>
    <row r="16" spans="1:17" x14ac:dyDescent="0.4">
      <c r="A16" t="s">
        <v>319</v>
      </c>
      <c r="B16" t="s">
        <v>31</v>
      </c>
      <c r="C16" s="4" t="s">
        <v>320</v>
      </c>
      <c r="D16" t="s">
        <v>75</v>
      </c>
      <c r="E16" s="4" t="s">
        <v>320</v>
      </c>
      <c r="F16" t="s">
        <v>335</v>
      </c>
      <c r="G16" s="5" t="s">
        <v>320</v>
      </c>
      <c r="H16" t="s">
        <v>85</v>
      </c>
      <c r="I16" s="4" t="s">
        <v>321</v>
      </c>
      <c r="J16">
        <v>550</v>
      </c>
      <c r="K16" t="s">
        <v>322</v>
      </c>
      <c r="L16" t="s">
        <v>207</v>
      </c>
      <c r="M16" s="4" t="s">
        <v>320</v>
      </c>
      <c r="N16" t="s">
        <v>273</v>
      </c>
      <c r="O16" s="4" t="s">
        <v>323</v>
      </c>
      <c r="P16" t="str">
        <f t="shared" si="0"/>
        <v>('d12','ピザ','/images/ピザ.jpg','洋',550,'★★☆','https://www.kurashiru.com/recipes/2c8da8cc-0859-44ae-967a-04b83a63ded0');</v>
      </c>
      <c r="Q16" t="str">
        <f t="shared" si="1"/>
        <v>insert into M_DISH values('d12','ピザ','/images/ピザ.jpg','洋',550,'★★☆','https://www.kurashiru.com/recipes/2c8da8cc-0859-44ae-967a-04b83a63ded0');</v>
      </c>
    </row>
    <row r="17" spans="1:17" x14ac:dyDescent="0.4">
      <c r="A17" t="s">
        <v>319</v>
      </c>
      <c r="B17" t="s">
        <v>32</v>
      </c>
      <c r="C17" s="4" t="s">
        <v>320</v>
      </c>
      <c r="D17" t="s">
        <v>81</v>
      </c>
      <c r="E17" s="4" t="s">
        <v>320</v>
      </c>
      <c r="F17" t="s">
        <v>336</v>
      </c>
      <c r="G17" s="5" t="s">
        <v>320</v>
      </c>
      <c r="H17" t="s">
        <v>86</v>
      </c>
      <c r="I17" s="4" t="s">
        <v>321</v>
      </c>
      <c r="J17">
        <v>500</v>
      </c>
      <c r="K17" t="s">
        <v>322</v>
      </c>
      <c r="L17" t="s">
        <v>89</v>
      </c>
      <c r="M17" s="4" t="s">
        <v>320</v>
      </c>
      <c r="N17" t="s">
        <v>278</v>
      </c>
      <c r="O17" s="4" t="s">
        <v>323</v>
      </c>
      <c r="P17" t="str">
        <f t="shared" si="0"/>
        <v>('d13','酢豚','/images/酢豚.jpg','中',500,'★☆☆','https://www.kurashiru.com/recipes/fa838695-d2ed-49ea-8867-0ac9a2bfc499');</v>
      </c>
      <c r="Q17" t="str">
        <f t="shared" si="1"/>
        <v>insert into M_DISH values('d13','酢豚','/images/酢豚.jpg','中',500,'★☆☆','https://www.kurashiru.com/recipes/fa838695-d2ed-49ea-8867-0ac9a2bfc499');</v>
      </c>
    </row>
    <row r="18" spans="1:17" x14ac:dyDescent="0.4">
      <c r="A18" t="s">
        <v>319</v>
      </c>
      <c r="B18" t="s">
        <v>33</v>
      </c>
      <c r="C18" s="4" t="s">
        <v>320</v>
      </c>
      <c r="D18" t="s">
        <v>77</v>
      </c>
      <c r="E18" s="4" t="s">
        <v>320</v>
      </c>
      <c r="F18" t="s">
        <v>337</v>
      </c>
      <c r="G18" s="5" t="s">
        <v>320</v>
      </c>
      <c r="H18" t="s">
        <v>86</v>
      </c>
      <c r="I18" s="4" t="s">
        <v>321</v>
      </c>
      <c r="J18">
        <v>300</v>
      </c>
      <c r="K18" t="s">
        <v>322</v>
      </c>
      <c r="L18" t="s">
        <v>255</v>
      </c>
      <c r="M18" s="4" t="s">
        <v>320</v>
      </c>
      <c r="N18" t="s">
        <v>280</v>
      </c>
      <c r="O18" s="4" t="s">
        <v>323</v>
      </c>
      <c r="P18" t="str">
        <f t="shared" si="0"/>
        <v>('d14','エビチリ','/images/エビチリ.jpg','中',300,'★★★','https://www.kurashiru.com/recipes/909e54f5-57c0-4b49-b0f0-8af643636877');</v>
      </c>
      <c r="Q18" t="str">
        <f t="shared" si="1"/>
        <v>insert into M_DISH values('d14','エビチリ','/images/エビチリ.jpg','中',300,'★★★','https://www.kurashiru.com/recipes/909e54f5-57c0-4b49-b0f0-8af643636877');</v>
      </c>
    </row>
    <row r="19" spans="1:17" x14ac:dyDescent="0.4">
      <c r="A19" t="s">
        <v>319</v>
      </c>
      <c r="B19" t="s">
        <v>34</v>
      </c>
      <c r="C19" s="4" t="s">
        <v>320</v>
      </c>
      <c r="D19" t="s">
        <v>78</v>
      </c>
      <c r="E19" s="4" t="s">
        <v>320</v>
      </c>
      <c r="F19" t="s">
        <v>338</v>
      </c>
      <c r="G19" s="5" t="s">
        <v>320</v>
      </c>
      <c r="H19" t="s">
        <v>86</v>
      </c>
      <c r="I19" s="4" t="s">
        <v>321</v>
      </c>
      <c r="J19">
        <v>300</v>
      </c>
      <c r="K19" t="s">
        <v>322</v>
      </c>
      <c r="L19" t="s">
        <v>89</v>
      </c>
      <c r="M19" s="4" t="s">
        <v>320</v>
      </c>
      <c r="N19" t="s">
        <v>284</v>
      </c>
      <c r="O19" s="4" t="s">
        <v>323</v>
      </c>
      <c r="P19" t="str">
        <f t="shared" si="0"/>
        <v>('d15','回鍋肉','/images/回鍋肉.jpg','中',300,'★☆☆','https://www.kurashiru.com/recipes/74c889bc-b7d8-474d-be95-0c109352e9ea');</v>
      </c>
      <c r="Q19" t="str">
        <f t="shared" si="1"/>
        <v>insert into M_DISH values('d15','回鍋肉','/images/回鍋肉.jpg','中',300,'★☆☆','https://www.kurashiru.com/recipes/74c889bc-b7d8-474d-be95-0c109352e9ea');</v>
      </c>
    </row>
    <row r="20" spans="1:17" x14ac:dyDescent="0.4">
      <c r="A20" t="s">
        <v>319</v>
      </c>
      <c r="B20" t="s">
        <v>35</v>
      </c>
      <c r="C20" s="4" t="s">
        <v>320</v>
      </c>
      <c r="D20" t="s">
        <v>79</v>
      </c>
      <c r="E20" s="4" t="s">
        <v>320</v>
      </c>
      <c r="F20" t="s">
        <v>339</v>
      </c>
      <c r="G20" s="5" t="s">
        <v>320</v>
      </c>
      <c r="H20" t="s">
        <v>86</v>
      </c>
      <c r="I20" s="4" t="s">
        <v>321</v>
      </c>
      <c r="J20">
        <v>400</v>
      </c>
      <c r="K20" t="s">
        <v>322</v>
      </c>
      <c r="L20" t="s">
        <v>89</v>
      </c>
      <c r="M20" s="4" t="s">
        <v>320</v>
      </c>
      <c r="N20" t="s">
        <v>288</v>
      </c>
      <c r="O20" s="4" t="s">
        <v>323</v>
      </c>
      <c r="P20" t="str">
        <f t="shared" si="0"/>
        <v>('d16','青椒肉絲','/images/青椒肉絲.jpg','中',400,'★☆☆','https://www.kurashiru.com/recipes/526122c8-e194-4c9c-8dde-7c7fe6ca705d');</v>
      </c>
      <c r="Q20" t="str">
        <f t="shared" si="1"/>
        <v>insert into M_DISH values('d16','青椒肉絲','/images/青椒肉絲.jpg','中',400,'★☆☆','https://www.kurashiru.com/recipes/526122c8-e194-4c9c-8dde-7c7fe6ca705d');</v>
      </c>
    </row>
    <row r="21" spans="1:17" x14ac:dyDescent="0.4">
      <c r="A21" t="s">
        <v>319</v>
      </c>
      <c r="B21" t="s">
        <v>36</v>
      </c>
      <c r="C21" s="4" t="s">
        <v>320</v>
      </c>
      <c r="D21" t="s">
        <v>80</v>
      </c>
      <c r="E21" s="4" t="s">
        <v>320</v>
      </c>
      <c r="F21" t="s">
        <v>340</v>
      </c>
      <c r="G21" s="5" t="s">
        <v>320</v>
      </c>
      <c r="H21" t="s">
        <v>86</v>
      </c>
      <c r="I21" s="4" t="s">
        <v>321</v>
      </c>
      <c r="J21">
        <v>500</v>
      </c>
      <c r="K21" t="s">
        <v>322</v>
      </c>
      <c r="L21" t="s">
        <v>207</v>
      </c>
      <c r="M21" s="4" t="s">
        <v>320</v>
      </c>
      <c r="N21" t="s">
        <v>291</v>
      </c>
      <c r="O21" s="4" t="s">
        <v>323</v>
      </c>
      <c r="P21" t="str">
        <f t="shared" si="0"/>
        <v>('d17','餃子','/images/餃子.jpg','中',500,'★★☆','https://www.kurashiru.com/recipes/e46cc938-cc55-42c9-99a4-2a35b0085873');</v>
      </c>
      <c r="Q21" t="str">
        <f t="shared" si="1"/>
        <v>insert into M_DISH values('d17','餃子','/images/餃子.jpg','中',500,'★★☆','https://www.kurashiru.com/recipes/e46cc938-cc55-42c9-99a4-2a35b0085873');</v>
      </c>
    </row>
    <row r="22" spans="1:17" x14ac:dyDescent="0.4">
      <c r="A22" t="s">
        <v>319</v>
      </c>
      <c r="B22" t="s">
        <v>37</v>
      </c>
      <c r="C22" s="4" t="s">
        <v>320</v>
      </c>
      <c r="D22" t="s">
        <v>87</v>
      </c>
      <c r="E22" s="4" t="s">
        <v>320</v>
      </c>
      <c r="F22" t="s">
        <v>341</v>
      </c>
      <c r="G22" s="5" t="s">
        <v>320</v>
      </c>
      <c r="H22" t="s">
        <v>88</v>
      </c>
      <c r="I22" s="4" t="s">
        <v>321</v>
      </c>
      <c r="J22">
        <v>300</v>
      </c>
      <c r="K22" t="s">
        <v>322</v>
      </c>
      <c r="L22" t="s">
        <v>89</v>
      </c>
      <c r="M22" s="4" t="s">
        <v>320</v>
      </c>
      <c r="N22" t="s">
        <v>295</v>
      </c>
      <c r="O22" s="4" t="s">
        <v>323</v>
      </c>
      <c r="P22" t="str">
        <f t="shared" si="0"/>
        <v>('d18','チゲ','/images/チゲ.jpg','その他',300,'★☆☆','https://www.kurashiru.com/recipes/e1e79a29-76ef-4a77-b51d-2226b5025b21');</v>
      </c>
      <c r="Q22" t="str">
        <f t="shared" si="1"/>
        <v>insert into M_DISH values('d18','チゲ','/images/チゲ.jpg','その他',300,'★☆☆','https://www.kurashiru.com/recipes/e1e79a29-76ef-4a77-b51d-2226b5025b21');</v>
      </c>
    </row>
    <row r="23" spans="1:17" x14ac:dyDescent="0.4">
      <c r="A23" t="s">
        <v>319</v>
      </c>
      <c r="B23" t="s">
        <v>38</v>
      </c>
      <c r="C23" s="4" t="s">
        <v>320</v>
      </c>
      <c r="D23" t="s">
        <v>82</v>
      </c>
      <c r="E23" s="4" t="s">
        <v>320</v>
      </c>
      <c r="F23" t="s">
        <v>343</v>
      </c>
      <c r="G23" s="5" t="s">
        <v>320</v>
      </c>
      <c r="H23" t="s">
        <v>88</v>
      </c>
      <c r="I23" s="4" t="s">
        <v>321</v>
      </c>
      <c r="J23">
        <v>500</v>
      </c>
      <c r="K23" t="s">
        <v>322</v>
      </c>
      <c r="L23" t="s">
        <v>89</v>
      </c>
      <c r="M23" s="4" t="s">
        <v>320</v>
      </c>
      <c r="N23" t="s">
        <v>309</v>
      </c>
      <c r="O23" s="4" t="s">
        <v>323</v>
      </c>
      <c r="P23" t="str">
        <f t="shared" si="0"/>
        <v>('d19','カオマンガイ','/images/カオマンガイ.jpg','その他',500,'★☆☆','https://www.kurashiru.com/recipes/7f6556ad-556e-4c92-ab67-a0a4547ce08c');</v>
      </c>
      <c r="Q23" t="str">
        <f t="shared" si="1"/>
        <v>insert into M_DISH values('d19','カオマンガイ','/images/カオマンガイ.jpg','その他',500,'★☆☆','https://www.kurashiru.com/recipes/7f6556ad-556e-4c92-ab67-a0a4547ce08c');</v>
      </c>
    </row>
    <row r="24" spans="1:17" x14ac:dyDescent="0.4">
      <c r="A24" t="s">
        <v>319</v>
      </c>
      <c r="B24" t="s">
        <v>39</v>
      </c>
      <c r="C24" s="4" t="s">
        <v>320</v>
      </c>
      <c r="D24" t="s">
        <v>254</v>
      </c>
      <c r="E24" s="4" t="s">
        <v>320</v>
      </c>
      <c r="F24" t="s">
        <v>342</v>
      </c>
      <c r="G24" s="5" t="s">
        <v>320</v>
      </c>
      <c r="H24" t="s">
        <v>88</v>
      </c>
      <c r="I24" s="4" t="s">
        <v>321</v>
      </c>
      <c r="J24">
        <v>900</v>
      </c>
      <c r="K24" t="s">
        <v>322</v>
      </c>
      <c r="L24" t="s">
        <v>207</v>
      </c>
      <c r="M24" s="4" t="s">
        <v>320</v>
      </c>
      <c r="N24" t="s">
        <v>301</v>
      </c>
      <c r="O24" s="4" t="s">
        <v>323</v>
      </c>
      <c r="P24" t="str">
        <f t="shared" si="0"/>
        <v>('d20','パッタイ','/images/パッタイ.jpg','その他',900,'★★☆','https://www.kurashiru.com/recipes/e51869f1-7cd5-46f8-96d8-6b6fa26827ca');</v>
      </c>
      <c r="Q24" t="str">
        <f t="shared" si="1"/>
        <v>insert into M_DISH values('d20','パッタイ','/images/パッタイ.jpg','その他',900,'★★☆','https://www.kurashiru.com/recipes/e51869f1-7cd5-46f8-96d8-6b6fa26827ca');</v>
      </c>
    </row>
    <row r="25" spans="1:17" x14ac:dyDescent="0.4">
      <c r="A25" t="s">
        <v>319</v>
      </c>
      <c r="B25" t="s">
        <v>40</v>
      </c>
      <c r="C25" s="4" t="s">
        <v>320</v>
      </c>
      <c r="D25" t="s">
        <v>83</v>
      </c>
      <c r="E25" s="4" t="s">
        <v>320</v>
      </c>
      <c r="F25" t="s">
        <v>344</v>
      </c>
      <c r="G25" s="5" t="s">
        <v>320</v>
      </c>
      <c r="H25" t="s">
        <v>88</v>
      </c>
      <c r="I25" s="4" t="s">
        <v>321</v>
      </c>
      <c r="J25">
        <v>750</v>
      </c>
      <c r="K25" t="s">
        <v>322</v>
      </c>
      <c r="L25" t="s">
        <v>89</v>
      </c>
      <c r="M25" s="4" t="s">
        <v>320</v>
      </c>
      <c r="N25" t="s">
        <v>310</v>
      </c>
      <c r="O25" s="4" t="s">
        <v>323</v>
      </c>
      <c r="P25" t="str">
        <f t="shared" si="0"/>
        <v>('d21','インドカレー','/images/インドカレー.jpg','その他',750,'★☆☆','https://www.kurashiru.com/recipes/06637c87-7eab-4f32-be3c-269ae5349971');</v>
      </c>
      <c r="Q25" t="str">
        <f t="shared" si="1"/>
        <v>insert into M_DISH values('d21','インドカレー','/images/インドカレー.jpg','その他',750,'★☆☆','https://www.kurashiru.com/recipes/06637c87-7eab-4f32-be3c-269ae5349971');</v>
      </c>
    </row>
    <row r="26" spans="1:17" x14ac:dyDescent="0.4">
      <c r="A26" t="s">
        <v>319</v>
      </c>
      <c r="B26" t="s">
        <v>41</v>
      </c>
      <c r="C26" s="4" t="s">
        <v>320</v>
      </c>
      <c r="D26" t="s">
        <v>84</v>
      </c>
      <c r="E26" s="4" t="s">
        <v>320</v>
      </c>
      <c r="F26" t="s">
        <v>345</v>
      </c>
      <c r="G26" s="5" t="s">
        <v>320</v>
      </c>
      <c r="H26" t="s">
        <v>88</v>
      </c>
      <c r="I26" s="4" t="s">
        <v>321</v>
      </c>
      <c r="J26">
        <v>550</v>
      </c>
      <c r="K26" t="s">
        <v>322</v>
      </c>
      <c r="L26" t="s">
        <v>207</v>
      </c>
      <c r="M26" s="4" t="s">
        <v>320</v>
      </c>
      <c r="N26" t="s">
        <v>314</v>
      </c>
      <c r="O26" s="4" t="s">
        <v>323</v>
      </c>
      <c r="P26" t="str">
        <f t="shared" si="0"/>
        <v>('d22','キンパ','/images/キンバ.jpg','その他',550,'★★☆','https://www.kurashiru.com/recipes/653a1be9-898f-4f11-a163-c8ec187fa877');</v>
      </c>
      <c r="Q26" t="str">
        <f t="shared" si="1"/>
        <v>insert into M_DISH values('d22','キンパ','/images/キンバ.jpg','その他',550,'★★☆','https://www.kurashiru.com/recipes/653a1be9-898f-4f11-a163-c8ec187fa877');</v>
      </c>
    </row>
  </sheetData>
  <phoneticPr fontId="1"/>
  <hyperlinks>
    <hyperlink ref="N5" r:id="rId1" xr:uid="{2050F4EB-5CAF-43BD-A82C-D90AFAA2D7A2}"/>
    <hyperlink ref="N6" r:id="rId2" xr:uid="{64C6D91D-5932-4F96-9A76-BD618FD16E9B}"/>
    <hyperlink ref="N7" r:id="rId3" xr:uid="{B3383BB6-4490-4BC3-9B7A-B50ADDBBF90A}"/>
    <hyperlink ref="N8" r:id="rId4" xr:uid="{9B94F7E7-53C3-499F-8869-6CEAE2ED98C0}"/>
    <hyperlink ref="N9" r:id="rId5" xr:uid="{89010C84-E093-4AE5-92C6-E424B6E9F599}"/>
    <hyperlink ref="N10" r:id="rId6" xr:uid="{D865A925-3678-4B8E-B1BF-D9336779A48C}"/>
    <hyperlink ref="N11" r:id="rId7" xr:uid="{287AEDBE-B104-4589-8EC0-7F74FD1A7309}"/>
    <hyperlink ref="N12" r:id="rId8" xr:uid="{76E98543-6E4B-45A4-9F2D-5A2D5111F7AD}"/>
    <hyperlink ref="N13" r:id="rId9" xr:uid="{F7BD2DAF-7884-4AF8-9D87-9B9DD8FB4D70}"/>
    <hyperlink ref="N14" r:id="rId10" xr:uid="{1F8D5F6A-2A31-4E29-94E4-A3FED5EEE9C6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819B-4CC9-4010-850C-7DA0E6B4E643}">
  <dimension ref="A2:H123"/>
  <sheetViews>
    <sheetView topLeftCell="A3" workbookViewId="0">
      <selection activeCell="L8" sqref="L8"/>
    </sheetView>
  </sheetViews>
  <sheetFormatPr defaultColWidth="15.75" defaultRowHeight="18.75" x14ac:dyDescent="0.4"/>
  <cols>
    <col min="1" max="1" width="3.75" customWidth="1"/>
    <col min="3" max="3" width="8.25" customWidth="1"/>
    <col min="4" max="4" width="20.125" customWidth="1"/>
    <col min="5" max="5" width="10" customWidth="1"/>
  </cols>
  <sheetData>
    <row r="2" spans="1:8" x14ac:dyDescent="0.4">
      <c r="B2" s="1" t="s">
        <v>44</v>
      </c>
      <c r="C2" s="1"/>
      <c r="D2" s="1" t="s">
        <v>45</v>
      </c>
      <c r="E2" s="1"/>
      <c r="F2" s="1" t="s">
        <v>46</v>
      </c>
    </row>
    <row r="4" spans="1:8" x14ac:dyDescent="0.4">
      <c r="A4" t="s">
        <v>319</v>
      </c>
      <c r="B4" t="s">
        <v>48</v>
      </c>
      <c r="C4" s="4" t="s">
        <v>320</v>
      </c>
      <c r="D4" t="s">
        <v>234</v>
      </c>
      <c r="E4" s="4" t="s">
        <v>323</v>
      </c>
      <c r="F4" s="3" t="s">
        <v>196</v>
      </c>
      <c r="G4" t="str">
        <f>A4&amp;B4&amp;C4&amp;D4&amp;E4</f>
        <v>('f1','油');</v>
      </c>
      <c r="H4" t="str">
        <f>"INSERT INTO m_food VALUES"&amp;G4</f>
        <v>INSERT INTO m_food VALUES('f1','油');</v>
      </c>
    </row>
    <row r="5" spans="1:8" x14ac:dyDescent="0.4">
      <c r="A5" t="s">
        <v>319</v>
      </c>
      <c r="B5" t="s">
        <v>49</v>
      </c>
      <c r="C5" s="4" t="s">
        <v>320</v>
      </c>
      <c r="D5" t="s">
        <v>201</v>
      </c>
      <c r="E5" s="4" t="s">
        <v>323</v>
      </c>
      <c r="F5" s="3" t="s">
        <v>196</v>
      </c>
      <c r="G5" t="str">
        <f t="shared" ref="G5:G68" si="0">A5&amp;B5&amp;C5&amp;D5&amp;E5</f>
        <v>('f2','生姜');</v>
      </c>
      <c r="H5" t="str">
        <f t="shared" ref="H5:H68" si="1">"INSERT INTO m_food VALUES"&amp;G5</f>
        <v>INSERT INTO m_food VALUES('f2','生姜');</v>
      </c>
    </row>
    <row r="6" spans="1:8" x14ac:dyDescent="0.4">
      <c r="A6" t="s">
        <v>319</v>
      </c>
      <c r="B6" t="s">
        <v>50</v>
      </c>
      <c r="C6" s="4" t="s">
        <v>320</v>
      </c>
      <c r="D6" t="s">
        <v>202</v>
      </c>
      <c r="E6" s="4" t="s">
        <v>323</v>
      </c>
      <c r="F6" s="3" t="s">
        <v>196</v>
      </c>
      <c r="G6" t="str">
        <f t="shared" si="0"/>
        <v>('f3','ニンニク');</v>
      </c>
      <c r="H6" t="str">
        <f t="shared" si="1"/>
        <v>INSERT INTO m_food VALUES('f3','ニンニク');</v>
      </c>
    </row>
    <row r="7" spans="1:8" x14ac:dyDescent="0.4">
      <c r="A7" t="s">
        <v>319</v>
      </c>
      <c r="B7" t="s">
        <v>51</v>
      </c>
      <c r="C7" s="4" t="s">
        <v>320</v>
      </c>
      <c r="D7" t="s">
        <v>188</v>
      </c>
      <c r="E7" s="4" t="s">
        <v>323</v>
      </c>
      <c r="F7" s="3" t="s">
        <v>196</v>
      </c>
      <c r="G7" t="str">
        <f t="shared" si="0"/>
        <v>('f4','料理酒');</v>
      </c>
      <c r="H7" t="str">
        <f t="shared" si="1"/>
        <v>INSERT INTO m_food VALUES('f4','料理酒');</v>
      </c>
    </row>
    <row r="8" spans="1:8" x14ac:dyDescent="0.4">
      <c r="A8" t="s">
        <v>319</v>
      </c>
      <c r="B8" t="s">
        <v>52</v>
      </c>
      <c r="C8" s="4" t="s">
        <v>320</v>
      </c>
      <c r="D8" t="s">
        <v>189</v>
      </c>
      <c r="E8" s="4" t="s">
        <v>323</v>
      </c>
      <c r="F8" s="3" t="s">
        <v>196</v>
      </c>
      <c r="G8" t="str">
        <f t="shared" si="0"/>
        <v>('f5','しょうゆ');</v>
      </c>
      <c r="H8" t="str">
        <f t="shared" si="1"/>
        <v>INSERT INTO m_food VALUES('f5','しょうゆ');</v>
      </c>
    </row>
    <row r="9" spans="1:8" x14ac:dyDescent="0.4">
      <c r="A9" t="s">
        <v>319</v>
      </c>
      <c r="B9" t="s">
        <v>53</v>
      </c>
      <c r="C9" s="4" t="s">
        <v>320</v>
      </c>
      <c r="D9" t="s">
        <v>190</v>
      </c>
      <c r="E9" s="4" t="s">
        <v>323</v>
      </c>
      <c r="F9" s="3" t="s">
        <v>196</v>
      </c>
      <c r="G9" t="str">
        <f t="shared" si="0"/>
        <v>('f6','ごま油');</v>
      </c>
      <c r="H9" t="str">
        <f t="shared" si="1"/>
        <v>INSERT INTO m_food VALUES('f6','ごま油');</v>
      </c>
    </row>
    <row r="10" spans="1:8" x14ac:dyDescent="0.4">
      <c r="A10" t="s">
        <v>319</v>
      </c>
      <c r="B10" t="s">
        <v>54</v>
      </c>
      <c r="C10" s="4" t="s">
        <v>320</v>
      </c>
      <c r="D10" t="s">
        <v>191</v>
      </c>
      <c r="E10" s="4" t="s">
        <v>323</v>
      </c>
      <c r="F10" s="3" t="s">
        <v>196</v>
      </c>
      <c r="G10" t="str">
        <f t="shared" si="0"/>
        <v>('f7','鶏がらスープの素');</v>
      </c>
      <c r="H10" t="str">
        <f t="shared" si="1"/>
        <v>INSERT INTO m_food VALUES('f7','鶏がらスープの素');</v>
      </c>
    </row>
    <row r="11" spans="1:8" x14ac:dyDescent="0.4">
      <c r="A11" t="s">
        <v>319</v>
      </c>
      <c r="B11" t="s">
        <v>55</v>
      </c>
      <c r="C11" s="4" t="s">
        <v>320</v>
      </c>
      <c r="D11" t="s">
        <v>192</v>
      </c>
      <c r="E11" s="4" t="s">
        <v>323</v>
      </c>
      <c r="F11" s="3" t="s">
        <v>196</v>
      </c>
      <c r="G11" t="str">
        <f t="shared" si="0"/>
        <v>('f8','黒こしょう');</v>
      </c>
      <c r="H11" t="str">
        <f t="shared" si="1"/>
        <v>INSERT INTO m_food VALUES('f8','黒こしょう');</v>
      </c>
    </row>
    <row r="12" spans="1:8" x14ac:dyDescent="0.4">
      <c r="A12" t="s">
        <v>319</v>
      </c>
      <c r="B12" t="s">
        <v>217</v>
      </c>
      <c r="C12" s="4" t="s">
        <v>320</v>
      </c>
      <c r="D12" t="s">
        <v>193</v>
      </c>
      <c r="E12" s="4" t="s">
        <v>323</v>
      </c>
      <c r="F12" s="3" t="s">
        <v>196</v>
      </c>
      <c r="G12" t="str">
        <f t="shared" si="0"/>
        <v>('f9','塩');</v>
      </c>
      <c r="H12" t="str">
        <f t="shared" si="1"/>
        <v>INSERT INTO m_food VALUES('f9','塩');</v>
      </c>
    </row>
    <row r="13" spans="1:8" x14ac:dyDescent="0.4">
      <c r="A13" t="s">
        <v>319</v>
      </c>
      <c r="B13" t="s">
        <v>57</v>
      </c>
      <c r="C13" s="4" t="s">
        <v>320</v>
      </c>
      <c r="D13" t="s">
        <v>194</v>
      </c>
      <c r="E13" s="4" t="s">
        <v>323</v>
      </c>
      <c r="F13" s="3" t="s">
        <v>196</v>
      </c>
      <c r="G13" t="str">
        <f t="shared" si="0"/>
        <v>('f10','片栗粉');</v>
      </c>
      <c r="H13" t="str">
        <f t="shared" si="1"/>
        <v>INSERT INTO m_food VALUES('f10','片栗粉');</v>
      </c>
    </row>
    <row r="14" spans="1:8" x14ac:dyDescent="0.4">
      <c r="A14" t="s">
        <v>319</v>
      </c>
      <c r="B14" t="s">
        <v>220</v>
      </c>
      <c r="C14" s="4" t="s">
        <v>320</v>
      </c>
      <c r="D14" t="s">
        <v>211</v>
      </c>
      <c r="E14" s="4" t="s">
        <v>323</v>
      </c>
      <c r="F14" s="3" t="s">
        <v>196</v>
      </c>
      <c r="G14" t="str">
        <f t="shared" si="0"/>
        <v>('f11','みりん');</v>
      </c>
      <c r="H14" t="str">
        <f t="shared" si="1"/>
        <v>INSERT INTO m_food VALUES('f11','みりん');</v>
      </c>
    </row>
    <row r="15" spans="1:8" x14ac:dyDescent="0.4">
      <c r="A15" t="s">
        <v>319</v>
      </c>
      <c r="B15" t="s">
        <v>58</v>
      </c>
      <c r="C15" s="4" t="s">
        <v>320</v>
      </c>
      <c r="D15" t="s">
        <v>197</v>
      </c>
      <c r="E15" s="4" t="s">
        <v>323</v>
      </c>
      <c r="F15" s="3" t="s">
        <v>196</v>
      </c>
      <c r="G15" t="str">
        <f t="shared" si="0"/>
        <v>('f12','薄力粉');</v>
      </c>
      <c r="H15" t="str">
        <f t="shared" si="1"/>
        <v>INSERT INTO m_food VALUES('f12','薄力粉');</v>
      </c>
    </row>
    <row r="16" spans="1:8" x14ac:dyDescent="0.4">
      <c r="A16" t="s">
        <v>319</v>
      </c>
      <c r="B16" t="s">
        <v>59</v>
      </c>
      <c r="C16" s="4" t="s">
        <v>320</v>
      </c>
      <c r="D16" t="s">
        <v>198</v>
      </c>
      <c r="E16" s="4" t="s">
        <v>323</v>
      </c>
      <c r="F16" s="3" t="s">
        <v>196</v>
      </c>
      <c r="G16" t="str">
        <f t="shared" si="0"/>
        <v>('f13','砂糖');</v>
      </c>
      <c r="H16" t="str">
        <f t="shared" si="1"/>
        <v>INSERT INTO m_food VALUES('f13','砂糖');</v>
      </c>
    </row>
    <row r="17" spans="1:8" x14ac:dyDescent="0.4">
      <c r="A17" t="s">
        <v>319</v>
      </c>
      <c r="B17" t="s">
        <v>60</v>
      </c>
      <c r="C17" s="4" t="s">
        <v>320</v>
      </c>
      <c r="D17" t="s">
        <v>212</v>
      </c>
      <c r="E17" s="4" t="s">
        <v>323</v>
      </c>
      <c r="F17" s="3" t="s">
        <v>196</v>
      </c>
      <c r="G17" t="str">
        <f t="shared" si="0"/>
        <v>('f14','顆粒和風だし');</v>
      </c>
      <c r="H17" t="str">
        <f t="shared" si="1"/>
        <v>INSERT INTO m_food VALUES('f14','顆粒和風だし');</v>
      </c>
    </row>
    <row r="18" spans="1:8" x14ac:dyDescent="0.4">
      <c r="A18" t="s">
        <v>319</v>
      </c>
      <c r="B18" t="s">
        <v>61</v>
      </c>
      <c r="C18" s="4" t="s">
        <v>320</v>
      </c>
      <c r="D18" t="s">
        <v>223</v>
      </c>
      <c r="E18" s="4" t="s">
        <v>323</v>
      </c>
      <c r="F18" s="3" t="s">
        <v>196</v>
      </c>
      <c r="G18" t="str">
        <f t="shared" si="0"/>
        <v>('f15','塩こしょう');</v>
      </c>
      <c r="H18" t="str">
        <f t="shared" si="1"/>
        <v>INSERT INTO m_food VALUES('f15','塩こしょう');</v>
      </c>
    </row>
    <row r="19" spans="1:8" x14ac:dyDescent="0.4">
      <c r="A19" t="s">
        <v>319</v>
      </c>
      <c r="B19" t="s">
        <v>62</v>
      </c>
      <c r="C19" s="4" t="s">
        <v>320</v>
      </c>
      <c r="D19" t="s">
        <v>227</v>
      </c>
      <c r="E19" s="4" t="s">
        <v>323</v>
      </c>
      <c r="F19" s="3" t="s">
        <v>196</v>
      </c>
      <c r="G19" t="str">
        <f t="shared" si="0"/>
        <v>('f16','パン粉');</v>
      </c>
      <c r="H19" t="str">
        <f t="shared" si="1"/>
        <v>INSERT INTO m_food VALUES('f16','パン粉');</v>
      </c>
    </row>
    <row r="20" spans="1:8" x14ac:dyDescent="0.4">
      <c r="A20" t="s">
        <v>319</v>
      </c>
      <c r="B20" t="s">
        <v>63</v>
      </c>
      <c r="C20" s="4" t="s">
        <v>320</v>
      </c>
      <c r="D20" t="s">
        <v>194</v>
      </c>
      <c r="E20" s="4" t="s">
        <v>323</v>
      </c>
      <c r="F20" s="3" t="s">
        <v>196</v>
      </c>
      <c r="G20" t="str">
        <f t="shared" si="0"/>
        <v>('f17','片栗粉');</v>
      </c>
      <c r="H20" t="str">
        <f t="shared" si="1"/>
        <v>INSERT INTO m_food VALUES('f17','片栗粉');</v>
      </c>
    </row>
    <row r="21" spans="1:8" x14ac:dyDescent="0.4">
      <c r="A21" t="s">
        <v>319</v>
      </c>
      <c r="B21" t="s">
        <v>64</v>
      </c>
      <c r="C21" s="4" t="s">
        <v>320</v>
      </c>
      <c r="D21" t="s">
        <v>243</v>
      </c>
      <c r="E21" s="4" t="s">
        <v>323</v>
      </c>
      <c r="F21" s="3" t="s">
        <v>196</v>
      </c>
      <c r="G21" t="str">
        <f t="shared" si="0"/>
        <v>('f18','ケチャップ');</v>
      </c>
      <c r="H21" t="str">
        <f t="shared" si="1"/>
        <v>INSERT INTO m_food VALUES('f18','ケチャップ');</v>
      </c>
    </row>
    <row r="22" spans="1:8" x14ac:dyDescent="0.4">
      <c r="A22" t="s">
        <v>319</v>
      </c>
      <c r="B22" t="s">
        <v>65</v>
      </c>
      <c r="C22" s="4" t="s">
        <v>320</v>
      </c>
      <c r="D22" t="s">
        <v>244</v>
      </c>
      <c r="E22" s="4" t="s">
        <v>323</v>
      </c>
      <c r="F22" s="3" t="s">
        <v>196</v>
      </c>
      <c r="G22" t="str">
        <f t="shared" si="0"/>
        <v>('f19','中濃ソース');</v>
      </c>
      <c r="H22" t="str">
        <f t="shared" si="1"/>
        <v>INSERT INTO m_food VALUES('f19','中濃ソース');</v>
      </c>
    </row>
    <row r="23" spans="1:8" x14ac:dyDescent="0.4">
      <c r="A23" t="s">
        <v>319</v>
      </c>
      <c r="B23" t="s">
        <v>66</v>
      </c>
      <c r="C23" s="4" t="s">
        <v>320</v>
      </c>
      <c r="D23" t="s">
        <v>245</v>
      </c>
      <c r="E23" s="4" t="s">
        <v>323</v>
      </c>
      <c r="F23" s="3" t="s">
        <v>196</v>
      </c>
      <c r="G23" t="str">
        <f t="shared" si="0"/>
        <v>('f20','オリーブオイル');</v>
      </c>
      <c r="H23" t="str">
        <f t="shared" si="1"/>
        <v>INSERT INTO m_food VALUES('f20','オリーブオイル');</v>
      </c>
    </row>
    <row r="24" spans="1:8" x14ac:dyDescent="0.4">
      <c r="A24" t="s">
        <v>319</v>
      </c>
      <c r="B24" t="s">
        <v>67</v>
      </c>
      <c r="C24" s="4" t="s">
        <v>320</v>
      </c>
      <c r="D24" t="s">
        <v>246</v>
      </c>
      <c r="E24" s="4" t="s">
        <v>323</v>
      </c>
      <c r="F24" s="3" t="s">
        <v>196</v>
      </c>
      <c r="G24" t="str">
        <f t="shared" si="0"/>
        <v>('f21','バター');</v>
      </c>
      <c r="H24" t="str">
        <f t="shared" si="1"/>
        <v>INSERT INTO m_food VALUES('f21','バター');</v>
      </c>
    </row>
    <row r="25" spans="1:8" x14ac:dyDescent="0.4">
      <c r="A25" t="s">
        <v>319</v>
      </c>
      <c r="B25" t="s">
        <v>68</v>
      </c>
      <c r="C25" s="4" t="s">
        <v>320</v>
      </c>
      <c r="D25" t="s">
        <v>251</v>
      </c>
      <c r="E25" s="4" t="s">
        <v>323</v>
      </c>
      <c r="F25" s="3" t="s">
        <v>196</v>
      </c>
      <c r="G25" t="str">
        <f t="shared" si="0"/>
        <v>('f22','ナツメグ');</v>
      </c>
      <c r="H25" t="str">
        <f t="shared" si="1"/>
        <v>INSERT INTO m_food VALUES('f22','ナツメグ');</v>
      </c>
    </row>
    <row r="26" spans="1:8" x14ac:dyDescent="0.4">
      <c r="A26" t="s">
        <v>319</v>
      </c>
      <c r="B26" t="s">
        <v>69</v>
      </c>
      <c r="C26" s="4" t="s">
        <v>320</v>
      </c>
      <c r="D26" t="s">
        <v>187</v>
      </c>
      <c r="E26" s="4" t="s">
        <v>323</v>
      </c>
      <c r="F26" t="s">
        <v>195</v>
      </c>
      <c r="G26" t="str">
        <f t="shared" si="0"/>
        <v>('f23','鶏もも肉');</v>
      </c>
      <c r="H26" t="str">
        <f t="shared" si="1"/>
        <v>INSERT INTO m_food VALUES('f23','鶏もも肉');</v>
      </c>
    </row>
    <row r="27" spans="1:8" x14ac:dyDescent="0.4">
      <c r="A27" t="s">
        <v>319</v>
      </c>
      <c r="B27" t="s">
        <v>70</v>
      </c>
      <c r="C27" s="4" t="s">
        <v>320</v>
      </c>
      <c r="D27" t="s">
        <v>231</v>
      </c>
      <c r="E27" s="4" t="s">
        <v>323</v>
      </c>
      <c r="F27" t="s">
        <v>195</v>
      </c>
      <c r="G27" t="str">
        <f t="shared" si="0"/>
        <v>('f24','豚ロース（薄切り）');</v>
      </c>
      <c r="H27" t="str">
        <f t="shared" si="1"/>
        <v>INSERT INTO m_food VALUES('f24','豚ロース（薄切り）');</v>
      </c>
    </row>
    <row r="28" spans="1:8" x14ac:dyDescent="0.4">
      <c r="A28" t="s">
        <v>319</v>
      </c>
      <c r="B28" t="s">
        <v>91</v>
      </c>
      <c r="C28" s="4" t="s">
        <v>320</v>
      </c>
      <c r="D28" t="s">
        <v>209</v>
      </c>
      <c r="E28" s="4" t="s">
        <v>323</v>
      </c>
      <c r="F28" t="s">
        <v>215</v>
      </c>
      <c r="G28" t="str">
        <f t="shared" si="0"/>
        <v>('f25','ブリ');</v>
      </c>
      <c r="H28" t="str">
        <f t="shared" si="1"/>
        <v>INSERT INTO m_food VALUES('f25','ブリ');</v>
      </c>
    </row>
    <row r="29" spans="1:8" x14ac:dyDescent="0.4">
      <c r="A29" t="s">
        <v>319</v>
      </c>
      <c r="B29" t="s">
        <v>92</v>
      </c>
      <c r="C29" s="4" t="s">
        <v>320</v>
      </c>
      <c r="D29" t="s">
        <v>210</v>
      </c>
      <c r="E29" s="4" t="s">
        <v>323</v>
      </c>
      <c r="F29" t="s">
        <v>218</v>
      </c>
      <c r="G29" t="str">
        <f t="shared" si="0"/>
        <v>('f26','大根');</v>
      </c>
      <c r="H29" t="str">
        <f t="shared" si="1"/>
        <v>INSERT INTO m_food VALUES('f26','大根');</v>
      </c>
    </row>
    <row r="30" spans="1:8" x14ac:dyDescent="0.4">
      <c r="A30" t="s">
        <v>319</v>
      </c>
      <c r="B30" t="s">
        <v>93</v>
      </c>
      <c r="C30" s="4" t="s">
        <v>320</v>
      </c>
      <c r="D30" t="s">
        <v>222</v>
      </c>
      <c r="E30" s="4" t="s">
        <v>323</v>
      </c>
      <c r="F30" t="s">
        <v>215</v>
      </c>
      <c r="G30" t="str">
        <f t="shared" si="0"/>
        <v>('f27','アジ');</v>
      </c>
      <c r="H30" t="str">
        <f t="shared" si="1"/>
        <v>INSERT INTO m_food VALUES('f27','アジ');</v>
      </c>
    </row>
    <row r="31" spans="1:8" x14ac:dyDescent="0.4">
      <c r="A31" t="s">
        <v>319</v>
      </c>
      <c r="B31" t="s">
        <v>94</v>
      </c>
      <c r="C31" s="4" t="s">
        <v>320</v>
      </c>
      <c r="D31" t="s">
        <v>226</v>
      </c>
      <c r="E31" s="4" t="s">
        <v>323</v>
      </c>
      <c r="F31" t="s">
        <v>230</v>
      </c>
      <c r="G31" t="str">
        <f t="shared" si="0"/>
        <v>('f28','たまご');</v>
      </c>
      <c r="H31" t="str">
        <f t="shared" si="1"/>
        <v>INSERT INTO m_food VALUES('f28','たまご');</v>
      </c>
    </row>
    <row r="32" spans="1:8" x14ac:dyDescent="0.4">
      <c r="A32" t="s">
        <v>319</v>
      </c>
      <c r="B32" t="s">
        <v>95</v>
      </c>
      <c r="C32" s="4" t="s">
        <v>320</v>
      </c>
      <c r="D32" t="s">
        <v>232</v>
      </c>
      <c r="E32" s="4" t="s">
        <v>323</v>
      </c>
      <c r="F32" t="s">
        <v>195</v>
      </c>
      <c r="G32" t="str">
        <f t="shared" si="0"/>
        <v>('f29','豚ロース（厚切り）');</v>
      </c>
      <c r="H32" t="str">
        <f t="shared" si="1"/>
        <v>INSERT INTO m_food VALUES('f29','豚ロース（厚切り）');</v>
      </c>
    </row>
    <row r="33" spans="1:8" x14ac:dyDescent="0.4">
      <c r="A33" t="s">
        <v>319</v>
      </c>
      <c r="B33" t="s">
        <v>96</v>
      </c>
      <c r="C33" s="4" t="s">
        <v>320</v>
      </c>
      <c r="D33" t="s">
        <v>235</v>
      </c>
      <c r="E33" s="4" t="s">
        <v>323</v>
      </c>
      <c r="F33" t="s">
        <v>218</v>
      </c>
      <c r="G33" t="str">
        <f t="shared" si="0"/>
        <v>('f30','ピーマン');</v>
      </c>
      <c r="H33" t="str">
        <f t="shared" si="1"/>
        <v>INSERT INTO m_food VALUES('f30','ピーマン');</v>
      </c>
    </row>
    <row r="34" spans="1:8" x14ac:dyDescent="0.4">
      <c r="A34" t="s">
        <v>319</v>
      </c>
      <c r="B34" t="s">
        <v>97</v>
      </c>
      <c r="C34" s="4" t="s">
        <v>320</v>
      </c>
      <c r="D34" t="s">
        <v>236</v>
      </c>
      <c r="E34" s="4" t="s">
        <v>323</v>
      </c>
      <c r="F34" t="s">
        <v>195</v>
      </c>
      <c r="G34" t="str">
        <f t="shared" si="0"/>
        <v>('f31','ひき肉');</v>
      </c>
      <c r="H34" t="str">
        <f t="shared" si="1"/>
        <v>INSERT INTO m_food VALUES('f31','ひき肉');</v>
      </c>
    </row>
    <row r="35" spans="1:8" x14ac:dyDescent="0.4">
      <c r="A35" t="s">
        <v>319</v>
      </c>
      <c r="B35" t="s">
        <v>98</v>
      </c>
      <c r="C35" s="4" t="s">
        <v>320</v>
      </c>
      <c r="D35" t="s">
        <v>237</v>
      </c>
      <c r="E35" s="4" t="s">
        <v>323</v>
      </c>
      <c r="F35" t="s">
        <v>230</v>
      </c>
      <c r="G35" t="str">
        <f t="shared" si="0"/>
        <v>('f32','牛乳');</v>
      </c>
      <c r="H35" t="str">
        <f t="shared" si="1"/>
        <v>INSERT INTO m_food VALUES('f32','牛乳');</v>
      </c>
    </row>
    <row r="36" spans="1:8" x14ac:dyDescent="0.4">
      <c r="A36" t="s">
        <v>319</v>
      </c>
      <c r="B36" t="s">
        <v>99</v>
      </c>
      <c r="C36" s="4" t="s">
        <v>320</v>
      </c>
      <c r="D36" t="s">
        <v>239</v>
      </c>
      <c r="E36" s="4" t="s">
        <v>323</v>
      </c>
      <c r="F36" t="s">
        <v>230</v>
      </c>
      <c r="G36" t="str">
        <f t="shared" si="0"/>
        <v>('f33','ごはん');</v>
      </c>
      <c r="H36" t="str">
        <f t="shared" si="1"/>
        <v>INSERT INTO m_food VALUES('f33','ごはん');</v>
      </c>
    </row>
    <row r="37" spans="1:8" x14ac:dyDescent="0.4">
      <c r="A37" t="s">
        <v>319</v>
      </c>
      <c r="B37" t="s">
        <v>100</v>
      </c>
      <c r="C37" s="4" t="s">
        <v>320</v>
      </c>
      <c r="D37" t="s">
        <v>240</v>
      </c>
      <c r="E37" s="4" t="s">
        <v>323</v>
      </c>
      <c r="F37" t="s">
        <v>218</v>
      </c>
      <c r="G37" t="str">
        <f t="shared" si="0"/>
        <v>('f34','玉ねぎ');</v>
      </c>
      <c r="H37" t="str">
        <f t="shared" si="1"/>
        <v>INSERT INTO m_food VALUES('f34','玉ねぎ');</v>
      </c>
    </row>
    <row r="38" spans="1:8" x14ac:dyDescent="0.4">
      <c r="A38" t="s">
        <v>319</v>
      </c>
      <c r="B38" t="s">
        <v>101</v>
      </c>
      <c r="C38" s="4" t="s">
        <v>320</v>
      </c>
      <c r="D38" t="s">
        <v>241</v>
      </c>
      <c r="E38" s="4" t="s">
        <v>323</v>
      </c>
      <c r="F38" t="s">
        <v>195</v>
      </c>
      <c r="G38" t="str">
        <f t="shared" si="0"/>
        <v>('f35','ベーコン');</v>
      </c>
      <c r="H38" t="str">
        <f t="shared" si="1"/>
        <v>INSERT INTO m_food VALUES('f35','ベーコン');</v>
      </c>
    </row>
    <row r="39" spans="1:8" x14ac:dyDescent="0.4">
      <c r="A39" t="s">
        <v>319</v>
      </c>
      <c r="B39" t="s">
        <v>102</v>
      </c>
      <c r="C39" s="4" t="s">
        <v>320</v>
      </c>
      <c r="D39" t="s">
        <v>242</v>
      </c>
      <c r="E39" s="4" t="s">
        <v>323</v>
      </c>
      <c r="F39" t="s">
        <v>218</v>
      </c>
      <c r="G39" t="str">
        <f t="shared" si="0"/>
        <v>('f36','ミックスベジタブル');</v>
      </c>
      <c r="H39" t="str">
        <f t="shared" si="1"/>
        <v>INSERT INTO m_food VALUES('f36','ミックスベジタブル');</v>
      </c>
    </row>
    <row r="40" spans="1:8" x14ac:dyDescent="0.4">
      <c r="A40" t="s">
        <v>319</v>
      </c>
      <c r="B40" t="s">
        <v>103</v>
      </c>
      <c r="C40" s="4" t="s">
        <v>320</v>
      </c>
      <c r="D40" t="s">
        <v>247</v>
      </c>
      <c r="E40" s="4" t="s">
        <v>323</v>
      </c>
      <c r="F40" t="s">
        <v>230</v>
      </c>
      <c r="G40" t="str">
        <f t="shared" si="0"/>
        <v>('f37','生クリーム');</v>
      </c>
      <c r="H40" t="str">
        <f t="shared" si="1"/>
        <v>INSERT INTO m_food VALUES('f37','生クリーム');</v>
      </c>
    </row>
    <row r="41" spans="1:8" x14ac:dyDescent="0.4">
      <c r="A41" t="s">
        <v>319</v>
      </c>
      <c r="B41" t="s">
        <v>104</v>
      </c>
      <c r="C41" s="4" t="s">
        <v>320</v>
      </c>
      <c r="D41" t="s">
        <v>72</v>
      </c>
      <c r="E41" s="4" t="s">
        <v>323</v>
      </c>
      <c r="F41" t="s">
        <v>230</v>
      </c>
      <c r="G41" t="str">
        <f t="shared" si="0"/>
        <v>('f38','スパゲッティ');</v>
      </c>
      <c r="H41" t="str">
        <f t="shared" si="1"/>
        <v>INSERT INTO m_food VALUES('f38','スパゲッティ');</v>
      </c>
    </row>
    <row r="42" spans="1:8" x14ac:dyDescent="0.4">
      <c r="A42" t="s">
        <v>319</v>
      </c>
      <c r="B42" t="s">
        <v>105</v>
      </c>
      <c r="C42" s="4" t="s">
        <v>320</v>
      </c>
      <c r="D42" t="s">
        <v>253</v>
      </c>
      <c r="E42" s="4" t="s">
        <v>323</v>
      </c>
      <c r="F42" t="s">
        <v>196</v>
      </c>
      <c r="G42" t="str">
        <f t="shared" si="0"/>
        <v>('f39','コンソメ顆粒');</v>
      </c>
      <c r="H42" t="str">
        <f t="shared" si="1"/>
        <v>INSERT INTO m_food VALUES('f39','コンソメ顆粒');</v>
      </c>
    </row>
    <row r="43" spans="1:8" x14ac:dyDescent="0.4">
      <c r="A43" t="s">
        <v>319</v>
      </c>
      <c r="B43" t="s">
        <v>272</v>
      </c>
      <c r="C43" s="4" t="s">
        <v>320</v>
      </c>
      <c r="D43" t="s">
        <v>260</v>
      </c>
      <c r="E43" s="4" t="s">
        <v>323</v>
      </c>
      <c r="F43" t="s">
        <v>196</v>
      </c>
      <c r="G43" t="str">
        <f t="shared" si="0"/>
        <v>('f40','チーズ');</v>
      </c>
      <c r="H43" t="str">
        <f t="shared" si="1"/>
        <v>INSERT INTO m_food VALUES('f40','チーズ');</v>
      </c>
    </row>
    <row r="44" spans="1:8" x14ac:dyDescent="0.4">
      <c r="A44" t="s">
        <v>319</v>
      </c>
      <c r="B44" t="s">
        <v>107</v>
      </c>
      <c r="C44" s="4" t="s">
        <v>320</v>
      </c>
      <c r="D44" t="s">
        <v>73</v>
      </c>
      <c r="E44" s="4" t="s">
        <v>323</v>
      </c>
      <c r="F44" t="s">
        <v>230</v>
      </c>
      <c r="G44" t="str">
        <f t="shared" si="0"/>
        <v>('f41','ラザニア');</v>
      </c>
      <c r="H44" t="str">
        <f t="shared" si="1"/>
        <v>INSERT INTO m_food VALUES('f41','ラザニア');</v>
      </c>
    </row>
    <row r="45" spans="1:8" x14ac:dyDescent="0.4">
      <c r="A45" t="s">
        <v>319</v>
      </c>
      <c r="B45" t="s">
        <v>108</v>
      </c>
      <c r="C45" s="4" t="s">
        <v>320</v>
      </c>
      <c r="D45" t="s">
        <v>256</v>
      </c>
      <c r="E45" s="4" t="s">
        <v>323</v>
      </c>
      <c r="F45" t="s">
        <v>218</v>
      </c>
      <c r="G45" t="str">
        <f t="shared" si="0"/>
        <v>('f42','にんじん');</v>
      </c>
      <c r="H45" t="str">
        <f t="shared" si="1"/>
        <v>INSERT INTO m_food VALUES('f42','にんじん');</v>
      </c>
    </row>
    <row r="46" spans="1:8" x14ac:dyDescent="0.4">
      <c r="A46" t="s">
        <v>319</v>
      </c>
      <c r="B46" t="s">
        <v>109</v>
      </c>
      <c r="C46" s="4" t="s">
        <v>320</v>
      </c>
      <c r="D46" t="s">
        <v>257</v>
      </c>
      <c r="E46" s="4" t="s">
        <v>323</v>
      </c>
      <c r="F46" t="s">
        <v>230</v>
      </c>
      <c r="G46" t="str">
        <f t="shared" si="0"/>
        <v>('f43','トマト缶');</v>
      </c>
      <c r="H46" t="str">
        <f t="shared" si="1"/>
        <v>INSERT INTO m_food VALUES('f43','トマト缶');</v>
      </c>
    </row>
    <row r="47" spans="1:8" x14ac:dyDescent="0.4">
      <c r="A47" t="s">
        <v>319</v>
      </c>
      <c r="B47" t="s">
        <v>110</v>
      </c>
      <c r="C47" s="4" t="s">
        <v>320</v>
      </c>
      <c r="D47" t="s">
        <v>258</v>
      </c>
      <c r="E47" s="4" t="s">
        <v>323</v>
      </c>
      <c r="F47" t="s">
        <v>230</v>
      </c>
      <c r="G47" t="str">
        <f t="shared" si="0"/>
        <v>('f44','赤ワイン');</v>
      </c>
      <c r="H47" t="str">
        <f t="shared" si="1"/>
        <v>INSERT INTO m_food VALUES('f44','赤ワイン');</v>
      </c>
    </row>
    <row r="48" spans="1:8" x14ac:dyDescent="0.4">
      <c r="A48" t="s">
        <v>319</v>
      </c>
      <c r="B48" t="s">
        <v>111</v>
      </c>
      <c r="C48" s="4" t="s">
        <v>320</v>
      </c>
      <c r="D48" t="s">
        <v>259</v>
      </c>
      <c r="E48" s="4" t="s">
        <v>323</v>
      </c>
      <c r="F48" t="s">
        <v>230</v>
      </c>
      <c r="G48" t="str">
        <f t="shared" si="0"/>
        <v>('f45','ローリエ');</v>
      </c>
      <c r="H48" t="str">
        <f t="shared" si="1"/>
        <v>INSERT INTO m_food VALUES('f45','ローリエ');</v>
      </c>
    </row>
    <row r="49" spans="1:8" x14ac:dyDescent="0.4">
      <c r="A49" t="s">
        <v>319</v>
      </c>
      <c r="B49" t="s">
        <v>112</v>
      </c>
      <c r="C49" s="4" t="s">
        <v>320</v>
      </c>
      <c r="D49" t="s">
        <v>270</v>
      </c>
      <c r="E49" s="4" t="s">
        <v>323</v>
      </c>
      <c r="F49" t="s">
        <v>230</v>
      </c>
      <c r="G49" t="str">
        <f t="shared" si="0"/>
        <v>('f46','マカロニ');</v>
      </c>
      <c r="H49" t="str">
        <f t="shared" si="1"/>
        <v>INSERT INTO m_food VALUES('f46','マカロニ');</v>
      </c>
    </row>
    <row r="50" spans="1:8" x14ac:dyDescent="0.4">
      <c r="A50" t="s">
        <v>319</v>
      </c>
      <c r="B50" t="s">
        <v>113</v>
      </c>
      <c r="C50" s="4" t="s">
        <v>320</v>
      </c>
      <c r="D50" t="s">
        <v>271</v>
      </c>
      <c r="E50" s="4" t="s">
        <v>323</v>
      </c>
      <c r="F50" t="s">
        <v>218</v>
      </c>
      <c r="G50" t="str">
        <f t="shared" si="0"/>
        <v>('f47','ブロッコリー');</v>
      </c>
      <c r="H50" t="str">
        <f t="shared" si="1"/>
        <v>INSERT INTO m_food VALUES('f47','ブロッコリー');</v>
      </c>
    </row>
    <row r="51" spans="1:8" x14ac:dyDescent="0.4">
      <c r="A51" t="s">
        <v>319</v>
      </c>
      <c r="B51" t="s">
        <v>114</v>
      </c>
      <c r="C51" s="4" t="s">
        <v>320</v>
      </c>
      <c r="D51" t="s">
        <v>274</v>
      </c>
      <c r="E51" s="4" t="s">
        <v>323</v>
      </c>
      <c r="F51" t="s">
        <v>230</v>
      </c>
      <c r="G51" t="str">
        <f t="shared" si="0"/>
        <v>('f48','コーン缶');</v>
      </c>
      <c r="H51" t="str">
        <f t="shared" si="1"/>
        <v>INSERT INTO m_food VALUES('f48','コーン缶');</v>
      </c>
    </row>
    <row r="52" spans="1:8" x14ac:dyDescent="0.4">
      <c r="A52" t="s">
        <v>319</v>
      </c>
      <c r="B52" t="s">
        <v>115</v>
      </c>
      <c r="C52" s="4" t="s">
        <v>320</v>
      </c>
      <c r="D52" t="s">
        <v>275</v>
      </c>
      <c r="E52" s="4" t="s">
        <v>323</v>
      </c>
      <c r="F52" t="s">
        <v>196</v>
      </c>
      <c r="G52" t="str">
        <f t="shared" si="0"/>
        <v>('f49','ベーキングパウダー');</v>
      </c>
      <c r="H52" t="str">
        <f t="shared" si="1"/>
        <v>INSERT INTO m_food VALUES('f49','ベーキングパウダー');</v>
      </c>
    </row>
    <row r="53" spans="1:8" x14ac:dyDescent="0.4">
      <c r="A53" t="s">
        <v>319</v>
      </c>
      <c r="B53" t="s">
        <v>116</v>
      </c>
      <c r="C53" s="4" t="s">
        <v>320</v>
      </c>
      <c r="D53" t="s">
        <v>276</v>
      </c>
      <c r="E53" s="4" t="s">
        <v>323</v>
      </c>
      <c r="F53" t="s">
        <v>196</v>
      </c>
      <c r="G53" t="str">
        <f t="shared" si="0"/>
        <v>('f50','強力粉');</v>
      </c>
      <c r="H53" t="str">
        <f t="shared" si="1"/>
        <v>INSERT INTO m_food VALUES('f50','強力粉');</v>
      </c>
    </row>
    <row r="54" spans="1:8" x14ac:dyDescent="0.4">
      <c r="A54" t="s">
        <v>319</v>
      </c>
      <c r="B54" t="s">
        <v>117</v>
      </c>
      <c r="C54" s="4" t="s">
        <v>320</v>
      </c>
      <c r="D54" t="s">
        <v>277</v>
      </c>
      <c r="E54" s="4" t="s">
        <v>323</v>
      </c>
      <c r="F54" t="s">
        <v>196</v>
      </c>
      <c r="G54" t="str">
        <f t="shared" si="0"/>
        <v>('f51','ピザソース');</v>
      </c>
      <c r="H54" t="str">
        <f t="shared" si="1"/>
        <v>INSERT INTO m_food VALUES('f51','ピザソース');</v>
      </c>
    </row>
    <row r="55" spans="1:8" x14ac:dyDescent="0.4">
      <c r="A55" t="s">
        <v>319</v>
      </c>
      <c r="B55" t="s">
        <v>118</v>
      </c>
      <c r="C55" s="4" t="s">
        <v>320</v>
      </c>
      <c r="D55" t="s">
        <v>279</v>
      </c>
      <c r="E55" s="4" t="s">
        <v>323</v>
      </c>
      <c r="F55" t="s">
        <v>196</v>
      </c>
      <c r="G55" t="str">
        <f t="shared" si="0"/>
        <v>('f52','酢');</v>
      </c>
      <c r="H55" t="str">
        <f t="shared" si="1"/>
        <v>INSERT INTO m_food VALUES('f52','酢');</v>
      </c>
    </row>
    <row r="56" spans="1:8" x14ac:dyDescent="0.4">
      <c r="A56" t="s">
        <v>319</v>
      </c>
      <c r="B56" t="s">
        <v>119</v>
      </c>
      <c r="C56" s="4" t="s">
        <v>320</v>
      </c>
      <c r="D56" t="s">
        <v>281</v>
      </c>
      <c r="E56" s="4" t="s">
        <v>323</v>
      </c>
      <c r="F56" t="s">
        <v>215</v>
      </c>
      <c r="G56" t="str">
        <f t="shared" si="0"/>
        <v>('f53','エビ');</v>
      </c>
      <c r="H56" t="str">
        <f t="shared" si="1"/>
        <v>INSERT INTO m_food VALUES('f53','エビ');</v>
      </c>
    </row>
    <row r="57" spans="1:8" x14ac:dyDescent="0.4">
      <c r="A57" t="s">
        <v>319</v>
      </c>
      <c r="B57" t="s">
        <v>120</v>
      </c>
      <c r="C57" s="4" t="s">
        <v>320</v>
      </c>
      <c r="D57" t="s">
        <v>282</v>
      </c>
      <c r="E57" s="4" t="s">
        <v>323</v>
      </c>
      <c r="F57" t="s">
        <v>218</v>
      </c>
      <c r="G57" t="str">
        <f t="shared" si="0"/>
        <v>('f54','長ネギ');</v>
      </c>
      <c r="H57" t="str">
        <f t="shared" si="1"/>
        <v>INSERT INTO m_food VALUES('f54','長ネギ');</v>
      </c>
    </row>
    <row r="58" spans="1:8" x14ac:dyDescent="0.4">
      <c r="A58" t="s">
        <v>319</v>
      </c>
      <c r="B58" t="s">
        <v>121</v>
      </c>
      <c r="C58" s="4" t="s">
        <v>320</v>
      </c>
      <c r="D58" t="s">
        <v>283</v>
      </c>
      <c r="E58" s="4" t="s">
        <v>323</v>
      </c>
      <c r="F58" t="s">
        <v>196</v>
      </c>
      <c r="G58" t="str">
        <f t="shared" si="0"/>
        <v>('f55','豆板醤');</v>
      </c>
      <c r="H58" t="str">
        <f t="shared" si="1"/>
        <v>INSERT INTO m_food VALUES('f55','豆板醤');</v>
      </c>
    </row>
    <row r="59" spans="1:8" x14ac:dyDescent="0.4">
      <c r="A59" t="s">
        <v>319</v>
      </c>
      <c r="B59" t="s">
        <v>122</v>
      </c>
      <c r="C59" s="4" t="s">
        <v>320</v>
      </c>
      <c r="D59" t="s">
        <v>285</v>
      </c>
      <c r="E59" s="4" t="s">
        <v>323</v>
      </c>
      <c r="F59" t="s">
        <v>195</v>
      </c>
      <c r="G59" t="str">
        <f t="shared" si="0"/>
        <v>('f56','豚バラ肉');</v>
      </c>
      <c r="H59" t="str">
        <f t="shared" si="1"/>
        <v>INSERT INTO m_food VALUES('f56','豚バラ肉');</v>
      </c>
    </row>
    <row r="60" spans="1:8" x14ac:dyDescent="0.4">
      <c r="A60" t="s">
        <v>319</v>
      </c>
      <c r="B60" t="s">
        <v>123</v>
      </c>
      <c r="C60" s="4" t="s">
        <v>320</v>
      </c>
      <c r="D60" t="s">
        <v>286</v>
      </c>
      <c r="E60" s="4" t="s">
        <v>323</v>
      </c>
      <c r="F60" t="s">
        <v>218</v>
      </c>
      <c r="G60" t="str">
        <f t="shared" si="0"/>
        <v>('f57','キャベツ');</v>
      </c>
      <c r="H60" t="str">
        <f t="shared" si="1"/>
        <v>INSERT INTO m_food VALUES('f57','キャベツ');</v>
      </c>
    </row>
    <row r="61" spans="1:8" x14ac:dyDescent="0.4">
      <c r="A61" t="s">
        <v>319</v>
      </c>
      <c r="B61" t="s">
        <v>124</v>
      </c>
      <c r="C61" s="4" t="s">
        <v>320</v>
      </c>
      <c r="D61" t="s">
        <v>287</v>
      </c>
      <c r="E61" s="4" t="s">
        <v>323</v>
      </c>
      <c r="F61" t="s">
        <v>196</v>
      </c>
      <c r="G61" t="str">
        <f t="shared" si="0"/>
        <v>('f58','甜麺醤');</v>
      </c>
      <c r="H61" t="str">
        <f t="shared" si="1"/>
        <v>INSERT INTO m_food VALUES('f58','甜麺醤');</v>
      </c>
    </row>
    <row r="62" spans="1:8" x14ac:dyDescent="0.4">
      <c r="A62" t="s">
        <v>319</v>
      </c>
      <c r="B62" t="s">
        <v>125</v>
      </c>
      <c r="C62" s="4" t="s">
        <v>320</v>
      </c>
      <c r="D62" t="s">
        <v>289</v>
      </c>
      <c r="E62" s="4" t="s">
        <v>323</v>
      </c>
      <c r="F62" t="s">
        <v>230</v>
      </c>
      <c r="G62" t="str">
        <f t="shared" si="0"/>
        <v>('f59','タケノコの水煮');</v>
      </c>
      <c r="H62" t="str">
        <f t="shared" si="1"/>
        <v>INSERT INTO m_food VALUES('f59','タケノコの水煮');</v>
      </c>
    </row>
    <row r="63" spans="1:8" x14ac:dyDescent="0.4">
      <c r="A63" t="s">
        <v>319</v>
      </c>
      <c r="B63" t="s">
        <v>126</v>
      </c>
      <c r="C63" s="4" t="s">
        <v>320</v>
      </c>
      <c r="D63" t="s">
        <v>290</v>
      </c>
      <c r="E63" s="4" t="s">
        <v>323</v>
      </c>
      <c r="F63" t="s">
        <v>196</v>
      </c>
      <c r="G63" t="str">
        <f t="shared" si="0"/>
        <v>('f60','オイスターソース');</v>
      </c>
      <c r="H63" t="str">
        <f t="shared" si="1"/>
        <v>INSERT INTO m_food VALUES('f60','オイスターソース');</v>
      </c>
    </row>
    <row r="64" spans="1:8" x14ac:dyDescent="0.4">
      <c r="A64" t="s">
        <v>319</v>
      </c>
      <c r="B64" t="s">
        <v>127</v>
      </c>
      <c r="C64" s="4" t="s">
        <v>320</v>
      </c>
      <c r="D64" t="s">
        <v>292</v>
      </c>
      <c r="E64" s="4" t="s">
        <v>323</v>
      </c>
      <c r="F64" t="s">
        <v>218</v>
      </c>
      <c r="G64" t="str">
        <f t="shared" si="0"/>
        <v>('f61','ニラ');</v>
      </c>
      <c r="H64" t="str">
        <f t="shared" si="1"/>
        <v>INSERT INTO m_food VALUES('f61','ニラ');</v>
      </c>
    </row>
    <row r="65" spans="1:8" x14ac:dyDescent="0.4">
      <c r="A65" t="s">
        <v>319</v>
      </c>
      <c r="B65" t="s">
        <v>128</v>
      </c>
      <c r="C65" s="4" t="s">
        <v>320</v>
      </c>
      <c r="D65" t="s">
        <v>294</v>
      </c>
      <c r="E65" s="4" t="s">
        <v>323</v>
      </c>
      <c r="F65" t="s">
        <v>230</v>
      </c>
      <c r="G65" t="str">
        <f t="shared" si="0"/>
        <v>('f62','餃子の皮');</v>
      </c>
      <c r="H65" t="str">
        <f t="shared" si="1"/>
        <v>INSERT INTO m_food VALUES('f62','餃子の皮');</v>
      </c>
    </row>
    <row r="66" spans="1:8" x14ac:dyDescent="0.4">
      <c r="A66" t="s">
        <v>319</v>
      </c>
      <c r="B66" t="s">
        <v>129</v>
      </c>
      <c r="C66" s="4" t="s">
        <v>320</v>
      </c>
      <c r="D66" t="s">
        <v>296</v>
      </c>
      <c r="E66" s="4" t="s">
        <v>323</v>
      </c>
      <c r="F66" t="s">
        <v>230</v>
      </c>
      <c r="G66" t="str">
        <f t="shared" si="0"/>
        <v>('f63','豆腐');</v>
      </c>
      <c r="H66" t="str">
        <f t="shared" si="1"/>
        <v>INSERT INTO m_food VALUES('f63','豆腐');</v>
      </c>
    </row>
    <row r="67" spans="1:8" x14ac:dyDescent="0.4">
      <c r="A67" t="s">
        <v>319</v>
      </c>
      <c r="B67" t="s">
        <v>130</v>
      </c>
      <c r="C67" s="4" t="s">
        <v>320</v>
      </c>
      <c r="D67" t="s">
        <v>297</v>
      </c>
      <c r="E67" s="4" t="s">
        <v>323</v>
      </c>
      <c r="F67" t="s">
        <v>230</v>
      </c>
      <c r="G67" t="str">
        <f t="shared" si="0"/>
        <v>('f64','アサリの水煮');</v>
      </c>
      <c r="H67" t="str">
        <f t="shared" si="1"/>
        <v>INSERT INTO m_food VALUES('f64','アサリの水煮');</v>
      </c>
    </row>
    <row r="68" spans="1:8" x14ac:dyDescent="0.4">
      <c r="A68" t="s">
        <v>319</v>
      </c>
      <c r="B68" t="s">
        <v>131</v>
      </c>
      <c r="C68" s="4" t="s">
        <v>320</v>
      </c>
      <c r="D68" t="s">
        <v>298</v>
      </c>
      <c r="E68" s="4" t="s">
        <v>323</v>
      </c>
      <c r="F68" t="s">
        <v>230</v>
      </c>
      <c r="G68" t="str">
        <f t="shared" si="0"/>
        <v>('f65','キムチ');</v>
      </c>
      <c r="H68" t="str">
        <f t="shared" si="1"/>
        <v>INSERT INTO m_food VALUES('f65','キムチ');</v>
      </c>
    </row>
    <row r="69" spans="1:8" x14ac:dyDescent="0.4">
      <c r="A69" t="s">
        <v>319</v>
      </c>
      <c r="B69" t="s">
        <v>132</v>
      </c>
      <c r="C69" s="4" t="s">
        <v>320</v>
      </c>
      <c r="D69" t="s">
        <v>299</v>
      </c>
      <c r="E69" s="4" t="s">
        <v>323</v>
      </c>
      <c r="F69" t="s">
        <v>196</v>
      </c>
      <c r="G69" t="str">
        <f t="shared" ref="G69:G87" si="2">A69&amp;B69&amp;C69&amp;D69&amp;E69</f>
        <v>('f66','コチュジャン');</v>
      </c>
      <c r="H69" t="str">
        <f t="shared" ref="H69:H83" si="3">"INSERT INTO m_food VALUES"&amp;G69</f>
        <v>INSERT INTO m_food VALUES('f66','コチュジャン');</v>
      </c>
    </row>
    <row r="70" spans="1:8" x14ac:dyDescent="0.4">
      <c r="A70" t="s">
        <v>319</v>
      </c>
      <c r="B70" t="s">
        <v>133</v>
      </c>
      <c r="C70" s="4" t="s">
        <v>320</v>
      </c>
      <c r="D70" t="s">
        <v>300</v>
      </c>
      <c r="E70" s="4" t="s">
        <v>323</v>
      </c>
      <c r="F70" t="s">
        <v>196</v>
      </c>
      <c r="G70" t="str">
        <f t="shared" si="2"/>
        <v>('f67','粉唐辛子');</v>
      </c>
      <c r="H70" t="str">
        <f t="shared" si="3"/>
        <v>INSERT INTO m_food VALUES('f67','粉唐辛子');</v>
      </c>
    </row>
    <row r="71" spans="1:8" x14ac:dyDescent="0.4">
      <c r="A71" t="s">
        <v>319</v>
      </c>
      <c r="B71" t="s">
        <v>134</v>
      </c>
      <c r="C71" s="4" t="s">
        <v>320</v>
      </c>
      <c r="D71" t="s">
        <v>302</v>
      </c>
      <c r="E71" s="4" t="s">
        <v>323</v>
      </c>
      <c r="F71" t="s">
        <v>230</v>
      </c>
      <c r="G71" t="str">
        <f t="shared" si="2"/>
        <v>('f68','フォー');</v>
      </c>
      <c r="H71" t="str">
        <f t="shared" si="3"/>
        <v>INSERT INTO m_food VALUES('f68','フォー');</v>
      </c>
    </row>
    <row r="72" spans="1:8" x14ac:dyDescent="0.4">
      <c r="A72" t="s">
        <v>319</v>
      </c>
      <c r="B72" t="s">
        <v>135</v>
      </c>
      <c r="C72" s="4" t="s">
        <v>320</v>
      </c>
      <c r="D72" t="s">
        <v>303</v>
      </c>
      <c r="E72" s="4" t="s">
        <v>323</v>
      </c>
      <c r="F72" t="s">
        <v>218</v>
      </c>
      <c r="G72" t="str">
        <f t="shared" si="2"/>
        <v>('f69','もやし');</v>
      </c>
      <c r="H72" t="str">
        <f t="shared" si="3"/>
        <v>INSERT INTO m_food VALUES('f69','もやし');</v>
      </c>
    </row>
    <row r="73" spans="1:8" x14ac:dyDescent="0.4">
      <c r="A73" t="s">
        <v>319</v>
      </c>
      <c r="B73" t="s">
        <v>136</v>
      </c>
      <c r="C73" s="4" t="s">
        <v>320</v>
      </c>
      <c r="D73" t="s">
        <v>304</v>
      </c>
      <c r="E73" s="4" t="s">
        <v>323</v>
      </c>
      <c r="F73" t="s">
        <v>215</v>
      </c>
      <c r="G73" t="str">
        <f t="shared" si="2"/>
        <v>('f70','桜エビ');</v>
      </c>
      <c r="H73" t="str">
        <f t="shared" si="3"/>
        <v>INSERT INTO m_food VALUES('f70','桜エビ');</v>
      </c>
    </row>
    <row r="74" spans="1:8" x14ac:dyDescent="0.4">
      <c r="A74" t="s">
        <v>319</v>
      </c>
      <c r="B74" t="s">
        <v>137</v>
      </c>
      <c r="C74" s="4" t="s">
        <v>320</v>
      </c>
      <c r="D74" t="s">
        <v>305</v>
      </c>
      <c r="E74" s="4" t="s">
        <v>323</v>
      </c>
      <c r="F74" t="s">
        <v>230</v>
      </c>
      <c r="G74" t="str">
        <f t="shared" si="2"/>
        <v>('f71','ピーナッツ');</v>
      </c>
      <c r="H74" t="str">
        <f t="shared" si="3"/>
        <v>INSERT INTO m_food VALUES('f71','ピーナッツ');</v>
      </c>
    </row>
    <row r="75" spans="1:8" x14ac:dyDescent="0.4">
      <c r="A75" t="s">
        <v>319</v>
      </c>
      <c r="B75" t="s">
        <v>138</v>
      </c>
      <c r="C75" s="4" t="s">
        <v>320</v>
      </c>
      <c r="D75" t="s">
        <v>306</v>
      </c>
      <c r="E75" s="4" t="s">
        <v>323</v>
      </c>
      <c r="F75" t="s">
        <v>230</v>
      </c>
      <c r="G75" t="str">
        <f t="shared" si="2"/>
        <v>('f72','はちみつ');</v>
      </c>
      <c r="H75" t="str">
        <f t="shared" si="3"/>
        <v>INSERT INTO m_food VALUES('f72','はちみつ');</v>
      </c>
    </row>
    <row r="76" spans="1:8" x14ac:dyDescent="0.4">
      <c r="A76" t="s">
        <v>319</v>
      </c>
      <c r="B76" t="s">
        <v>139</v>
      </c>
      <c r="C76" s="4" t="s">
        <v>320</v>
      </c>
      <c r="D76" t="s">
        <v>307</v>
      </c>
      <c r="E76" s="4" t="s">
        <v>323</v>
      </c>
      <c r="F76" t="s">
        <v>196</v>
      </c>
      <c r="G76" t="str">
        <f t="shared" si="2"/>
        <v>('f73','レモン汁');</v>
      </c>
      <c r="H76" t="str">
        <f t="shared" si="3"/>
        <v>INSERT INTO m_food VALUES('f73','レモン汁');</v>
      </c>
    </row>
    <row r="77" spans="1:8" x14ac:dyDescent="0.4">
      <c r="A77" t="s">
        <v>319</v>
      </c>
      <c r="B77" t="s">
        <v>140</v>
      </c>
      <c r="C77" s="4" t="s">
        <v>320</v>
      </c>
      <c r="D77" t="s">
        <v>308</v>
      </c>
      <c r="E77" s="4" t="s">
        <v>323</v>
      </c>
      <c r="F77" t="s">
        <v>196</v>
      </c>
      <c r="G77" t="str">
        <f t="shared" si="2"/>
        <v>('f74','ナンプラー');</v>
      </c>
      <c r="H77" t="str">
        <f t="shared" si="3"/>
        <v>INSERT INTO m_food VALUES('f74','ナンプラー');</v>
      </c>
    </row>
    <row r="78" spans="1:8" x14ac:dyDescent="0.4">
      <c r="A78" t="s">
        <v>319</v>
      </c>
      <c r="B78" t="s">
        <v>141</v>
      </c>
      <c r="C78" s="4" t="s">
        <v>320</v>
      </c>
      <c r="D78" t="s">
        <v>311</v>
      </c>
      <c r="E78" s="4" t="s">
        <v>323</v>
      </c>
      <c r="F78" t="s">
        <v>218</v>
      </c>
      <c r="G78" t="str">
        <f t="shared" si="2"/>
        <v>('f75','トマト');</v>
      </c>
      <c r="H78" t="str">
        <f t="shared" si="3"/>
        <v>INSERT INTO m_food VALUES('f75','トマト');</v>
      </c>
    </row>
    <row r="79" spans="1:8" x14ac:dyDescent="0.4">
      <c r="A79" t="s">
        <v>319</v>
      </c>
      <c r="B79" t="s">
        <v>142</v>
      </c>
      <c r="C79" s="4" t="s">
        <v>320</v>
      </c>
      <c r="D79" t="s">
        <v>312</v>
      </c>
      <c r="E79" s="4" t="s">
        <v>323</v>
      </c>
      <c r="F79" t="s">
        <v>196</v>
      </c>
      <c r="G79" t="str">
        <f t="shared" si="2"/>
        <v>('f76','カレー粉');</v>
      </c>
      <c r="H79" t="str">
        <f t="shared" si="3"/>
        <v>INSERT INTO m_food VALUES('f76','カレー粉');</v>
      </c>
    </row>
    <row r="80" spans="1:8" x14ac:dyDescent="0.4">
      <c r="A80" t="s">
        <v>319</v>
      </c>
      <c r="B80" t="s">
        <v>143</v>
      </c>
      <c r="C80" s="4" t="s">
        <v>320</v>
      </c>
      <c r="D80" t="s">
        <v>313</v>
      </c>
      <c r="E80" s="4" t="s">
        <v>323</v>
      </c>
      <c r="F80" t="s">
        <v>218</v>
      </c>
      <c r="G80" t="str">
        <f t="shared" si="2"/>
        <v>('f77','パクチー');</v>
      </c>
      <c r="H80" t="str">
        <f t="shared" si="3"/>
        <v>INSERT INTO m_food VALUES('f77','パクチー');</v>
      </c>
    </row>
    <row r="81" spans="1:8" x14ac:dyDescent="0.4">
      <c r="A81" t="s">
        <v>319</v>
      </c>
      <c r="B81" t="s">
        <v>144</v>
      </c>
      <c r="C81" s="4" t="s">
        <v>320</v>
      </c>
      <c r="D81" t="s">
        <v>315</v>
      </c>
      <c r="E81" s="4" t="s">
        <v>323</v>
      </c>
      <c r="F81" t="s">
        <v>230</v>
      </c>
      <c r="G81" t="str">
        <f t="shared" si="2"/>
        <v>('f78','ツナ缶');</v>
      </c>
      <c r="H81" t="str">
        <f t="shared" si="3"/>
        <v>INSERT INTO m_food VALUES('f78','ツナ缶');</v>
      </c>
    </row>
    <row r="82" spans="1:8" x14ac:dyDescent="0.4">
      <c r="A82" t="s">
        <v>319</v>
      </c>
      <c r="B82" t="s">
        <v>145</v>
      </c>
      <c r="C82" s="4" t="s">
        <v>320</v>
      </c>
      <c r="D82" t="s">
        <v>316</v>
      </c>
      <c r="E82" s="4" t="s">
        <v>323</v>
      </c>
      <c r="F82" t="s">
        <v>218</v>
      </c>
      <c r="G82" t="str">
        <f t="shared" si="2"/>
        <v>('f79','大葉');</v>
      </c>
      <c r="H82" t="str">
        <f t="shared" si="3"/>
        <v>INSERT INTO m_food VALUES('f79','大葉');</v>
      </c>
    </row>
    <row r="83" spans="1:8" x14ac:dyDescent="0.4">
      <c r="A83" t="s">
        <v>319</v>
      </c>
      <c r="B83" t="s">
        <v>146</v>
      </c>
      <c r="C83" s="4" t="s">
        <v>320</v>
      </c>
      <c r="D83" t="s">
        <v>317</v>
      </c>
      <c r="E83" s="4" t="s">
        <v>323</v>
      </c>
      <c r="F83" t="s">
        <v>230</v>
      </c>
      <c r="G83" t="str">
        <f t="shared" si="2"/>
        <v>('f80','のり');</v>
      </c>
      <c r="H83" t="str">
        <f t="shared" si="3"/>
        <v>INSERT INTO m_food VALUES('f80','のり');</v>
      </c>
    </row>
    <row r="84" spans="1:8" x14ac:dyDescent="0.4">
      <c r="A84" t="s">
        <v>319</v>
      </c>
      <c r="B84" t="s">
        <v>147</v>
      </c>
      <c r="C84" s="4" t="s">
        <v>320</v>
      </c>
      <c r="E84" s="4" t="s">
        <v>323</v>
      </c>
      <c r="G84" t="str">
        <f t="shared" si="2"/>
        <v>('f81','');</v>
      </c>
    </row>
    <row r="85" spans="1:8" x14ac:dyDescent="0.4">
      <c r="A85" t="s">
        <v>319</v>
      </c>
      <c r="B85" t="s">
        <v>148</v>
      </c>
      <c r="C85" s="4" t="s">
        <v>320</v>
      </c>
      <c r="E85" s="4" t="s">
        <v>323</v>
      </c>
      <c r="G85" t="str">
        <f t="shared" si="2"/>
        <v>('f82','');</v>
      </c>
    </row>
    <row r="86" spans="1:8" x14ac:dyDescent="0.4">
      <c r="B86" t="s">
        <v>149</v>
      </c>
      <c r="C86" s="4" t="s">
        <v>320</v>
      </c>
      <c r="E86" s="4" t="s">
        <v>323</v>
      </c>
      <c r="G86" t="str">
        <f t="shared" si="2"/>
        <v>f83','');</v>
      </c>
    </row>
    <row r="87" spans="1:8" x14ac:dyDescent="0.4">
      <c r="B87" t="s">
        <v>150</v>
      </c>
      <c r="C87" s="4" t="s">
        <v>320</v>
      </c>
      <c r="E87" s="4" t="s">
        <v>323</v>
      </c>
      <c r="G87" t="str">
        <f t="shared" si="2"/>
        <v>f84','');</v>
      </c>
    </row>
    <row r="88" spans="1:8" x14ac:dyDescent="0.4">
      <c r="B88" t="s">
        <v>151</v>
      </c>
      <c r="C88" s="4" t="s">
        <v>320</v>
      </c>
      <c r="E88" s="4" t="s">
        <v>323</v>
      </c>
    </row>
    <row r="89" spans="1:8" x14ac:dyDescent="0.4">
      <c r="B89" t="s">
        <v>152</v>
      </c>
      <c r="C89" s="4" t="s">
        <v>320</v>
      </c>
      <c r="E89" s="4" t="s">
        <v>323</v>
      </c>
    </row>
    <row r="90" spans="1:8" x14ac:dyDescent="0.4">
      <c r="B90" t="s">
        <v>153</v>
      </c>
      <c r="C90" s="4" t="s">
        <v>320</v>
      </c>
      <c r="E90" s="4" t="s">
        <v>323</v>
      </c>
    </row>
    <row r="91" spans="1:8" x14ac:dyDescent="0.4">
      <c r="B91" t="s">
        <v>154</v>
      </c>
      <c r="C91" s="4" t="s">
        <v>320</v>
      </c>
      <c r="E91" s="4" t="s">
        <v>323</v>
      </c>
    </row>
    <row r="92" spans="1:8" x14ac:dyDescent="0.4">
      <c r="B92" t="s">
        <v>155</v>
      </c>
      <c r="C92" s="4" t="s">
        <v>320</v>
      </c>
      <c r="E92" s="4" t="s">
        <v>323</v>
      </c>
    </row>
    <row r="93" spans="1:8" x14ac:dyDescent="0.4">
      <c r="B93" t="s">
        <v>156</v>
      </c>
      <c r="E93" s="4" t="s">
        <v>323</v>
      </c>
    </row>
    <row r="94" spans="1:8" x14ac:dyDescent="0.4">
      <c r="B94" t="s">
        <v>157</v>
      </c>
      <c r="E94" s="4" t="s">
        <v>323</v>
      </c>
    </row>
    <row r="95" spans="1:8" x14ac:dyDescent="0.4">
      <c r="B95" t="s">
        <v>158</v>
      </c>
      <c r="E95" s="4" t="s">
        <v>323</v>
      </c>
    </row>
    <row r="96" spans="1:8" x14ac:dyDescent="0.4">
      <c r="B96" t="s">
        <v>159</v>
      </c>
    </row>
    <row r="97" spans="2:2" x14ac:dyDescent="0.4">
      <c r="B97" t="s">
        <v>160</v>
      </c>
    </row>
    <row r="98" spans="2:2" x14ac:dyDescent="0.4">
      <c r="B98" t="s">
        <v>161</v>
      </c>
    </row>
    <row r="99" spans="2:2" x14ac:dyDescent="0.4">
      <c r="B99" t="s">
        <v>162</v>
      </c>
    </row>
    <row r="100" spans="2:2" x14ac:dyDescent="0.4">
      <c r="B100" t="s">
        <v>163</v>
      </c>
    </row>
    <row r="101" spans="2:2" x14ac:dyDescent="0.4">
      <c r="B101" t="s">
        <v>164</v>
      </c>
    </row>
    <row r="102" spans="2:2" x14ac:dyDescent="0.4">
      <c r="B102" t="s">
        <v>165</v>
      </c>
    </row>
    <row r="103" spans="2:2" x14ac:dyDescent="0.4">
      <c r="B103" t="s">
        <v>166</v>
      </c>
    </row>
    <row r="104" spans="2:2" x14ac:dyDescent="0.4">
      <c r="B104" t="s">
        <v>167</v>
      </c>
    </row>
    <row r="105" spans="2:2" x14ac:dyDescent="0.4">
      <c r="B105" t="s">
        <v>168</v>
      </c>
    </row>
    <row r="106" spans="2:2" x14ac:dyDescent="0.4">
      <c r="B106" t="s">
        <v>169</v>
      </c>
    </row>
    <row r="107" spans="2:2" x14ac:dyDescent="0.4">
      <c r="B107" t="s">
        <v>170</v>
      </c>
    </row>
    <row r="108" spans="2:2" x14ac:dyDescent="0.4">
      <c r="B108" t="s">
        <v>171</v>
      </c>
    </row>
    <row r="109" spans="2:2" x14ac:dyDescent="0.4">
      <c r="B109" t="s">
        <v>172</v>
      </c>
    </row>
    <row r="110" spans="2:2" x14ac:dyDescent="0.4">
      <c r="B110" t="s">
        <v>173</v>
      </c>
    </row>
    <row r="111" spans="2:2" x14ac:dyDescent="0.4">
      <c r="B111" t="s">
        <v>174</v>
      </c>
    </row>
    <row r="112" spans="2:2" x14ac:dyDescent="0.4">
      <c r="B112" t="s">
        <v>175</v>
      </c>
    </row>
    <row r="113" spans="2:2" x14ac:dyDescent="0.4">
      <c r="B113" t="s">
        <v>176</v>
      </c>
    </row>
    <row r="114" spans="2:2" x14ac:dyDescent="0.4">
      <c r="B114" t="s">
        <v>177</v>
      </c>
    </row>
    <row r="115" spans="2:2" x14ac:dyDescent="0.4">
      <c r="B115" t="s">
        <v>178</v>
      </c>
    </row>
    <row r="116" spans="2:2" x14ac:dyDescent="0.4">
      <c r="B116" t="s">
        <v>179</v>
      </c>
    </row>
    <row r="117" spans="2:2" x14ac:dyDescent="0.4">
      <c r="B117" t="s">
        <v>180</v>
      </c>
    </row>
    <row r="118" spans="2:2" x14ac:dyDescent="0.4">
      <c r="B118" t="s">
        <v>181</v>
      </c>
    </row>
    <row r="119" spans="2:2" x14ac:dyDescent="0.4">
      <c r="B119" t="s">
        <v>182</v>
      </c>
    </row>
    <row r="120" spans="2:2" x14ac:dyDescent="0.4">
      <c r="B120" t="s">
        <v>183</v>
      </c>
    </row>
    <row r="121" spans="2:2" x14ac:dyDescent="0.4">
      <c r="B121" t="s">
        <v>184</v>
      </c>
    </row>
    <row r="122" spans="2:2" x14ac:dyDescent="0.4">
      <c r="B122" t="s">
        <v>185</v>
      </c>
    </row>
    <row r="123" spans="2:2" x14ac:dyDescent="0.4">
      <c r="B123" t="s">
        <v>186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9B85-AF2F-4423-A506-AF615057CBC7}">
  <dimension ref="B2:T26"/>
  <sheetViews>
    <sheetView tabSelected="1" workbookViewId="0">
      <selection activeCell="K24" sqref="K24"/>
    </sheetView>
  </sheetViews>
  <sheetFormatPr defaultRowHeight="18.75" x14ac:dyDescent="0.4"/>
  <cols>
    <col min="3" max="3" width="8.75" customWidth="1"/>
  </cols>
  <sheetData>
    <row r="2" spans="2:20" x14ac:dyDescent="0.4">
      <c r="B2" s="1" t="s">
        <v>0</v>
      </c>
      <c r="C2" s="1" t="s">
        <v>44</v>
      </c>
    </row>
    <row r="3" spans="2:20" x14ac:dyDescent="0.4">
      <c r="B3" t="s">
        <v>14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213</v>
      </c>
    </row>
    <row r="4" spans="2:20" x14ac:dyDescent="0.4">
      <c r="B4" t="s">
        <v>16</v>
      </c>
      <c r="C4" t="s">
        <v>214</v>
      </c>
      <c r="D4" t="s">
        <v>204</v>
      </c>
      <c r="E4" t="s">
        <v>49</v>
      </c>
      <c r="F4" t="s">
        <v>199</v>
      </c>
      <c r="G4" t="s">
        <v>205</v>
      </c>
      <c r="H4" t="s">
        <v>203</v>
      </c>
      <c r="I4" t="s">
        <v>200</v>
      </c>
    </row>
    <row r="5" spans="2:20" x14ac:dyDescent="0.4">
      <c r="B5" t="s">
        <v>17</v>
      </c>
      <c r="C5" t="s">
        <v>216</v>
      </c>
      <c r="D5" t="s">
        <v>217</v>
      </c>
      <c r="E5" t="s">
        <v>219</v>
      </c>
      <c r="F5" t="s">
        <v>49</v>
      </c>
      <c r="G5" t="s">
        <v>51</v>
      </c>
      <c r="H5" t="s">
        <v>52</v>
      </c>
      <c r="I5" t="s">
        <v>220</v>
      </c>
      <c r="J5" t="s">
        <v>205</v>
      </c>
      <c r="K5" t="s">
        <v>206</v>
      </c>
    </row>
    <row r="6" spans="2:20" x14ac:dyDescent="0.4">
      <c r="B6" t="s">
        <v>18</v>
      </c>
      <c r="C6" t="s">
        <v>224</v>
      </c>
      <c r="D6" t="s">
        <v>225</v>
      </c>
      <c r="E6" t="s">
        <v>204</v>
      </c>
      <c r="F6" t="s">
        <v>228</v>
      </c>
      <c r="G6" t="s">
        <v>229</v>
      </c>
      <c r="H6" t="s">
        <v>48</v>
      </c>
    </row>
    <row r="7" spans="2:20" x14ac:dyDescent="0.4">
      <c r="B7" t="s">
        <v>19</v>
      </c>
      <c r="C7" t="s">
        <v>233</v>
      </c>
      <c r="D7" t="s">
        <v>225</v>
      </c>
      <c r="E7" t="s">
        <v>204</v>
      </c>
      <c r="F7" t="s">
        <v>228</v>
      </c>
      <c r="G7" t="s">
        <v>48</v>
      </c>
      <c r="H7" t="s">
        <v>229</v>
      </c>
    </row>
    <row r="8" spans="2:20" x14ac:dyDescent="0.4">
      <c r="B8" t="s">
        <v>25</v>
      </c>
      <c r="C8" t="s">
        <v>96</v>
      </c>
      <c r="D8" t="s">
        <v>97</v>
      </c>
      <c r="E8" t="s">
        <v>98</v>
      </c>
      <c r="F8" t="s">
        <v>228</v>
      </c>
      <c r="G8" t="s">
        <v>229</v>
      </c>
      <c r="H8" t="s">
        <v>225</v>
      </c>
      <c r="I8" t="s">
        <v>238</v>
      </c>
      <c r="J8" t="s">
        <v>203</v>
      </c>
      <c r="K8" t="s">
        <v>48</v>
      </c>
    </row>
    <row r="9" spans="2:20" x14ac:dyDescent="0.4">
      <c r="B9" t="s">
        <v>26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64</v>
      </c>
      <c r="I9" t="s">
        <v>65</v>
      </c>
      <c r="J9" t="s">
        <v>66</v>
      </c>
      <c r="K9" t="s">
        <v>67</v>
      </c>
      <c r="L9" t="s">
        <v>217</v>
      </c>
      <c r="M9" t="s">
        <v>228</v>
      </c>
    </row>
    <row r="10" spans="2:20" x14ac:dyDescent="0.4">
      <c r="B10" t="s">
        <v>27</v>
      </c>
      <c r="C10" t="s">
        <v>248</v>
      </c>
      <c r="D10" t="s">
        <v>249</v>
      </c>
      <c r="E10" t="s">
        <v>250</v>
      </c>
      <c r="F10" t="s">
        <v>62</v>
      </c>
      <c r="G10" t="s">
        <v>94</v>
      </c>
      <c r="H10" t="s">
        <v>61</v>
      </c>
      <c r="I10" t="s">
        <v>68</v>
      </c>
    </row>
    <row r="11" spans="2:20" x14ac:dyDescent="0.4">
      <c r="B11" t="s">
        <v>28</v>
      </c>
      <c r="C11" t="s">
        <v>104</v>
      </c>
      <c r="D11" t="s">
        <v>101</v>
      </c>
      <c r="E11" t="s">
        <v>98</v>
      </c>
      <c r="F11" t="s">
        <v>94</v>
      </c>
      <c r="G11" t="s">
        <v>105</v>
      </c>
      <c r="H11" t="s">
        <v>106</v>
      </c>
      <c r="I11" t="s">
        <v>67</v>
      </c>
      <c r="J11" t="s">
        <v>55</v>
      </c>
      <c r="K11" t="s">
        <v>217</v>
      </c>
    </row>
    <row r="12" spans="2:20" x14ac:dyDescent="0.4">
      <c r="B12" t="s">
        <v>29</v>
      </c>
      <c r="C12" t="s">
        <v>107</v>
      </c>
      <c r="D12" t="s">
        <v>217</v>
      </c>
      <c r="E12" t="s">
        <v>66</v>
      </c>
      <c r="F12" t="s">
        <v>100</v>
      </c>
      <c r="G12" t="s">
        <v>108</v>
      </c>
      <c r="H12" t="s">
        <v>50</v>
      </c>
      <c r="I12" t="s">
        <v>97</v>
      </c>
      <c r="J12" t="s">
        <v>61</v>
      </c>
      <c r="K12" t="s">
        <v>109</v>
      </c>
      <c r="L12" t="s">
        <v>105</v>
      </c>
      <c r="M12" t="s">
        <v>59</v>
      </c>
      <c r="N12" t="s">
        <v>52</v>
      </c>
      <c r="O12" t="s">
        <v>110</v>
      </c>
      <c r="P12" t="s">
        <v>111</v>
      </c>
      <c r="Q12" t="s">
        <v>67</v>
      </c>
      <c r="R12" t="s">
        <v>58</v>
      </c>
      <c r="S12" t="s">
        <v>98</v>
      </c>
      <c r="T12" t="s">
        <v>106</v>
      </c>
    </row>
    <row r="13" spans="2:20" x14ac:dyDescent="0.4">
      <c r="B13" t="s">
        <v>30</v>
      </c>
      <c r="C13" t="s">
        <v>112</v>
      </c>
      <c r="D13" t="s">
        <v>217</v>
      </c>
      <c r="E13" t="s">
        <v>69</v>
      </c>
      <c r="F13" t="s">
        <v>113</v>
      </c>
      <c r="G13" t="s">
        <v>100</v>
      </c>
      <c r="H13" t="s">
        <v>114</v>
      </c>
      <c r="I13" t="s">
        <v>58</v>
      </c>
      <c r="J13" t="s">
        <v>98</v>
      </c>
      <c r="K13" t="s">
        <v>105</v>
      </c>
      <c r="L13" t="s">
        <v>61</v>
      </c>
      <c r="M13" t="s">
        <v>67</v>
      </c>
      <c r="N13" t="s">
        <v>272</v>
      </c>
    </row>
    <row r="14" spans="2:20" x14ac:dyDescent="0.4">
      <c r="B14" t="s">
        <v>31</v>
      </c>
      <c r="C14" t="s">
        <v>58</v>
      </c>
      <c r="D14" t="s">
        <v>115</v>
      </c>
      <c r="E14" t="s">
        <v>66</v>
      </c>
      <c r="F14" t="s">
        <v>217</v>
      </c>
      <c r="G14" t="s">
        <v>116</v>
      </c>
      <c r="H14" t="s">
        <v>117</v>
      </c>
      <c r="I14" t="s">
        <v>101</v>
      </c>
      <c r="J14" t="s">
        <v>100</v>
      </c>
      <c r="K14" t="s">
        <v>272</v>
      </c>
    </row>
    <row r="15" spans="2:20" x14ac:dyDescent="0.4">
      <c r="B15" t="s">
        <v>32</v>
      </c>
      <c r="C15" t="s">
        <v>95</v>
      </c>
      <c r="D15" t="s">
        <v>51</v>
      </c>
      <c r="E15" t="s">
        <v>49</v>
      </c>
      <c r="F15" t="s">
        <v>50</v>
      </c>
      <c r="G15" t="s">
        <v>63</v>
      </c>
      <c r="H15" t="s">
        <v>108</v>
      </c>
      <c r="I15" t="s">
        <v>100</v>
      </c>
      <c r="J15" t="s">
        <v>96</v>
      </c>
      <c r="K15" t="s">
        <v>118</v>
      </c>
      <c r="L15" t="s">
        <v>52</v>
      </c>
      <c r="M15" t="s">
        <v>59</v>
      </c>
      <c r="N15" t="s">
        <v>54</v>
      </c>
      <c r="O15" t="s">
        <v>64</v>
      </c>
      <c r="P15" t="s">
        <v>63</v>
      </c>
      <c r="Q15" t="s">
        <v>48</v>
      </c>
    </row>
    <row r="16" spans="2:20" x14ac:dyDescent="0.4">
      <c r="B16" t="s">
        <v>33</v>
      </c>
      <c r="C16" t="s">
        <v>119</v>
      </c>
      <c r="D16" t="s">
        <v>51</v>
      </c>
      <c r="E16" t="s">
        <v>50</v>
      </c>
      <c r="F16" t="s">
        <v>53</v>
      </c>
      <c r="G16" t="s">
        <v>61</v>
      </c>
      <c r="H16" t="s">
        <v>49</v>
      </c>
      <c r="I16" t="s">
        <v>120</v>
      </c>
      <c r="J16" t="s">
        <v>121</v>
      </c>
      <c r="K16" t="s">
        <v>64</v>
      </c>
      <c r="L16" t="s">
        <v>54</v>
      </c>
      <c r="M16" t="s">
        <v>52</v>
      </c>
      <c r="N16" t="s">
        <v>59</v>
      </c>
      <c r="O16" t="s">
        <v>63</v>
      </c>
      <c r="P16" t="s">
        <v>48</v>
      </c>
    </row>
    <row r="17" spans="2:16" x14ac:dyDescent="0.4">
      <c r="B17" t="s">
        <v>34</v>
      </c>
      <c r="C17" t="s">
        <v>122</v>
      </c>
      <c r="D17" t="s">
        <v>123</v>
      </c>
      <c r="E17" t="s">
        <v>96</v>
      </c>
      <c r="F17" t="s">
        <v>120</v>
      </c>
      <c r="G17" t="s">
        <v>124</v>
      </c>
      <c r="H17" t="s">
        <v>51</v>
      </c>
      <c r="I17" t="s">
        <v>52</v>
      </c>
      <c r="J17" t="s">
        <v>49</v>
      </c>
      <c r="K17" t="s">
        <v>121</v>
      </c>
      <c r="L17" t="s">
        <v>53</v>
      </c>
    </row>
    <row r="18" spans="2:16" x14ac:dyDescent="0.4">
      <c r="B18" t="s">
        <v>35</v>
      </c>
      <c r="C18" t="s">
        <v>70</v>
      </c>
      <c r="D18" t="s">
        <v>96</v>
      </c>
      <c r="E18" t="s">
        <v>125</v>
      </c>
      <c r="F18" t="s">
        <v>55</v>
      </c>
      <c r="G18" t="s">
        <v>217</v>
      </c>
      <c r="H18" t="s">
        <v>50</v>
      </c>
      <c r="I18" t="s">
        <v>51</v>
      </c>
      <c r="J18" t="s">
        <v>57</v>
      </c>
      <c r="K18" t="s">
        <v>126</v>
      </c>
      <c r="L18" t="s">
        <v>52</v>
      </c>
      <c r="M18" t="s">
        <v>59</v>
      </c>
      <c r="N18" t="s">
        <v>54</v>
      </c>
      <c r="O18" t="s">
        <v>53</v>
      </c>
    </row>
    <row r="19" spans="2:16" x14ac:dyDescent="0.4">
      <c r="B19" t="s">
        <v>36</v>
      </c>
      <c r="C19" t="s">
        <v>97</v>
      </c>
      <c r="D19" t="s">
        <v>61</v>
      </c>
      <c r="E19" t="s">
        <v>123</v>
      </c>
      <c r="F19" t="s">
        <v>127</v>
      </c>
      <c r="G19" t="s">
        <v>49</v>
      </c>
      <c r="H19" t="s">
        <v>293</v>
      </c>
      <c r="I19" t="s">
        <v>59</v>
      </c>
      <c r="J19" t="s">
        <v>52</v>
      </c>
      <c r="K19" t="s">
        <v>126</v>
      </c>
      <c r="L19" t="s">
        <v>53</v>
      </c>
      <c r="M19" t="s">
        <v>128</v>
      </c>
      <c r="N19" t="s">
        <v>63</v>
      </c>
      <c r="O19" t="s">
        <v>48</v>
      </c>
    </row>
    <row r="20" spans="2:16" x14ac:dyDescent="0.4">
      <c r="B20" t="s">
        <v>37</v>
      </c>
      <c r="C20" t="s">
        <v>129</v>
      </c>
      <c r="D20" t="s">
        <v>130</v>
      </c>
      <c r="E20" t="s">
        <v>122</v>
      </c>
      <c r="F20" t="s">
        <v>100</v>
      </c>
      <c r="G20" t="s">
        <v>127</v>
      </c>
      <c r="H20" t="s">
        <v>131</v>
      </c>
      <c r="I20" t="s">
        <v>94</v>
      </c>
      <c r="J20" t="s">
        <v>52</v>
      </c>
      <c r="K20" t="s">
        <v>132</v>
      </c>
      <c r="L20" t="s">
        <v>133</v>
      </c>
      <c r="M20" t="s">
        <v>50</v>
      </c>
      <c r="N20" t="s">
        <v>217</v>
      </c>
    </row>
    <row r="21" spans="2:16" x14ac:dyDescent="0.4">
      <c r="B21" t="s">
        <v>38</v>
      </c>
      <c r="C21" t="s">
        <v>99</v>
      </c>
      <c r="D21" t="s">
        <v>69</v>
      </c>
      <c r="E21" t="s">
        <v>120</v>
      </c>
      <c r="F21" t="s">
        <v>49</v>
      </c>
      <c r="G21" t="s">
        <v>50</v>
      </c>
      <c r="H21" t="s">
        <v>54</v>
      </c>
      <c r="I21" t="s">
        <v>140</v>
      </c>
      <c r="J21" t="s">
        <v>59</v>
      </c>
      <c r="K21" t="s">
        <v>118</v>
      </c>
      <c r="L21" t="s">
        <v>126</v>
      </c>
      <c r="M21" t="s">
        <v>52</v>
      </c>
      <c r="N21" t="s">
        <v>121</v>
      </c>
    </row>
    <row r="22" spans="2:16" x14ac:dyDescent="0.4">
      <c r="B22" t="s">
        <v>39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122</v>
      </c>
      <c r="K22" t="s">
        <v>119</v>
      </c>
      <c r="L22" t="s">
        <v>127</v>
      </c>
      <c r="M22" t="s">
        <v>50</v>
      </c>
      <c r="N22" t="s">
        <v>48</v>
      </c>
      <c r="O22" t="s">
        <v>126</v>
      </c>
      <c r="P22" t="s">
        <v>54</v>
      </c>
    </row>
    <row r="23" spans="2:16" x14ac:dyDescent="0.4">
      <c r="B23" t="s">
        <v>40</v>
      </c>
      <c r="C23" t="s">
        <v>99</v>
      </c>
      <c r="D23" t="s">
        <v>69</v>
      </c>
      <c r="E23" t="s">
        <v>100</v>
      </c>
      <c r="F23" t="s">
        <v>141</v>
      </c>
      <c r="G23" t="s">
        <v>49</v>
      </c>
      <c r="H23" t="s">
        <v>50</v>
      </c>
      <c r="I23" t="s">
        <v>142</v>
      </c>
      <c r="J23" t="s">
        <v>217</v>
      </c>
      <c r="K23" t="s">
        <v>55</v>
      </c>
      <c r="L23" t="s">
        <v>48</v>
      </c>
      <c r="M23" t="s">
        <v>143</v>
      </c>
    </row>
    <row r="24" spans="2:16" x14ac:dyDescent="0.4">
      <c r="B24" t="s">
        <v>41</v>
      </c>
      <c r="C24" t="s">
        <v>99</v>
      </c>
      <c r="D24" t="s">
        <v>131</v>
      </c>
      <c r="E24" t="s">
        <v>53</v>
      </c>
      <c r="F24" t="s">
        <v>217</v>
      </c>
      <c r="G24" t="s">
        <v>144</v>
      </c>
      <c r="H24" t="s">
        <v>114</v>
      </c>
      <c r="I24" t="s">
        <v>145</v>
      </c>
      <c r="J24" t="s">
        <v>272</v>
      </c>
      <c r="K24" t="s">
        <v>318</v>
      </c>
    </row>
    <row r="25" spans="2:16" x14ac:dyDescent="0.4">
      <c r="B25" t="s">
        <v>42</v>
      </c>
    </row>
    <row r="26" spans="2:16" x14ac:dyDescent="0.4">
      <c r="B26" t="s">
        <v>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料理テーブル</vt:lpstr>
      <vt:lpstr>食材テーブル</vt:lpstr>
      <vt:lpstr>料理詳細テーブル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2021-06-04T04:04:36Z</dcterms:created>
  <dcterms:modified xsi:type="dcterms:W3CDTF">2021-06-08T07:44:45Z</dcterms:modified>
</cp:coreProperties>
</file>