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76394AD-4E0C-495A-8AE6-BCE748ACC6F2}" xr6:coauthVersionLast="47" xr6:coauthVersionMax="47" xr10:uidLastSave="{00000000-0000-0000-0000-000000000000}"/>
  <bookViews>
    <workbookView xWindow="-108" yWindow="-108" windowWidth="23256" windowHeight="12576" xr2:uid="{D1825761-D43C-4C51-A4E7-189F3FE5025F}"/>
  </bookViews>
  <sheets>
    <sheet name="料理テーブル" sheetId="1" r:id="rId1"/>
    <sheet name="食材テーブル" sheetId="2" r:id="rId2"/>
    <sheet name="料理詳細テーブル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2" l="1"/>
  <c r="H123" i="2"/>
  <c r="H124" i="2"/>
  <c r="H125" i="2"/>
  <c r="H126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P44" i="1"/>
  <c r="P45" i="1"/>
  <c r="P46" i="1"/>
  <c r="P34" i="1"/>
  <c r="P35" i="1"/>
  <c r="P36" i="1"/>
  <c r="P37" i="1"/>
  <c r="P38" i="1"/>
  <c r="P39" i="1"/>
  <c r="P40" i="1"/>
  <c r="P41" i="1"/>
  <c r="P42" i="1"/>
  <c r="P43" i="1"/>
  <c r="P27" i="1"/>
  <c r="P28" i="1"/>
  <c r="P29" i="1"/>
  <c r="P30" i="1"/>
  <c r="P31" i="1"/>
  <c r="P32" i="1"/>
  <c r="P33" i="1"/>
  <c r="H97" i="2"/>
  <c r="H98" i="2"/>
  <c r="H99" i="2"/>
  <c r="H88" i="2"/>
  <c r="H89" i="2"/>
  <c r="H90" i="2"/>
  <c r="H91" i="2"/>
  <c r="H92" i="2"/>
  <c r="H93" i="2"/>
  <c r="H94" i="2"/>
  <c r="H95" i="2"/>
  <c r="H96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4" i="2"/>
  <c r="J4" i="2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Q5" i="1"/>
  <c r="P5" i="1"/>
</calcChain>
</file>

<file path=xl/sharedStrings.xml><?xml version="1.0" encoding="utf-8"?>
<sst xmlns="http://schemas.openxmlformats.org/spreadsheetml/2006/main" count="1983" uniqueCount="464">
  <si>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</si>
  <si>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</si>
  <si>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</si>
  <si>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</si>
  <si>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</si>
  <si>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</si>
  <si>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</si>
  <si>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</si>
  <si>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</si>
  <si>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</si>
  <si>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</si>
  <si>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</si>
  <si>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</si>
  <si>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</si>
  <si>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</si>
  <si>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</si>
  <si>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</si>
  <si>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</si>
  <si>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</si>
  <si>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</si>
  <si>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</si>
  <si>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</si>
  <si>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</si>
  <si>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</si>
  <si>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</si>
  <si>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</si>
  <si>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</si>
  <si>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</si>
  <si>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</si>
  <si>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</si>
  <si>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</si>
  <si>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</si>
  <si>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</si>
  <si>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</si>
  <si>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</si>
  <si>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</si>
  <si>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</si>
  <si>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</si>
  <si>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</si>
  <si>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</si>
  <si>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</si>
  <si>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</si>
  <si>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</si>
  <si>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</si>
  <si>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</si>
  <si>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</si>
  <si>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</si>
  <si>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</si>
  <si>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</si>
  <si>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</si>
  <si>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</si>
  <si>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</si>
  <si>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</si>
  <si>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</si>
  <si>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</si>
  <si>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</si>
  <si>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</si>
  <si>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</si>
  <si>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</si>
  <si>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</si>
  <si>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</si>
  <si>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</si>
  <si>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</si>
  <si>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</si>
  <si>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</si>
  <si>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</si>
  <si>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</si>
  <si>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</si>
  <si>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</si>
  <si>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</si>
  <si>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</si>
  <si>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</si>
  <si>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</si>
  <si>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</si>
  <si>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</si>
  <si>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</si>
  <si>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</si>
  <si>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</si>
  <si>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</si>
  <si>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</si>
  <si>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</si>
  <si>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</si>
  <si>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</si>
  <si>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</si>
  <si>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</si>
  <si>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</si>
  <si>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</si>
  <si>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</si>
  <si>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</si>
  <si>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</si>
  <si>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</si>
  <si>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</si>
  <si>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</si>
  <si>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</si>
  <si>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</si>
  <si>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</si>
  <si>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</si>
  <si>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</si>
  <si>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</si>
  <si>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</si>
  <si>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</si>
  <si>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</si>
  <si>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</si>
  <si>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</si>
  <si>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</si>
  <si>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</si>
  <si>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</si>
  <si>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</si>
  <si>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</si>
  <si>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</si>
  <si>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</si>
  <si>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</si>
  <si>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</si>
  <si>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</si>
  <si>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</si>
  <si>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</si>
  <si>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</si>
  <si>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</si>
  <si>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</si>
  <si>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</si>
  <si>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</si>
  <si>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</si>
  <si>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</si>
  <si>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</si>
  <si>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</si>
  <si>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</si>
  <si>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</si>
  <si>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</si>
  <si>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</si>
  <si>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</si>
  <si>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</si>
  <si>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</si>
  <si>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</si>
  <si>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</si>
  <si>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</si>
  <si>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</si>
  <si>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</si>
  <si>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</si>
  <si>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</si>
  <si>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</si>
  <si>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</si>
  <si>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</si>
  <si>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</si>
  <si>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</si>
  <si>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</si>
  <si>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</si>
  <si>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</si>
  <si>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</si>
  <si>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</si>
  <si>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</si>
  <si>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</si>
  <si>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</si>
  <si>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</si>
  <si>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</si>
  <si>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</si>
  <si>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</si>
  <si>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</si>
  <si>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</si>
  <si>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</si>
  <si>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</si>
  <si>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</si>
  <si>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</si>
  <si>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</si>
  <si>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</si>
  <si>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</si>
  <si>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</si>
  <si>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</si>
  <si>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</si>
  <si>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</si>
  <si>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</si>
  <si>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</si>
  <si>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</si>
  <si>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</si>
  <si>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</si>
  <si>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</si>
  <si>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</si>
  <si>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</si>
  <si>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</si>
  <si>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</si>
  <si>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</si>
  <si>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</si>
  <si>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</si>
  <si>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</si>
  <si>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</si>
  <si>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</si>
  <si>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</si>
  <si>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</si>
  <si>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</si>
  <si>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</si>
  <si>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</si>
  <si>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</si>
  <si>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</si>
  <si>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</si>
  <si>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</si>
  <si>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</si>
  <si>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</si>
  <si>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</si>
  <si>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</si>
  <si>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</si>
  <si>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</si>
  <si>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</si>
  <si>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</si>
  <si>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</si>
  <si>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</si>
  <si>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</si>
  <si>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</si>
  <si>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</si>
  <si>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</si>
  <si>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</si>
  <si>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</si>
  <si>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</si>
  <si>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</si>
  <si>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</si>
  <si>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</si>
  <si>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</si>
  <si>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</si>
  <si>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</si>
  <si>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</si>
  <si>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</si>
  <si>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</si>
  <si>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</si>
  <si>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</si>
  <si>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</si>
  <si>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</si>
  <si>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</si>
  <si>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</si>
  <si>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</si>
  <si>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</si>
  <si>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</si>
  <si>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</si>
  <si>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</si>
  <si>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</si>
  <si>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</si>
  <si>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</si>
  <si>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</si>
  <si>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</si>
  <si>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</si>
  <si>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</si>
  <si>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</si>
  <si>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</si>
  <si>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</si>
  <si>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</si>
  <si>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</si>
  <si>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</si>
  <si>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</si>
  <si>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</si>
  <si>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</si>
  <si>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</si>
  <si>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</si>
  <si>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</si>
  <si>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</si>
  <si>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</si>
  <si>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</si>
  <si>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</si>
  <si>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</si>
  <si>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</si>
  <si>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</si>
  <si>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</si>
  <si>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</si>
  <si>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</si>
  <si>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</si>
  <si>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</si>
  <si>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</si>
  <si>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</si>
  <si>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</si>
  <si>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</si>
  <si>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</si>
  <si>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</si>
  <si>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</si>
  <si>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</si>
  <si>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</si>
  <si>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</si>
  <si>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</si>
  <si>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</si>
  <si>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</si>
  <si>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</si>
  <si>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</si>
  <si>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</si>
  <si>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</si>
  <si>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</si>
  <si>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</si>
  <si>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</si>
  <si>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</si>
  <si>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</si>
  <si>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</si>
  <si>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</si>
  <si>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</si>
  <si>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</si>
  <si>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</si>
  <si>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</si>
  <si>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</si>
  <si>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</si>
  <si>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</si>
  <si>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</si>
  <si>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</si>
  <si>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</si>
  <si>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</si>
  <si>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</si>
  <si>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</si>
  <si>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</si>
  <si>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</si>
  <si>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</si>
  <si>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</si>
  <si>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</si>
  <si>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</si>
  <si>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</si>
  <si>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</si>
  <si>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</si>
  <si>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</si>
  <si>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</si>
  <si>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</si>
  <si>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</si>
  <si>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</si>
  <si>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</si>
  <si>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</si>
  <si>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</si>
  <si>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</si>
  <si>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</si>
  <si>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</si>
  <si>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</si>
  <si>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</si>
  <si>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',</t>
    <phoneticPr fontId="1"/>
  </si>
  <si>
    <t>,'</t>
    <phoneticPr fontId="1"/>
  </si>
  <si>
    <t>');</t>
    <phoneticPr fontId="1"/>
  </si>
  <si>
    <t>/images/唐揚げ.jpg</t>
  </si>
  <si>
    <t>/images/生姜焼き.jpg</t>
  </si>
  <si>
    <t>/images/ぶり大根.jpg</t>
  </si>
  <si>
    <t>/images/アジフライ.jpg</t>
  </si>
  <si>
    <t>/images/とんかつ.jpg</t>
  </si>
  <si>
    <t>/images/ピーマンの肉詰め.jpg</t>
  </si>
  <si>
    <t>/images/オムライス.jpg</t>
  </si>
  <si>
    <t>/images/ハンバーグ.jpg</t>
  </si>
  <si>
    <t>/images/カルボナーラ.jpg</t>
  </si>
  <si>
    <t>/images/ラザニア.jpg</t>
  </si>
  <si>
    <t>/images/グラタン.jpg</t>
  </si>
  <si>
    <t>/images/ピザ.jpg</t>
  </si>
  <si>
    <t>/images/酢豚.jpg</t>
  </si>
  <si>
    <t>/images/エビチリ.jpg</t>
  </si>
  <si>
    <t>/images/回鍋肉.jpg</t>
    <phoneticPr fontId="1"/>
  </si>
  <si>
    <t>/images/青椒肉絲.jpg</t>
  </si>
  <si>
    <t>/images/餃子.jpg</t>
    <phoneticPr fontId="1"/>
  </si>
  <si>
    <t>/images/チゲ.jpg</t>
  </si>
  <si>
    <t>/images/パッタイ.jpg</t>
  </si>
  <si>
    <t>/images/カオマンガイ.jpg</t>
  </si>
  <si>
    <t>/images/インドカレー.jpg</t>
  </si>
  <si>
    <t>/images/キンバ.jpg</t>
  </si>
  <si>
    <t>おすすめ</t>
    <phoneticPr fontId="1"/>
  </si>
  <si>
    <t>judge</t>
    <phoneticPr fontId="1"/>
  </si>
  <si>
    <t>food_id</t>
    <phoneticPr fontId="1"/>
  </si>
  <si>
    <t>food_name</t>
    <phoneticPr fontId="1"/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</si>
  <si>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</si>
  <si>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</si>
  <si>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</si>
  <si>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</si>
  <si>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</si>
  <si>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</si>
  <si>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</si>
  <si>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</si>
  <si>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</si>
  <si>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</si>
  <si>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</si>
  <si>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</si>
  <si>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</si>
  <si>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</si>
  <si>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</si>
  <si>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</si>
  <si>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d22</t>
    <phoneticPr fontId="1"/>
  </si>
  <si>
    <t>親子丼</t>
    <rPh sb="0" eb="3">
      <t>オヤコドン</t>
    </rPh>
    <phoneticPr fontId="1"/>
  </si>
  <si>
    <t>牛丼</t>
    <rPh sb="0" eb="2">
      <t>ギュウドン</t>
    </rPh>
    <phoneticPr fontId="1"/>
  </si>
  <si>
    <t>ブリの照り焼き</t>
    <rPh sb="3" eb="4">
      <t>テ</t>
    </rPh>
    <rPh sb="5" eb="6">
      <t>ヤ</t>
    </rPh>
    <phoneticPr fontId="1"/>
  </si>
  <si>
    <t>チキン南蛮</t>
    <rPh sb="3" eb="5">
      <t>ナンバン</t>
    </rPh>
    <phoneticPr fontId="1"/>
  </si>
  <si>
    <t>サバのみそ煮</t>
    <rPh sb="5" eb="6">
      <t>ニ</t>
    </rPh>
    <phoneticPr fontId="1"/>
  </si>
  <si>
    <t>エビフライ</t>
    <phoneticPr fontId="1"/>
  </si>
  <si>
    <t>ビーフシチュー</t>
    <phoneticPr fontId="1"/>
  </si>
  <si>
    <t>ロールキャベツ</t>
    <phoneticPr fontId="1"/>
  </si>
  <si>
    <t>シャケのムニエル</t>
    <phoneticPr fontId="1"/>
  </si>
  <si>
    <t>ナポリタン</t>
    <phoneticPr fontId="1"/>
  </si>
  <si>
    <t>麻婆豆腐</t>
    <rPh sb="0" eb="4">
      <t>マーボードウフ</t>
    </rPh>
    <phoneticPr fontId="1"/>
  </si>
  <si>
    <t>八宝菜</t>
    <rPh sb="0" eb="3">
      <t>ハッポウサイ</t>
    </rPh>
    <phoneticPr fontId="1"/>
  </si>
  <si>
    <t>春巻</t>
    <rPh sb="0" eb="2">
      <t>ハルマ</t>
    </rPh>
    <phoneticPr fontId="1"/>
  </si>
  <si>
    <t>チャーハン</t>
    <phoneticPr fontId="1"/>
  </si>
  <si>
    <t>よだれ鶏</t>
    <rPh sb="3" eb="4">
      <t>ドリ</t>
    </rPh>
    <phoneticPr fontId="1"/>
  </si>
  <si>
    <t>タコス</t>
    <phoneticPr fontId="1"/>
  </si>
  <si>
    <t>チリコンカン</t>
    <phoneticPr fontId="1"/>
  </si>
  <si>
    <t>ナシゴレン</t>
    <phoneticPr fontId="1"/>
  </si>
  <si>
    <t>https://www.kurashiru.com/recipes/e3fd1786-3931-4324-81a6-1f1f5b02ed55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</si>
  <si>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</si>
  <si>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</si>
  <si>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</si>
  <si>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</si>
  <si>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</si>
  <si>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</si>
  <si>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</si>
  <si>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</si>
  <si>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</si>
  <si>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</si>
  <si>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</si>
  <si>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f7</t>
    <phoneticPr fontId="1"/>
  </si>
  <si>
    <t>https://www.kurashiru.com/recipes/7628f8b7-9226-493d-9a7d-f0bcd4ddf156</t>
  </si>
  <si>
    <t>牛バラ肉（薄切り）</t>
    <rPh sb="0" eb="1">
      <t>ギュウ</t>
    </rPh>
    <rPh sb="3" eb="4">
      <t>ニク</t>
    </rPh>
    <rPh sb="5" eb="7">
      <t>ウスギ</t>
    </rPh>
    <phoneticPr fontId="1"/>
  </si>
  <si>
    <t>https://www.kurashiru.com/recipes/6d35d433-54de-4123-907c-9e4204e8a746</t>
  </si>
  <si>
    <t>https://www.kurashiru.com/recipes/8abb92f2-db7f-4428-a4c7-ef22b051914c</t>
  </si>
  <si>
    <t>マヨネーズ</t>
    <phoneticPr fontId="1"/>
  </si>
  <si>
    <t>https://www.kurashiru.com/recipes/071a4f38-31ad-40e9-b663-844c668e95a4</t>
  </si>
  <si>
    <t>サバ</t>
    <phoneticPr fontId="1"/>
  </si>
  <si>
    <t>みそ</t>
    <phoneticPr fontId="1"/>
  </si>
  <si>
    <t>https://www.kurashiru.com/recipes/255bbdd7-7a45-4341-8b0a-724a0c3883d0</t>
  </si>
  <si>
    <t>じゃがいも</t>
    <phoneticPr fontId="1"/>
  </si>
  <si>
    <t>https://www.kurashiru.com/recipes/a3e5da5f-103c-4e08-94cf-46abf3e98289</t>
    <phoneticPr fontId="1"/>
  </si>
  <si>
    <t>牛もも肉（薄切り）</t>
    <rPh sb="0" eb="1">
      <t>ギュウ</t>
    </rPh>
    <rPh sb="3" eb="4">
      <t>ニク</t>
    </rPh>
    <rPh sb="5" eb="7">
      <t>ウスギ</t>
    </rPh>
    <phoneticPr fontId="1"/>
  </si>
  <si>
    <t>しめじ</t>
    <phoneticPr fontId="1"/>
  </si>
  <si>
    <t>デミグラスソース缶</t>
    <rPh sb="8" eb="9">
      <t>カン</t>
    </rPh>
    <phoneticPr fontId="1"/>
  </si>
  <si>
    <t>ウスターソース</t>
    <phoneticPr fontId="1"/>
  </si>
  <si>
    <t>https://www.kurashiru.com/recipes/6c656bdf-d8c9-427a-b669-f6e1d9f81fcd</t>
  </si>
  <si>
    <t>https://www.kurashiru.com/recipes/af3afeb5-9006-414c-a332-65b536d82345</t>
  </si>
  <si>
    <t>シャケ</t>
    <phoneticPr fontId="1"/>
  </si>
  <si>
    <t>小麦粉</t>
    <rPh sb="0" eb="3">
      <t>コムギコ</t>
    </rPh>
    <phoneticPr fontId="1"/>
  </si>
  <si>
    <t>パセリ</t>
    <phoneticPr fontId="1"/>
  </si>
  <si>
    <t>https://www.kurashiru.com/recipes/164350e5-e2d3-40e9-b147-180e883c9570</t>
  </si>
  <si>
    <t>ウインナー</t>
    <phoneticPr fontId="1"/>
  </si>
  <si>
    <t>https://www.kurashiru.com/recipes/90f0de6f-cf9a-4a1b-9491-750f4100c996</t>
  </si>
  <si>
    <t>豆鼓醬</t>
  </si>
  <si>
    <t>https://www.kurashiru.com/recipes/6bc3800b-cdfa-4231-a99f-b682ff028f86</t>
  </si>
  <si>
    <t>豚こま切れ</t>
    <rPh sb="0" eb="1">
      <t>ブタ</t>
    </rPh>
    <rPh sb="3" eb="4">
      <t>キ</t>
    </rPh>
    <phoneticPr fontId="1"/>
  </si>
  <si>
    <t>白菜</t>
    <rPh sb="0" eb="2">
      <t>ハクサイ</t>
    </rPh>
    <phoneticPr fontId="1"/>
  </si>
  <si>
    <t>イカ</t>
    <phoneticPr fontId="1"/>
  </si>
  <si>
    <t>しいたけ</t>
    <phoneticPr fontId="1"/>
  </si>
  <si>
    <t>うずらの卵の水煮</t>
    <rPh sb="4" eb="5">
      <t>タマゴ</t>
    </rPh>
    <rPh sb="6" eb="8">
      <t>ミズニ</t>
    </rPh>
    <phoneticPr fontId="1"/>
  </si>
  <si>
    <t>https://www.kurashiru.com/recipes/f3dd9400-68c0-4b65-a171-08495d5e6fde</t>
  </si>
  <si>
    <t>春巻きの皮</t>
    <rPh sb="0" eb="2">
      <t>ハルマ</t>
    </rPh>
    <rPh sb="4" eb="5">
      <t>カワ</t>
    </rPh>
    <phoneticPr fontId="1"/>
  </si>
  <si>
    <t>春雨</t>
    <rPh sb="0" eb="2">
      <t>ハルサメ</t>
    </rPh>
    <phoneticPr fontId="1"/>
  </si>
  <si>
    <t>https://www.kurashiru.com/recipes/fdf4cc7f-7275-45e7-b49b-df889fc19df6</t>
  </si>
  <si>
    <t>小ネギ</t>
    <rPh sb="0" eb="1">
      <t>コ</t>
    </rPh>
    <phoneticPr fontId="1"/>
  </si>
  <si>
    <t>https://www.kurashiru.com/recipes/44623d0e-bb2e-4510-a3ca-f19a2a0301b4</t>
  </si>
  <si>
    <t>鶏むね肉</t>
    <rPh sb="0" eb="1">
      <t>トリ</t>
    </rPh>
    <rPh sb="3" eb="4">
      <t>ニク</t>
    </rPh>
    <phoneticPr fontId="1"/>
  </si>
  <si>
    <t>ラー油</t>
    <rPh sb="2" eb="3">
      <t>ユ</t>
    </rPh>
    <phoneticPr fontId="1"/>
  </si>
  <si>
    <t>https://www.kurashiru.com/recipes/cb4e853a-1e13-4d21-a699-af366f1212a5</t>
  </si>
  <si>
    <t>トルティーヤ生地</t>
    <rPh sb="6" eb="8">
      <t>キジ</t>
    </rPh>
    <phoneticPr fontId="1"/>
  </si>
  <si>
    <t>レタス</t>
    <phoneticPr fontId="1"/>
  </si>
  <si>
    <t>チリパウダー</t>
    <phoneticPr fontId="1"/>
  </si>
  <si>
    <t>アボカド</t>
    <phoneticPr fontId="1"/>
  </si>
  <si>
    <t>https://www.kurashiru.com/recipes/c1bae1c8-269e-4fef-bd14-b82ef40a7f2f</t>
  </si>
  <si>
    <t>大豆の水煮</t>
    <rPh sb="0" eb="2">
      <t>ダイズ</t>
    </rPh>
    <rPh sb="3" eb="5">
      <t>ミズニ</t>
    </rPh>
    <phoneticPr fontId="1"/>
  </si>
  <si>
    <t>サムギョプサル</t>
    <phoneticPr fontId="1"/>
  </si>
  <si>
    <t>https://www.kurashiru.com/recipes/b1163667-6745-4735-b7ef-2429d76ed8a8</t>
  </si>
  <si>
    <t>豚肩ロース</t>
    <rPh sb="0" eb="2">
      <t>ブタカタ</t>
    </rPh>
    <phoneticPr fontId="1"/>
  </si>
  <si>
    <t>サンチュ</t>
    <phoneticPr fontId="1"/>
  </si>
  <si>
    <t>かいわれ大根</t>
    <rPh sb="4" eb="6">
      <t>ダイコン</t>
    </rPh>
    <phoneticPr fontId="1"/>
  </si>
  <si>
    <t>ガパオライス</t>
    <phoneticPr fontId="1"/>
  </si>
  <si>
    <t>https://www.kurashiru.com/recipes/ac07168d-b09f-4aad-b9ec-0f1daa87f023</t>
  </si>
  <si>
    <t>赤パプリカ</t>
    <rPh sb="0" eb="1">
      <t>アカ</t>
    </rPh>
    <phoneticPr fontId="1"/>
  </si>
  <si>
    <t>バジル</t>
    <phoneticPr fontId="1"/>
  </si>
  <si>
    <t>https://www.kurashiru.com/recipes/1fe77b50-6bb1-4437-af3d-90108d336d9b</t>
  </si>
  <si>
    <t>鷹の爪</t>
    <rPh sb="0" eb="1">
      <t>タカ</t>
    </rPh>
    <rPh sb="2" eb="3">
      <t>ツメ</t>
    </rPh>
    <phoneticPr fontId="1"/>
  </si>
  <si>
    <t>干しエビ</t>
    <rPh sb="0" eb="1">
      <t>ホ</t>
    </rPh>
    <phoneticPr fontId="1"/>
  </si>
  <si>
    <t>カシューナッツ</t>
    <phoneticPr fontId="1"/>
  </si>
  <si>
    <t>f116</t>
    <phoneticPr fontId="1"/>
  </si>
  <si>
    <t>f121</t>
  </si>
  <si>
    <t>f122</t>
  </si>
  <si>
    <t>f123</t>
  </si>
  <si>
    <t>スイートチリソース</t>
    <phoneticPr fontId="1"/>
  </si>
  <si>
    <t>フライドオニオン</t>
    <phoneticPr fontId="1"/>
  </si>
  <si>
    <t>f102</t>
    <phoneticPr fontId="1"/>
  </si>
  <si>
    <t>f98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</si>
</sst>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  <xf numFmtId="0" fontId="3" fillId="0" borderId="0" xfId="0" applyFont="1" applyFill="1" applyBorder="1">
      <alignment vertical="center"/>
    </xf>
    <xf numFmtId="0" fontId="0" fillId="0" borderId="2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hyperlink" Target="https://www.kurashiru.com/recipes/a3e5da5f-103c-4e08-94cf-46abf3e98289" TargetMode="External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Q56"/>
  <sheetViews>
    <sheetView tabSelected="1" zoomScale="82" zoomScaleNormal="82" workbookViewId="0"/>
  </sheetViews>
  <sheetFormatPr defaultColWidth="15.69921875" defaultRowHeight="18" x14ac:dyDescent="0.45"/>
  <cols>
    <col min="1" max="1" width="5.3984375" customWidth="1"/>
    <col min="3" max="3" width="4.69921875" customWidth="1"/>
    <col min="5" max="5" width="4.8984375" customWidth="1"/>
    <col min="7" max="7" width="6.59765625" customWidth="1"/>
    <col min="9" max="9" width="5.09765625" customWidth="1"/>
    <col min="11" max="11" width="3.8984375" customWidth="1"/>
    <col min="13" max="13" width="5.09765625" customWidth="1"/>
    <col min="15" max="15" width="5.09765625" customWidth="1"/>
    <col min="17" max="17" width="29.8984375" customWidth="1"/>
  </cols>
  <sheetData>
    <row r="2" spans="1:17" x14ac:dyDescent="0.4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6</v>
      </c>
    </row>
    <row r="3" spans="1:17" x14ac:dyDescent="0.45">
      <c r="B3" t="s">
        <v>7</v>
      </c>
      <c r="D3" t="s">
        <v>8</v>
      </c>
      <c r="F3" t="s">
        <v>9</v>
      </c>
      <c r="H3" t="s">
        <v>10</v>
      </c>
      <c r="J3" t="s">
        <v>11</v>
      </c>
      <c r="L3" t="s">
        <v>12</v>
      </c>
      <c r="N3" t="s">
        <v>13</v>
      </c>
    </row>
    <row r="5" spans="1:17" x14ac:dyDescent="0.45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2" t="s">
        <v>324</v>
      </c>
      <c r="G5" s="5" t="s">
        <v>320</v>
      </c>
      <c r="H5" t="s">
        <v>43</v>
      </c>
      <c r="I5" s="4" t="s">
        <v>321</v>
      </c>
      <c r="J5">
        <v>600</v>
      </c>
      <c r="K5" t="s">
        <v>322</v>
      </c>
      <c r="L5" t="s">
        <v>89</v>
      </c>
      <c r="M5" s="4" t="s">
        <v>320</v>
      </c>
      <c r="N5" s="2" t="s">
        <v>90</v>
      </c>
      <c r="O5" s="4" t="s">
        <v>323</v>
      </c>
      <c r="P5" t="str">
        <f>A5&amp;B5&amp;C5&amp;D5&amp;E5&amp;F5&amp;G5&amp;H5&amp;I5&amp;J5&amp;K5&amp;L5&amp;M5&amp;N5&amp;O5</f>
        <v>('d1','唐揚げ','/images/唐揚げ.jpg','和',600,'★☆☆','https://www.kurashiru.com/recipes/4dbf823e-598f-4fc0-b609-8f6fff8028b6');</v>
      </c>
      <c r="Q5" t="str">
        <f>"insert into M_DISH values"&amp;P5</f>
        <v>insert into M_DISH values('d1','唐揚げ','/images/唐揚げ.jpg','和',600,'★☆☆','https://www.kurashiru.com/recipes/4dbf823e-598f-4fc0-b609-8f6fff8028b6');</v>
      </c>
    </row>
    <row r="6" spans="1:17" x14ac:dyDescent="0.45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325</v>
      </c>
      <c r="G6" s="5" t="s">
        <v>320</v>
      </c>
      <c r="H6" t="s">
        <v>43</v>
      </c>
      <c r="I6" s="4" t="s">
        <v>321</v>
      </c>
      <c r="J6">
        <v>500</v>
      </c>
      <c r="K6" t="s">
        <v>322</v>
      </c>
      <c r="L6" t="s">
        <v>89</v>
      </c>
      <c r="M6" s="4" t="s">
        <v>320</v>
      </c>
      <c r="N6" s="2" t="s">
        <v>208</v>
      </c>
      <c r="O6" s="4" t="s">
        <v>323</v>
      </c>
      <c r="P6" t="str">
        <f t="shared" ref="P6:P46" si="0">A6&amp;B6&amp;C6&amp;D6&amp;E6&amp;F6&amp;G6&amp;H6&amp;I6&amp;J6&amp;K6&amp;L6&amp;M6&amp;N6&amp;O6</f>
        <v>('d2','生姜焼き','/images/生姜焼き.jpg','和',500,'★☆☆','https://www.kurashiru.com/recipes/6c351dfe-0252-4506-bafa-1e03169052d2');</v>
      </c>
      <c r="Q6" t="str">
        <f t="shared" ref="Q6:Q26" si="1">"insert into M_DISH values"&amp;P6</f>
        <v>insert into M_DISH values('d2','生姜焼き','/images/生姜焼き.jpg','和',500,'★☆☆','https://www.kurashiru.com/recipes/6c351dfe-0252-4506-bafa-1e03169052d2');</v>
      </c>
    </row>
    <row r="7" spans="1:17" x14ac:dyDescent="0.45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326</v>
      </c>
      <c r="G7" s="5" t="s">
        <v>320</v>
      </c>
      <c r="H7" t="s">
        <v>43</v>
      </c>
      <c r="I7" s="4" t="s">
        <v>321</v>
      </c>
      <c r="J7">
        <v>400</v>
      </c>
      <c r="K7" t="s">
        <v>322</v>
      </c>
      <c r="L7" t="s">
        <v>207</v>
      </c>
      <c r="M7" s="4" t="s">
        <v>320</v>
      </c>
      <c r="N7" s="2" t="s">
        <v>261</v>
      </c>
      <c r="O7" s="4" t="s">
        <v>323</v>
      </c>
      <c r="P7" t="str">
        <f t="shared" si="0"/>
        <v>('d3','ブリ大根','/images/ぶり大根.jpg','和',400,'★★☆','https://www.kurashiru.com/recipes/e9771607-3dd5-4f7a-8cdb-d1e082504732');</v>
      </c>
      <c r="Q7" t="str">
        <f t="shared" si="1"/>
        <v>insert into M_DISH values('d3','ブリ大根','/images/ぶり大根.jpg','和',400,'★★☆','https://www.kurashiru.com/recipes/e9771607-3dd5-4f7a-8cdb-d1e082504732');</v>
      </c>
    </row>
    <row r="8" spans="1:17" x14ac:dyDescent="0.45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327</v>
      </c>
      <c r="G8" s="5" t="s">
        <v>320</v>
      </c>
      <c r="H8" t="s">
        <v>43</v>
      </c>
      <c r="I8" s="4" t="s">
        <v>321</v>
      </c>
      <c r="J8">
        <v>300</v>
      </c>
      <c r="K8" t="s">
        <v>322</v>
      </c>
      <c r="L8" t="s">
        <v>207</v>
      </c>
      <c r="M8" s="4" t="s">
        <v>320</v>
      </c>
      <c r="N8" s="2" t="s">
        <v>262</v>
      </c>
      <c r="O8" s="4" t="s">
        <v>323</v>
      </c>
      <c r="P8" t="str">
        <f t="shared" si="0"/>
        <v>('d4','アジフライ','/images/アジフライ.jpg','和',300,'★★☆','https://www.kurashiru.com/recipes/1ef8c2cc-3b63-43cf-84f5-ba62482905cc');</v>
      </c>
      <c r="Q8" t="str">
        <f t="shared" si="1"/>
        <v>insert into M_DISH values('d4','アジフライ','/images/アジフライ.jpg','和',300,'★★☆','https://www.kurashiru.com/recipes/1ef8c2cc-3b63-43cf-84f5-ba62482905cc');</v>
      </c>
    </row>
    <row r="9" spans="1:17" x14ac:dyDescent="0.45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328</v>
      </c>
      <c r="G9" s="5" t="s">
        <v>320</v>
      </c>
      <c r="H9" t="s">
        <v>43</v>
      </c>
      <c r="I9" s="4" t="s">
        <v>321</v>
      </c>
      <c r="J9">
        <v>250</v>
      </c>
      <c r="K9" t="s">
        <v>322</v>
      </c>
      <c r="L9" t="s">
        <v>89</v>
      </c>
      <c r="M9" s="4" t="s">
        <v>320</v>
      </c>
      <c r="N9" s="2" t="s">
        <v>263</v>
      </c>
      <c r="O9" s="4" t="s">
        <v>323</v>
      </c>
      <c r="P9" t="str">
        <f t="shared" si="0"/>
        <v>('d5','とんかつ','/images/とんかつ.jpg','和',250,'★☆☆','https://www.kurashiru.com/recipes/7968ba2a-6b5f-4653-8090-a8a806a3dac1');</v>
      </c>
      <c r="Q9" t="str">
        <f t="shared" si="1"/>
        <v>insert into M_DISH values('d5','とんかつ','/images/とんかつ.jpg','和',250,'★☆☆','https://www.kurashiru.com/recipes/7968ba2a-6b5f-4653-8090-a8a806a3dac1');</v>
      </c>
    </row>
    <row r="10" spans="1:17" x14ac:dyDescent="0.45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329</v>
      </c>
      <c r="G10" s="5" t="s">
        <v>320</v>
      </c>
      <c r="H10" t="s">
        <v>43</v>
      </c>
      <c r="I10" s="4" t="s">
        <v>321</v>
      </c>
      <c r="J10">
        <v>500</v>
      </c>
      <c r="K10" t="s">
        <v>322</v>
      </c>
      <c r="L10" t="s">
        <v>89</v>
      </c>
      <c r="M10" s="4" t="s">
        <v>320</v>
      </c>
      <c r="N10" s="2" t="s">
        <v>264</v>
      </c>
      <c r="O10" s="4" t="s">
        <v>323</v>
      </c>
      <c r="P10" t="str">
        <f t="shared" si="0"/>
        <v>('d6','ピーマンの肉詰め','/images/ピーマンの肉詰め.jpg','和',500,'★☆☆','https://www.kurashiru.com/recipes/a6be7e0c-7fc0-4e79-a7aa-ba21bc9bdaa7');</v>
      </c>
      <c r="Q10" t="str">
        <f t="shared" si="1"/>
        <v>insert into M_DISH values('d6','ピーマンの肉詰め','/images/ピーマンの肉詰め.jpg','和',500,'★☆☆','https://www.kurashiru.com/recipes/a6be7e0c-7fc0-4e79-a7aa-ba21bc9bdaa7');</v>
      </c>
    </row>
    <row r="11" spans="1:17" x14ac:dyDescent="0.45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330</v>
      </c>
      <c r="G11" s="5" t="s">
        <v>320</v>
      </c>
      <c r="H11" t="s">
        <v>85</v>
      </c>
      <c r="I11" s="4" t="s">
        <v>321</v>
      </c>
      <c r="J11">
        <v>1200</v>
      </c>
      <c r="K11" t="s">
        <v>322</v>
      </c>
      <c r="L11" t="s">
        <v>89</v>
      </c>
      <c r="M11" s="4" t="s">
        <v>320</v>
      </c>
      <c r="N11" s="2" t="s">
        <v>265</v>
      </c>
      <c r="O11" s="4" t="s">
        <v>323</v>
      </c>
      <c r="P11" t="str">
        <f t="shared" si="0"/>
        <v>('d7','オムライス','/images/オムライス.jpg','洋',1200,'★☆☆','https://www.kurashiru.com/recipes/207651df-ef82-43a5-9471-afdd0240b802');</v>
      </c>
      <c r="Q11" t="str">
        <f t="shared" si="1"/>
        <v>insert into M_DISH values('d7','オムライス','/images/オムライス.jpg','洋',1200,'★☆☆','https://www.kurashiru.com/recipes/207651df-ef82-43a5-9471-afdd0240b802');</v>
      </c>
    </row>
    <row r="12" spans="1:17" x14ac:dyDescent="0.45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331</v>
      </c>
      <c r="G12" s="5" t="s">
        <v>320</v>
      </c>
      <c r="H12" t="s">
        <v>85</v>
      </c>
      <c r="I12" s="4" t="s">
        <v>321</v>
      </c>
      <c r="J12">
        <v>550</v>
      </c>
      <c r="K12" t="s">
        <v>322</v>
      </c>
      <c r="L12" t="s">
        <v>207</v>
      </c>
      <c r="M12" s="4" t="s">
        <v>320</v>
      </c>
      <c r="N12" s="2" t="s">
        <v>266</v>
      </c>
      <c r="O12" s="4" t="s">
        <v>323</v>
      </c>
      <c r="P12" t="str">
        <f t="shared" si="0"/>
        <v>('d8','ハンバーグ','/images/ハンバーグ.jpg','洋',550,'★★☆','https://www.kurashiru.com/recipes/d70b6d20-e200-460e-8a98-407117ab8724');</v>
      </c>
      <c r="Q12" t="str">
        <f t="shared" si="1"/>
        <v>insert into M_DISH values('d8','ハンバーグ','/images/ハンバーグ.jpg','洋',550,'★★☆','https://www.kurashiru.com/recipes/d70b6d20-e200-460e-8a98-407117ab8724');</v>
      </c>
    </row>
    <row r="13" spans="1:17" x14ac:dyDescent="0.45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332</v>
      </c>
      <c r="G13" s="5" t="s">
        <v>320</v>
      </c>
      <c r="H13" t="s">
        <v>85</v>
      </c>
      <c r="I13" s="4" t="s">
        <v>321</v>
      </c>
      <c r="J13">
        <v>1250</v>
      </c>
      <c r="K13" t="s">
        <v>322</v>
      </c>
      <c r="L13" t="s">
        <v>89</v>
      </c>
      <c r="M13" s="4" t="s">
        <v>320</v>
      </c>
      <c r="N13" s="2" t="s">
        <v>267</v>
      </c>
      <c r="O13" s="4" t="s">
        <v>323</v>
      </c>
      <c r="P13" t="str">
        <f t="shared" si="0"/>
        <v>('d9','カルボナーラ','/images/カルボナーラ.jpg','洋',1250,'★☆☆','https://www.kurashiru.com/recipes/89e471ff-65ee-4874-937c-cd73f3319329');</v>
      </c>
      <c r="Q13" t="str">
        <f t="shared" si="1"/>
        <v>insert into M_DISH values('d9','カルボナーラ','/images/カルボナーラ.jpg','洋',1250,'★☆☆','https://www.kurashiru.com/recipes/89e471ff-65ee-4874-937c-cd73f3319329');</v>
      </c>
    </row>
    <row r="14" spans="1:17" x14ac:dyDescent="0.45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333</v>
      </c>
      <c r="G14" s="5" t="s">
        <v>320</v>
      </c>
      <c r="H14" t="s">
        <v>85</v>
      </c>
      <c r="I14" s="4" t="s">
        <v>321</v>
      </c>
      <c r="J14">
        <v>600</v>
      </c>
      <c r="K14" t="s">
        <v>322</v>
      </c>
      <c r="L14" t="s">
        <v>255</v>
      </c>
      <c r="M14" s="4" t="s">
        <v>320</v>
      </c>
      <c r="N14" s="2" t="s">
        <v>268</v>
      </c>
      <c r="O14" s="4" t="s">
        <v>323</v>
      </c>
      <c r="P14" t="str">
        <f t="shared" si="0"/>
        <v>('d10','ラザニア','/images/ラザニア.jpg','洋',600,'★★★','https://www.kurashiru.com/recipes/582728fd-b840-4e78-a60f-e0689bc741cd');</v>
      </c>
      <c r="Q14" t="str">
        <f t="shared" si="1"/>
        <v>insert into M_DISH values('d10','ラザニア','/images/ラザニア.jpg','洋',600,'★★★','https://www.kurashiru.com/recipes/582728fd-b840-4e78-a60f-e0689bc741cd');</v>
      </c>
    </row>
    <row r="15" spans="1:17" x14ac:dyDescent="0.45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334</v>
      </c>
      <c r="G15" s="5" t="s">
        <v>320</v>
      </c>
      <c r="H15" t="s">
        <v>85</v>
      </c>
      <c r="I15" s="4" t="s">
        <v>321</v>
      </c>
      <c r="J15">
        <v>500</v>
      </c>
      <c r="K15" t="s">
        <v>322</v>
      </c>
      <c r="L15" t="s">
        <v>207</v>
      </c>
      <c r="M15" s="4" t="s">
        <v>320</v>
      </c>
      <c r="N15" t="s">
        <v>269</v>
      </c>
      <c r="O15" s="4" t="s">
        <v>323</v>
      </c>
      <c r="P15" t="str">
        <f t="shared" si="0"/>
        <v>('d11','グラタン','/images/グラタン.jpg','洋',500,'★★☆','https://www.kurashiru.com/recipes/9df14d6e-39b1-4df2-b3a1-b82ebe0bc10c');</v>
      </c>
      <c r="Q15" t="str">
        <f t="shared" si="1"/>
        <v>insert into M_DISH values('d11','グラタン','/images/グラタン.jpg','洋',500,'★★☆','https://www.kurashiru.com/recipes/9df14d6e-39b1-4df2-b3a1-b82ebe0bc10c');</v>
      </c>
    </row>
    <row r="16" spans="1:17" x14ac:dyDescent="0.45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335</v>
      </c>
      <c r="G16" s="5" t="s">
        <v>320</v>
      </c>
      <c r="H16" t="s">
        <v>85</v>
      </c>
      <c r="I16" s="4" t="s">
        <v>321</v>
      </c>
      <c r="J16">
        <v>550</v>
      </c>
      <c r="K16" t="s">
        <v>322</v>
      </c>
      <c r="L16" t="s">
        <v>207</v>
      </c>
      <c r="M16" s="4" t="s">
        <v>320</v>
      </c>
      <c r="N16" t="s">
        <v>273</v>
      </c>
      <c r="O16" s="4" t="s">
        <v>323</v>
      </c>
      <c r="P16" t="str">
        <f t="shared" si="0"/>
        <v>('d12','ピザ','/images/ピザ.jpg','洋',550,'★★☆','https://www.kurashiru.com/recipes/2c8da8cc-0859-44ae-967a-04b83a63ded0');</v>
      </c>
      <c r="Q16" t="str">
        <f t="shared" si="1"/>
        <v>insert into M_DISH values('d12','ピザ','/images/ピザ.jpg','洋',550,'★★☆','https://www.kurashiru.com/recipes/2c8da8cc-0859-44ae-967a-04b83a63ded0');</v>
      </c>
    </row>
    <row r="17" spans="1:17" x14ac:dyDescent="0.45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336</v>
      </c>
      <c r="G17" s="5" t="s">
        <v>320</v>
      </c>
      <c r="H17" t="s">
        <v>86</v>
      </c>
      <c r="I17" s="4" t="s">
        <v>321</v>
      </c>
      <c r="J17">
        <v>500</v>
      </c>
      <c r="K17" t="s">
        <v>322</v>
      </c>
      <c r="L17" t="s">
        <v>89</v>
      </c>
      <c r="M17" s="4" t="s">
        <v>320</v>
      </c>
      <c r="N17" t="s">
        <v>278</v>
      </c>
      <c r="O17" s="4" t="s">
        <v>323</v>
      </c>
      <c r="P17" t="str">
        <f t="shared" si="0"/>
        <v>('d13','酢豚','/images/酢豚.jpg','中',500,'★☆☆','https://www.kurashiru.com/recipes/fa838695-d2ed-49ea-8867-0ac9a2bfc499');</v>
      </c>
      <c r="Q17" t="str">
        <f t="shared" si="1"/>
        <v>insert into M_DISH values('d13','酢豚','/images/酢豚.jpg','中',500,'★☆☆','https://www.kurashiru.com/recipes/fa838695-d2ed-49ea-8867-0ac9a2bfc499');</v>
      </c>
    </row>
    <row r="18" spans="1:17" x14ac:dyDescent="0.45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337</v>
      </c>
      <c r="G18" s="5" t="s">
        <v>320</v>
      </c>
      <c r="H18" t="s">
        <v>86</v>
      </c>
      <c r="I18" s="4" t="s">
        <v>321</v>
      </c>
      <c r="J18">
        <v>300</v>
      </c>
      <c r="K18" t="s">
        <v>322</v>
      </c>
      <c r="L18" t="s">
        <v>255</v>
      </c>
      <c r="M18" s="4" t="s">
        <v>320</v>
      </c>
      <c r="N18" t="s">
        <v>280</v>
      </c>
      <c r="O18" s="4" t="s">
        <v>323</v>
      </c>
      <c r="P18" t="str">
        <f t="shared" si="0"/>
        <v>('d14','エビチリ','/images/エビチリ.jpg','中',300,'★★★','https://www.kurashiru.com/recipes/909e54f5-57c0-4b49-b0f0-8af643636877');</v>
      </c>
      <c r="Q18" t="str">
        <f t="shared" si="1"/>
        <v>insert into M_DISH values('d14','エビチリ','/images/エビチリ.jpg','中',300,'★★★','https://www.kurashiru.com/recipes/909e54f5-57c0-4b49-b0f0-8af643636877');</v>
      </c>
    </row>
    <row r="19" spans="1:17" x14ac:dyDescent="0.45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338</v>
      </c>
      <c r="G19" s="5" t="s">
        <v>320</v>
      </c>
      <c r="H19" t="s">
        <v>86</v>
      </c>
      <c r="I19" s="4" t="s">
        <v>321</v>
      </c>
      <c r="J19">
        <v>300</v>
      </c>
      <c r="K19" t="s">
        <v>322</v>
      </c>
      <c r="L19" t="s">
        <v>89</v>
      </c>
      <c r="M19" s="4" t="s">
        <v>320</v>
      </c>
      <c r="N19" t="s">
        <v>284</v>
      </c>
      <c r="O19" s="4" t="s">
        <v>323</v>
      </c>
      <c r="P19" t="str">
        <f t="shared" si="0"/>
        <v>('d15','回鍋肉','/images/回鍋肉.jpg','中',300,'★☆☆','https://www.kurashiru.com/recipes/74c889bc-b7d8-474d-be95-0c109352e9ea');</v>
      </c>
      <c r="Q19" t="str">
        <f t="shared" si="1"/>
        <v>insert into M_DISH values('d15','回鍋肉','/images/回鍋肉.jpg','中',300,'★☆☆','https://www.kurashiru.com/recipes/74c889bc-b7d8-474d-be95-0c109352e9ea');</v>
      </c>
    </row>
    <row r="20" spans="1:17" x14ac:dyDescent="0.45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339</v>
      </c>
      <c r="G20" s="5" t="s">
        <v>320</v>
      </c>
      <c r="H20" t="s">
        <v>86</v>
      </c>
      <c r="I20" s="4" t="s">
        <v>321</v>
      </c>
      <c r="J20">
        <v>400</v>
      </c>
      <c r="K20" t="s">
        <v>322</v>
      </c>
      <c r="L20" t="s">
        <v>89</v>
      </c>
      <c r="M20" s="4" t="s">
        <v>320</v>
      </c>
      <c r="N20" t="s">
        <v>288</v>
      </c>
      <c r="O20" s="4" t="s">
        <v>323</v>
      </c>
      <c r="P20" t="str">
        <f t="shared" si="0"/>
        <v>('d16','青椒肉絲','/images/青椒肉絲.jpg','中',400,'★☆☆','https://www.kurashiru.com/recipes/526122c8-e194-4c9c-8dde-7c7fe6ca705d');</v>
      </c>
      <c r="Q20" t="str">
        <f t="shared" si="1"/>
        <v>insert into M_DISH values('d16','青椒肉絲','/images/青椒肉絲.jpg','中',400,'★☆☆','https://www.kurashiru.com/recipes/526122c8-e194-4c9c-8dde-7c7fe6ca705d');</v>
      </c>
    </row>
    <row r="21" spans="1:17" x14ac:dyDescent="0.45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340</v>
      </c>
      <c r="G21" s="5" t="s">
        <v>320</v>
      </c>
      <c r="H21" t="s">
        <v>86</v>
      </c>
      <c r="I21" s="4" t="s">
        <v>321</v>
      </c>
      <c r="J21">
        <v>500</v>
      </c>
      <c r="K21" t="s">
        <v>322</v>
      </c>
      <c r="L21" t="s">
        <v>207</v>
      </c>
      <c r="M21" s="4" t="s">
        <v>320</v>
      </c>
      <c r="N21" t="s">
        <v>291</v>
      </c>
      <c r="O21" s="4" t="s">
        <v>323</v>
      </c>
      <c r="P21" t="str">
        <f t="shared" si="0"/>
        <v>('d17','餃子','/images/餃子.jpg','中',500,'★★☆','https://www.kurashiru.com/recipes/e46cc938-cc55-42c9-99a4-2a35b0085873');</v>
      </c>
      <c r="Q21" t="str">
        <f t="shared" si="1"/>
        <v>insert into M_DISH values('d17','餃子','/images/餃子.jpg','中',500,'★★☆','https://www.kurashiru.com/recipes/e46cc938-cc55-42c9-99a4-2a35b0085873');</v>
      </c>
    </row>
    <row r="22" spans="1:17" x14ac:dyDescent="0.45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341</v>
      </c>
      <c r="G22" s="5" t="s">
        <v>320</v>
      </c>
      <c r="H22" t="s">
        <v>88</v>
      </c>
      <c r="I22" s="4" t="s">
        <v>321</v>
      </c>
      <c r="J22">
        <v>300</v>
      </c>
      <c r="K22" t="s">
        <v>322</v>
      </c>
      <c r="L22" t="s">
        <v>89</v>
      </c>
      <c r="M22" s="4" t="s">
        <v>320</v>
      </c>
      <c r="N22" t="s">
        <v>295</v>
      </c>
      <c r="O22" s="4" t="s">
        <v>323</v>
      </c>
      <c r="P22" t="str">
        <f t="shared" si="0"/>
        <v>('d18','チゲ','/images/チゲ.jpg','その他',300,'★☆☆','https://www.kurashiru.com/recipes/e1e79a29-76ef-4a77-b51d-2226b5025b21');</v>
      </c>
      <c r="Q22" t="str">
        <f t="shared" si="1"/>
        <v>insert into M_DISH values('d18','チゲ','/images/チゲ.jpg','その他',300,'★☆☆','https://www.kurashiru.com/recipes/e1e79a29-76ef-4a77-b51d-2226b5025b21');</v>
      </c>
    </row>
    <row r="23" spans="1:17" x14ac:dyDescent="0.45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343</v>
      </c>
      <c r="G23" s="5" t="s">
        <v>320</v>
      </c>
      <c r="H23" t="s">
        <v>88</v>
      </c>
      <c r="I23" s="4" t="s">
        <v>321</v>
      </c>
      <c r="J23">
        <v>500</v>
      </c>
      <c r="K23" t="s">
        <v>322</v>
      </c>
      <c r="L23" t="s">
        <v>89</v>
      </c>
      <c r="M23" s="4" t="s">
        <v>320</v>
      </c>
      <c r="N23" t="s">
        <v>309</v>
      </c>
      <c r="O23" s="4" t="s">
        <v>323</v>
      </c>
      <c r="P23" t="str">
        <f t="shared" si="0"/>
        <v>('d19','カオマンガイ','/images/カオマンガイ.jpg','その他',500,'★☆☆','https://www.kurashiru.com/recipes/7f6556ad-556e-4c92-ab67-a0a4547ce08c');</v>
      </c>
      <c r="Q23" t="str">
        <f t="shared" si="1"/>
        <v>insert into M_DISH values('d19','カオマンガイ','/images/カオマンガイ.jpg','その他',500,'★☆☆','https://www.kurashiru.com/recipes/7f6556ad-556e-4c92-ab67-a0a4547ce08c');</v>
      </c>
    </row>
    <row r="24" spans="1:17" x14ac:dyDescent="0.45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342</v>
      </c>
      <c r="G24" s="5" t="s">
        <v>320</v>
      </c>
      <c r="H24" t="s">
        <v>88</v>
      </c>
      <c r="I24" s="4" t="s">
        <v>321</v>
      </c>
      <c r="J24">
        <v>900</v>
      </c>
      <c r="K24" t="s">
        <v>322</v>
      </c>
      <c r="L24" t="s">
        <v>207</v>
      </c>
      <c r="M24" s="4" t="s">
        <v>320</v>
      </c>
      <c r="N24" t="s">
        <v>301</v>
      </c>
      <c r="O24" s="4" t="s">
        <v>323</v>
      </c>
      <c r="P24" t="str">
        <f t="shared" si="0"/>
        <v>('d20','パッタイ','/images/パッタイ.jpg','その他',900,'★★☆','https://www.kurashiru.com/recipes/e51869f1-7cd5-46f8-96d8-6b6fa26827ca');</v>
      </c>
      <c r="Q24" t="str">
        <f t="shared" si="1"/>
        <v>insert into M_DISH values('d20','パッタイ','/images/パッタイ.jpg','その他',900,'★★☆','https://www.kurashiru.com/recipes/e51869f1-7cd5-46f8-96d8-6b6fa26827ca');</v>
      </c>
    </row>
    <row r="25" spans="1:17" x14ac:dyDescent="0.45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344</v>
      </c>
      <c r="G25" s="5" t="s">
        <v>320</v>
      </c>
      <c r="H25" t="s">
        <v>88</v>
      </c>
      <c r="I25" s="4" t="s">
        <v>321</v>
      </c>
      <c r="J25">
        <v>750</v>
      </c>
      <c r="K25" t="s">
        <v>322</v>
      </c>
      <c r="L25" t="s">
        <v>89</v>
      </c>
      <c r="M25" s="4" t="s">
        <v>320</v>
      </c>
      <c r="N25" t="s">
        <v>310</v>
      </c>
      <c r="O25" s="4" t="s">
        <v>323</v>
      </c>
      <c r="P25" t="str">
        <f t="shared" si="0"/>
        <v>('d21','インドカレー','/images/インドカレー.jpg','その他',750,'★☆☆','https://www.kurashiru.com/recipes/06637c87-7eab-4f32-be3c-269ae5349971');</v>
      </c>
      <c r="Q25" t="str">
        <f t="shared" si="1"/>
        <v>insert into M_DISH values('d21','インドカレー','/images/インドカレー.jpg','その他',750,'★☆☆','https://www.kurashiru.com/recipes/06637c87-7eab-4f32-be3c-269ae5349971');</v>
      </c>
    </row>
    <row r="26" spans="1:17" x14ac:dyDescent="0.45">
      <c r="A26" t="s">
        <v>319</v>
      </c>
      <c r="B26" t="s">
        <v>366</v>
      </c>
      <c r="C26" s="4" t="s">
        <v>320</v>
      </c>
      <c r="D26" t="s">
        <v>84</v>
      </c>
      <c r="E26" s="4" t="s">
        <v>320</v>
      </c>
      <c r="F26" t="s">
        <v>345</v>
      </c>
      <c r="G26" s="5" t="s">
        <v>320</v>
      </c>
      <c r="H26" t="s">
        <v>88</v>
      </c>
      <c r="I26" s="4" t="s">
        <v>321</v>
      </c>
      <c r="J26">
        <v>550</v>
      </c>
      <c r="K26" t="s">
        <v>322</v>
      </c>
      <c r="L26" t="s">
        <v>207</v>
      </c>
      <c r="M26" s="4" t="s">
        <v>320</v>
      </c>
      <c r="N26" t="s">
        <v>314</v>
      </c>
      <c r="O26" s="4" t="s">
        <v>323</v>
      </c>
      <c r="P26" t="str">
        <f t="shared" si="0"/>
        <v>('d22','キンパ','/images/キンバ.jpg','その他',550,'★★☆','https://www.kurashiru.com/recipes/653a1be9-898f-4f11-a163-c8ec187fa877');</v>
      </c>
      <c r="Q26" t="str">
        <f t="shared" si="1"/>
        <v>insert into M_DISH values('d22','キンパ','/images/キンバ.jpg','その他',550,'★★☆','https://www.kurashiru.com/recipes/653a1be9-898f-4f11-a163-c8ec187fa877');</v>
      </c>
    </row>
    <row r="27" spans="1:17" x14ac:dyDescent="0.45">
      <c r="A27" t="s">
        <v>319</v>
      </c>
      <c r="B27" t="s">
        <v>42</v>
      </c>
      <c r="C27" s="4" t="s">
        <v>320</v>
      </c>
      <c r="D27" t="s">
        <v>367</v>
      </c>
      <c r="E27" s="4" t="s">
        <v>320</v>
      </c>
      <c r="G27" s="5" t="s">
        <v>320</v>
      </c>
      <c r="H27" t="s">
        <v>43</v>
      </c>
      <c r="I27" s="4" t="s">
        <v>321</v>
      </c>
      <c r="J27">
        <v>600</v>
      </c>
      <c r="K27" t="s">
        <v>322</v>
      </c>
      <c r="L27" t="s">
        <v>89</v>
      </c>
      <c r="M27" s="4" t="s">
        <v>320</v>
      </c>
      <c r="N27" t="s">
        <v>385</v>
      </c>
      <c r="O27" s="4" t="s">
        <v>323</v>
      </c>
      <c r="P27" t="str">
        <f t="shared" si="0"/>
        <v>('d23','親子丼','','和',600,'★☆☆','https://www.kurashiru.com/recipes/e3fd1786-3931-4324-81a6-1f1f5b02ed55');</v>
      </c>
    </row>
    <row r="28" spans="1:17" x14ac:dyDescent="0.45">
      <c r="A28" t="s">
        <v>319</v>
      </c>
      <c r="B28" t="s">
        <v>47</v>
      </c>
      <c r="C28" s="4" t="s">
        <v>320</v>
      </c>
      <c r="D28" t="s">
        <v>368</v>
      </c>
      <c r="E28" s="4" t="s">
        <v>320</v>
      </c>
      <c r="G28" s="5" t="s">
        <v>320</v>
      </c>
      <c r="H28" t="s">
        <v>43</v>
      </c>
      <c r="I28" s="4" t="s">
        <v>321</v>
      </c>
      <c r="J28">
        <v>1500</v>
      </c>
      <c r="K28" t="s">
        <v>322</v>
      </c>
      <c r="L28" t="s">
        <v>89</v>
      </c>
      <c r="M28" s="4" t="s">
        <v>320</v>
      </c>
      <c r="N28" t="s">
        <v>398</v>
      </c>
      <c r="O28" s="4" t="s">
        <v>323</v>
      </c>
      <c r="P28" t="str">
        <f t="shared" si="0"/>
        <v>('d24','牛丼','','和',1500,'★☆☆','https://www.kurashiru.com/recipes/7628f8b7-9226-493d-9a7d-f0bcd4ddf156');</v>
      </c>
    </row>
    <row r="29" spans="1:17" x14ac:dyDescent="0.45">
      <c r="A29" t="s">
        <v>319</v>
      </c>
      <c r="B29" t="s">
        <v>350</v>
      </c>
      <c r="C29" s="4" t="s">
        <v>320</v>
      </c>
      <c r="D29" t="s">
        <v>369</v>
      </c>
      <c r="E29" s="4" t="s">
        <v>320</v>
      </c>
      <c r="G29" s="5" t="s">
        <v>320</v>
      </c>
      <c r="H29" t="s">
        <v>43</v>
      </c>
      <c r="I29" s="4" t="s">
        <v>321</v>
      </c>
      <c r="J29">
        <v>400</v>
      </c>
      <c r="K29" t="s">
        <v>322</v>
      </c>
      <c r="L29" t="s">
        <v>89</v>
      </c>
      <c r="M29" s="4" t="s">
        <v>320</v>
      </c>
      <c r="N29" t="s">
        <v>400</v>
      </c>
      <c r="O29" s="4" t="s">
        <v>323</v>
      </c>
      <c r="P29" t="str">
        <f t="shared" si="0"/>
        <v>('d25','ブリの照り焼き','','和',400,'★☆☆','https://www.kurashiru.com/recipes/6d35d433-54de-4123-907c-9e4204e8a746');</v>
      </c>
    </row>
    <row r="30" spans="1:17" x14ac:dyDescent="0.45">
      <c r="A30" t="s">
        <v>319</v>
      </c>
      <c r="B30" t="s">
        <v>351</v>
      </c>
      <c r="C30" s="4" t="s">
        <v>320</v>
      </c>
      <c r="D30" t="s">
        <v>370</v>
      </c>
      <c r="E30" s="4" t="s">
        <v>320</v>
      </c>
      <c r="G30" s="5" t="s">
        <v>320</v>
      </c>
      <c r="H30" t="s">
        <v>43</v>
      </c>
      <c r="I30" s="4" t="s">
        <v>321</v>
      </c>
      <c r="J30">
        <v>1100</v>
      </c>
      <c r="K30" t="s">
        <v>322</v>
      </c>
      <c r="L30" t="s">
        <v>255</v>
      </c>
      <c r="M30" s="4" t="s">
        <v>320</v>
      </c>
      <c r="N30" t="s">
        <v>401</v>
      </c>
      <c r="O30" s="4" t="s">
        <v>323</v>
      </c>
      <c r="P30" t="str">
        <f t="shared" si="0"/>
        <v>('d26','チキン南蛮','','和',1100,'★★★','https://www.kurashiru.com/recipes/8abb92f2-db7f-4428-a4c7-ef22b051914c');</v>
      </c>
    </row>
    <row r="31" spans="1:17" x14ac:dyDescent="0.45">
      <c r="A31" t="s">
        <v>319</v>
      </c>
      <c r="B31" t="s">
        <v>352</v>
      </c>
      <c r="C31" s="4" t="s">
        <v>320</v>
      </c>
      <c r="D31" t="s">
        <v>371</v>
      </c>
      <c r="E31" s="4" t="s">
        <v>320</v>
      </c>
      <c r="G31" s="5" t="s">
        <v>320</v>
      </c>
      <c r="H31" t="s">
        <v>43</v>
      </c>
      <c r="I31" s="4" t="s">
        <v>321</v>
      </c>
      <c r="J31">
        <v>250</v>
      </c>
      <c r="K31" t="s">
        <v>322</v>
      </c>
      <c r="L31" t="s">
        <v>207</v>
      </c>
      <c r="M31" s="4" t="s">
        <v>320</v>
      </c>
      <c r="N31" t="s">
        <v>403</v>
      </c>
      <c r="O31" s="4" t="s">
        <v>323</v>
      </c>
      <c r="P31" t="str">
        <f t="shared" si="0"/>
        <v>('d27','サバのみそ煮','','和',250,'★★☆','https://www.kurashiru.com/recipes/071a4f38-31ad-40e9-b663-844c668e95a4');</v>
      </c>
    </row>
    <row r="32" spans="1:17" x14ac:dyDescent="0.45">
      <c r="A32" t="s">
        <v>319</v>
      </c>
      <c r="B32" t="s">
        <v>353</v>
      </c>
      <c r="C32" s="4" t="s">
        <v>320</v>
      </c>
      <c r="D32" t="s">
        <v>372</v>
      </c>
      <c r="E32" s="4" t="s">
        <v>320</v>
      </c>
      <c r="G32" s="5" t="s">
        <v>320</v>
      </c>
      <c r="H32" t="s">
        <v>85</v>
      </c>
      <c r="I32" s="4" t="s">
        <v>321</v>
      </c>
      <c r="J32">
        <v>300</v>
      </c>
      <c r="K32" t="s">
        <v>322</v>
      </c>
      <c r="L32" t="s">
        <v>207</v>
      </c>
      <c r="M32" s="4" t="s">
        <v>320</v>
      </c>
      <c r="N32" t="s">
        <v>406</v>
      </c>
      <c r="O32" s="4" t="s">
        <v>323</v>
      </c>
      <c r="P32" t="str">
        <f t="shared" si="0"/>
        <v>('d28','エビフライ','','洋',300,'★★☆','https://www.kurashiru.com/recipes/255bbdd7-7a45-4341-8b0a-724a0c3883d0');</v>
      </c>
    </row>
    <row r="33" spans="1:16" x14ac:dyDescent="0.45">
      <c r="A33" t="s">
        <v>319</v>
      </c>
      <c r="B33" t="s">
        <v>354</v>
      </c>
      <c r="C33" s="4" t="s">
        <v>320</v>
      </c>
      <c r="D33" t="s">
        <v>373</v>
      </c>
      <c r="E33" s="4" t="s">
        <v>320</v>
      </c>
      <c r="G33" s="5" t="s">
        <v>320</v>
      </c>
      <c r="H33" t="s">
        <v>85</v>
      </c>
      <c r="I33" s="4" t="s">
        <v>321</v>
      </c>
      <c r="J33">
        <v>300</v>
      </c>
      <c r="K33" t="s">
        <v>322</v>
      </c>
      <c r="L33" t="s">
        <v>207</v>
      </c>
      <c r="M33" s="4" t="s">
        <v>320</v>
      </c>
      <c r="N33" s="2" t="s">
        <v>408</v>
      </c>
      <c r="O33" s="4" t="s">
        <v>323</v>
      </c>
      <c r="P33" t="str">
        <f t="shared" si="0"/>
        <v>('d29','ビーフシチュー','','洋',300,'★★☆','https://www.kurashiru.com/recipes/a3e5da5f-103c-4e08-94cf-46abf3e98289');</v>
      </c>
    </row>
    <row r="34" spans="1:16" x14ac:dyDescent="0.45">
      <c r="A34" t="s">
        <v>319</v>
      </c>
      <c r="B34" t="s">
        <v>355</v>
      </c>
      <c r="C34" s="4" t="s">
        <v>320</v>
      </c>
      <c r="D34" t="s">
        <v>374</v>
      </c>
      <c r="E34" s="4" t="s">
        <v>320</v>
      </c>
      <c r="G34" s="5" t="s">
        <v>320</v>
      </c>
      <c r="H34" t="s">
        <v>85</v>
      </c>
      <c r="I34" s="4" t="s">
        <v>321</v>
      </c>
      <c r="J34">
        <v>200</v>
      </c>
      <c r="K34" t="s">
        <v>322</v>
      </c>
      <c r="L34" t="s">
        <v>255</v>
      </c>
      <c r="M34" s="4" t="s">
        <v>320</v>
      </c>
      <c r="N34" t="s">
        <v>413</v>
      </c>
      <c r="O34" s="4" t="s">
        <v>323</v>
      </c>
      <c r="P34" t="str">
        <f t="shared" si="0"/>
        <v>('d30','ロールキャベツ','','洋',200,'★★★','https://www.kurashiru.com/recipes/6c656bdf-d8c9-427a-b669-f6e1d9f81fcd');</v>
      </c>
    </row>
    <row r="35" spans="1:16" x14ac:dyDescent="0.45">
      <c r="A35" t="s">
        <v>319</v>
      </c>
      <c r="B35" t="s">
        <v>356</v>
      </c>
      <c r="C35" s="4" t="s">
        <v>320</v>
      </c>
      <c r="D35" t="s">
        <v>375</v>
      </c>
      <c r="E35" s="4" t="s">
        <v>320</v>
      </c>
      <c r="G35" s="5" t="s">
        <v>320</v>
      </c>
      <c r="H35" t="s">
        <v>85</v>
      </c>
      <c r="I35" s="4" t="s">
        <v>321</v>
      </c>
      <c r="J35">
        <v>300</v>
      </c>
      <c r="K35" t="s">
        <v>322</v>
      </c>
      <c r="L35" t="s">
        <v>207</v>
      </c>
      <c r="M35" s="4" t="s">
        <v>320</v>
      </c>
      <c r="N35" t="s">
        <v>414</v>
      </c>
      <c r="O35" s="4" t="s">
        <v>323</v>
      </c>
      <c r="P35" t="str">
        <f t="shared" si="0"/>
        <v>('d31','シャケのムニエル','','洋',300,'★★☆','https://www.kurashiru.com/recipes/af3afeb5-9006-414c-a332-65b536d82345');</v>
      </c>
    </row>
    <row r="36" spans="1:16" x14ac:dyDescent="0.45">
      <c r="A36" t="s">
        <v>319</v>
      </c>
      <c r="B36" t="s">
        <v>357</v>
      </c>
      <c r="C36" s="4" t="s">
        <v>320</v>
      </c>
      <c r="D36" t="s">
        <v>376</v>
      </c>
      <c r="E36" s="4" t="s">
        <v>320</v>
      </c>
      <c r="G36" s="5" t="s">
        <v>320</v>
      </c>
      <c r="H36" t="s">
        <v>85</v>
      </c>
      <c r="I36" s="4" t="s">
        <v>321</v>
      </c>
      <c r="J36">
        <v>500</v>
      </c>
      <c r="K36" t="s">
        <v>322</v>
      </c>
      <c r="L36" t="s">
        <v>89</v>
      </c>
      <c r="M36" s="4" t="s">
        <v>320</v>
      </c>
      <c r="N36" t="s">
        <v>418</v>
      </c>
      <c r="O36" s="4" t="s">
        <v>323</v>
      </c>
      <c r="P36" t="str">
        <f t="shared" si="0"/>
        <v>('d32','ナポリタン','','洋',500,'★☆☆','https://www.kurashiru.com/recipes/164350e5-e2d3-40e9-b147-180e883c9570');</v>
      </c>
    </row>
    <row r="37" spans="1:16" x14ac:dyDescent="0.45">
      <c r="A37" t="s">
        <v>319</v>
      </c>
      <c r="B37" t="s">
        <v>358</v>
      </c>
      <c r="C37" s="4" t="s">
        <v>320</v>
      </c>
      <c r="D37" t="s">
        <v>377</v>
      </c>
      <c r="E37" s="4" t="s">
        <v>320</v>
      </c>
      <c r="G37" s="5" t="s">
        <v>320</v>
      </c>
      <c r="H37" t="s">
        <v>86</v>
      </c>
      <c r="I37" s="4" t="s">
        <v>321</v>
      </c>
      <c r="J37">
        <v>350</v>
      </c>
      <c r="K37" t="s">
        <v>322</v>
      </c>
      <c r="L37" t="s">
        <v>207</v>
      </c>
      <c r="M37" s="4" t="s">
        <v>320</v>
      </c>
      <c r="N37" t="s">
        <v>420</v>
      </c>
      <c r="O37" s="4" t="s">
        <v>323</v>
      </c>
      <c r="P37" t="str">
        <f t="shared" si="0"/>
        <v>('d33','麻婆豆腐','','中',350,'★★☆','https://www.kurashiru.com/recipes/90f0de6f-cf9a-4a1b-9491-750f4100c996');</v>
      </c>
    </row>
    <row r="38" spans="1:16" x14ac:dyDescent="0.45">
      <c r="A38" t="s">
        <v>319</v>
      </c>
      <c r="B38" t="s">
        <v>359</v>
      </c>
      <c r="C38" s="4" t="s">
        <v>320</v>
      </c>
      <c r="D38" t="s">
        <v>378</v>
      </c>
      <c r="E38" s="4" t="s">
        <v>320</v>
      </c>
      <c r="G38" s="5" t="s">
        <v>320</v>
      </c>
      <c r="H38" t="s">
        <v>86</v>
      </c>
      <c r="I38" s="4" t="s">
        <v>321</v>
      </c>
      <c r="J38">
        <v>350</v>
      </c>
      <c r="K38" t="s">
        <v>322</v>
      </c>
      <c r="L38" t="s">
        <v>89</v>
      </c>
      <c r="M38" s="4" t="s">
        <v>320</v>
      </c>
      <c r="N38" t="s">
        <v>422</v>
      </c>
      <c r="O38" s="4" t="s">
        <v>323</v>
      </c>
      <c r="P38" t="str">
        <f t="shared" si="0"/>
        <v>('d34','八宝菜','','中',350,'★☆☆','https://www.kurashiru.com/recipes/6bc3800b-cdfa-4231-a99f-b682ff028f86');</v>
      </c>
    </row>
    <row r="39" spans="1:16" x14ac:dyDescent="0.45">
      <c r="A39" t="s">
        <v>319</v>
      </c>
      <c r="B39" t="s">
        <v>360</v>
      </c>
      <c r="C39" s="4" t="s">
        <v>320</v>
      </c>
      <c r="D39" t="s">
        <v>379</v>
      </c>
      <c r="E39" s="4" t="s">
        <v>320</v>
      </c>
      <c r="G39" s="5" t="s">
        <v>320</v>
      </c>
      <c r="H39" t="s">
        <v>86</v>
      </c>
      <c r="I39" s="4" t="s">
        <v>321</v>
      </c>
      <c r="J39">
        <v>100</v>
      </c>
      <c r="K39" t="s">
        <v>322</v>
      </c>
      <c r="L39" t="s">
        <v>255</v>
      </c>
      <c r="M39" s="4" t="s">
        <v>320</v>
      </c>
      <c r="N39" t="s">
        <v>428</v>
      </c>
      <c r="O39" s="4" t="s">
        <v>323</v>
      </c>
      <c r="P39" t="str">
        <f t="shared" si="0"/>
        <v>('d35','春巻','','中',100,'★★★','https://www.kurashiru.com/recipes/f3dd9400-68c0-4b65-a171-08495d5e6fde');</v>
      </c>
    </row>
    <row r="40" spans="1:16" x14ac:dyDescent="0.45">
      <c r="A40" t="s">
        <v>319</v>
      </c>
      <c r="B40" t="s">
        <v>361</v>
      </c>
      <c r="C40" s="4" t="s">
        <v>320</v>
      </c>
      <c r="D40" t="s">
        <v>380</v>
      </c>
      <c r="E40" s="4" t="s">
        <v>320</v>
      </c>
      <c r="G40" s="5" t="s">
        <v>320</v>
      </c>
      <c r="H40" t="s">
        <v>86</v>
      </c>
      <c r="I40" s="4" t="s">
        <v>321</v>
      </c>
      <c r="J40">
        <v>550</v>
      </c>
      <c r="K40" t="s">
        <v>322</v>
      </c>
      <c r="L40" t="s">
        <v>89</v>
      </c>
      <c r="M40" s="4" t="s">
        <v>320</v>
      </c>
      <c r="N40" t="s">
        <v>431</v>
      </c>
      <c r="O40" s="4" t="s">
        <v>323</v>
      </c>
      <c r="P40" t="str">
        <f t="shared" si="0"/>
        <v>('d36','チャーハン','','中',550,'★☆☆','https://www.kurashiru.com/recipes/fdf4cc7f-7275-45e7-b49b-df889fc19df6');</v>
      </c>
    </row>
    <row r="41" spans="1:16" x14ac:dyDescent="0.45">
      <c r="A41" t="s">
        <v>319</v>
      </c>
      <c r="B41" t="s">
        <v>362</v>
      </c>
      <c r="C41" s="4" t="s">
        <v>320</v>
      </c>
      <c r="D41" t="s">
        <v>381</v>
      </c>
      <c r="E41" s="4" t="s">
        <v>320</v>
      </c>
      <c r="G41" s="5" t="s">
        <v>320</v>
      </c>
      <c r="H41" t="s">
        <v>86</v>
      </c>
      <c r="I41" s="4" t="s">
        <v>321</v>
      </c>
      <c r="J41">
        <v>250</v>
      </c>
      <c r="K41" t="s">
        <v>322</v>
      </c>
      <c r="L41" t="s">
        <v>89</v>
      </c>
      <c r="M41" s="4" t="s">
        <v>320</v>
      </c>
      <c r="N41" t="s">
        <v>433</v>
      </c>
      <c r="O41" s="4" t="s">
        <v>323</v>
      </c>
      <c r="P41" t="str">
        <f t="shared" si="0"/>
        <v>('d37','よだれ鶏','','中',250,'★☆☆','https://www.kurashiru.com/recipes/44623d0e-bb2e-4510-a3ca-f19a2a0301b4');</v>
      </c>
    </row>
    <row r="42" spans="1:16" x14ac:dyDescent="0.45">
      <c r="A42" t="s">
        <v>319</v>
      </c>
      <c r="B42" t="s">
        <v>363</v>
      </c>
      <c r="C42" s="4" t="s">
        <v>320</v>
      </c>
      <c r="D42" t="s">
        <v>382</v>
      </c>
      <c r="E42" s="4" t="s">
        <v>320</v>
      </c>
      <c r="G42" s="5" t="s">
        <v>320</v>
      </c>
      <c r="H42" t="s">
        <v>88</v>
      </c>
      <c r="I42" s="4" t="s">
        <v>321</v>
      </c>
      <c r="J42">
        <v>600</v>
      </c>
      <c r="K42" t="s">
        <v>322</v>
      </c>
      <c r="L42" t="s">
        <v>207</v>
      </c>
      <c r="M42" s="4" t="s">
        <v>320</v>
      </c>
      <c r="N42" t="s">
        <v>436</v>
      </c>
      <c r="O42" s="4" t="s">
        <v>323</v>
      </c>
      <c r="P42" t="str">
        <f t="shared" si="0"/>
        <v>('d38','タコス','','その他',600,'★★☆','https://www.kurashiru.com/recipes/cb4e853a-1e13-4d21-a699-af366f1212a5');</v>
      </c>
    </row>
    <row r="43" spans="1:16" x14ac:dyDescent="0.45">
      <c r="A43" t="s">
        <v>319</v>
      </c>
      <c r="B43" t="s">
        <v>364</v>
      </c>
      <c r="C43" s="4" t="s">
        <v>320</v>
      </c>
      <c r="D43" t="s">
        <v>383</v>
      </c>
      <c r="E43" s="4" t="s">
        <v>320</v>
      </c>
      <c r="G43" s="5" t="s">
        <v>320</v>
      </c>
      <c r="H43" t="s">
        <v>88</v>
      </c>
      <c r="I43" s="4" t="s">
        <v>321</v>
      </c>
      <c r="J43">
        <v>350</v>
      </c>
      <c r="K43" t="s">
        <v>322</v>
      </c>
      <c r="L43" t="s">
        <v>89</v>
      </c>
      <c r="M43" s="4" t="s">
        <v>320</v>
      </c>
      <c r="N43" t="s">
        <v>441</v>
      </c>
      <c r="O43" s="4" t="s">
        <v>323</v>
      </c>
      <c r="P43" t="str">
        <f t="shared" si="0"/>
        <v>('d39','チリコンカン','','その他',350,'★☆☆','https://www.kurashiru.com/recipes/c1bae1c8-269e-4fef-bd14-b82ef40a7f2f');</v>
      </c>
    </row>
    <row r="44" spans="1:16" x14ac:dyDescent="0.45">
      <c r="A44" t="s">
        <v>319</v>
      </c>
      <c r="B44" t="s">
        <v>365</v>
      </c>
      <c r="C44" s="4" t="s">
        <v>320</v>
      </c>
      <c r="D44" t="s">
        <v>443</v>
      </c>
      <c r="E44" s="4" t="s">
        <v>320</v>
      </c>
      <c r="G44" s="5" t="s">
        <v>320</v>
      </c>
      <c r="H44" t="s">
        <v>88</v>
      </c>
      <c r="I44" s="4" t="s">
        <v>321</v>
      </c>
      <c r="J44">
        <v>550</v>
      </c>
      <c r="K44" t="s">
        <v>322</v>
      </c>
      <c r="L44" t="s">
        <v>89</v>
      </c>
      <c r="M44" s="4" t="s">
        <v>320</v>
      </c>
      <c r="N44" t="s">
        <v>444</v>
      </c>
      <c r="O44" s="4" t="s">
        <v>323</v>
      </c>
      <c r="P44" t="str">
        <f t="shared" si="0"/>
        <v>('d40','サムギョプサル','','その他',550,'★☆☆','https://www.kurashiru.com/recipes/b1163667-6745-4735-b7ef-2429d76ed8a8');</v>
      </c>
    </row>
    <row r="45" spans="1:16" x14ac:dyDescent="0.45">
      <c r="A45" t="s">
        <v>319</v>
      </c>
      <c r="B45" t="s">
        <v>386</v>
      </c>
      <c r="C45" s="4" t="s">
        <v>320</v>
      </c>
      <c r="D45" t="s">
        <v>448</v>
      </c>
      <c r="E45" s="4" t="s">
        <v>320</v>
      </c>
      <c r="G45" s="5" t="s">
        <v>320</v>
      </c>
      <c r="H45" t="s">
        <v>88</v>
      </c>
      <c r="I45" s="4" t="s">
        <v>321</v>
      </c>
      <c r="J45">
        <v>750</v>
      </c>
      <c r="K45" t="s">
        <v>322</v>
      </c>
      <c r="L45" t="s">
        <v>89</v>
      </c>
      <c r="M45" s="4" t="s">
        <v>320</v>
      </c>
      <c r="N45" t="s">
        <v>449</v>
      </c>
      <c r="O45" s="4" t="s">
        <v>323</v>
      </c>
      <c r="P45" t="str">
        <f t="shared" si="0"/>
        <v>('d41','ガパオライス','','その他',750,'★☆☆','https://www.kurashiru.com/recipes/ac07168d-b09f-4aad-b9ec-0f1daa87f023');</v>
      </c>
    </row>
    <row r="46" spans="1:16" x14ac:dyDescent="0.45">
      <c r="A46" t="s">
        <v>319</v>
      </c>
      <c r="B46" t="s">
        <v>387</v>
      </c>
      <c r="C46" s="4" t="s">
        <v>320</v>
      </c>
      <c r="D46" t="s">
        <v>384</v>
      </c>
      <c r="E46" s="4" t="s">
        <v>320</v>
      </c>
      <c r="G46" s="5" t="s">
        <v>320</v>
      </c>
      <c r="H46" t="s">
        <v>88</v>
      </c>
      <c r="I46" s="4" t="s">
        <v>321</v>
      </c>
      <c r="J46">
        <v>890</v>
      </c>
      <c r="K46" t="s">
        <v>322</v>
      </c>
      <c r="L46" t="s">
        <v>207</v>
      </c>
      <c r="M46" s="4" t="s">
        <v>320</v>
      </c>
      <c r="N46" t="s">
        <v>452</v>
      </c>
      <c r="O46" s="4" t="s">
        <v>323</v>
      </c>
      <c r="P46" t="str">
        <f t="shared" si="0"/>
        <v>('d42','ナシゴレン','','その他',890,'★★☆','https://www.kurashiru.com/recipes/1fe77b50-6bb1-4437-af3d-90108d336d9b');</v>
      </c>
    </row>
    <row r="47" spans="1:16" x14ac:dyDescent="0.45">
      <c r="A47" t="s">
        <v>319</v>
      </c>
      <c r="B47" t="s">
        <v>388</v>
      </c>
      <c r="E47" s="4" t="s">
        <v>320</v>
      </c>
      <c r="G47" s="5" t="s">
        <v>320</v>
      </c>
      <c r="I47" s="4" t="s">
        <v>321</v>
      </c>
      <c r="K47" t="s">
        <v>322</v>
      </c>
      <c r="M47" s="4" t="s">
        <v>320</v>
      </c>
      <c r="O47" s="4" t="s">
        <v>323</v>
      </c>
    </row>
    <row r="48" spans="1:16" x14ac:dyDescent="0.45">
      <c r="A48" t="s">
        <v>319</v>
      </c>
      <c r="G48" s="5" t="s">
        <v>320</v>
      </c>
      <c r="I48" s="4" t="s">
        <v>321</v>
      </c>
      <c r="K48" t="s">
        <v>322</v>
      </c>
      <c r="M48" s="4" t="s">
        <v>320</v>
      </c>
      <c r="O48" s="4" t="s">
        <v>323</v>
      </c>
    </row>
    <row r="49" spans="1:15" x14ac:dyDescent="0.45">
      <c r="A49" t="s">
        <v>319</v>
      </c>
      <c r="G49" s="5" t="s">
        <v>320</v>
      </c>
      <c r="M49" s="4" t="s">
        <v>320</v>
      </c>
      <c r="O49" s="4" t="s">
        <v>323</v>
      </c>
    </row>
    <row r="50" spans="1:15" x14ac:dyDescent="0.45">
      <c r="A50" t="s">
        <v>319</v>
      </c>
      <c r="G50" s="5" t="s">
        <v>320</v>
      </c>
      <c r="M50" s="4" t="s">
        <v>320</v>
      </c>
      <c r="O50" s="4" t="s">
        <v>323</v>
      </c>
    </row>
    <row r="51" spans="1:15" x14ac:dyDescent="0.45">
      <c r="A51" t="s">
        <v>319</v>
      </c>
      <c r="O51" s="4" t="s">
        <v>323</v>
      </c>
    </row>
    <row r="52" spans="1:15" x14ac:dyDescent="0.45">
      <c r="A52" t="s">
        <v>319</v>
      </c>
      <c r="O52" s="4" t="s">
        <v>323</v>
      </c>
    </row>
    <row r="53" spans="1:15" x14ac:dyDescent="0.45">
      <c r="A53" t="s">
        <v>319</v>
      </c>
      <c r="O53" s="4" t="s">
        <v>323</v>
      </c>
    </row>
    <row r="54" spans="1:15" x14ac:dyDescent="0.45">
      <c r="A54" t="s">
        <v>319</v>
      </c>
      <c r="O54" s="4" t="s">
        <v>323</v>
      </c>
    </row>
    <row r="55" spans="1:15" x14ac:dyDescent="0.45">
      <c r="A55" t="s">
        <v>319</v>
      </c>
      <c r="O55" s="4" t="s">
        <v>323</v>
      </c>
    </row>
    <row r="56" spans="1:15" x14ac:dyDescent="0.45">
      <c r="A56" t="s">
        <v>319</v>
      </c>
      <c r="O56" s="4" t="s">
        <v>323</v>
      </c>
    </row>
  </sheetData>
  <phoneticPr fontId="1"/>
  <hyperlinks>
    <hyperlink ref="N5" r:id="rId1" xr:uid="{2050F4EB-5CAF-43BD-A82C-D90AFAA2D7A2}"/>
    <hyperlink ref="N6" r:id="rId2" xr:uid="{64C6D91D-5932-4F96-9A76-BD618FD16E9B}"/>
    <hyperlink ref="N7" r:id="rId3" xr:uid="{B3383BB6-4490-4BC3-9B7A-B50ADDBBF90A}"/>
    <hyperlink ref="N8" r:id="rId4" xr:uid="{9B94F7E7-53C3-499F-8869-6CEAE2ED98C0}"/>
    <hyperlink ref="N9" r:id="rId5" xr:uid="{89010C84-E093-4AE5-92C6-E424B6E9F599}"/>
    <hyperlink ref="N10" r:id="rId6" xr:uid="{D865A925-3678-4B8E-B1BF-D9336779A48C}"/>
    <hyperlink ref="N11" r:id="rId7" xr:uid="{287AEDBE-B104-4589-8EC0-7F74FD1A7309}"/>
    <hyperlink ref="N12" r:id="rId8" xr:uid="{76E98543-6E4B-45A4-9F2D-5A2D5111F7AD}"/>
    <hyperlink ref="N13" r:id="rId9" xr:uid="{F7BD2DAF-7884-4AF8-9D87-9B9DD8FB4D70}"/>
    <hyperlink ref="N14" r:id="rId10" xr:uid="{1F8D5F6A-2A31-4E29-94E4-A3FED5EEE9C6}"/>
    <hyperlink ref="N33" r:id="rId11" xr:uid="{3AE71BC4-2FF9-49EF-A2B6-A922D1AC9917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J126"/>
  <sheetViews>
    <sheetView topLeftCell="A99" zoomScale="87" zoomScaleNormal="87" workbookViewId="0">
      <selection activeCell="G123" sqref="G123"/>
    </sheetView>
  </sheetViews>
  <sheetFormatPr defaultColWidth="15.69921875" defaultRowHeight="18" x14ac:dyDescent="0.45"/>
  <cols>
    <col min="1" max="1" width="3.69921875" customWidth="1"/>
    <col min="3" max="3" width="8.19921875" customWidth="1"/>
    <col min="4" max="4" width="20.09765625" customWidth="1"/>
    <col min="5" max="5" width="8.19921875" customWidth="1"/>
    <col min="6" max="6" width="20.19921875" bestFit="1" customWidth="1"/>
    <col min="9" max="9" width="10" customWidth="1"/>
  </cols>
  <sheetData>
    <row r="2" spans="1:10" x14ac:dyDescent="0.45">
      <c r="B2" s="1" t="s">
        <v>44</v>
      </c>
      <c r="C2" s="1"/>
      <c r="D2" s="1" t="s">
        <v>45</v>
      </c>
      <c r="E2" s="1"/>
      <c r="F2" s="1" t="s">
        <v>46</v>
      </c>
      <c r="G2" s="7" t="s">
        <v>346</v>
      </c>
      <c r="I2" s="1"/>
    </row>
    <row r="3" spans="1:10" x14ac:dyDescent="0.45">
      <c r="B3" t="s">
        <v>348</v>
      </c>
      <c r="D3" t="s">
        <v>349</v>
      </c>
      <c r="G3" t="s">
        <v>347</v>
      </c>
    </row>
    <row r="4" spans="1:10" x14ac:dyDescent="0.45">
      <c r="A4" t="s">
        <v>319</v>
      </c>
      <c r="B4" t="s">
        <v>48</v>
      </c>
      <c r="C4" s="4" t="s">
        <v>320</v>
      </c>
      <c r="D4" t="s">
        <v>234</v>
      </c>
      <c r="E4" s="4" t="s">
        <v>320</v>
      </c>
      <c r="F4" s="3" t="s">
        <v>196</v>
      </c>
      <c r="G4" s="3">
        <v>0</v>
      </c>
      <c r="H4" t="str">
        <f>A4&amp;B4&amp;C4&amp;D4&amp;E4&amp;G4&amp;I4</f>
        <v>('f1','油','0');</v>
      </c>
      <c r="I4" s="4" t="s">
        <v>323</v>
      </c>
      <c r="J4" t="str">
        <f>"INSERT INTO m_food VALUES"&amp;H4</f>
        <v>INSERT INTO m_food VALUES('f1','油','0');</v>
      </c>
    </row>
    <row r="5" spans="1:10" x14ac:dyDescent="0.45">
      <c r="A5" t="s">
        <v>319</v>
      </c>
      <c r="B5" t="s">
        <v>49</v>
      </c>
      <c r="C5" s="4" t="s">
        <v>320</v>
      </c>
      <c r="D5" t="s">
        <v>201</v>
      </c>
      <c r="E5" s="4" t="s">
        <v>320</v>
      </c>
      <c r="F5" s="3" t="s">
        <v>196</v>
      </c>
      <c r="G5" s="3">
        <v>0</v>
      </c>
      <c r="H5" t="str">
        <f t="shared" ref="H5:H68" si="0">A5&amp;B5&amp;C5&amp;D5&amp;E5&amp;G5&amp;I5</f>
        <v>('f2','生姜','0');</v>
      </c>
      <c r="I5" s="4" t="s">
        <v>323</v>
      </c>
      <c r="J5" t="str">
        <f t="shared" ref="J5:J68" si="1">"INSERT INTO m_food VALUES"&amp;H5</f>
        <v>INSERT INTO m_food VALUES('f2','生姜','0');</v>
      </c>
    </row>
    <row r="6" spans="1:10" x14ac:dyDescent="0.45">
      <c r="A6" t="s">
        <v>319</v>
      </c>
      <c r="B6" t="s">
        <v>50</v>
      </c>
      <c r="C6" s="4" t="s">
        <v>320</v>
      </c>
      <c r="D6" t="s">
        <v>202</v>
      </c>
      <c r="E6" s="4" t="s">
        <v>320</v>
      </c>
      <c r="F6" s="3" t="s">
        <v>196</v>
      </c>
      <c r="G6" s="3">
        <v>0</v>
      </c>
      <c r="H6" t="str">
        <f t="shared" si="0"/>
        <v>('f3','ニンニク','0');</v>
      </c>
      <c r="I6" s="4" t="s">
        <v>323</v>
      </c>
      <c r="J6" t="str">
        <f t="shared" si="1"/>
        <v>INSERT INTO m_food VALUES('f3','ニンニク','0');</v>
      </c>
    </row>
    <row r="7" spans="1:10" x14ac:dyDescent="0.45">
      <c r="A7" t="s">
        <v>319</v>
      </c>
      <c r="B7" t="s">
        <v>51</v>
      </c>
      <c r="C7" s="4" t="s">
        <v>320</v>
      </c>
      <c r="D7" t="s">
        <v>188</v>
      </c>
      <c r="E7" s="4" t="s">
        <v>320</v>
      </c>
      <c r="F7" s="3" t="s">
        <v>196</v>
      </c>
      <c r="G7" s="6">
        <v>0</v>
      </c>
      <c r="H7" t="str">
        <f t="shared" si="0"/>
        <v>('f4','料理酒','0');</v>
      </c>
      <c r="I7" s="4" t="s">
        <v>323</v>
      </c>
      <c r="J7" t="str">
        <f t="shared" si="1"/>
        <v>INSERT INTO m_food VALUES('f4','料理酒','0');</v>
      </c>
    </row>
    <row r="8" spans="1:10" x14ac:dyDescent="0.45">
      <c r="A8" t="s">
        <v>319</v>
      </c>
      <c r="B8" t="s">
        <v>52</v>
      </c>
      <c r="C8" s="4" t="s">
        <v>320</v>
      </c>
      <c r="D8" t="s">
        <v>189</v>
      </c>
      <c r="E8" s="4" t="s">
        <v>320</v>
      </c>
      <c r="F8" s="3" t="s">
        <v>196</v>
      </c>
      <c r="G8" s="6">
        <v>0</v>
      </c>
      <c r="H8" t="str">
        <f t="shared" si="0"/>
        <v>('f5','しょうゆ','0');</v>
      </c>
      <c r="I8" s="4" t="s">
        <v>323</v>
      </c>
      <c r="J8" t="str">
        <f t="shared" si="1"/>
        <v>INSERT INTO m_food VALUES('f5','しょうゆ','0');</v>
      </c>
    </row>
    <row r="9" spans="1:10" x14ac:dyDescent="0.45">
      <c r="A9" t="s">
        <v>319</v>
      </c>
      <c r="B9" t="s">
        <v>53</v>
      </c>
      <c r="C9" s="4" t="s">
        <v>320</v>
      </c>
      <c r="D9" t="s">
        <v>190</v>
      </c>
      <c r="E9" s="4" t="s">
        <v>320</v>
      </c>
      <c r="F9" s="3" t="s">
        <v>196</v>
      </c>
      <c r="G9" s="6">
        <v>0</v>
      </c>
      <c r="H9" t="str">
        <f t="shared" si="0"/>
        <v>('f6','ごま油','0');</v>
      </c>
      <c r="I9" s="4" t="s">
        <v>323</v>
      </c>
      <c r="J9" t="str">
        <f t="shared" si="1"/>
        <v>INSERT INTO m_food VALUES('f6','ごま油','0');</v>
      </c>
    </row>
    <row r="10" spans="1:10" x14ac:dyDescent="0.45">
      <c r="A10" t="s">
        <v>319</v>
      </c>
      <c r="B10" t="s">
        <v>397</v>
      </c>
      <c r="C10" s="4" t="s">
        <v>320</v>
      </c>
      <c r="D10" t="s">
        <v>191</v>
      </c>
      <c r="E10" s="4" t="s">
        <v>320</v>
      </c>
      <c r="F10" s="3" t="s">
        <v>196</v>
      </c>
      <c r="G10" s="6">
        <v>0</v>
      </c>
      <c r="H10" t="str">
        <f t="shared" si="0"/>
        <v>('f7','鶏がらスープの素','0');</v>
      </c>
      <c r="I10" s="4" t="s">
        <v>323</v>
      </c>
      <c r="J10" t="str">
        <f t="shared" si="1"/>
        <v>INSERT INTO m_food VALUES('f7','鶏がらスープの素','0');</v>
      </c>
    </row>
    <row r="11" spans="1:10" x14ac:dyDescent="0.45">
      <c r="A11" t="s">
        <v>319</v>
      </c>
      <c r="B11" t="s">
        <v>55</v>
      </c>
      <c r="C11" s="4" t="s">
        <v>320</v>
      </c>
      <c r="D11" t="s">
        <v>192</v>
      </c>
      <c r="E11" s="4" t="s">
        <v>320</v>
      </c>
      <c r="F11" s="3" t="s">
        <v>196</v>
      </c>
      <c r="G11" s="6">
        <v>0</v>
      </c>
      <c r="H11" t="str">
        <f t="shared" si="0"/>
        <v>('f8','黒こしょう','0');</v>
      </c>
      <c r="I11" s="4" t="s">
        <v>323</v>
      </c>
      <c r="J11" t="str">
        <f t="shared" si="1"/>
        <v>INSERT INTO m_food VALUES('f8','黒こしょう','0');</v>
      </c>
    </row>
    <row r="12" spans="1:10" x14ac:dyDescent="0.45">
      <c r="A12" t="s">
        <v>319</v>
      </c>
      <c r="B12" t="s">
        <v>217</v>
      </c>
      <c r="C12" s="4" t="s">
        <v>320</v>
      </c>
      <c r="D12" t="s">
        <v>193</v>
      </c>
      <c r="E12" s="4" t="s">
        <v>320</v>
      </c>
      <c r="F12" s="3" t="s">
        <v>196</v>
      </c>
      <c r="G12" s="6">
        <v>0</v>
      </c>
      <c r="H12" t="str">
        <f t="shared" si="0"/>
        <v>('f9','塩','0');</v>
      </c>
      <c r="I12" s="4" t="s">
        <v>323</v>
      </c>
      <c r="J12" t="str">
        <f t="shared" si="1"/>
        <v>INSERT INTO m_food VALUES('f9','塩','0');</v>
      </c>
    </row>
    <row r="13" spans="1:10" x14ac:dyDescent="0.45">
      <c r="A13" t="s">
        <v>319</v>
      </c>
      <c r="B13" t="s">
        <v>57</v>
      </c>
      <c r="C13" s="4" t="s">
        <v>320</v>
      </c>
      <c r="D13" t="s">
        <v>194</v>
      </c>
      <c r="E13" s="4" t="s">
        <v>320</v>
      </c>
      <c r="F13" s="3" t="s">
        <v>196</v>
      </c>
      <c r="G13" s="6">
        <v>0</v>
      </c>
      <c r="H13" t="str">
        <f t="shared" si="0"/>
        <v>('f10','片栗粉','0');</v>
      </c>
      <c r="I13" s="4" t="s">
        <v>323</v>
      </c>
      <c r="J13" t="str">
        <f t="shared" si="1"/>
        <v>INSERT INTO m_food VALUES('f10','片栗粉','0');</v>
      </c>
    </row>
    <row r="14" spans="1:10" x14ac:dyDescent="0.45">
      <c r="A14" t="s">
        <v>319</v>
      </c>
      <c r="B14" t="s">
        <v>220</v>
      </c>
      <c r="C14" s="4" t="s">
        <v>320</v>
      </c>
      <c r="D14" t="s">
        <v>211</v>
      </c>
      <c r="E14" s="4" t="s">
        <v>320</v>
      </c>
      <c r="F14" s="3" t="s">
        <v>196</v>
      </c>
      <c r="G14" s="6">
        <v>0</v>
      </c>
      <c r="H14" t="str">
        <f t="shared" si="0"/>
        <v>('f11','みりん','0');</v>
      </c>
      <c r="I14" s="4" t="s">
        <v>323</v>
      </c>
      <c r="J14" t="str">
        <f t="shared" si="1"/>
        <v>INSERT INTO m_food VALUES('f11','みりん','0');</v>
      </c>
    </row>
    <row r="15" spans="1:10" x14ac:dyDescent="0.45">
      <c r="A15" t="s">
        <v>319</v>
      </c>
      <c r="B15" t="s">
        <v>58</v>
      </c>
      <c r="C15" s="4" t="s">
        <v>320</v>
      </c>
      <c r="D15" t="s">
        <v>197</v>
      </c>
      <c r="E15" s="4" t="s">
        <v>320</v>
      </c>
      <c r="F15" s="3" t="s">
        <v>196</v>
      </c>
      <c r="G15" s="6">
        <v>0</v>
      </c>
      <c r="H15" t="str">
        <f t="shared" si="0"/>
        <v>('f12','薄力粉','0');</v>
      </c>
      <c r="I15" s="4" t="s">
        <v>323</v>
      </c>
      <c r="J15" t="str">
        <f t="shared" si="1"/>
        <v>INSERT INTO m_food VALUES('f12','薄力粉','0');</v>
      </c>
    </row>
    <row r="16" spans="1:10" x14ac:dyDescent="0.45">
      <c r="A16" t="s">
        <v>319</v>
      </c>
      <c r="B16" t="s">
        <v>59</v>
      </c>
      <c r="C16" s="4" t="s">
        <v>320</v>
      </c>
      <c r="D16" t="s">
        <v>198</v>
      </c>
      <c r="E16" s="4" t="s">
        <v>320</v>
      </c>
      <c r="F16" s="3" t="s">
        <v>196</v>
      </c>
      <c r="G16" s="6">
        <v>0</v>
      </c>
      <c r="H16" t="str">
        <f t="shared" si="0"/>
        <v>('f13','砂糖','0');</v>
      </c>
      <c r="I16" s="4" t="s">
        <v>323</v>
      </c>
      <c r="J16" t="str">
        <f t="shared" si="1"/>
        <v>INSERT INTO m_food VALUES('f13','砂糖','0');</v>
      </c>
    </row>
    <row r="17" spans="1:10" x14ac:dyDescent="0.45">
      <c r="A17" t="s">
        <v>319</v>
      </c>
      <c r="B17" t="s">
        <v>60</v>
      </c>
      <c r="C17" s="4" t="s">
        <v>320</v>
      </c>
      <c r="D17" t="s">
        <v>212</v>
      </c>
      <c r="E17" s="4" t="s">
        <v>320</v>
      </c>
      <c r="F17" s="3" t="s">
        <v>196</v>
      </c>
      <c r="G17" s="6">
        <v>0</v>
      </c>
      <c r="H17" t="str">
        <f t="shared" si="0"/>
        <v>('f14','顆粒和風だし','0');</v>
      </c>
      <c r="I17" s="4" t="s">
        <v>323</v>
      </c>
      <c r="J17" t="str">
        <f t="shared" si="1"/>
        <v>INSERT INTO m_food VALUES('f14','顆粒和風だし','0');</v>
      </c>
    </row>
    <row r="18" spans="1:10" x14ac:dyDescent="0.45">
      <c r="A18" t="s">
        <v>319</v>
      </c>
      <c r="B18" t="s">
        <v>61</v>
      </c>
      <c r="C18" s="4" t="s">
        <v>320</v>
      </c>
      <c r="D18" t="s">
        <v>223</v>
      </c>
      <c r="E18" s="4" t="s">
        <v>320</v>
      </c>
      <c r="F18" s="3" t="s">
        <v>196</v>
      </c>
      <c r="G18" s="6">
        <v>0</v>
      </c>
      <c r="H18" t="str">
        <f t="shared" si="0"/>
        <v>('f15','塩こしょう','0');</v>
      </c>
      <c r="I18" s="4" t="s">
        <v>323</v>
      </c>
      <c r="J18" t="str">
        <f t="shared" si="1"/>
        <v>INSERT INTO m_food VALUES('f15','塩こしょう','0');</v>
      </c>
    </row>
    <row r="19" spans="1:10" x14ac:dyDescent="0.45">
      <c r="A19" t="s">
        <v>319</v>
      </c>
      <c r="B19" t="s">
        <v>62</v>
      </c>
      <c r="C19" s="4" t="s">
        <v>320</v>
      </c>
      <c r="D19" t="s">
        <v>227</v>
      </c>
      <c r="E19" s="4" t="s">
        <v>320</v>
      </c>
      <c r="F19" s="3" t="s">
        <v>196</v>
      </c>
      <c r="G19" s="6">
        <v>0</v>
      </c>
      <c r="H19" t="str">
        <f t="shared" si="0"/>
        <v>('f16','パン粉','0');</v>
      </c>
      <c r="I19" s="4" t="s">
        <v>323</v>
      </c>
      <c r="J19" t="str">
        <f t="shared" si="1"/>
        <v>INSERT INTO m_food VALUES('f16','パン粉','0');</v>
      </c>
    </row>
    <row r="20" spans="1:10" x14ac:dyDescent="0.45">
      <c r="A20" t="s">
        <v>319</v>
      </c>
      <c r="B20" t="s">
        <v>63</v>
      </c>
      <c r="C20" s="4" t="s">
        <v>320</v>
      </c>
      <c r="D20" t="s">
        <v>194</v>
      </c>
      <c r="E20" s="4" t="s">
        <v>320</v>
      </c>
      <c r="F20" s="3" t="s">
        <v>196</v>
      </c>
      <c r="G20" s="6">
        <v>0</v>
      </c>
      <c r="H20" t="str">
        <f t="shared" si="0"/>
        <v>('f17','片栗粉','0');</v>
      </c>
      <c r="I20" s="4" t="s">
        <v>323</v>
      </c>
      <c r="J20" t="str">
        <f t="shared" si="1"/>
        <v>INSERT INTO m_food VALUES('f17','片栗粉','0');</v>
      </c>
    </row>
    <row r="21" spans="1:10" x14ac:dyDescent="0.45">
      <c r="A21" t="s">
        <v>319</v>
      </c>
      <c r="B21" t="s">
        <v>64</v>
      </c>
      <c r="C21" s="4" t="s">
        <v>320</v>
      </c>
      <c r="D21" t="s">
        <v>243</v>
      </c>
      <c r="E21" s="4" t="s">
        <v>320</v>
      </c>
      <c r="F21" s="3" t="s">
        <v>196</v>
      </c>
      <c r="G21" s="6">
        <v>0</v>
      </c>
      <c r="H21" t="str">
        <f t="shared" si="0"/>
        <v>('f18','ケチャップ','0');</v>
      </c>
      <c r="I21" s="4" t="s">
        <v>323</v>
      </c>
      <c r="J21" t="str">
        <f t="shared" si="1"/>
        <v>INSERT INTO m_food VALUES('f18','ケチャップ','0');</v>
      </c>
    </row>
    <row r="22" spans="1:10" x14ac:dyDescent="0.45">
      <c r="A22" t="s">
        <v>319</v>
      </c>
      <c r="B22" t="s">
        <v>65</v>
      </c>
      <c r="C22" s="4" t="s">
        <v>320</v>
      </c>
      <c r="D22" t="s">
        <v>244</v>
      </c>
      <c r="E22" s="4" t="s">
        <v>320</v>
      </c>
      <c r="F22" s="3" t="s">
        <v>196</v>
      </c>
      <c r="G22" s="6">
        <v>0</v>
      </c>
      <c r="H22" t="str">
        <f t="shared" si="0"/>
        <v>('f19','中濃ソース','0');</v>
      </c>
      <c r="I22" s="4" t="s">
        <v>323</v>
      </c>
      <c r="J22" t="str">
        <f t="shared" si="1"/>
        <v>INSERT INTO m_food VALUES('f19','中濃ソース','0');</v>
      </c>
    </row>
    <row r="23" spans="1:10" x14ac:dyDescent="0.45">
      <c r="A23" t="s">
        <v>319</v>
      </c>
      <c r="B23" t="s">
        <v>66</v>
      </c>
      <c r="C23" s="4" t="s">
        <v>320</v>
      </c>
      <c r="D23" t="s">
        <v>245</v>
      </c>
      <c r="E23" s="4" t="s">
        <v>320</v>
      </c>
      <c r="F23" s="3" t="s">
        <v>196</v>
      </c>
      <c r="G23" s="6">
        <v>0</v>
      </c>
      <c r="H23" t="str">
        <f t="shared" si="0"/>
        <v>('f20','オリーブオイル','0');</v>
      </c>
      <c r="I23" s="4" t="s">
        <v>323</v>
      </c>
      <c r="J23" t="str">
        <f t="shared" si="1"/>
        <v>INSERT INTO m_food VALUES('f20','オリーブオイル','0');</v>
      </c>
    </row>
    <row r="24" spans="1:10" x14ac:dyDescent="0.45">
      <c r="A24" t="s">
        <v>319</v>
      </c>
      <c r="B24" t="s">
        <v>67</v>
      </c>
      <c r="C24" s="4" t="s">
        <v>320</v>
      </c>
      <c r="D24" t="s">
        <v>246</v>
      </c>
      <c r="E24" s="4" t="s">
        <v>320</v>
      </c>
      <c r="F24" s="3" t="s">
        <v>196</v>
      </c>
      <c r="G24" s="6">
        <v>0</v>
      </c>
      <c r="H24" t="str">
        <f t="shared" si="0"/>
        <v>('f21','バター','0');</v>
      </c>
      <c r="I24" s="4" t="s">
        <v>323</v>
      </c>
      <c r="J24" t="str">
        <f t="shared" si="1"/>
        <v>INSERT INTO m_food VALUES('f21','バター','0');</v>
      </c>
    </row>
    <row r="25" spans="1:10" x14ac:dyDescent="0.45">
      <c r="A25" t="s">
        <v>319</v>
      </c>
      <c r="B25" t="s">
        <v>68</v>
      </c>
      <c r="C25" s="4" t="s">
        <v>320</v>
      </c>
      <c r="D25" t="s">
        <v>251</v>
      </c>
      <c r="E25" s="4" t="s">
        <v>320</v>
      </c>
      <c r="F25" s="3" t="s">
        <v>196</v>
      </c>
      <c r="G25" s="6">
        <v>0</v>
      </c>
      <c r="H25" t="str">
        <f t="shared" si="0"/>
        <v>('f22','ナツメグ','0');</v>
      </c>
      <c r="I25" s="4" t="s">
        <v>323</v>
      </c>
      <c r="J25" t="str">
        <f t="shared" si="1"/>
        <v>INSERT INTO m_food VALUES('f22','ナツメグ','0');</v>
      </c>
    </row>
    <row r="26" spans="1:10" x14ac:dyDescent="0.45">
      <c r="A26" t="s">
        <v>319</v>
      </c>
      <c r="B26" t="s">
        <v>69</v>
      </c>
      <c r="C26" s="4" t="s">
        <v>320</v>
      </c>
      <c r="D26" t="s">
        <v>187</v>
      </c>
      <c r="E26" s="4" t="s">
        <v>320</v>
      </c>
      <c r="F26" t="s">
        <v>195</v>
      </c>
      <c r="G26" s="6">
        <v>1</v>
      </c>
      <c r="H26" t="str">
        <f t="shared" si="0"/>
        <v>('f23','鶏もも肉','1');</v>
      </c>
      <c r="I26" s="4" t="s">
        <v>323</v>
      </c>
      <c r="J26" t="str">
        <f t="shared" si="1"/>
        <v>INSERT INTO m_food VALUES('f23','鶏もも肉','1');</v>
      </c>
    </row>
    <row r="27" spans="1:10" x14ac:dyDescent="0.45">
      <c r="A27" t="s">
        <v>319</v>
      </c>
      <c r="B27" t="s">
        <v>70</v>
      </c>
      <c r="C27" s="4" t="s">
        <v>320</v>
      </c>
      <c r="D27" t="s">
        <v>231</v>
      </c>
      <c r="E27" s="4" t="s">
        <v>320</v>
      </c>
      <c r="F27" t="s">
        <v>195</v>
      </c>
      <c r="G27" s="6">
        <v>1</v>
      </c>
      <c r="H27" t="str">
        <f t="shared" si="0"/>
        <v>('f24','豚ロース（薄切り）','1');</v>
      </c>
      <c r="I27" s="4" t="s">
        <v>323</v>
      </c>
      <c r="J27" t="str">
        <f t="shared" si="1"/>
        <v>INSERT INTO m_food VALUES('f24','豚ロース（薄切り）','1');</v>
      </c>
    </row>
    <row r="28" spans="1:10" x14ac:dyDescent="0.45">
      <c r="A28" t="s">
        <v>319</v>
      </c>
      <c r="B28" t="s">
        <v>91</v>
      </c>
      <c r="C28" s="4" t="s">
        <v>320</v>
      </c>
      <c r="D28" t="s">
        <v>209</v>
      </c>
      <c r="E28" s="4" t="s">
        <v>320</v>
      </c>
      <c r="F28" t="s">
        <v>215</v>
      </c>
      <c r="G28" s="6">
        <v>1</v>
      </c>
      <c r="H28" t="str">
        <f t="shared" si="0"/>
        <v>('f25','ブリ','1');</v>
      </c>
      <c r="I28" s="4" t="s">
        <v>323</v>
      </c>
      <c r="J28" t="str">
        <f t="shared" si="1"/>
        <v>INSERT INTO m_food VALUES('f25','ブリ','1');</v>
      </c>
    </row>
    <row r="29" spans="1:10" x14ac:dyDescent="0.45">
      <c r="A29" t="s">
        <v>319</v>
      </c>
      <c r="B29" t="s">
        <v>92</v>
      </c>
      <c r="C29" s="4" t="s">
        <v>320</v>
      </c>
      <c r="D29" t="s">
        <v>210</v>
      </c>
      <c r="E29" s="4" t="s">
        <v>320</v>
      </c>
      <c r="F29" t="s">
        <v>218</v>
      </c>
      <c r="G29" s="6">
        <v>1</v>
      </c>
      <c r="H29" t="str">
        <f t="shared" si="0"/>
        <v>('f26','大根','1');</v>
      </c>
      <c r="I29" s="4" t="s">
        <v>323</v>
      </c>
      <c r="J29" t="str">
        <f t="shared" si="1"/>
        <v>INSERT INTO m_food VALUES('f26','大根','1');</v>
      </c>
    </row>
    <row r="30" spans="1:10" x14ac:dyDescent="0.45">
      <c r="A30" t="s">
        <v>319</v>
      </c>
      <c r="B30" t="s">
        <v>93</v>
      </c>
      <c r="C30" s="4" t="s">
        <v>320</v>
      </c>
      <c r="D30" t="s">
        <v>222</v>
      </c>
      <c r="E30" s="4" t="s">
        <v>320</v>
      </c>
      <c r="F30" t="s">
        <v>215</v>
      </c>
      <c r="G30" s="6">
        <v>1</v>
      </c>
      <c r="H30" t="str">
        <f t="shared" si="0"/>
        <v>('f27','アジ','1');</v>
      </c>
      <c r="I30" s="4" t="s">
        <v>323</v>
      </c>
      <c r="J30" t="str">
        <f t="shared" si="1"/>
        <v>INSERT INTO m_food VALUES('f27','アジ','1');</v>
      </c>
    </row>
    <row r="31" spans="1:10" x14ac:dyDescent="0.45">
      <c r="A31" t="s">
        <v>319</v>
      </c>
      <c r="B31" t="s">
        <v>94</v>
      </c>
      <c r="C31" s="4" t="s">
        <v>320</v>
      </c>
      <c r="D31" t="s">
        <v>226</v>
      </c>
      <c r="E31" s="4" t="s">
        <v>320</v>
      </c>
      <c r="F31" t="s">
        <v>230</v>
      </c>
      <c r="G31" s="6">
        <v>1</v>
      </c>
      <c r="H31" t="str">
        <f t="shared" si="0"/>
        <v>('f28','たまご','1');</v>
      </c>
      <c r="I31" s="4" t="s">
        <v>323</v>
      </c>
      <c r="J31" t="str">
        <f t="shared" si="1"/>
        <v>INSERT INTO m_food VALUES('f28','たまご','1');</v>
      </c>
    </row>
    <row r="32" spans="1:10" x14ac:dyDescent="0.45">
      <c r="A32" t="s">
        <v>319</v>
      </c>
      <c r="B32" t="s">
        <v>95</v>
      </c>
      <c r="C32" s="4" t="s">
        <v>320</v>
      </c>
      <c r="D32" t="s">
        <v>232</v>
      </c>
      <c r="E32" s="4" t="s">
        <v>320</v>
      </c>
      <c r="F32" t="s">
        <v>195</v>
      </c>
      <c r="G32" s="6">
        <v>1</v>
      </c>
      <c r="H32" t="str">
        <f t="shared" si="0"/>
        <v>('f29','豚ロース（厚切り）','1');</v>
      </c>
      <c r="I32" s="4" t="s">
        <v>323</v>
      </c>
      <c r="J32" t="str">
        <f t="shared" si="1"/>
        <v>INSERT INTO m_food VALUES('f29','豚ロース（厚切り）','1');</v>
      </c>
    </row>
    <row r="33" spans="1:10" x14ac:dyDescent="0.45">
      <c r="A33" t="s">
        <v>319</v>
      </c>
      <c r="B33" t="s">
        <v>96</v>
      </c>
      <c r="C33" s="4" t="s">
        <v>320</v>
      </c>
      <c r="D33" t="s">
        <v>235</v>
      </c>
      <c r="E33" s="4" t="s">
        <v>320</v>
      </c>
      <c r="F33" t="s">
        <v>218</v>
      </c>
      <c r="G33" s="6">
        <v>1</v>
      </c>
      <c r="H33" t="str">
        <f t="shared" si="0"/>
        <v>('f30','ピーマン','1');</v>
      </c>
      <c r="I33" s="4" t="s">
        <v>323</v>
      </c>
      <c r="J33" t="str">
        <f t="shared" si="1"/>
        <v>INSERT INTO m_food VALUES('f30','ピーマン','1');</v>
      </c>
    </row>
    <row r="34" spans="1:10" x14ac:dyDescent="0.45">
      <c r="A34" t="s">
        <v>319</v>
      </c>
      <c r="B34" t="s">
        <v>97</v>
      </c>
      <c r="C34" s="4" t="s">
        <v>320</v>
      </c>
      <c r="D34" t="s">
        <v>236</v>
      </c>
      <c r="E34" s="4" t="s">
        <v>320</v>
      </c>
      <c r="F34" t="s">
        <v>195</v>
      </c>
      <c r="G34" s="6">
        <v>1</v>
      </c>
      <c r="H34" t="str">
        <f t="shared" si="0"/>
        <v>('f31','ひき肉','1');</v>
      </c>
      <c r="I34" s="4" t="s">
        <v>323</v>
      </c>
      <c r="J34" t="str">
        <f t="shared" si="1"/>
        <v>INSERT INTO m_food VALUES('f31','ひき肉','1');</v>
      </c>
    </row>
    <row r="35" spans="1:10" x14ac:dyDescent="0.45">
      <c r="A35" t="s">
        <v>319</v>
      </c>
      <c r="B35" t="s">
        <v>98</v>
      </c>
      <c r="C35" s="4" t="s">
        <v>320</v>
      </c>
      <c r="D35" t="s">
        <v>237</v>
      </c>
      <c r="E35" s="4" t="s">
        <v>320</v>
      </c>
      <c r="F35" t="s">
        <v>230</v>
      </c>
      <c r="G35" s="6">
        <v>1</v>
      </c>
      <c r="H35" t="str">
        <f t="shared" si="0"/>
        <v>('f32','牛乳','1');</v>
      </c>
      <c r="I35" s="4" t="s">
        <v>323</v>
      </c>
      <c r="J35" t="str">
        <f t="shared" si="1"/>
        <v>INSERT INTO m_food VALUES('f32','牛乳','1');</v>
      </c>
    </row>
    <row r="36" spans="1:10" x14ac:dyDescent="0.45">
      <c r="A36" t="s">
        <v>319</v>
      </c>
      <c r="B36" t="s">
        <v>99</v>
      </c>
      <c r="C36" s="4" t="s">
        <v>320</v>
      </c>
      <c r="D36" t="s">
        <v>239</v>
      </c>
      <c r="E36" s="4" t="s">
        <v>320</v>
      </c>
      <c r="F36" t="s">
        <v>230</v>
      </c>
      <c r="G36" s="6">
        <v>0</v>
      </c>
      <c r="H36" t="str">
        <f t="shared" si="0"/>
        <v>('f33','ごはん','0');</v>
      </c>
      <c r="I36" s="4" t="s">
        <v>323</v>
      </c>
      <c r="J36" t="str">
        <f t="shared" si="1"/>
        <v>INSERT INTO m_food VALUES('f33','ごはん','0');</v>
      </c>
    </row>
    <row r="37" spans="1:10" x14ac:dyDescent="0.45">
      <c r="A37" t="s">
        <v>319</v>
      </c>
      <c r="B37" t="s">
        <v>100</v>
      </c>
      <c r="C37" s="4" t="s">
        <v>320</v>
      </c>
      <c r="D37" t="s">
        <v>240</v>
      </c>
      <c r="E37" s="4" t="s">
        <v>320</v>
      </c>
      <c r="F37" t="s">
        <v>218</v>
      </c>
      <c r="G37" s="6">
        <v>1</v>
      </c>
      <c r="H37" t="str">
        <f t="shared" si="0"/>
        <v>('f34','玉ねぎ','1');</v>
      </c>
      <c r="I37" s="4" t="s">
        <v>323</v>
      </c>
      <c r="J37" t="str">
        <f t="shared" si="1"/>
        <v>INSERT INTO m_food VALUES('f34','玉ねぎ','1');</v>
      </c>
    </row>
    <row r="38" spans="1:10" x14ac:dyDescent="0.45">
      <c r="A38" t="s">
        <v>319</v>
      </c>
      <c r="B38" t="s">
        <v>101</v>
      </c>
      <c r="C38" s="4" t="s">
        <v>320</v>
      </c>
      <c r="D38" t="s">
        <v>241</v>
      </c>
      <c r="E38" s="4" t="s">
        <v>320</v>
      </c>
      <c r="F38" t="s">
        <v>195</v>
      </c>
      <c r="G38" s="6">
        <v>1</v>
      </c>
      <c r="H38" t="str">
        <f t="shared" si="0"/>
        <v>('f35','ベーコン','1');</v>
      </c>
      <c r="I38" s="4" t="s">
        <v>323</v>
      </c>
      <c r="J38" t="str">
        <f t="shared" si="1"/>
        <v>INSERT INTO m_food VALUES('f35','ベーコン','1');</v>
      </c>
    </row>
    <row r="39" spans="1:10" x14ac:dyDescent="0.45">
      <c r="A39" t="s">
        <v>319</v>
      </c>
      <c r="B39" t="s">
        <v>102</v>
      </c>
      <c r="C39" s="4" t="s">
        <v>320</v>
      </c>
      <c r="D39" t="s">
        <v>242</v>
      </c>
      <c r="E39" s="4" t="s">
        <v>320</v>
      </c>
      <c r="F39" t="s">
        <v>218</v>
      </c>
      <c r="G39" s="6">
        <v>1</v>
      </c>
      <c r="H39" t="str">
        <f t="shared" si="0"/>
        <v>('f36','ミックスベジタブル','1');</v>
      </c>
      <c r="I39" s="4" t="s">
        <v>323</v>
      </c>
      <c r="J39" t="str">
        <f t="shared" si="1"/>
        <v>INSERT INTO m_food VALUES('f36','ミックスベジタブル','1');</v>
      </c>
    </row>
    <row r="40" spans="1:10" x14ac:dyDescent="0.45">
      <c r="A40" t="s">
        <v>319</v>
      </c>
      <c r="B40" t="s">
        <v>103</v>
      </c>
      <c r="C40" s="4" t="s">
        <v>320</v>
      </c>
      <c r="D40" t="s">
        <v>247</v>
      </c>
      <c r="E40" s="4" t="s">
        <v>320</v>
      </c>
      <c r="F40" t="s">
        <v>230</v>
      </c>
      <c r="G40" s="6">
        <v>1</v>
      </c>
      <c r="H40" t="str">
        <f t="shared" si="0"/>
        <v>('f37','生クリーム','1');</v>
      </c>
      <c r="I40" s="4" t="s">
        <v>323</v>
      </c>
      <c r="J40" t="str">
        <f t="shared" si="1"/>
        <v>INSERT INTO m_food VALUES('f37','生クリーム','1');</v>
      </c>
    </row>
    <row r="41" spans="1:10" x14ac:dyDescent="0.45">
      <c r="A41" t="s">
        <v>319</v>
      </c>
      <c r="B41" t="s">
        <v>104</v>
      </c>
      <c r="C41" s="4" t="s">
        <v>320</v>
      </c>
      <c r="D41" t="s">
        <v>72</v>
      </c>
      <c r="E41" s="4" t="s">
        <v>320</v>
      </c>
      <c r="F41" t="s">
        <v>230</v>
      </c>
      <c r="G41" s="6">
        <v>0</v>
      </c>
      <c r="H41" t="str">
        <f t="shared" si="0"/>
        <v>('f38','スパゲッティ','0');</v>
      </c>
      <c r="I41" s="4" t="s">
        <v>323</v>
      </c>
      <c r="J41" t="str">
        <f t="shared" si="1"/>
        <v>INSERT INTO m_food VALUES('f38','スパゲッティ','0');</v>
      </c>
    </row>
    <row r="42" spans="1:10" x14ac:dyDescent="0.45">
      <c r="A42" t="s">
        <v>319</v>
      </c>
      <c r="B42" t="s">
        <v>105</v>
      </c>
      <c r="C42" s="4" t="s">
        <v>320</v>
      </c>
      <c r="D42" t="s">
        <v>253</v>
      </c>
      <c r="E42" s="4" t="s">
        <v>320</v>
      </c>
      <c r="F42" t="s">
        <v>196</v>
      </c>
      <c r="G42" s="6">
        <v>0</v>
      </c>
      <c r="H42" t="str">
        <f t="shared" si="0"/>
        <v>('f39','コンソメ顆粒','0');</v>
      </c>
      <c r="I42" s="4" t="s">
        <v>323</v>
      </c>
      <c r="J42" t="str">
        <f t="shared" si="1"/>
        <v>INSERT INTO m_food VALUES('f39','コンソメ顆粒','0');</v>
      </c>
    </row>
    <row r="43" spans="1:10" x14ac:dyDescent="0.45">
      <c r="A43" t="s">
        <v>319</v>
      </c>
      <c r="B43" t="s">
        <v>272</v>
      </c>
      <c r="C43" s="4" t="s">
        <v>320</v>
      </c>
      <c r="D43" t="s">
        <v>260</v>
      </c>
      <c r="E43" s="4" t="s">
        <v>320</v>
      </c>
      <c r="F43" t="s">
        <v>230</v>
      </c>
      <c r="G43" s="6">
        <v>1</v>
      </c>
      <c r="H43" t="str">
        <f t="shared" si="0"/>
        <v>('f40','チーズ','1');</v>
      </c>
      <c r="I43" s="4" t="s">
        <v>323</v>
      </c>
      <c r="J43" t="str">
        <f t="shared" si="1"/>
        <v>INSERT INTO m_food VALUES('f40','チーズ','1');</v>
      </c>
    </row>
    <row r="44" spans="1:10" x14ac:dyDescent="0.45">
      <c r="A44" t="s">
        <v>319</v>
      </c>
      <c r="B44" t="s">
        <v>107</v>
      </c>
      <c r="C44" s="4" t="s">
        <v>320</v>
      </c>
      <c r="D44" t="s">
        <v>73</v>
      </c>
      <c r="E44" s="4" t="s">
        <v>320</v>
      </c>
      <c r="F44" t="s">
        <v>230</v>
      </c>
      <c r="G44" s="6">
        <v>0</v>
      </c>
      <c r="H44" t="str">
        <f t="shared" si="0"/>
        <v>('f41','ラザニア','0');</v>
      </c>
      <c r="I44" s="4" t="s">
        <v>323</v>
      </c>
      <c r="J44" t="str">
        <f t="shared" si="1"/>
        <v>INSERT INTO m_food VALUES('f41','ラザニア','0');</v>
      </c>
    </row>
    <row r="45" spans="1:10" x14ac:dyDescent="0.45">
      <c r="A45" t="s">
        <v>319</v>
      </c>
      <c r="B45" t="s">
        <v>108</v>
      </c>
      <c r="C45" s="4" t="s">
        <v>320</v>
      </c>
      <c r="D45" t="s">
        <v>256</v>
      </c>
      <c r="E45" s="4" t="s">
        <v>320</v>
      </c>
      <c r="F45" t="s">
        <v>218</v>
      </c>
      <c r="G45" s="6">
        <v>1</v>
      </c>
      <c r="H45" t="str">
        <f t="shared" si="0"/>
        <v>('f42','にんじん','1');</v>
      </c>
      <c r="I45" s="4" t="s">
        <v>323</v>
      </c>
      <c r="J45" t="str">
        <f t="shared" si="1"/>
        <v>INSERT INTO m_food VALUES('f42','にんじん','1');</v>
      </c>
    </row>
    <row r="46" spans="1:10" x14ac:dyDescent="0.45">
      <c r="A46" t="s">
        <v>319</v>
      </c>
      <c r="B46" t="s">
        <v>109</v>
      </c>
      <c r="C46" s="4" t="s">
        <v>320</v>
      </c>
      <c r="D46" t="s">
        <v>257</v>
      </c>
      <c r="E46" s="4" t="s">
        <v>320</v>
      </c>
      <c r="F46" t="s">
        <v>230</v>
      </c>
      <c r="G46" s="6">
        <v>0</v>
      </c>
      <c r="H46" t="str">
        <f t="shared" si="0"/>
        <v>('f43','トマト缶','0');</v>
      </c>
      <c r="I46" s="4" t="s">
        <v>323</v>
      </c>
      <c r="J46" t="str">
        <f t="shared" si="1"/>
        <v>INSERT INTO m_food VALUES('f43','トマト缶','0');</v>
      </c>
    </row>
    <row r="47" spans="1:10" x14ac:dyDescent="0.45">
      <c r="A47" t="s">
        <v>319</v>
      </c>
      <c r="B47" t="s">
        <v>110</v>
      </c>
      <c r="C47" s="4" t="s">
        <v>320</v>
      </c>
      <c r="D47" t="s">
        <v>258</v>
      </c>
      <c r="E47" s="4" t="s">
        <v>320</v>
      </c>
      <c r="F47" t="s">
        <v>230</v>
      </c>
      <c r="G47" s="6">
        <v>0</v>
      </c>
      <c r="H47" t="str">
        <f t="shared" si="0"/>
        <v>('f44','赤ワイン','0');</v>
      </c>
      <c r="I47" s="4" t="s">
        <v>323</v>
      </c>
      <c r="J47" t="str">
        <f t="shared" si="1"/>
        <v>INSERT INTO m_food VALUES('f44','赤ワイン','0');</v>
      </c>
    </row>
    <row r="48" spans="1:10" x14ac:dyDescent="0.45">
      <c r="A48" t="s">
        <v>319</v>
      </c>
      <c r="B48" t="s">
        <v>111</v>
      </c>
      <c r="C48" s="4" t="s">
        <v>320</v>
      </c>
      <c r="D48" t="s">
        <v>259</v>
      </c>
      <c r="E48" s="4" t="s">
        <v>320</v>
      </c>
      <c r="F48" t="s">
        <v>230</v>
      </c>
      <c r="G48" s="6">
        <v>0</v>
      </c>
      <c r="H48" t="str">
        <f t="shared" si="0"/>
        <v>('f45','ローリエ','0');</v>
      </c>
      <c r="I48" s="4" t="s">
        <v>323</v>
      </c>
      <c r="J48" t="str">
        <f t="shared" si="1"/>
        <v>INSERT INTO m_food VALUES('f45','ローリエ','0');</v>
      </c>
    </row>
    <row r="49" spans="1:10" x14ac:dyDescent="0.45">
      <c r="A49" t="s">
        <v>319</v>
      </c>
      <c r="B49" t="s">
        <v>112</v>
      </c>
      <c r="C49" s="4" t="s">
        <v>320</v>
      </c>
      <c r="D49" t="s">
        <v>270</v>
      </c>
      <c r="E49" s="4" t="s">
        <v>320</v>
      </c>
      <c r="F49" t="s">
        <v>230</v>
      </c>
      <c r="G49" s="6">
        <v>0</v>
      </c>
      <c r="H49" t="str">
        <f t="shared" si="0"/>
        <v>('f46','マカロニ','0');</v>
      </c>
      <c r="I49" s="4" t="s">
        <v>323</v>
      </c>
      <c r="J49" t="str">
        <f t="shared" si="1"/>
        <v>INSERT INTO m_food VALUES('f46','マカロニ','0');</v>
      </c>
    </row>
    <row r="50" spans="1:10" x14ac:dyDescent="0.45">
      <c r="A50" t="s">
        <v>319</v>
      </c>
      <c r="B50" t="s">
        <v>113</v>
      </c>
      <c r="C50" s="4" t="s">
        <v>320</v>
      </c>
      <c r="D50" t="s">
        <v>271</v>
      </c>
      <c r="E50" s="4" t="s">
        <v>320</v>
      </c>
      <c r="F50" t="s">
        <v>218</v>
      </c>
      <c r="G50" s="6">
        <v>1</v>
      </c>
      <c r="H50" t="str">
        <f t="shared" si="0"/>
        <v>('f47','ブロッコリー','1');</v>
      </c>
      <c r="I50" s="4" t="s">
        <v>323</v>
      </c>
      <c r="J50" t="str">
        <f t="shared" si="1"/>
        <v>INSERT INTO m_food VALUES('f47','ブロッコリー','1');</v>
      </c>
    </row>
    <row r="51" spans="1:10" x14ac:dyDescent="0.45">
      <c r="A51" t="s">
        <v>319</v>
      </c>
      <c r="B51" t="s">
        <v>114</v>
      </c>
      <c r="C51" s="4" t="s">
        <v>320</v>
      </c>
      <c r="D51" t="s">
        <v>274</v>
      </c>
      <c r="E51" s="4" t="s">
        <v>320</v>
      </c>
      <c r="F51" t="s">
        <v>230</v>
      </c>
      <c r="G51" s="6">
        <v>0</v>
      </c>
      <c r="H51" t="str">
        <f t="shared" si="0"/>
        <v>('f48','コーン缶','0');</v>
      </c>
      <c r="I51" s="4" t="s">
        <v>323</v>
      </c>
      <c r="J51" t="str">
        <f t="shared" si="1"/>
        <v>INSERT INTO m_food VALUES('f48','コーン缶','0');</v>
      </c>
    </row>
    <row r="52" spans="1:10" x14ac:dyDescent="0.45">
      <c r="A52" t="s">
        <v>319</v>
      </c>
      <c r="B52" t="s">
        <v>115</v>
      </c>
      <c r="C52" s="4" t="s">
        <v>320</v>
      </c>
      <c r="D52" t="s">
        <v>275</v>
      </c>
      <c r="E52" s="4" t="s">
        <v>320</v>
      </c>
      <c r="F52" t="s">
        <v>196</v>
      </c>
      <c r="G52" s="6">
        <v>0</v>
      </c>
      <c r="H52" t="str">
        <f t="shared" si="0"/>
        <v>('f49','ベーキングパウダー','0');</v>
      </c>
      <c r="I52" s="4" t="s">
        <v>323</v>
      </c>
      <c r="J52" t="str">
        <f t="shared" si="1"/>
        <v>INSERT INTO m_food VALUES('f49','ベーキングパウダー','0');</v>
      </c>
    </row>
    <row r="53" spans="1:10" x14ac:dyDescent="0.45">
      <c r="A53" t="s">
        <v>319</v>
      </c>
      <c r="B53" t="s">
        <v>116</v>
      </c>
      <c r="C53" s="4" t="s">
        <v>320</v>
      </c>
      <c r="D53" t="s">
        <v>276</v>
      </c>
      <c r="E53" s="4" t="s">
        <v>320</v>
      </c>
      <c r="F53" t="s">
        <v>196</v>
      </c>
      <c r="G53" s="6">
        <v>0</v>
      </c>
      <c r="H53" t="str">
        <f t="shared" si="0"/>
        <v>('f50','強力粉','0');</v>
      </c>
      <c r="I53" s="4" t="s">
        <v>323</v>
      </c>
      <c r="J53" t="str">
        <f t="shared" si="1"/>
        <v>INSERT INTO m_food VALUES('f50','強力粉','0');</v>
      </c>
    </row>
    <row r="54" spans="1:10" x14ac:dyDescent="0.45">
      <c r="A54" t="s">
        <v>319</v>
      </c>
      <c r="B54" t="s">
        <v>117</v>
      </c>
      <c r="C54" s="4" t="s">
        <v>320</v>
      </c>
      <c r="D54" t="s">
        <v>277</v>
      </c>
      <c r="E54" s="4" t="s">
        <v>320</v>
      </c>
      <c r="F54" t="s">
        <v>196</v>
      </c>
      <c r="G54" s="6">
        <v>0</v>
      </c>
      <c r="H54" t="str">
        <f t="shared" si="0"/>
        <v>('f51','ピザソース','0');</v>
      </c>
      <c r="I54" s="4" t="s">
        <v>323</v>
      </c>
      <c r="J54" t="str">
        <f t="shared" si="1"/>
        <v>INSERT INTO m_food VALUES('f51','ピザソース','0');</v>
      </c>
    </row>
    <row r="55" spans="1:10" x14ac:dyDescent="0.45">
      <c r="A55" t="s">
        <v>319</v>
      </c>
      <c r="B55" t="s">
        <v>118</v>
      </c>
      <c r="C55" s="4" t="s">
        <v>320</v>
      </c>
      <c r="D55" t="s">
        <v>279</v>
      </c>
      <c r="E55" s="4" t="s">
        <v>320</v>
      </c>
      <c r="F55" t="s">
        <v>196</v>
      </c>
      <c r="G55" s="6">
        <v>0</v>
      </c>
      <c r="H55" t="str">
        <f t="shared" si="0"/>
        <v>('f52','酢','0');</v>
      </c>
      <c r="I55" s="4" t="s">
        <v>323</v>
      </c>
      <c r="J55" t="str">
        <f t="shared" si="1"/>
        <v>INSERT INTO m_food VALUES('f52','酢','0');</v>
      </c>
    </row>
    <row r="56" spans="1:10" x14ac:dyDescent="0.45">
      <c r="A56" t="s">
        <v>319</v>
      </c>
      <c r="B56" t="s">
        <v>119</v>
      </c>
      <c r="C56" s="4" t="s">
        <v>320</v>
      </c>
      <c r="D56" t="s">
        <v>281</v>
      </c>
      <c r="E56" s="4" t="s">
        <v>320</v>
      </c>
      <c r="F56" t="s">
        <v>215</v>
      </c>
      <c r="G56" s="6">
        <v>1</v>
      </c>
      <c r="H56" t="str">
        <f t="shared" si="0"/>
        <v>('f53','エビ','1');</v>
      </c>
      <c r="I56" s="4" t="s">
        <v>323</v>
      </c>
      <c r="J56" t="str">
        <f t="shared" si="1"/>
        <v>INSERT INTO m_food VALUES('f53','エビ','1');</v>
      </c>
    </row>
    <row r="57" spans="1:10" x14ac:dyDescent="0.45">
      <c r="A57" t="s">
        <v>319</v>
      </c>
      <c r="B57" t="s">
        <v>120</v>
      </c>
      <c r="C57" s="4" t="s">
        <v>320</v>
      </c>
      <c r="D57" t="s">
        <v>282</v>
      </c>
      <c r="E57" s="4" t="s">
        <v>320</v>
      </c>
      <c r="F57" t="s">
        <v>218</v>
      </c>
      <c r="G57" s="6">
        <v>1</v>
      </c>
      <c r="H57" t="str">
        <f t="shared" si="0"/>
        <v>('f54','長ネギ','1');</v>
      </c>
      <c r="I57" s="4" t="s">
        <v>323</v>
      </c>
      <c r="J57" t="str">
        <f t="shared" si="1"/>
        <v>INSERT INTO m_food VALUES('f54','長ネギ','1');</v>
      </c>
    </row>
    <row r="58" spans="1:10" x14ac:dyDescent="0.45">
      <c r="A58" t="s">
        <v>319</v>
      </c>
      <c r="B58" t="s">
        <v>121</v>
      </c>
      <c r="C58" s="4" t="s">
        <v>320</v>
      </c>
      <c r="D58" t="s">
        <v>283</v>
      </c>
      <c r="E58" s="4" t="s">
        <v>320</v>
      </c>
      <c r="F58" t="s">
        <v>196</v>
      </c>
      <c r="G58" s="6">
        <v>0</v>
      </c>
      <c r="H58" t="str">
        <f t="shared" si="0"/>
        <v>('f55','豆板醤','0');</v>
      </c>
      <c r="I58" s="4" t="s">
        <v>323</v>
      </c>
      <c r="J58" t="str">
        <f t="shared" si="1"/>
        <v>INSERT INTO m_food VALUES('f55','豆板醤','0');</v>
      </c>
    </row>
    <row r="59" spans="1:10" x14ac:dyDescent="0.45">
      <c r="A59" t="s">
        <v>319</v>
      </c>
      <c r="B59" t="s">
        <v>122</v>
      </c>
      <c r="C59" s="4" t="s">
        <v>320</v>
      </c>
      <c r="D59" t="s">
        <v>285</v>
      </c>
      <c r="E59" s="4" t="s">
        <v>320</v>
      </c>
      <c r="F59" t="s">
        <v>195</v>
      </c>
      <c r="G59" s="6">
        <v>1</v>
      </c>
      <c r="H59" t="str">
        <f t="shared" si="0"/>
        <v>('f56','豚バラ肉','1');</v>
      </c>
      <c r="I59" s="4" t="s">
        <v>323</v>
      </c>
      <c r="J59" t="str">
        <f t="shared" si="1"/>
        <v>INSERT INTO m_food VALUES('f56','豚バラ肉','1');</v>
      </c>
    </row>
    <row r="60" spans="1:10" x14ac:dyDescent="0.45">
      <c r="A60" t="s">
        <v>319</v>
      </c>
      <c r="B60" t="s">
        <v>123</v>
      </c>
      <c r="C60" s="4" t="s">
        <v>320</v>
      </c>
      <c r="D60" t="s">
        <v>286</v>
      </c>
      <c r="E60" s="4" t="s">
        <v>320</v>
      </c>
      <c r="F60" t="s">
        <v>218</v>
      </c>
      <c r="G60" s="6">
        <v>1</v>
      </c>
      <c r="H60" t="str">
        <f t="shared" si="0"/>
        <v>('f57','キャベツ','1');</v>
      </c>
      <c r="I60" s="4" t="s">
        <v>323</v>
      </c>
      <c r="J60" t="str">
        <f t="shared" si="1"/>
        <v>INSERT INTO m_food VALUES('f57','キャベツ','1');</v>
      </c>
    </row>
    <row r="61" spans="1:10" x14ac:dyDescent="0.45">
      <c r="A61" t="s">
        <v>319</v>
      </c>
      <c r="B61" t="s">
        <v>124</v>
      </c>
      <c r="C61" s="4" t="s">
        <v>320</v>
      </c>
      <c r="D61" t="s">
        <v>287</v>
      </c>
      <c r="E61" s="4" t="s">
        <v>320</v>
      </c>
      <c r="F61" t="s">
        <v>196</v>
      </c>
      <c r="G61" s="6">
        <v>0</v>
      </c>
      <c r="H61" t="str">
        <f t="shared" si="0"/>
        <v>('f58','甜麺醤','0');</v>
      </c>
      <c r="I61" s="4" t="s">
        <v>323</v>
      </c>
      <c r="J61" t="str">
        <f t="shared" si="1"/>
        <v>INSERT INTO m_food VALUES('f58','甜麺醤','0');</v>
      </c>
    </row>
    <row r="62" spans="1:10" x14ac:dyDescent="0.45">
      <c r="A62" t="s">
        <v>319</v>
      </c>
      <c r="B62" t="s">
        <v>125</v>
      </c>
      <c r="C62" s="4" t="s">
        <v>320</v>
      </c>
      <c r="D62" t="s">
        <v>289</v>
      </c>
      <c r="E62" s="4" t="s">
        <v>320</v>
      </c>
      <c r="F62" t="s">
        <v>230</v>
      </c>
      <c r="G62" s="6">
        <v>1</v>
      </c>
      <c r="H62" t="str">
        <f t="shared" si="0"/>
        <v>('f59','タケノコの水煮','1');</v>
      </c>
      <c r="I62" s="4" t="s">
        <v>323</v>
      </c>
      <c r="J62" t="str">
        <f t="shared" si="1"/>
        <v>INSERT INTO m_food VALUES('f59','タケノコの水煮','1');</v>
      </c>
    </row>
    <row r="63" spans="1:10" x14ac:dyDescent="0.45">
      <c r="A63" t="s">
        <v>319</v>
      </c>
      <c r="B63" t="s">
        <v>126</v>
      </c>
      <c r="C63" s="4" t="s">
        <v>320</v>
      </c>
      <c r="D63" t="s">
        <v>290</v>
      </c>
      <c r="E63" s="4" t="s">
        <v>320</v>
      </c>
      <c r="F63" t="s">
        <v>196</v>
      </c>
      <c r="G63" s="6">
        <v>0</v>
      </c>
      <c r="H63" t="str">
        <f t="shared" si="0"/>
        <v>('f60','オイスターソース','0');</v>
      </c>
      <c r="I63" s="4" t="s">
        <v>323</v>
      </c>
      <c r="J63" t="str">
        <f t="shared" si="1"/>
        <v>INSERT INTO m_food VALUES('f60','オイスターソース','0');</v>
      </c>
    </row>
    <row r="64" spans="1:10" x14ac:dyDescent="0.45">
      <c r="A64" t="s">
        <v>319</v>
      </c>
      <c r="B64" t="s">
        <v>127</v>
      </c>
      <c r="C64" s="4" t="s">
        <v>320</v>
      </c>
      <c r="D64" t="s">
        <v>292</v>
      </c>
      <c r="E64" s="4" t="s">
        <v>320</v>
      </c>
      <c r="F64" t="s">
        <v>218</v>
      </c>
      <c r="G64" s="6">
        <v>1</v>
      </c>
      <c r="H64" t="str">
        <f t="shared" si="0"/>
        <v>('f61','ニラ','1');</v>
      </c>
      <c r="I64" s="4" t="s">
        <v>323</v>
      </c>
      <c r="J64" t="str">
        <f t="shared" si="1"/>
        <v>INSERT INTO m_food VALUES('f61','ニラ','1');</v>
      </c>
    </row>
    <row r="65" spans="1:10" x14ac:dyDescent="0.45">
      <c r="A65" t="s">
        <v>319</v>
      </c>
      <c r="B65" t="s">
        <v>128</v>
      </c>
      <c r="C65" s="4" t="s">
        <v>320</v>
      </c>
      <c r="D65" t="s">
        <v>294</v>
      </c>
      <c r="E65" s="4" t="s">
        <v>320</v>
      </c>
      <c r="F65" t="s">
        <v>230</v>
      </c>
      <c r="G65" s="6">
        <v>0</v>
      </c>
      <c r="H65" t="str">
        <f t="shared" si="0"/>
        <v>('f62','餃子の皮','0');</v>
      </c>
      <c r="I65" s="4" t="s">
        <v>323</v>
      </c>
      <c r="J65" t="str">
        <f t="shared" si="1"/>
        <v>INSERT INTO m_food VALUES('f62','餃子の皮','0');</v>
      </c>
    </row>
    <row r="66" spans="1:10" x14ac:dyDescent="0.45">
      <c r="A66" t="s">
        <v>319</v>
      </c>
      <c r="B66" t="s">
        <v>129</v>
      </c>
      <c r="C66" s="4" t="s">
        <v>320</v>
      </c>
      <c r="D66" t="s">
        <v>296</v>
      </c>
      <c r="E66" s="4" t="s">
        <v>320</v>
      </c>
      <c r="F66" t="s">
        <v>230</v>
      </c>
      <c r="G66" s="6">
        <v>1</v>
      </c>
      <c r="H66" t="str">
        <f t="shared" si="0"/>
        <v>('f63','豆腐','1');</v>
      </c>
      <c r="I66" s="4" t="s">
        <v>323</v>
      </c>
      <c r="J66" t="str">
        <f t="shared" si="1"/>
        <v>INSERT INTO m_food VALUES('f63','豆腐','1');</v>
      </c>
    </row>
    <row r="67" spans="1:10" x14ac:dyDescent="0.45">
      <c r="A67" t="s">
        <v>319</v>
      </c>
      <c r="B67" t="s">
        <v>130</v>
      </c>
      <c r="C67" s="4" t="s">
        <v>320</v>
      </c>
      <c r="D67" t="s">
        <v>297</v>
      </c>
      <c r="E67" s="4" t="s">
        <v>320</v>
      </c>
      <c r="F67" t="s">
        <v>230</v>
      </c>
      <c r="G67" s="6">
        <v>1</v>
      </c>
      <c r="H67" t="str">
        <f t="shared" si="0"/>
        <v>('f64','アサリの水煮','1');</v>
      </c>
      <c r="I67" s="4" t="s">
        <v>323</v>
      </c>
      <c r="J67" t="str">
        <f t="shared" si="1"/>
        <v>INSERT INTO m_food VALUES('f64','アサリの水煮','1');</v>
      </c>
    </row>
    <row r="68" spans="1:10" x14ac:dyDescent="0.45">
      <c r="A68" t="s">
        <v>319</v>
      </c>
      <c r="B68" t="s">
        <v>131</v>
      </c>
      <c r="C68" s="4" t="s">
        <v>320</v>
      </c>
      <c r="D68" t="s">
        <v>298</v>
      </c>
      <c r="E68" s="4" t="s">
        <v>320</v>
      </c>
      <c r="F68" t="s">
        <v>230</v>
      </c>
      <c r="G68" s="6">
        <v>1</v>
      </c>
      <c r="H68" t="str">
        <f t="shared" si="0"/>
        <v>('f65','キムチ','1');</v>
      </c>
      <c r="I68" s="4" t="s">
        <v>323</v>
      </c>
      <c r="J68" t="str">
        <f t="shared" si="1"/>
        <v>INSERT INTO m_food VALUES('f65','キムチ','1');</v>
      </c>
    </row>
    <row r="69" spans="1:10" x14ac:dyDescent="0.45">
      <c r="A69" t="s">
        <v>319</v>
      </c>
      <c r="B69" t="s">
        <v>132</v>
      </c>
      <c r="C69" s="4" t="s">
        <v>320</v>
      </c>
      <c r="D69" t="s">
        <v>299</v>
      </c>
      <c r="E69" s="4" t="s">
        <v>320</v>
      </c>
      <c r="F69" t="s">
        <v>196</v>
      </c>
      <c r="G69" s="6">
        <v>0</v>
      </c>
      <c r="H69" t="str">
        <f t="shared" ref="H69:H126" si="2">A69&amp;B69&amp;C69&amp;D69&amp;E69&amp;G69&amp;I69</f>
        <v>('f66','コチュジャン','0');</v>
      </c>
      <c r="I69" s="4" t="s">
        <v>323</v>
      </c>
      <c r="J69" t="str">
        <f t="shared" ref="J69:J83" si="3">"INSERT INTO m_food VALUES"&amp;H69</f>
        <v>INSERT INTO m_food VALUES('f66','コチュジャン','0');</v>
      </c>
    </row>
    <row r="70" spans="1:10" x14ac:dyDescent="0.45">
      <c r="A70" t="s">
        <v>319</v>
      </c>
      <c r="B70" t="s">
        <v>133</v>
      </c>
      <c r="C70" s="4" t="s">
        <v>320</v>
      </c>
      <c r="D70" t="s">
        <v>300</v>
      </c>
      <c r="E70" s="4" t="s">
        <v>320</v>
      </c>
      <c r="F70" t="s">
        <v>196</v>
      </c>
      <c r="G70" s="6">
        <v>0</v>
      </c>
      <c r="H70" t="str">
        <f t="shared" si="2"/>
        <v>('f67','粉唐辛子','0');</v>
      </c>
      <c r="I70" s="4" t="s">
        <v>323</v>
      </c>
      <c r="J70" t="str">
        <f t="shared" si="3"/>
        <v>INSERT INTO m_food VALUES('f67','粉唐辛子','0');</v>
      </c>
    </row>
    <row r="71" spans="1:10" x14ac:dyDescent="0.45">
      <c r="A71" t="s">
        <v>319</v>
      </c>
      <c r="B71" t="s">
        <v>134</v>
      </c>
      <c r="C71" s="4" t="s">
        <v>320</v>
      </c>
      <c r="D71" t="s">
        <v>302</v>
      </c>
      <c r="E71" s="4" t="s">
        <v>320</v>
      </c>
      <c r="F71" t="s">
        <v>230</v>
      </c>
      <c r="G71" s="6">
        <v>0</v>
      </c>
      <c r="H71" t="str">
        <f t="shared" si="2"/>
        <v>('f68','フォー','0');</v>
      </c>
      <c r="I71" s="4" t="s">
        <v>323</v>
      </c>
      <c r="J71" t="str">
        <f t="shared" si="3"/>
        <v>INSERT INTO m_food VALUES('f68','フォー','0');</v>
      </c>
    </row>
    <row r="72" spans="1:10" x14ac:dyDescent="0.45">
      <c r="A72" t="s">
        <v>319</v>
      </c>
      <c r="B72" t="s">
        <v>135</v>
      </c>
      <c r="C72" s="4" t="s">
        <v>320</v>
      </c>
      <c r="D72" t="s">
        <v>303</v>
      </c>
      <c r="E72" s="4" t="s">
        <v>320</v>
      </c>
      <c r="F72" t="s">
        <v>218</v>
      </c>
      <c r="G72" s="6">
        <v>1</v>
      </c>
      <c r="H72" t="str">
        <f t="shared" si="2"/>
        <v>('f69','もやし','1');</v>
      </c>
      <c r="I72" s="4" t="s">
        <v>323</v>
      </c>
      <c r="J72" t="str">
        <f t="shared" si="3"/>
        <v>INSERT INTO m_food VALUES('f69','もやし','1');</v>
      </c>
    </row>
    <row r="73" spans="1:10" x14ac:dyDescent="0.45">
      <c r="A73" t="s">
        <v>319</v>
      </c>
      <c r="B73" t="s">
        <v>136</v>
      </c>
      <c r="C73" s="4" t="s">
        <v>320</v>
      </c>
      <c r="D73" t="s">
        <v>304</v>
      </c>
      <c r="E73" s="4" t="s">
        <v>320</v>
      </c>
      <c r="F73" t="s">
        <v>215</v>
      </c>
      <c r="G73" s="6">
        <v>1</v>
      </c>
      <c r="H73" t="str">
        <f t="shared" si="2"/>
        <v>('f70','桜エビ','1');</v>
      </c>
      <c r="I73" s="4" t="s">
        <v>323</v>
      </c>
      <c r="J73" t="str">
        <f t="shared" si="3"/>
        <v>INSERT INTO m_food VALUES('f70','桜エビ','1');</v>
      </c>
    </row>
    <row r="74" spans="1:10" x14ac:dyDescent="0.45">
      <c r="A74" t="s">
        <v>319</v>
      </c>
      <c r="B74" t="s">
        <v>137</v>
      </c>
      <c r="C74" s="4" t="s">
        <v>320</v>
      </c>
      <c r="D74" t="s">
        <v>305</v>
      </c>
      <c r="E74" s="4" t="s">
        <v>320</v>
      </c>
      <c r="F74" t="s">
        <v>230</v>
      </c>
      <c r="G74" s="6">
        <v>1</v>
      </c>
      <c r="H74" t="str">
        <f t="shared" si="2"/>
        <v>('f71','ピーナッツ','1');</v>
      </c>
      <c r="I74" s="4" t="s">
        <v>323</v>
      </c>
      <c r="J74" t="str">
        <f t="shared" si="3"/>
        <v>INSERT INTO m_food VALUES('f71','ピーナッツ','1');</v>
      </c>
    </row>
    <row r="75" spans="1:10" x14ac:dyDescent="0.45">
      <c r="A75" t="s">
        <v>319</v>
      </c>
      <c r="B75" t="s">
        <v>138</v>
      </c>
      <c r="C75" s="4" t="s">
        <v>320</v>
      </c>
      <c r="D75" t="s">
        <v>306</v>
      </c>
      <c r="E75" s="4" t="s">
        <v>320</v>
      </c>
      <c r="F75" t="s">
        <v>230</v>
      </c>
      <c r="G75" s="6">
        <v>0</v>
      </c>
      <c r="H75" t="str">
        <f t="shared" si="2"/>
        <v>('f72','はちみつ','0');</v>
      </c>
      <c r="I75" s="4" t="s">
        <v>323</v>
      </c>
      <c r="J75" t="str">
        <f t="shared" si="3"/>
        <v>INSERT INTO m_food VALUES('f72','はちみつ','0');</v>
      </c>
    </row>
    <row r="76" spans="1:10" x14ac:dyDescent="0.45">
      <c r="A76" t="s">
        <v>319</v>
      </c>
      <c r="B76" t="s">
        <v>139</v>
      </c>
      <c r="C76" s="4" t="s">
        <v>320</v>
      </c>
      <c r="D76" t="s">
        <v>307</v>
      </c>
      <c r="E76" s="4" t="s">
        <v>320</v>
      </c>
      <c r="F76" t="s">
        <v>196</v>
      </c>
      <c r="G76" s="6">
        <v>0</v>
      </c>
      <c r="H76" t="str">
        <f t="shared" si="2"/>
        <v>('f73','レモン汁','0');</v>
      </c>
      <c r="I76" s="4" t="s">
        <v>323</v>
      </c>
      <c r="J76" t="str">
        <f t="shared" si="3"/>
        <v>INSERT INTO m_food VALUES('f73','レモン汁','0');</v>
      </c>
    </row>
    <row r="77" spans="1:10" x14ac:dyDescent="0.45">
      <c r="A77" t="s">
        <v>319</v>
      </c>
      <c r="B77" t="s">
        <v>140</v>
      </c>
      <c r="C77" s="4" t="s">
        <v>320</v>
      </c>
      <c r="D77" t="s">
        <v>308</v>
      </c>
      <c r="E77" s="4" t="s">
        <v>320</v>
      </c>
      <c r="F77" t="s">
        <v>196</v>
      </c>
      <c r="G77" s="6">
        <v>0</v>
      </c>
      <c r="H77" t="str">
        <f t="shared" si="2"/>
        <v>('f74','ナンプラー','0');</v>
      </c>
      <c r="I77" s="4" t="s">
        <v>323</v>
      </c>
      <c r="J77" t="str">
        <f t="shared" si="3"/>
        <v>INSERT INTO m_food VALUES('f74','ナンプラー','0');</v>
      </c>
    </row>
    <row r="78" spans="1:10" x14ac:dyDescent="0.45">
      <c r="A78" t="s">
        <v>319</v>
      </c>
      <c r="B78" t="s">
        <v>141</v>
      </c>
      <c r="C78" s="4" t="s">
        <v>320</v>
      </c>
      <c r="D78" t="s">
        <v>311</v>
      </c>
      <c r="E78" s="4" t="s">
        <v>320</v>
      </c>
      <c r="F78" t="s">
        <v>218</v>
      </c>
      <c r="G78" s="6">
        <v>1</v>
      </c>
      <c r="H78" t="str">
        <f t="shared" si="2"/>
        <v>('f75','トマト','1');</v>
      </c>
      <c r="I78" s="4" t="s">
        <v>323</v>
      </c>
      <c r="J78" t="str">
        <f t="shared" si="3"/>
        <v>INSERT INTO m_food VALUES('f75','トマト','1');</v>
      </c>
    </row>
    <row r="79" spans="1:10" x14ac:dyDescent="0.45">
      <c r="A79" t="s">
        <v>319</v>
      </c>
      <c r="B79" t="s">
        <v>142</v>
      </c>
      <c r="C79" s="4" t="s">
        <v>320</v>
      </c>
      <c r="D79" t="s">
        <v>312</v>
      </c>
      <c r="E79" s="4" t="s">
        <v>320</v>
      </c>
      <c r="F79" t="s">
        <v>196</v>
      </c>
      <c r="G79" s="6">
        <v>0</v>
      </c>
      <c r="H79" t="str">
        <f t="shared" si="2"/>
        <v>('f76','カレー粉','0');</v>
      </c>
      <c r="I79" s="4" t="s">
        <v>323</v>
      </c>
      <c r="J79" t="str">
        <f t="shared" si="3"/>
        <v>INSERT INTO m_food VALUES('f76','カレー粉','0');</v>
      </c>
    </row>
    <row r="80" spans="1:10" x14ac:dyDescent="0.45">
      <c r="A80" t="s">
        <v>319</v>
      </c>
      <c r="B80" t="s">
        <v>143</v>
      </c>
      <c r="C80" s="4" t="s">
        <v>320</v>
      </c>
      <c r="D80" t="s">
        <v>313</v>
      </c>
      <c r="E80" s="4" t="s">
        <v>320</v>
      </c>
      <c r="F80" t="s">
        <v>218</v>
      </c>
      <c r="G80" s="6">
        <v>1</v>
      </c>
      <c r="H80" t="str">
        <f t="shared" si="2"/>
        <v>('f77','パクチー','1');</v>
      </c>
      <c r="I80" s="4" t="s">
        <v>323</v>
      </c>
      <c r="J80" t="str">
        <f t="shared" si="3"/>
        <v>INSERT INTO m_food VALUES('f77','パクチー','1');</v>
      </c>
    </row>
    <row r="81" spans="1:10" x14ac:dyDescent="0.45">
      <c r="A81" t="s">
        <v>319</v>
      </c>
      <c r="B81" t="s">
        <v>144</v>
      </c>
      <c r="C81" s="4" t="s">
        <v>320</v>
      </c>
      <c r="D81" t="s">
        <v>315</v>
      </c>
      <c r="E81" s="4" t="s">
        <v>320</v>
      </c>
      <c r="F81" t="s">
        <v>230</v>
      </c>
      <c r="G81" s="6">
        <v>0</v>
      </c>
      <c r="H81" t="str">
        <f t="shared" si="2"/>
        <v>('f78','ツナ缶','0');</v>
      </c>
      <c r="I81" s="4" t="s">
        <v>323</v>
      </c>
      <c r="J81" t="str">
        <f t="shared" si="3"/>
        <v>INSERT INTO m_food VALUES('f78','ツナ缶','0');</v>
      </c>
    </row>
    <row r="82" spans="1:10" x14ac:dyDescent="0.45">
      <c r="A82" t="s">
        <v>319</v>
      </c>
      <c r="B82" t="s">
        <v>145</v>
      </c>
      <c r="C82" s="4" t="s">
        <v>320</v>
      </c>
      <c r="D82" t="s">
        <v>316</v>
      </c>
      <c r="E82" s="4" t="s">
        <v>320</v>
      </c>
      <c r="F82" t="s">
        <v>218</v>
      </c>
      <c r="G82" s="6">
        <v>1</v>
      </c>
      <c r="H82" t="str">
        <f t="shared" si="2"/>
        <v>('f79','大葉','1');</v>
      </c>
      <c r="I82" s="4" t="s">
        <v>323</v>
      </c>
      <c r="J82" t="str">
        <f t="shared" si="3"/>
        <v>INSERT INTO m_food VALUES('f79','大葉','1');</v>
      </c>
    </row>
    <row r="83" spans="1:10" x14ac:dyDescent="0.45">
      <c r="A83" t="s">
        <v>319</v>
      </c>
      <c r="B83" t="s">
        <v>146</v>
      </c>
      <c r="C83" s="4" t="s">
        <v>320</v>
      </c>
      <c r="D83" t="s">
        <v>317</v>
      </c>
      <c r="E83" s="4" t="s">
        <v>320</v>
      </c>
      <c r="F83" t="s">
        <v>230</v>
      </c>
      <c r="G83" s="6">
        <v>1</v>
      </c>
      <c r="H83" t="str">
        <f t="shared" si="2"/>
        <v>('f80','のり','1');</v>
      </c>
      <c r="I83" s="4" t="s">
        <v>323</v>
      </c>
      <c r="J83" t="str">
        <f t="shared" si="3"/>
        <v>INSERT INTO m_food VALUES('f80','のり','1');</v>
      </c>
    </row>
    <row r="84" spans="1:10" x14ac:dyDescent="0.45">
      <c r="A84" t="s">
        <v>319</v>
      </c>
      <c r="B84" t="s">
        <v>147</v>
      </c>
      <c r="C84" s="4" t="s">
        <v>320</v>
      </c>
      <c r="D84" t="s">
        <v>399</v>
      </c>
      <c r="E84" s="4" t="s">
        <v>320</v>
      </c>
      <c r="F84" t="s">
        <v>195</v>
      </c>
      <c r="G84" s="6">
        <v>1</v>
      </c>
      <c r="H84" t="str">
        <f t="shared" si="2"/>
        <v>('f81','牛バラ肉（薄切り）','1');</v>
      </c>
      <c r="I84" s="4" t="s">
        <v>323</v>
      </c>
    </row>
    <row r="85" spans="1:10" x14ac:dyDescent="0.45">
      <c r="A85" t="s">
        <v>319</v>
      </c>
      <c r="B85" t="s">
        <v>148</v>
      </c>
      <c r="C85" s="4" t="s">
        <v>320</v>
      </c>
      <c r="D85" t="s">
        <v>402</v>
      </c>
      <c r="E85" s="4" t="s">
        <v>320</v>
      </c>
      <c r="F85" t="s">
        <v>196</v>
      </c>
      <c r="G85" s="6">
        <v>0</v>
      </c>
      <c r="H85" t="str">
        <f t="shared" si="2"/>
        <v>('f82','マヨネーズ','0');</v>
      </c>
      <c r="I85" s="4" t="s">
        <v>323</v>
      </c>
    </row>
    <row r="86" spans="1:10" x14ac:dyDescent="0.45">
      <c r="A86" t="s">
        <v>319</v>
      </c>
      <c r="B86" t="s">
        <v>149</v>
      </c>
      <c r="C86" s="4" t="s">
        <v>320</v>
      </c>
      <c r="D86" t="s">
        <v>404</v>
      </c>
      <c r="E86" s="4" t="s">
        <v>320</v>
      </c>
      <c r="F86" t="s">
        <v>215</v>
      </c>
      <c r="G86" s="6">
        <v>1</v>
      </c>
      <c r="H86" t="str">
        <f t="shared" si="2"/>
        <v>('f83','サバ','1');</v>
      </c>
      <c r="I86" s="4" t="s">
        <v>323</v>
      </c>
    </row>
    <row r="87" spans="1:10" x14ac:dyDescent="0.45">
      <c r="A87" t="s">
        <v>319</v>
      </c>
      <c r="B87" t="s">
        <v>150</v>
      </c>
      <c r="C87" s="4" t="s">
        <v>320</v>
      </c>
      <c r="D87" t="s">
        <v>405</v>
      </c>
      <c r="E87" s="4" t="s">
        <v>320</v>
      </c>
      <c r="F87" t="s">
        <v>196</v>
      </c>
      <c r="G87" s="6">
        <v>0</v>
      </c>
      <c r="H87" t="str">
        <f t="shared" si="2"/>
        <v>('f84','みそ','0');</v>
      </c>
      <c r="I87" s="4" t="s">
        <v>323</v>
      </c>
    </row>
    <row r="88" spans="1:10" x14ac:dyDescent="0.45">
      <c r="A88" t="s">
        <v>319</v>
      </c>
      <c r="B88" t="s">
        <v>151</v>
      </c>
      <c r="C88" s="4" t="s">
        <v>320</v>
      </c>
      <c r="D88" t="s">
        <v>409</v>
      </c>
      <c r="E88" s="4" t="s">
        <v>320</v>
      </c>
      <c r="F88" t="s">
        <v>195</v>
      </c>
      <c r="G88" s="6">
        <v>1</v>
      </c>
      <c r="H88" t="str">
        <f t="shared" si="2"/>
        <v>('f85','牛もも肉（薄切り）','1');</v>
      </c>
      <c r="I88" s="4" t="s">
        <v>323</v>
      </c>
    </row>
    <row r="89" spans="1:10" x14ac:dyDescent="0.45">
      <c r="A89" t="s">
        <v>319</v>
      </c>
      <c r="B89" t="s">
        <v>152</v>
      </c>
      <c r="C89" s="4" t="s">
        <v>320</v>
      </c>
      <c r="D89" t="s">
        <v>407</v>
      </c>
      <c r="E89" s="4" t="s">
        <v>320</v>
      </c>
      <c r="F89" t="s">
        <v>218</v>
      </c>
      <c r="G89" s="6">
        <v>1</v>
      </c>
      <c r="H89" t="str">
        <f t="shared" si="2"/>
        <v>('f86','じゃがいも','1');</v>
      </c>
      <c r="I89" s="4" t="s">
        <v>323</v>
      </c>
    </row>
    <row r="90" spans="1:10" x14ac:dyDescent="0.45">
      <c r="A90" t="s">
        <v>319</v>
      </c>
      <c r="B90" t="s">
        <v>153</v>
      </c>
      <c r="C90" s="4" t="s">
        <v>320</v>
      </c>
      <c r="D90" t="s">
        <v>410</v>
      </c>
      <c r="E90" s="4" t="s">
        <v>320</v>
      </c>
      <c r="F90" t="s">
        <v>230</v>
      </c>
      <c r="G90" s="6">
        <v>1</v>
      </c>
      <c r="H90" t="str">
        <f t="shared" si="2"/>
        <v>('f87','しめじ','1');</v>
      </c>
      <c r="I90" s="4" t="s">
        <v>323</v>
      </c>
    </row>
    <row r="91" spans="1:10" x14ac:dyDescent="0.45">
      <c r="A91" t="s">
        <v>319</v>
      </c>
      <c r="B91" t="s">
        <v>154</v>
      </c>
      <c r="C91" s="4" t="s">
        <v>320</v>
      </c>
      <c r="D91" t="s">
        <v>411</v>
      </c>
      <c r="E91" s="4" t="s">
        <v>320</v>
      </c>
      <c r="F91" t="s">
        <v>230</v>
      </c>
      <c r="G91" s="6">
        <v>0</v>
      </c>
      <c r="H91" t="str">
        <f t="shared" si="2"/>
        <v>('f88','デミグラスソース缶','0');</v>
      </c>
      <c r="I91" s="4" t="s">
        <v>323</v>
      </c>
    </row>
    <row r="92" spans="1:10" x14ac:dyDescent="0.45">
      <c r="A92" t="s">
        <v>319</v>
      </c>
      <c r="B92" t="s">
        <v>155</v>
      </c>
      <c r="C92" s="4" t="s">
        <v>320</v>
      </c>
      <c r="D92" t="s">
        <v>412</v>
      </c>
      <c r="E92" s="4" t="s">
        <v>320</v>
      </c>
      <c r="F92" t="s">
        <v>196</v>
      </c>
      <c r="G92" s="6">
        <v>0</v>
      </c>
      <c r="H92" t="str">
        <f t="shared" si="2"/>
        <v>('f89','ウスターソース','0');</v>
      </c>
      <c r="I92" s="4" t="s">
        <v>323</v>
      </c>
    </row>
    <row r="93" spans="1:10" x14ac:dyDescent="0.45">
      <c r="A93" t="s">
        <v>319</v>
      </c>
      <c r="B93" t="s">
        <v>156</v>
      </c>
      <c r="C93" s="4" t="s">
        <v>320</v>
      </c>
      <c r="D93" t="s">
        <v>415</v>
      </c>
      <c r="E93" s="4" t="s">
        <v>320</v>
      </c>
      <c r="F93" t="s">
        <v>215</v>
      </c>
      <c r="G93" s="6">
        <v>1</v>
      </c>
      <c r="H93" t="str">
        <f t="shared" si="2"/>
        <v>('f90','シャケ','1');</v>
      </c>
      <c r="I93" s="4" t="s">
        <v>323</v>
      </c>
    </row>
    <row r="94" spans="1:10" x14ac:dyDescent="0.45">
      <c r="A94" t="s">
        <v>319</v>
      </c>
      <c r="B94" t="s">
        <v>157</v>
      </c>
      <c r="C94" s="4" t="s">
        <v>320</v>
      </c>
      <c r="D94" t="s">
        <v>416</v>
      </c>
      <c r="E94" s="4" t="s">
        <v>320</v>
      </c>
      <c r="F94" t="s">
        <v>196</v>
      </c>
      <c r="G94" s="6">
        <v>0</v>
      </c>
      <c r="H94" t="str">
        <f t="shared" si="2"/>
        <v>('f91','小麦粉','0');</v>
      </c>
      <c r="I94" s="4" t="s">
        <v>323</v>
      </c>
    </row>
    <row r="95" spans="1:10" x14ac:dyDescent="0.45">
      <c r="A95" t="s">
        <v>319</v>
      </c>
      <c r="B95" t="s">
        <v>158</v>
      </c>
      <c r="C95" s="4" t="s">
        <v>320</v>
      </c>
      <c r="D95" t="s">
        <v>417</v>
      </c>
      <c r="E95" s="4" t="s">
        <v>320</v>
      </c>
      <c r="F95" t="s">
        <v>196</v>
      </c>
      <c r="G95" s="6">
        <v>0</v>
      </c>
      <c r="H95" t="str">
        <f t="shared" si="2"/>
        <v>('f92','パセリ','0');</v>
      </c>
      <c r="I95" s="4" t="s">
        <v>323</v>
      </c>
    </row>
    <row r="96" spans="1:10" x14ac:dyDescent="0.45">
      <c r="A96" t="s">
        <v>319</v>
      </c>
      <c r="B96" t="s">
        <v>159</v>
      </c>
      <c r="C96" s="4" t="s">
        <v>320</v>
      </c>
      <c r="D96" t="s">
        <v>419</v>
      </c>
      <c r="E96" s="4" t="s">
        <v>320</v>
      </c>
      <c r="F96" t="s">
        <v>195</v>
      </c>
      <c r="G96" s="6">
        <v>1</v>
      </c>
      <c r="H96" t="str">
        <f t="shared" si="2"/>
        <v>('f93','ウインナー','1');</v>
      </c>
      <c r="I96" s="4" t="s">
        <v>323</v>
      </c>
    </row>
    <row r="97" spans="1:9" x14ac:dyDescent="0.45">
      <c r="A97" t="s">
        <v>319</v>
      </c>
      <c r="B97" t="s">
        <v>160</v>
      </c>
      <c r="C97" s="4" t="s">
        <v>320</v>
      </c>
      <c r="D97" t="s">
        <v>421</v>
      </c>
      <c r="E97" s="4" t="s">
        <v>320</v>
      </c>
      <c r="F97" t="s">
        <v>196</v>
      </c>
      <c r="G97" s="6">
        <v>0</v>
      </c>
      <c r="H97" t="str">
        <f t="shared" si="2"/>
        <v>('f94','豆鼓醬','0');</v>
      </c>
      <c r="I97" s="4" t="s">
        <v>323</v>
      </c>
    </row>
    <row r="98" spans="1:9" x14ac:dyDescent="0.45">
      <c r="A98" t="s">
        <v>319</v>
      </c>
      <c r="B98" t="s">
        <v>161</v>
      </c>
      <c r="C98" s="4" t="s">
        <v>320</v>
      </c>
      <c r="D98" t="s">
        <v>423</v>
      </c>
      <c r="E98" s="4" t="s">
        <v>320</v>
      </c>
      <c r="F98" t="s">
        <v>195</v>
      </c>
      <c r="G98" s="6">
        <v>1</v>
      </c>
      <c r="H98" t="str">
        <f t="shared" si="2"/>
        <v>('f95','豚こま切れ','1');</v>
      </c>
      <c r="I98" s="4" t="s">
        <v>323</v>
      </c>
    </row>
    <row r="99" spans="1:9" x14ac:dyDescent="0.45">
      <c r="A99" t="s">
        <v>319</v>
      </c>
      <c r="B99" t="s">
        <v>162</v>
      </c>
      <c r="C99" s="4" t="s">
        <v>320</v>
      </c>
      <c r="D99" t="s">
        <v>424</v>
      </c>
      <c r="E99" s="4" t="s">
        <v>320</v>
      </c>
      <c r="F99" t="s">
        <v>218</v>
      </c>
      <c r="G99" s="6">
        <v>1</v>
      </c>
      <c r="H99" t="str">
        <f t="shared" si="2"/>
        <v>('f96','白菜','1');</v>
      </c>
      <c r="I99" s="4" t="s">
        <v>323</v>
      </c>
    </row>
    <row r="100" spans="1:9" x14ac:dyDescent="0.45">
      <c r="A100" t="s">
        <v>319</v>
      </c>
      <c r="B100" t="s">
        <v>163</v>
      </c>
      <c r="C100" s="4" t="s">
        <v>320</v>
      </c>
      <c r="D100" t="s">
        <v>425</v>
      </c>
      <c r="E100" s="4" t="s">
        <v>320</v>
      </c>
      <c r="F100" t="s">
        <v>215</v>
      </c>
      <c r="G100" s="6">
        <v>1</v>
      </c>
      <c r="H100" t="str">
        <f t="shared" si="2"/>
        <v>('f97','イカ','1');</v>
      </c>
      <c r="I100" s="4" t="s">
        <v>323</v>
      </c>
    </row>
    <row r="101" spans="1:9" x14ac:dyDescent="0.45">
      <c r="A101" t="s">
        <v>319</v>
      </c>
      <c r="B101" t="s">
        <v>164</v>
      </c>
      <c r="C101" s="4" t="s">
        <v>320</v>
      </c>
      <c r="D101" t="s">
        <v>426</v>
      </c>
      <c r="E101" s="4" t="s">
        <v>320</v>
      </c>
      <c r="F101" t="s">
        <v>230</v>
      </c>
      <c r="G101" s="6">
        <v>1</v>
      </c>
      <c r="H101" t="str">
        <f t="shared" si="2"/>
        <v>('f98','しいたけ','1');</v>
      </c>
      <c r="I101" s="4" t="s">
        <v>323</v>
      </c>
    </row>
    <row r="102" spans="1:9" x14ac:dyDescent="0.45">
      <c r="A102" t="s">
        <v>319</v>
      </c>
      <c r="B102" t="s">
        <v>165</v>
      </c>
      <c r="C102" s="4" t="s">
        <v>320</v>
      </c>
      <c r="D102" t="s">
        <v>427</v>
      </c>
      <c r="E102" s="4" t="s">
        <v>320</v>
      </c>
      <c r="F102" t="s">
        <v>230</v>
      </c>
      <c r="G102" s="6">
        <v>1</v>
      </c>
      <c r="H102" t="str">
        <f t="shared" si="2"/>
        <v>('f99','うずらの卵の水煮','1');</v>
      </c>
      <c r="I102" s="4" t="s">
        <v>323</v>
      </c>
    </row>
    <row r="103" spans="1:9" x14ac:dyDescent="0.45">
      <c r="A103" t="s">
        <v>319</v>
      </c>
      <c r="B103" t="s">
        <v>166</v>
      </c>
      <c r="C103" s="4" t="s">
        <v>320</v>
      </c>
      <c r="D103" t="s">
        <v>429</v>
      </c>
      <c r="E103" s="4" t="s">
        <v>320</v>
      </c>
      <c r="F103" t="s">
        <v>230</v>
      </c>
      <c r="G103" s="6">
        <v>0</v>
      </c>
      <c r="H103" t="str">
        <f t="shared" si="2"/>
        <v>('f100','春巻きの皮','0');</v>
      </c>
      <c r="I103" s="4" t="s">
        <v>323</v>
      </c>
    </row>
    <row r="104" spans="1:9" x14ac:dyDescent="0.45">
      <c r="A104" t="s">
        <v>319</v>
      </c>
      <c r="B104" t="s">
        <v>167</v>
      </c>
      <c r="C104" s="4" t="s">
        <v>320</v>
      </c>
      <c r="D104" t="s">
        <v>430</v>
      </c>
      <c r="E104" s="4" t="s">
        <v>320</v>
      </c>
      <c r="F104" t="s">
        <v>230</v>
      </c>
      <c r="G104" s="6">
        <v>0</v>
      </c>
      <c r="H104" t="str">
        <f t="shared" si="2"/>
        <v>('f101','春雨','0');</v>
      </c>
      <c r="I104" s="4" t="s">
        <v>323</v>
      </c>
    </row>
    <row r="105" spans="1:9" x14ac:dyDescent="0.45">
      <c r="A105" t="s">
        <v>319</v>
      </c>
      <c r="B105" t="s">
        <v>168</v>
      </c>
      <c r="C105" s="4" t="s">
        <v>320</v>
      </c>
      <c r="D105" t="s">
        <v>461</v>
      </c>
      <c r="E105" s="4" t="s">
        <v>320</v>
      </c>
      <c r="F105" t="s">
        <v>196</v>
      </c>
      <c r="G105" s="6">
        <v>0</v>
      </c>
      <c r="H105" t="str">
        <f t="shared" si="2"/>
        <v>('f102','フライドオニオン','0');</v>
      </c>
      <c r="I105" s="4" t="s">
        <v>323</v>
      </c>
    </row>
    <row r="106" spans="1:9" x14ac:dyDescent="0.45">
      <c r="A106" t="s">
        <v>319</v>
      </c>
      <c r="B106" t="s">
        <v>169</v>
      </c>
      <c r="C106" s="4" t="s">
        <v>320</v>
      </c>
      <c r="D106" t="s">
        <v>432</v>
      </c>
      <c r="E106" s="4" t="s">
        <v>320</v>
      </c>
      <c r="F106" t="s">
        <v>218</v>
      </c>
      <c r="G106" s="6">
        <v>1</v>
      </c>
      <c r="H106" t="str">
        <f t="shared" si="2"/>
        <v>('f103','小ネギ','1');</v>
      </c>
      <c r="I106" s="4" t="s">
        <v>323</v>
      </c>
    </row>
    <row r="107" spans="1:9" x14ac:dyDescent="0.45">
      <c r="A107" t="s">
        <v>319</v>
      </c>
      <c r="B107" t="s">
        <v>170</v>
      </c>
      <c r="C107" s="4" t="s">
        <v>320</v>
      </c>
      <c r="D107" t="s">
        <v>434</v>
      </c>
      <c r="E107" s="4" t="s">
        <v>320</v>
      </c>
      <c r="F107" t="s">
        <v>195</v>
      </c>
      <c r="G107" s="6">
        <v>1</v>
      </c>
      <c r="H107" t="str">
        <f t="shared" si="2"/>
        <v>('f104','鶏むね肉','1');</v>
      </c>
      <c r="I107" s="4" t="s">
        <v>323</v>
      </c>
    </row>
    <row r="108" spans="1:9" x14ac:dyDescent="0.45">
      <c r="A108" t="s">
        <v>319</v>
      </c>
      <c r="B108" t="s">
        <v>171</v>
      </c>
      <c r="C108" s="4" t="s">
        <v>320</v>
      </c>
      <c r="D108" t="s">
        <v>435</v>
      </c>
      <c r="E108" s="4" t="s">
        <v>320</v>
      </c>
      <c r="F108" t="s">
        <v>196</v>
      </c>
      <c r="G108" s="6">
        <v>0</v>
      </c>
      <c r="H108" t="str">
        <f t="shared" si="2"/>
        <v>('f105','ラー油','0');</v>
      </c>
      <c r="I108" s="4" t="s">
        <v>323</v>
      </c>
    </row>
    <row r="109" spans="1:9" x14ac:dyDescent="0.45">
      <c r="A109" t="s">
        <v>319</v>
      </c>
      <c r="B109" t="s">
        <v>172</v>
      </c>
      <c r="C109" s="4" t="s">
        <v>320</v>
      </c>
      <c r="D109" t="s">
        <v>437</v>
      </c>
      <c r="E109" s="4" t="s">
        <v>320</v>
      </c>
      <c r="F109" t="s">
        <v>230</v>
      </c>
      <c r="G109" s="6">
        <v>0</v>
      </c>
      <c r="H109" t="str">
        <f t="shared" si="2"/>
        <v>('f106','トルティーヤ生地','0');</v>
      </c>
      <c r="I109" s="4" t="s">
        <v>323</v>
      </c>
    </row>
    <row r="110" spans="1:9" x14ac:dyDescent="0.45">
      <c r="A110" t="s">
        <v>319</v>
      </c>
      <c r="B110" t="s">
        <v>173</v>
      </c>
      <c r="C110" s="4" t="s">
        <v>320</v>
      </c>
      <c r="D110" t="s">
        <v>438</v>
      </c>
      <c r="E110" s="4" t="s">
        <v>320</v>
      </c>
      <c r="F110" t="s">
        <v>218</v>
      </c>
      <c r="G110" s="6">
        <v>1</v>
      </c>
      <c r="H110" t="str">
        <f t="shared" si="2"/>
        <v>('f107','レタス','1');</v>
      </c>
      <c r="I110" s="4" t="s">
        <v>323</v>
      </c>
    </row>
    <row r="111" spans="1:9" x14ac:dyDescent="0.45">
      <c r="A111" t="s">
        <v>319</v>
      </c>
      <c r="B111" t="s">
        <v>174</v>
      </c>
      <c r="C111" s="4" t="s">
        <v>320</v>
      </c>
      <c r="D111" t="s">
        <v>439</v>
      </c>
      <c r="E111" s="4" t="s">
        <v>320</v>
      </c>
      <c r="F111" t="s">
        <v>196</v>
      </c>
      <c r="G111" s="6">
        <v>0</v>
      </c>
      <c r="H111" t="str">
        <f t="shared" si="2"/>
        <v>('f108','チリパウダー','0');</v>
      </c>
      <c r="I111" s="4" t="s">
        <v>323</v>
      </c>
    </row>
    <row r="112" spans="1:9" x14ac:dyDescent="0.45">
      <c r="A112" t="s">
        <v>319</v>
      </c>
      <c r="B112" t="s">
        <v>175</v>
      </c>
      <c r="C112" s="4" t="s">
        <v>320</v>
      </c>
      <c r="D112" t="s">
        <v>440</v>
      </c>
      <c r="E112" s="4" t="s">
        <v>320</v>
      </c>
      <c r="F112" t="s">
        <v>218</v>
      </c>
      <c r="G112" s="6">
        <v>1</v>
      </c>
      <c r="H112" t="str">
        <f t="shared" si="2"/>
        <v>('f109','アボカド','1');</v>
      </c>
      <c r="I112" s="4" t="s">
        <v>323</v>
      </c>
    </row>
    <row r="113" spans="1:9" x14ac:dyDescent="0.45">
      <c r="A113" t="s">
        <v>319</v>
      </c>
      <c r="B113" t="s">
        <v>176</v>
      </c>
      <c r="C113" s="4" t="s">
        <v>320</v>
      </c>
      <c r="D113" t="s">
        <v>442</v>
      </c>
      <c r="E113" s="4" t="s">
        <v>320</v>
      </c>
      <c r="F113" t="s">
        <v>230</v>
      </c>
      <c r="G113" s="6">
        <v>1</v>
      </c>
      <c r="H113" t="str">
        <f t="shared" si="2"/>
        <v>('f110','大豆の水煮','1');</v>
      </c>
      <c r="I113" s="4" t="s">
        <v>323</v>
      </c>
    </row>
    <row r="114" spans="1:9" x14ac:dyDescent="0.45">
      <c r="A114" t="s">
        <v>319</v>
      </c>
      <c r="B114" t="s">
        <v>177</v>
      </c>
      <c r="C114" s="4" t="s">
        <v>320</v>
      </c>
      <c r="D114" t="s">
        <v>445</v>
      </c>
      <c r="E114" s="4" t="s">
        <v>320</v>
      </c>
      <c r="F114" t="s">
        <v>195</v>
      </c>
      <c r="G114" s="6">
        <v>1</v>
      </c>
      <c r="H114" t="str">
        <f t="shared" si="2"/>
        <v>('f111','豚肩ロース','1');</v>
      </c>
      <c r="I114" s="4" t="s">
        <v>323</v>
      </c>
    </row>
    <row r="115" spans="1:9" x14ac:dyDescent="0.45">
      <c r="A115" t="s">
        <v>319</v>
      </c>
      <c r="B115" t="s">
        <v>178</v>
      </c>
      <c r="C115" s="4" t="s">
        <v>320</v>
      </c>
      <c r="D115" t="s">
        <v>446</v>
      </c>
      <c r="E115" s="4" t="s">
        <v>320</v>
      </c>
      <c r="F115" t="s">
        <v>218</v>
      </c>
      <c r="G115" s="6">
        <v>1</v>
      </c>
      <c r="H115" t="str">
        <f t="shared" si="2"/>
        <v>('f112','サンチュ','1');</v>
      </c>
      <c r="I115" s="4" t="s">
        <v>323</v>
      </c>
    </row>
    <row r="116" spans="1:9" x14ac:dyDescent="0.45">
      <c r="A116" t="s">
        <v>319</v>
      </c>
      <c r="B116" t="s">
        <v>179</v>
      </c>
      <c r="C116" s="4" t="s">
        <v>320</v>
      </c>
      <c r="D116" t="s">
        <v>447</v>
      </c>
      <c r="E116" s="4" t="s">
        <v>320</v>
      </c>
      <c r="F116" t="s">
        <v>218</v>
      </c>
      <c r="G116" s="6">
        <v>1</v>
      </c>
      <c r="H116" t="str">
        <f t="shared" si="2"/>
        <v>('f113','かいわれ大根','1');</v>
      </c>
      <c r="I116" s="4" t="s">
        <v>323</v>
      </c>
    </row>
    <row r="117" spans="1:9" x14ac:dyDescent="0.45">
      <c r="A117" t="s">
        <v>319</v>
      </c>
      <c r="B117" t="s">
        <v>180</v>
      </c>
      <c r="C117" s="4" t="s">
        <v>320</v>
      </c>
      <c r="D117" t="s">
        <v>450</v>
      </c>
      <c r="E117" s="4" t="s">
        <v>320</v>
      </c>
      <c r="F117" t="s">
        <v>218</v>
      </c>
      <c r="G117" s="6">
        <v>1</v>
      </c>
      <c r="H117" t="str">
        <f t="shared" si="2"/>
        <v>('f114','赤パプリカ','1');</v>
      </c>
      <c r="I117" s="4" t="s">
        <v>323</v>
      </c>
    </row>
    <row r="118" spans="1:9" x14ac:dyDescent="0.45">
      <c r="A118" t="s">
        <v>319</v>
      </c>
      <c r="B118" t="s">
        <v>181</v>
      </c>
      <c r="C118" s="4" t="s">
        <v>320</v>
      </c>
      <c r="D118" t="s">
        <v>451</v>
      </c>
      <c r="E118" s="4" t="s">
        <v>320</v>
      </c>
      <c r="F118" t="s">
        <v>196</v>
      </c>
      <c r="G118" s="6">
        <v>0</v>
      </c>
      <c r="H118" t="str">
        <f t="shared" si="2"/>
        <v>('f115','バジル','0');</v>
      </c>
      <c r="I118" s="4" t="s">
        <v>323</v>
      </c>
    </row>
    <row r="119" spans="1:9" x14ac:dyDescent="0.45">
      <c r="A119" t="s">
        <v>319</v>
      </c>
      <c r="B119" t="s">
        <v>456</v>
      </c>
      <c r="C119" s="4" t="s">
        <v>320</v>
      </c>
      <c r="D119" t="s">
        <v>453</v>
      </c>
      <c r="E119" s="4" t="s">
        <v>320</v>
      </c>
      <c r="F119" t="s">
        <v>196</v>
      </c>
      <c r="G119" s="6">
        <v>0</v>
      </c>
      <c r="H119" t="str">
        <f t="shared" si="2"/>
        <v>('f116','鷹の爪','0');</v>
      </c>
      <c r="I119" s="4" t="s">
        <v>323</v>
      </c>
    </row>
    <row r="120" spans="1:9" x14ac:dyDescent="0.45">
      <c r="A120" t="s">
        <v>319</v>
      </c>
      <c r="B120" t="s">
        <v>183</v>
      </c>
      <c r="C120" s="4" t="s">
        <v>320</v>
      </c>
      <c r="D120" t="s">
        <v>454</v>
      </c>
      <c r="E120" s="4" t="s">
        <v>320</v>
      </c>
      <c r="F120" t="s">
        <v>230</v>
      </c>
      <c r="G120" s="6">
        <v>1</v>
      </c>
      <c r="H120" t="str">
        <f t="shared" si="2"/>
        <v>('f117','干しエビ','1');</v>
      </c>
      <c r="I120" s="4" t="s">
        <v>323</v>
      </c>
    </row>
    <row r="121" spans="1:9" x14ac:dyDescent="0.45">
      <c r="A121" t="s">
        <v>319</v>
      </c>
      <c r="B121" t="s">
        <v>184</v>
      </c>
      <c r="C121" s="4" t="s">
        <v>320</v>
      </c>
      <c r="D121" t="s">
        <v>455</v>
      </c>
      <c r="E121" s="4" t="s">
        <v>320</v>
      </c>
      <c r="F121" t="s">
        <v>230</v>
      </c>
      <c r="G121" s="6">
        <v>1</v>
      </c>
      <c r="H121" t="str">
        <f t="shared" si="2"/>
        <v>('f118','カシューナッツ','1');</v>
      </c>
      <c r="I121" s="4" t="s">
        <v>323</v>
      </c>
    </row>
    <row r="122" spans="1:9" x14ac:dyDescent="0.45">
      <c r="A122" t="s">
        <v>319</v>
      </c>
      <c r="B122" t="s">
        <v>185</v>
      </c>
      <c r="C122" s="4" t="s">
        <v>320</v>
      </c>
      <c r="D122" t="s">
        <v>460</v>
      </c>
      <c r="E122" s="4" t="s">
        <v>320</v>
      </c>
      <c r="F122" t="s">
        <v>196</v>
      </c>
      <c r="G122" s="6">
        <v>0</v>
      </c>
      <c r="H122" t="str">
        <f t="shared" si="2"/>
        <v>('f119','スイートチリソース','0');</v>
      </c>
      <c r="I122" s="4" t="s">
        <v>323</v>
      </c>
    </row>
    <row r="123" spans="1:9" x14ac:dyDescent="0.45">
      <c r="A123" t="s">
        <v>319</v>
      </c>
      <c r="B123" t="s">
        <v>186</v>
      </c>
      <c r="C123" s="4" t="s">
        <v>320</v>
      </c>
      <c r="E123" s="4" t="s">
        <v>320</v>
      </c>
      <c r="G123" s="6"/>
      <c r="H123" t="str">
        <f t="shared" si="2"/>
        <v>('f120','','');</v>
      </c>
      <c r="I123" s="4" t="s">
        <v>323</v>
      </c>
    </row>
    <row r="124" spans="1:9" x14ac:dyDescent="0.45">
      <c r="A124" t="s">
        <v>319</v>
      </c>
      <c r="B124" t="s">
        <v>457</v>
      </c>
      <c r="C124" s="4" t="s">
        <v>320</v>
      </c>
      <c r="E124" s="4" t="s">
        <v>320</v>
      </c>
      <c r="H124" t="str">
        <f t="shared" si="2"/>
        <v>('f121','','</v>
      </c>
    </row>
    <row r="125" spans="1:9" x14ac:dyDescent="0.45">
      <c r="A125" t="s">
        <v>319</v>
      </c>
      <c r="B125" t="s">
        <v>458</v>
      </c>
      <c r="C125" s="4" t="s">
        <v>320</v>
      </c>
      <c r="E125" s="4" t="s">
        <v>320</v>
      </c>
      <c r="H125" t="str">
        <f t="shared" si="2"/>
        <v>('f122','','</v>
      </c>
    </row>
    <row r="126" spans="1:9" x14ac:dyDescent="0.45">
      <c r="A126" t="s">
        <v>319</v>
      </c>
      <c r="B126" t="s">
        <v>459</v>
      </c>
      <c r="C126" s="4" t="s">
        <v>320</v>
      </c>
      <c r="E126" s="4" t="s">
        <v>320</v>
      </c>
      <c r="H126" t="str">
        <f t="shared" si="2"/>
        <v>('f123','','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53"/>
  <sheetViews>
    <sheetView topLeftCell="D26" workbookViewId="0">
      <selection activeCell="N44" sqref="N44"/>
    </sheetView>
  </sheetViews>
  <sheetFormatPr defaultRowHeight="18" x14ac:dyDescent="0.45"/>
  <cols>
    <col min="3" max="3" width="8.69921875" customWidth="1"/>
  </cols>
  <sheetData>
    <row r="2" spans="2:20" x14ac:dyDescent="0.45">
      <c r="B2" s="1" t="s">
        <v>0</v>
      </c>
      <c r="C2" s="1" t="s">
        <v>44</v>
      </c>
    </row>
    <row r="3" spans="2:20" x14ac:dyDescent="0.45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5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5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5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5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5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5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5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5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5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5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5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5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5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8" x14ac:dyDescent="0.45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8" x14ac:dyDescent="0.45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8" x14ac:dyDescent="0.45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8" x14ac:dyDescent="0.45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8" x14ac:dyDescent="0.45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8" x14ac:dyDescent="0.45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8" x14ac:dyDescent="0.45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8" x14ac:dyDescent="0.45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8" x14ac:dyDescent="0.45">
      <c r="B25" t="s">
        <v>42</v>
      </c>
      <c r="C25" t="s">
        <v>99</v>
      </c>
      <c r="D25" t="s">
        <v>100</v>
      </c>
      <c r="E25" t="s">
        <v>69</v>
      </c>
      <c r="F25" t="s">
        <v>94</v>
      </c>
      <c r="G25" t="s">
        <v>51</v>
      </c>
      <c r="H25" t="s">
        <v>52</v>
      </c>
      <c r="I25" t="s">
        <v>220</v>
      </c>
      <c r="J25" t="s">
        <v>59</v>
      </c>
      <c r="K25" t="s">
        <v>60</v>
      </c>
      <c r="L25" t="s">
        <v>48</v>
      </c>
    </row>
    <row r="26" spans="2:18" x14ac:dyDescent="0.45">
      <c r="B26" t="s">
        <v>47</v>
      </c>
      <c r="C26" t="s">
        <v>99</v>
      </c>
      <c r="D26" t="s">
        <v>147</v>
      </c>
      <c r="E26" t="s">
        <v>100</v>
      </c>
      <c r="F26" t="s">
        <v>51</v>
      </c>
      <c r="G26" t="s">
        <v>52</v>
      </c>
      <c r="H26" t="s">
        <v>220</v>
      </c>
      <c r="I26" t="s">
        <v>59</v>
      </c>
      <c r="J26" t="s">
        <v>60</v>
      </c>
      <c r="K26" t="s">
        <v>48</v>
      </c>
    </row>
    <row r="27" spans="2:18" x14ac:dyDescent="0.45">
      <c r="B27" t="s">
        <v>350</v>
      </c>
      <c r="C27" t="s">
        <v>91</v>
      </c>
      <c r="D27" t="s">
        <v>217</v>
      </c>
      <c r="E27" t="s">
        <v>57</v>
      </c>
      <c r="F27" t="s">
        <v>51</v>
      </c>
      <c r="G27" t="s">
        <v>52</v>
      </c>
      <c r="H27" t="s">
        <v>220</v>
      </c>
      <c r="I27" t="s">
        <v>59</v>
      </c>
      <c r="J27" t="s">
        <v>49</v>
      </c>
      <c r="K27" t="s">
        <v>53</v>
      </c>
    </row>
    <row r="28" spans="2:18" x14ac:dyDescent="0.45">
      <c r="B28" t="s">
        <v>351</v>
      </c>
      <c r="C28" t="s">
        <v>69</v>
      </c>
      <c r="D28" t="s">
        <v>51</v>
      </c>
      <c r="E28" t="s">
        <v>49</v>
      </c>
      <c r="F28" t="s">
        <v>217</v>
      </c>
      <c r="G28" t="s">
        <v>58</v>
      </c>
      <c r="H28" t="s">
        <v>94</v>
      </c>
      <c r="I28" t="s">
        <v>48</v>
      </c>
      <c r="J28" t="s">
        <v>118</v>
      </c>
      <c r="K28" t="s">
        <v>52</v>
      </c>
      <c r="L28" t="s">
        <v>59</v>
      </c>
      <c r="M28" t="s">
        <v>100</v>
      </c>
      <c r="N28" t="s">
        <v>148</v>
      </c>
      <c r="O28" t="s">
        <v>98</v>
      </c>
    </row>
    <row r="29" spans="2:18" x14ac:dyDescent="0.45">
      <c r="B29" t="s">
        <v>352</v>
      </c>
      <c r="C29" t="s">
        <v>149</v>
      </c>
      <c r="D29" t="s">
        <v>49</v>
      </c>
      <c r="E29" t="s">
        <v>150</v>
      </c>
      <c r="F29" t="s">
        <v>59</v>
      </c>
      <c r="G29" t="s">
        <v>52</v>
      </c>
      <c r="H29" t="s">
        <v>51</v>
      </c>
      <c r="I29" t="s">
        <v>220</v>
      </c>
    </row>
    <row r="30" spans="2:18" x14ac:dyDescent="0.45">
      <c r="B30" t="s">
        <v>353</v>
      </c>
      <c r="C30" t="s">
        <v>119</v>
      </c>
      <c r="D30" t="s">
        <v>55</v>
      </c>
      <c r="E30" t="s">
        <v>217</v>
      </c>
      <c r="F30" t="s">
        <v>94</v>
      </c>
      <c r="G30" t="s">
        <v>58</v>
      </c>
      <c r="H30" t="s">
        <v>48</v>
      </c>
      <c r="I30" t="s">
        <v>62</v>
      </c>
    </row>
    <row r="31" spans="2:18" x14ac:dyDescent="0.45">
      <c r="B31" t="s">
        <v>354</v>
      </c>
      <c r="C31" t="s">
        <v>151</v>
      </c>
      <c r="D31" t="s">
        <v>152</v>
      </c>
      <c r="E31" t="s">
        <v>100</v>
      </c>
      <c r="F31" t="s">
        <v>108</v>
      </c>
      <c r="G31" t="s">
        <v>58</v>
      </c>
      <c r="H31" t="s">
        <v>153</v>
      </c>
      <c r="I31" t="s">
        <v>48</v>
      </c>
      <c r="J31" t="s">
        <v>61</v>
      </c>
      <c r="K31" t="s">
        <v>110</v>
      </c>
      <c r="L31" t="s">
        <v>105</v>
      </c>
      <c r="M31" t="s">
        <v>154</v>
      </c>
      <c r="N31" t="s">
        <v>111</v>
      </c>
      <c r="O31" t="s">
        <v>155</v>
      </c>
      <c r="P31" t="s">
        <v>64</v>
      </c>
      <c r="Q31" t="s">
        <v>138</v>
      </c>
      <c r="R31" t="s">
        <v>67</v>
      </c>
    </row>
    <row r="32" spans="2:18" x14ac:dyDescent="0.45">
      <c r="B32" t="s">
        <v>355</v>
      </c>
      <c r="C32" t="s">
        <v>123</v>
      </c>
      <c r="D32" t="s">
        <v>97</v>
      </c>
      <c r="E32" t="s">
        <v>100</v>
      </c>
      <c r="F32" t="s">
        <v>108</v>
      </c>
      <c r="G32" t="s">
        <v>62</v>
      </c>
      <c r="H32" t="s">
        <v>98</v>
      </c>
      <c r="I32" t="s">
        <v>55</v>
      </c>
      <c r="J32" t="s">
        <v>217</v>
      </c>
      <c r="K32" t="s">
        <v>105</v>
      </c>
    </row>
    <row r="33" spans="2:19" x14ac:dyDescent="0.45">
      <c r="B33" t="s">
        <v>356</v>
      </c>
      <c r="C33" t="s">
        <v>156</v>
      </c>
      <c r="D33" t="s">
        <v>61</v>
      </c>
      <c r="E33" t="s">
        <v>51</v>
      </c>
      <c r="F33" t="s">
        <v>157</v>
      </c>
      <c r="G33" t="s">
        <v>67</v>
      </c>
      <c r="H33" t="s">
        <v>158</v>
      </c>
    </row>
    <row r="34" spans="2:19" x14ac:dyDescent="0.45">
      <c r="B34" t="s">
        <v>357</v>
      </c>
      <c r="C34" t="s">
        <v>104</v>
      </c>
      <c r="D34" t="s">
        <v>217</v>
      </c>
      <c r="E34" t="s">
        <v>159</v>
      </c>
      <c r="F34" t="s">
        <v>100</v>
      </c>
      <c r="G34" t="s">
        <v>96</v>
      </c>
      <c r="H34" t="s">
        <v>50</v>
      </c>
      <c r="I34" t="s">
        <v>64</v>
      </c>
      <c r="J34" t="s">
        <v>48</v>
      </c>
    </row>
    <row r="35" spans="2:19" x14ac:dyDescent="0.45">
      <c r="B35" t="s">
        <v>358</v>
      </c>
      <c r="C35" t="s">
        <v>129</v>
      </c>
      <c r="D35" t="s">
        <v>97</v>
      </c>
      <c r="E35" t="s">
        <v>120</v>
      </c>
      <c r="F35" t="s">
        <v>160</v>
      </c>
      <c r="G35" t="s">
        <v>121</v>
      </c>
      <c r="H35" t="s">
        <v>150</v>
      </c>
      <c r="I35" t="s">
        <v>50</v>
      </c>
      <c r="J35" t="s">
        <v>397</v>
      </c>
      <c r="K35" t="s">
        <v>51</v>
      </c>
      <c r="L35" t="s">
        <v>52</v>
      </c>
      <c r="M35" t="s">
        <v>126</v>
      </c>
      <c r="N35" t="s">
        <v>63</v>
      </c>
      <c r="O35" t="s">
        <v>48</v>
      </c>
      <c r="P35" t="s">
        <v>169</v>
      </c>
    </row>
    <row r="36" spans="2:19" x14ac:dyDescent="0.45">
      <c r="B36" t="s">
        <v>359</v>
      </c>
      <c r="C36" t="s">
        <v>161</v>
      </c>
      <c r="D36" t="s">
        <v>162</v>
      </c>
      <c r="E36" t="s">
        <v>125</v>
      </c>
      <c r="F36" t="s">
        <v>108</v>
      </c>
      <c r="G36" t="s">
        <v>163</v>
      </c>
      <c r="H36" t="s">
        <v>164</v>
      </c>
      <c r="I36" t="s">
        <v>165</v>
      </c>
      <c r="J36" t="s">
        <v>51</v>
      </c>
      <c r="K36" t="s">
        <v>59</v>
      </c>
      <c r="L36" t="s">
        <v>126</v>
      </c>
      <c r="M36" t="s">
        <v>397</v>
      </c>
      <c r="N36" t="s">
        <v>61</v>
      </c>
      <c r="O36" t="s">
        <v>63</v>
      </c>
      <c r="P36" t="s">
        <v>48</v>
      </c>
    </row>
    <row r="37" spans="2:19" x14ac:dyDescent="0.45">
      <c r="B37" t="s">
        <v>360</v>
      </c>
      <c r="C37" t="s">
        <v>166</v>
      </c>
      <c r="D37" t="s">
        <v>63</v>
      </c>
      <c r="E37" t="s">
        <v>161</v>
      </c>
      <c r="F37" t="s">
        <v>127</v>
      </c>
      <c r="G37" t="s">
        <v>167</v>
      </c>
      <c r="H37" t="s">
        <v>125</v>
      </c>
      <c r="I37" t="s">
        <v>463</v>
      </c>
      <c r="J37" t="s">
        <v>49</v>
      </c>
      <c r="K37" t="s">
        <v>51</v>
      </c>
      <c r="L37" t="s">
        <v>52</v>
      </c>
      <c r="M37" t="s">
        <v>126</v>
      </c>
      <c r="N37" t="s">
        <v>397</v>
      </c>
      <c r="O37" t="s">
        <v>53</v>
      </c>
      <c r="P37" t="s">
        <v>48</v>
      </c>
    </row>
    <row r="38" spans="2:19" x14ac:dyDescent="0.45">
      <c r="B38" t="s">
        <v>361</v>
      </c>
      <c r="C38" t="s">
        <v>99</v>
      </c>
      <c r="D38" t="s">
        <v>120</v>
      </c>
      <c r="E38" t="s">
        <v>94</v>
      </c>
      <c r="F38" t="s">
        <v>52</v>
      </c>
      <c r="G38" t="s">
        <v>397</v>
      </c>
      <c r="H38" t="s">
        <v>61</v>
      </c>
      <c r="I38" t="s">
        <v>53</v>
      </c>
      <c r="J38" t="s">
        <v>169</v>
      </c>
    </row>
    <row r="39" spans="2:19" x14ac:dyDescent="0.45">
      <c r="B39" t="s">
        <v>362</v>
      </c>
      <c r="C39" t="s">
        <v>170</v>
      </c>
      <c r="D39" t="s">
        <v>51</v>
      </c>
      <c r="E39" t="s">
        <v>59</v>
      </c>
      <c r="F39" t="s">
        <v>120</v>
      </c>
      <c r="G39" t="s">
        <v>52</v>
      </c>
      <c r="H39" t="s">
        <v>118</v>
      </c>
      <c r="I39" t="s">
        <v>171</v>
      </c>
      <c r="J39" t="s">
        <v>50</v>
      </c>
    </row>
    <row r="40" spans="2:19" x14ac:dyDescent="0.45">
      <c r="B40" t="s">
        <v>363</v>
      </c>
      <c r="C40" t="s">
        <v>172</v>
      </c>
      <c r="D40" t="s">
        <v>141</v>
      </c>
      <c r="E40" t="s">
        <v>173</v>
      </c>
      <c r="F40" t="s">
        <v>272</v>
      </c>
      <c r="G40" t="s">
        <v>97</v>
      </c>
      <c r="H40" t="s">
        <v>100</v>
      </c>
      <c r="I40" t="s">
        <v>55</v>
      </c>
      <c r="J40" t="s">
        <v>217</v>
      </c>
      <c r="K40" t="s">
        <v>68</v>
      </c>
      <c r="L40" t="s">
        <v>174</v>
      </c>
      <c r="M40" t="s">
        <v>105</v>
      </c>
      <c r="N40" t="s">
        <v>59</v>
      </c>
      <c r="O40" t="s">
        <v>175</v>
      </c>
      <c r="P40" t="s">
        <v>139</v>
      </c>
      <c r="Q40" t="s">
        <v>148</v>
      </c>
      <c r="R40" t="s">
        <v>50</v>
      </c>
      <c r="S40" t="s">
        <v>48</v>
      </c>
    </row>
    <row r="41" spans="2:19" x14ac:dyDescent="0.45">
      <c r="B41" t="s">
        <v>364</v>
      </c>
      <c r="C41" t="s">
        <v>97</v>
      </c>
      <c r="D41" t="s">
        <v>176</v>
      </c>
      <c r="E41" t="s">
        <v>100</v>
      </c>
      <c r="F41" t="s">
        <v>109</v>
      </c>
      <c r="G41" t="s">
        <v>66</v>
      </c>
      <c r="H41" t="s">
        <v>217</v>
      </c>
      <c r="I41" t="s">
        <v>174</v>
      </c>
      <c r="J41" t="s">
        <v>65</v>
      </c>
      <c r="K41" t="s">
        <v>50</v>
      </c>
      <c r="L41" t="s">
        <v>158</v>
      </c>
    </row>
    <row r="42" spans="2:19" x14ac:dyDescent="0.45">
      <c r="B42" t="s">
        <v>365</v>
      </c>
      <c r="C42" t="s">
        <v>177</v>
      </c>
      <c r="D42" t="s">
        <v>61</v>
      </c>
      <c r="E42" t="s">
        <v>53</v>
      </c>
      <c r="F42" t="s">
        <v>131</v>
      </c>
      <c r="G42" t="s">
        <v>150</v>
      </c>
      <c r="H42" t="s">
        <v>132</v>
      </c>
      <c r="I42" t="s">
        <v>59</v>
      </c>
      <c r="J42" t="s">
        <v>53</v>
      </c>
      <c r="K42" t="s">
        <v>118</v>
      </c>
      <c r="L42" t="s">
        <v>217</v>
      </c>
      <c r="M42" t="s">
        <v>178</v>
      </c>
      <c r="N42" t="s">
        <v>179</v>
      </c>
    </row>
    <row r="43" spans="2:19" x14ac:dyDescent="0.45">
      <c r="B43" t="s">
        <v>386</v>
      </c>
      <c r="C43" t="s">
        <v>99</v>
      </c>
      <c r="D43" t="s">
        <v>97</v>
      </c>
      <c r="E43" t="s">
        <v>180</v>
      </c>
      <c r="F43" t="s">
        <v>96</v>
      </c>
      <c r="G43" t="s">
        <v>100</v>
      </c>
      <c r="H43" t="s">
        <v>181</v>
      </c>
      <c r="I43" t="s">
        <v>50</v>
      </c>
      <c r="J43" t="s">
        <v>121</v>
      </c>
      <c r="K43" t="s">
        <v>140</v>
      </c>
      <c r="L43" t="s">
        <v>126</v>
      </c>
      <c r="M43" t="s">
        <v>51</v>
      </c>
      <c r="N43" t="s">
        <v>59</v>
      </c>
      <c r="O43" t="s">
        <v>48</v>
      </c>
      <c r="P43" t="s">
        <v>94</v>
      </c>
    </row>
    <row r="44" spans="2:19" x14ac:dyDescent="0.45">
      <c r="B44" t="s">
        <v>387</v>
      </c>
      <c r="C44" t="s">
        <v>99</v>
      </c>
      <c r="D44" t="s">
        <v>97</v>
      </c>
      <c r="E44" t="s">
        <v>180</v>
      </c>
      <c r="F44" t="s">
        <v>50</v>
      </c>
      <c r="G44" t="s">
        <v>182</v>
      </c>
      <c r="H44" t="s">
        <v>183</v>
      </c>
      <c r="I44" t="s">
        <v>184</v>
      </c>
      <c r="J44" t="s">
        <v>140</v>
      </c>
      <c r="K44" t="s">
        <v>52</v>
      </c>
      <c r="L44" t="s">
        <v>59</v>
      </c>
      <c r="M44" t="s">
        <v>185</v>
      </c>
      <c r="N44" t="s">
        <v>462</v>
      </c>
      <c r="O44" t="s">
        <v>126</v>
      </c>
      <c r="P44" t="s">
        <v>53</v>
      </c>
      <c r="Q44" t="s">
        <v>94</v>
      </c>
    </row>
    <row r="45" spans="2:19" x14ac:dyDescent="0.45">
      <c r="B45" t="s">
        <v>388</v>
      </c>
    </row>
    <row r="46" spans="2:19" x14ac:dyDescent="0.45">
      <c r="B46" t="s">
        <v>389</v>
      </c>
    </row>
    <row r="47" spans="2:19" x14ac:dyDescent="0.45">
      <c r="B47" t="s">
        <v>390</v>
      </c>
    </row>
    <row r="48" spans="2:19" x14ac:dyDescent="0.45">
      <c r="B48" t="s">
        <v>391</v>
      </c>
    </row>
    <row r="49" spans="2:2" x14ac:dyDescent="0.45">
      <c r="B49" t="s">
        <v>392</v>
      </c>
    </row>
    <row r="50" spans="2:2" x14ac:dyDescent="0.45">
      <c r="B50" t="s">
        <v>393</v>
      </c>
    </row>
    <row r="51" spans="2:2" x14ac:dyDescent="0.45">
      <c r="B51" t="s">
        <v>394</v>
      </c>
    </row>
    <row r="52" spans="2:2" x14ac:dyDescent="0.45">
      <c r="B52" t="s">
        <v>395</v>
      </c>
    </row>
    <row r="53" spans="2:2" x14ac:dyDescent="0.45">
      <c r="B53" t="s">
        <v>396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料理テーブル</vt:lpstr>
      <vt:lpstr>食材テーブル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2021-06-11T07:26:20Z</dcterms:modified>
</cp:coreProperties>
</file>