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562A9698-0ED5-4235-8026-7A9586BD8E16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10" i="3"/>
  <c r="L11" i="3"/>
  <c r="L11" i="2"/>
  <c r="L12" i="2"/>
  <c r="L13" i="2"/>
  <c r="L11" i="4"/>
  <c r="L12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0" i="4"/>
  <c r="L9" i="4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0" i="2"/>
  <c r="L9" i="2"/>
</calcChain>
</file>

<file path=xl/sharedStrings.xml><?xml version="1.0" encoding="utf-8"?>
<sst xmlns="http://schemas.openxmlformats.org/spreadsheetml/2006/main" count="207" uniqueCount="89">
  <si>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</si>
  <si>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</si>
  <si>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</si>
  <si>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</si>
  <si>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</si>
  <si>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</si>
  <si>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</si>
  <si>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</si>
  <si>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</si>
  <si>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</si>
  <si>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</si>
  <si>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</si>
  <si>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</si>
  <si>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</si>
  <si>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</si>
  <si>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</si>
  <si>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</si>
  <si>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</si>
  <si>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</si>
  <si>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</si>
  <si>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</si>
  <si>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</si>
  <si>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</si>
  <si>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</si>
  <si>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</si>
  <si>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</si>
  <si>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</si>
  <si>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</si>
  <si>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</si>
  <si>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</si>
  <si>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</si>
  <si>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</si>
  <si>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</si>
  <si>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</si>
  <si>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</si>
  <si>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</si>
  <si>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</si>
  <si>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</si>
  <si>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</si>
  <si>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</si>
  <si>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</si>
  <si>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</si>
  <si>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</si>
  <si>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</si>
  <si>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</si>
  <si>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</si>
  <si>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</si>
  <si>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</si>
  <si>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</si>
  <si>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</si>
  <si>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</si>
  <si>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</si>
  <si>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</si>
  <si>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</si>
  <si>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</si>
  <si>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</si>
  <si>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</si>
  <si>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</si>
  <si>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</si>
  <si>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</si>
  <si>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</si>
  <si>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</si>
  <si>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</si>
  <si>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</si>
  <si>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</si>
  <si>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</si>
  <si>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</si>
  <si>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</si>
  <si>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</si>
  <si>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</si>
  <si>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</si>
  <si>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</si>
  <si>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</si>
  <si>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</si>
  <si>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</si>
  <si>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</si>
  <si>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</si>
  <si>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user_club</t>
    <phoneticPr fontId="1"/>
  </si>
  <si>
    <t>論理名はラベル名</t>
    <rPh sb="0" eb="3">
      <t>ロンリメイ</t>
    </rPh>
    <rPh sb="7" eb="8">
      <t>メイ</t>
    </rPh>
    <phoneticPr fontId="1"/>
  </si>
  <si>
    <t>物理名はフィールド名</t>
    <rPh sb="0" eb="3">
      <t>ブツリメイ</t>
    </rPh>
    <rPh sb="9" eb="10">
      <t>メイ</t>
    </rPh>
    <phoneticPr fontId="1"/>
  </si>
  <si>
    <t>※論理名、物理名は学術的な表現。現実には上記のようなわかりやすい言葉で表現する</t>
    <rPh sb="1" eb="4">
      <t>ロンリメイ</t>
    </rPh>
    <rPh sb="5" eb="8">
      <t>ブツリメイ</t>
    </rPh>
    <rPh sb="9" eb="12">
      <t>ガクジュツテキ</t>
    </rPh>
    <rPh sb="13" eb="15">
      <t>ヒョウゲン</t>
    </rPh>
    <rPh sb="16" eb="18">
      <t>ゲンジツ</t>
    </rPh>
    <rPh sb="20" eb="22">
      <t>ジョウキ</t>
    </rPh>
    <rPh sb="32" eb="34">
      <t>コトバ</t>
    </rPh>
    <rPh sb="35" eb="37">
      <t>ヒョウゲン</t>
    </rPh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</si>
  <si>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</si>
  <si>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</si>
  <si>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</si>
  <si>
    <t>質問ID</t>
    <rPh sb="0" eb="2">
      <t>シツモン</t>
    </rPh>
    <phoneticPr fontId="1"/>
  </si>
  <si>
    <t>question_id</t>
    <phoneticPr fontId="1"/>
  </si>
  <si>
    <t>下村真由</t>
    <rPh sb="0" eb="4">
      <t>シモムラマユ</t>
    </rPh>
    <phoneticPr fontId="1"/>
  </si>
  <si>
    <t>〇</t>
    <phoneticPr fontId="1"/>
  </si>
  <si>
    <t>一覧で降順</t>
    <rPh sb="0" eb="2">
      <t>イチラン</t>
    </rPh>
    <rPh sb="3" eb="5">
      <t>コウジュン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</si>
</sst>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60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62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22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81</v>
      </c>
      <c r="D7" s="1" t="s">
        <v>82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19</v>
      </c>
      <c r="D8" s="3" t="s">
        <v>20</v>
      </c>
      <c r="E8" s="3" t="s">
        <v>21</v>
      </c>
      <c r="F8" s="3"/>
    </row>
    <row r="9" spans="1:6" x14ac:dyDescent="0.15">
      <c r="B9" s="3">
        <v>2</v>
      </c>
      <c r="C9" s="3" t="s">
        <v>44</v>
      </c>
      <c r="D9" s="3" t="s">
        <v>45</v>
      </c>
      <c r="E9" s="3" t="s">
        <v>21</v>
      </c>
      <c r="F9" s="3"/>
    </row>
    <row r="10" spans="1:6" x14ac:dyDescent="0.15">
      <c r="B10" s="3">
        <v>3</v>
      </c>
      <c r="C10" s="3" t="s">
        <v>63</v>
      </c>
      <c r="D10" s="3" t="s">
        <v>64</v>
      </c>
      <c r="E10" s="3" t="s">
        <v>21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zoomScale="90" zoomScaleNormal="90"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19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19</v>
      </c>
      <c r="D4" s="1" t="s">
        <v>5</v>
      </c>
      <c r="E4" s="3" t="s">
        <v>22</v>
      </c>
      <c r="F4" s="5"/>
      <c r="G4" s="5"/>
    </row>
    <row r="5" spans="1:12" x14ac:dyDescent="0.15">
      <c r="B5" s="1" t="s">
        <v>15</v>
      </c>
      <c r="C5" s="3" t="s">
        <v>20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256</v>
      </c>
      <c r="F11" s="3" t="s">
        <v>27</v>
      </c>
      <c r="G11" s="3"/>
      <c r="H11" s="3" t="s">
        <v>27</v>
      </c>
      <c r="I11" s="3"/>
      <c r="J11" s="3" t="s">
        <v>57</v>
      </c>
      <c r="L11" t="str">
        <f t="shared" ref="L11:L13" si="0">C11&amp;" "&amp;D11&amp;" "&amp;IF(E11&lt;&gt;"","("&amp;E11&amp;")","")&amp;IF(C13&lt;&gt;"",",","")</f>
        <v>user_id varchar (256),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256</v>
      </c>
      <c r="F12" s="3"/>
      <c r="G12" s="3"/>
      <c r="H12" s="3" t="s">
        <v>27</v>
      </c>
      <c r="I12" s="3"/>
      <c r="J12" s="3"/>
      <c r="L12" t="str">
        <f t="shared" si="0"/>
        <v>user_pw varchar (256),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26</v>
      </c>
      <c r="E13" s="3">
        <v>256</v>
      </c>
      <c r="F13" s="3"/>
      <c r="G13" s="3"/>
      <c r="H13" s="3" t="s">
        <v>27</v>
      </c>
      <c r="I13" s="3"/>
      <c r="J13" s="3"/>
      <c r="L13" t="str">
        <f t="shared" si="0"/>
        <v>user_name varchar (256),</v>
      </c>
    </row>
    <row r="14" spans="1:12" x14ac:dyDescent="0.15">
      <c r="A14" s="3">
        <v>5</v>
      </c>
      <c r="B14" s="3" t="s">
        <v>32</v>
      </c>
      <c r="C14" s="3" t="s">
        <v>33</v>
      </c>
      <c r="D14" s="3" t="s">
        <v>26</v>
      </c>
      <c r="E14" s="3">
        <v>256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user_name_kana varchar (256),</v>
      </c>
    </row>
    <row r="15" spans="1:12" x14ac:dyDescent="0.15">
      <c r="A15" s="3">
        <v>6</v>
      </c>
      <c r="B15" s="3" t="s">
        <v>34</v>
      </c>
      <c r="C15" s="3" t="s">
        <v>36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(256),</v>
      </c>
    </row>
    <row r="16" spans="1:12" x14ac:dyDescent="0.15">
      <c r="A16" s="3">
        <v>7</v>
      </c>
      <c r="B16" s="3" t="s">
        <v>35</v>
      </c>
      <c r="C16" s="3" t="s">
        <v>37</v>
      </c>
      <c r="D16" s="3" t="s">
        <v>26</v>
      </c>
      <c r="E16" s="3">
        <v>256</v>
      </c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>user_company_kana varchar (256),</v>
      </c>
    </row>
    <row r="17" spans="1:12" x14ac:dyDescent="0.15">
      <c r="A17" s="3">
        <v>8</v>
      </c>
      <c r="B17" s="3" t="s">
        <v>38</v>
      </c>
      <c r="C17" s="3" t="s">
        <v>39</v>
      </c>
      <c r="D17" s="3" t="s">
        <v>26</v>
      </c>
      <c r="E17" s="3">
        <v>256</v>
      </c>
      <c r="F17" s="3"/>
      <c r="G17" s="3"/>
      <c r="H17" s="3"/>
      <c r="I17" s="3"/>
      <c r="J17" s="3"/>
      <c r="L17" t="str">
        <f t="shared" si="1"/>
        <v>user_class varchar (256),</v>
      </c>
    </row>
    <row r="18" spans="1:12" x14ac:dyDescent="0.15">
      <c r="A18" s="3">
        <v>9</v>
      </c>
      <c r="B18" s="3" t="s">
        <v>41</v>
      </c>
      <c r="C18" s="3" t="s">
        <v>42</v>
      </c>
      <c r="D18" s="3" t="s">
        <v>40</v>
      </c>
      <c r="E18" s="3">
        <v>1</v>
      </c>
      <c r="F18" s="3"/>
      <c r="G18" s="3"/>
      <c r="H18" s="3" t="s">
        <v>27</v>
      </c>
      <c r="I18" s="3"/>
      <c r="J18" s="3" t="s">
        <v>43</v>
      </c>
      <c r="L18" t="str">
        <f t="shared" si="1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28"/>
  <sheetViews>
    <sheetView zoomScale="90" zoomScaleNormal="90" workbookViewId="0">
      <selection activeCell="C27" sqref="C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44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44</v>
      </c>
      <c r="D4" s="1" t="s">
        <v>5</v>
      </c>
      <c r="E4" s="3" t="s">
        <v>22</v>
      </c>
      <c r="F4" s="10" t="s">
        <v>78</v>
      </c>
      <c r="G4" s="8"/>
      <c r="H4" s="9"/>
    </row>
    <row r="5" spans="1:12" x14ac:dyDescent="0.15">
      <c r="B5" s="1" t="s">
        <v>15</v>
      </c>
      <c r="C5" s="3" t="s">
        <v>45</v>
      </c>
      <c r="D5" s="1" t="s">
        <v>6</v>
      </c>
      <c r="E5" s="7">
        <v>44354</v>
      </c>
      <c r="F5" s="10" t="s">
        <v>79</v>
      </c>
      <c r="G5" s="8"/>
      <c r="H5" s="9"/>
    </row>
    <row r="6" spans="1:12" x14ac:dyDescent="0.15">
      <c r="F6" s="9" t="s">
        <v>80</v>
      </c>
      <c r="G6" s="9"/>
      <c r="H6" s="9"/>
      <c r="I6" s="9"/>
      <c r="J6" s="9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31</v>
      </c>
      <c r="D11" s="3" t="s">
        <v>26</v>
      </c>
      <c r="E11" s="3">
        <v>256</v>
      </c>
      <c r="F11" s="3"/>
      <c r="G11" s="3"/>
      <c r="H11" s="3" t="s">
        <v>27</v>
      </c>
      <c r="I11" s="3"/>
      <c r="J11" s="3" t="s">
        <v>58</v>
      </c>
      <c r="L11" t="str">
        <f t="shared" ref="L11:L27" si="0">C11&amp;" "&amp;D11&amp;" "&amp;IF(E11&lt;&gt;"","("&amp;E11&amp;")","")&amp;IF(C13&lt;&gt;"",",","")</f>
        <v>user_name varchar (256),</v>
      </c>
    </row>
    <row r="12" spans="1:12" x14ac:dyDescent="0.15">
      <c r="A12" s="3">
        <v>3</v>
      </c>
      <c r="B12" s="3" t="s">
        <v>32</v>
      </c>
      <c r="C12" s="3" t="s">
        <v>33</v>
      </c>
      <c r="D12" s="3" t="s">
        <v>26</v>
      </c>
      <c r="E12" s="3">
        <v>256</v>
      </c>
      <c r="F12" s="3"/>
      <c r="G12" s="3"/>
      <c r="H12" s="3" t="s">
        <v>27</v>
      </c>
      <c r="I12" s="3"/>
      <c r="J12" s="3"/>
      <c r="L12" t="str">
        <f t="shared" ref="L12:L28" si="1">C12&amp;" "&amp;D12&amp;" "&amp;IF(E12&lt;&gt;"","("&amp;E12&amp;")","")&amp;IF(C13&lt;&gt;"",",","")</f>
        <v>user_name_kana varchar (256),</v>
      </c>
    </row>
    <row r="13" spans="1:12" x14ac:dyDescent="0.15">
      <c r="A13" s="3">
        <v>4</v>
      </c>
      <c r="B13" s="3" t="s">
        <v>46</v>
      </c>
      <c r="C13" s="3" t="s">
        <v>47</v>
      </c>
      <c r="D13" s="3" t="s">
        <v>26</v>
      </c>
      <c r="E13" s="3">
        <v>256</v>
      </c>
      <c r="F13" s="3"/>
      <c r="G13" s="3"/>
      <c r="H13" s="3"/>
      <c r="I13" s="3"/>
      <c r="J13" s="3"/>
      <c r="L13" t="str">
        <f t="shared" si="0"/>
        <v>user_blood varchar (256),</v>
      </c>
    </row>
    <row r="14" spans="1:12" x14ac:dyDescent="0.15">
      <c r="A14" s="3">
        <v>5</v>
      </c>
      <c r="B14" s="3" t="s">
        <v>48</v>
      </c>
      <c r="C14" s="3" t="s">
        <v>49</v>
      </c>
      <c r="D14" s="3" t="s">
        <v>26</v>
      </c>
      <c r="E14" s="3">
        <v>256</v>
      </c>
      <c r="F14" s="3"/>
      <c r="G14" s="3"/>
      <c r="H14" s="3"/>
      <c r="I14" s="3"/>
      <c r="J14" s="3"/>
      <c r="L14" t="str">
        <f t="shared" ref="L14:L28" si="2">C14&amp;" "&amp;D14&amp;" "&amp;IF(E14&lt;&gt;"","("&amp;E14&amp;")","")&amp;IF(C15&lt;&gt;"",",","")</f>
        <v>user_career varchar (256),</v>
      </c>
    </row>
    <row r="15" spans="1:12" x14ac:dyDescent="0.15">
      <c r="A15" s="3">
        <v>6</v>
      </c>
      <c r="B15" s="3" t="s">
        <v>50</v>
      </c>
      <c r="C15" s="3" t="s">
        <v>77</v>
      </c>
      <c r="D15" s="3" t="s">
        <v>26</v>
      </c>
      <c r="E15" s="3">
        <v>256</v>
      </c>
      <c r="F15" s="3"/>
      <c r="G15" s="3"/>
      <c r="H15" s="3"/>
      <c r="I15" s="3"/>
      <c r="J15" s="3"/>
      <c r="L15" t="str">
        <f t="shared" si="0"/>
        <v>user_club varchar (256),</v>
      </c>
    </row>
    <row r="16" spans="1:12" x14ac:dyDescent="0.15">
      <c r="A16" s="3">
        <v>7</v>
      </c>
      <c r="B16" s="3" t="s">
        <v>51</v>
      </c>
      <c r="C16" s="3" t="s">
        <v>52</v>
      </c>
      <c r="D16" s="3" t="s">
        <v>26</v>
      </c>
      <c r="E16" s="3">
        <v>256</v>
      </c>
      <c r="F16" s="3"/>
      <c r="G16" s="3"/>
      <c r="H16" s="3"/>
      <c r="I16" s="3"/>
      <c r="J16" s="3"/>
      <c r="L16" t="str">
        <f t="shared" ref="L16:L28" si="3">C16&amp;" "&amp;D16&amp;" "&amp;IF(E16&lt;&gt;"","("&amp;E16&amp;")","")&amp;IF(C17&lt;&gt;"",",","")</f>
        <v>user_hobby varchar (256),</v>
      </c>
    </row>
    <row r="17" spans="1:12" x14ac:dyDescent="0.15">
      <c r="A17" s="3">
        <v>8</v>
      </c>
      <c r="B17" s="3" t="s">
        <v>53</v>
      </c>
      <c r="C17" s="3" t="s">
        <v>54</v>
      </c>
      <c r="D17" s="3" t="s">
        <v>26</v>
      </c>
      <c r="E17" s="3">
        <v>768</v>
      </c>
      <c r="F17" s="3"/>
      <c r="G17" s="3"/>
      <c r="H17" s="3"/>
      <c r="I17" s="3"/>
      <c r="J17" s="3"/>
      <c r="L17" t="str">
        <f t="shared" si="0"/>
        <v>user_intro varchar (768)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8" si="4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8" si="5"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ref="L22:L28" si="6"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8" si="7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8" si="8"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L28" t="str">
        <f t="shared" ref="L28" si="9">C28&amp;" "&amp;D28&amp;" "&amp;IF(E28&lt;&gt;"","("&amp;E28&amp;")","")&amp;IF(C29&lt;&gt;"",",","")</f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29"/>
  <sheetViews>
    <sheetView tabSelected="1" zoomScale="90" zoomScaleNormal="90" workbookViewId="0">
      <selection activeCell="C19" sqref="C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6" width="16.3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 t="s">
        <v>59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14</v>
      </c>
      <c r="C4" s="3" t="s">
        <v>73</v>
      </c>
      <c r="D4" s="1" t="s">
        <v>5</v>
      </c>
      <c r="E4" s="3" t="s">
        <v>22</v>
      </c>
      <c r="F4" s="3" t="s">
        <v>86</v>
      </c>
      <c r="G4" s="5"/>
    </row>
    <row r="5" spans="1:12" x14ac:dyDescent="0.15">
      <c r="B5" s="1" t="s">
        <v>15</v>
      </c>
      <c r="C5" s="3" t="s">
        <v>72</v>
      </c>
      <c r="D5" s="1" t="s">
        <v>6</v>
      </c>
      <c r="E5" s="7">
        <v>44354</v>
      </c>
      <c r="F5" s="7">
        <v>44357</v>
      </c>
      <c r="G5" s="5"/>
    </row>
    <row r="9" spans="1:12" x14ac:dyDescent="0.15">
      <c r="A9" s="1" t="s">
        <v>7</v>
      </c>
      <c r="B9" s="1" t="s">
        <v>81</v>
      </c>
      <c r="C9" s="1" t="s">
        <v>82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23</v>
      </c>
      <c r="C10" s="3" t="s">
        <v>55</v>
      </c>
      <c r="D10" s="3" t="s">
        <v>56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66</v>
      </c>
      <c r="C11" s="3" t="s">
        <v>65</v>
      </c>
      <c r="D11" s="3" t="s">
        <v>40</v>
      </c>
      <c r="E11" s="3">
        <v>1</v>
      </c>
      <c r="F11" s="3"/>
      <c r="G11" s="3"/>
      <c r="H11" s="3" t="s">
        <v>27</v>
      </c>
      <c r="I11" s="3"/>
      <c r="J11" s="3" t="s">
        <v>67</v>
      </c>
      <c r="L11" t="str">
        <f t="shared" ref="L11:L12" si="0">C11&amp;" "&amp;D11&amp;" "&amp;IF(E11&lt;&gt;"","("&amp;E11&amp;")","")&amp;IF(C13&lt;&gt;"",",","")</f>
        <v>genre char (1),</v>
      </c>
    </row>
    <row r="12" spans="1:12" x14ac:dyDescent="0.15">
      <c r="A12" s="3">
        <v>3</v>
      </c>
      <c r="B12" s="3" t="s">
        <v>68</v>
      </c>
      <c r="C12" s="3" t="s">
        <v>70</v>
      </c>
      <c r="D12" s="3" t="s">
        <v>26</v>
      </c>
      <c r="E12" s="3">
        <v>768</v>
      </c>
      <c r="F12" s="3"/>
      <c r="G12" s="3"/>
      <c r="H12" s="3"/>
      <c r="I12" s="3"/>
      <c r="J12" s="3"/>
      <c r="L12" t="str">
        <f t="shared" si="0"/>
        <v>question varchar (768),</v>
      </c>
    </row>
    <row r="13" spans="1:12" x14ac:dyDescent="0.15">
      <c r="A13" s="3">
        <v>4</v>
      </c>
      <c r="B13" s="3" t="s">
        <v>69</v>
      </c>
      <c r="C13" s="3" t="s">
        <v>71</v>
      </c>
      <c r="D13" s="3" t="s">
        <v>26</v>
      </c>
      <c r="E13" s="3">
        <v>768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(768),</v>
      </c>
    </row>
    <row r="14" spans="1:12" x14ac:dyDescent="0.15">
      <c r="A14" s="3">
        <v>5</v>
      </c>
      <c r="B14" s="3" t="s">
        <v>63</v>
      </c>
      <c r="C14" s="3" t="s">
        <v>64</v>
      </c>
      <c r="D14" s="3" t="s">
        <v>40</v>
      </c>
      <c r="E14" s="3">
        <v>1</v>
      </c>
      <c r="F14" s="3"/>
      <c r="G14" s="3"/>
      <c r="H14" s="3"/>
      <c r="I14" s="3"/>
      <c r="J14" s="3" t="s">
        <v>74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75</v>
      </c>
      <c r="C15" s="3" t="s">
        <v>83</v>
      </c>
      <c r="D15" s="3" t="s">
        <v>40</v>
      </c>
      <c r="E15" s="3">
        <v>1</v>
      </c>
      <c r="F15" s="3"/>
      <c r="G15" s="3"/>
      <c r="H15" s="3"/>
      <c r="I15" s="3"/>
      <c r="J15" s="3" t="s">
        <v>76</v>
      </c>
      <c r="L15" t="e">
        <f>C15&amp;" "&amp;D15&amp;" "&amp;IF(E15&lt;&gt;"","("&amp;E15&amp;")","")&amp;IF(#REF!&lt;&gt;"",",","")</f>
        <v>#REF!</v>
      </c>
    </row>
    <row r="16" spans="1:12" x14ac:dyDescent="0.15">
      <c r="A16" s="3">
        <v>7</v>
      </c>
      <c r="B16" s="3" t="s">
        <v>84</v>
      </c>
      <c r="C16" s="3" t="s">
        <v>85</v>
      </c>
      <c r="D16" s="3" t="s">
        <v>56</v>
      </c>
      <c r="E16" s="3"/>
      <c r="F16" s="3"/>
      <c r="G16" s="3" t="s">
        <v>87</v>
      </c>
      <c r="H16" s="3"/>
      <c r="I16" s="3"/>
      <c r="J16" s="3" t="s">
        <v>88</v>
      </c>
      <c r="L16" t="e">
        <f>C16&amp;" "&amp;D16&amp;" "&amp;IF(#REF!&lt;&gt;"","("&amp;#REF!&amp;")","")&amp;IF(C17&lt;&gt;"",",","")</f>
        <v>#REF!</v>
      </c>
    </row>
    <row r="17" spans="1:12" x14ac:dyDescent="0.15">
      <c r="A17" s="3">
        <v>8</v>
      </c>
      <c r="B17" s="3" t="s">
        <v>30</v>
      </c>
      <c r="C17" s="3" t="s">
        <v>31</v>
      </c>
      <c r="D17" s="3" t="s">
        <v>26</v>
      </c>
      <c r="E17" s="11">
        <v>256</v>
      </c>
      <c r="F17" s="3"/>
      <c r="G17" s="3"/>
      <c r="H17" s="3"/>
      <c r="I17" s="3"/>
      <c r="J17" s="3"/>
      <c r="L17" t="str">
        <f>C17&amp;" "&amp;D17&amp;" "&amp;IF(E16&lt;&gt;"","("&amp;E16&amp;")","")&amp;IF(C18&lt;&gt;"",",","")</f>
        <v xml:space="preserve">user_name varchar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8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L29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2021-06-11T02:41:06Z</dcterms:modified>
</cp:coreProperties>
</file>