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64592BD2-819B-4D91-BF7D-00DD685FB87A}" xr6:coauthVersionLast="47" xr6:coauthVersionMax="47" xr10:uidLastSave="{00000000-0000-0000-0000-000000000000}"/>
  <bookViews>
    <workbookView xWindow="-108" yWindow="-108" windowWidth="23256" windowHeight="12576" tabRatio="878" activeTab="9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8" l="1"/>
  <c r="L12" i="8"/>
  <c r="L13" i="8"/>
  <c r="L14" i="8"/>
  <c r="L15" i="8"/>
  <c r="L11" i="9"/>
  <c r="L12" i="9"/>
  <c r="L13" i="9"/>
  <c r="L14" i="9"/>
  <c r="L15" i="9"/>
  <c r="L16" i="9"/>
  <c r="L17" i="9"/>
  <c r="L18" i="9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0" i="10" l="1"/>
  <c r="L10" i="8"/>
  <c r="L11" i="7"/>
  <c r="L12" i="7"/>
  <c r="L10" i="7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<sst xmlns="http://schemas.openxmlformats.org/spreadsheetml/2006/main" count="623" uniqueCount="253">
  <si>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</si>
  <si>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</si>
  <si>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</si>
  <si>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</si>
  <si>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</si>
  <si>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</si>
  <si>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</si>
  <si>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</si>
  <si>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</si>
  <si>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</si>
  <si>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</si>
  <si>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</si>
  <si>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</si>
  <si>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</si>
  <si>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</si>
  <si>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</si>
  <si>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</si>
  <si>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</si>
  <si>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</si>
  <si>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</si>
  <si>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</si>
  <si>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</si>
  <si>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</si>
  <si>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</si>
  <si>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</si>
  <si>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</si>
  <si>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</si>
  <si>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</si>
  <si>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</si>
  <si>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</si>
  <si>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</si>
  <si>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</si>
  <si>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</si>
  <si>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</si>
  <si>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</si>
  <si>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</si>
  <si>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</si>
  <si>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</si>
  <si>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</si>
  <si>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</si>
  <si>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</si>
  <si>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</si>
  <si>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</si>
  <si>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</si>
  <si>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</si>
  <si>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</si>
  <si>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</si>
  <si>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</si>
  <si>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</si>
  <si>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</si>
  <si>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</si>
  <si>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</si>
  <si>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</si>
  <si>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</si>
  <si>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</si>
  <si>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</si>
  <si>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</si>
  <si>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</si>
  <si>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</si>
  <si>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</si>
  <si>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</si>
  <si>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</si>
  <si>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</si>
  <si>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</si>
  <si>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</si>
  <si>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</si>
  <si>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</si>
  <si>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</si>
  <si>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</si>
  <si>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</si>
  <si>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</si>
  <si>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</si>
  <si>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</si>
  <si>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</si>
  <si>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</si>
  <si>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</si>
  <si>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</si>
  <si>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</si>
  <si>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</si>
  <si>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</si>
  <si>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</si>
  <si>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</si>
  <si>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</si>
  <si>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</si>
  <si>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</si>
  <si>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</si>
  <si>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</si>
  <si>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</si>
  <si>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</si>
  <si>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</si>
  <si>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</si>
  <si>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</si>
  <si>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</si>
  <si>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</si>
  <si>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</si>
  <si>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</si>
  <si>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</si>
  <si>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</si>
  <si>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</si>
  <si>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</si>
  <si>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</si>
  <si>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</si>
  <si>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</si>
  <si>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</si>
  <si>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</si>
  <si>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</si>
  <si>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</si>
  <si>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</si>
  <si>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</si>
  <si>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</si>
  <si>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</si>
  <si>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</si>
  <si>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</si>
  <si>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</si>
  <si>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</si>
  <si>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</si>
  <si>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</si>
  <si>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se_earlyno</t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</si>
  <si>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</si>
  <si>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</si>
  <si>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</si>
  <si>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</si>
  <si>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</si>
  <si>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</si>
  <si>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</si>
  <si>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</si>
  <si>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</si>
  <si>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</si>
  <si>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</si>
  <si>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</si>
  <si>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</si>
  <si>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</si>
  <si>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</si>
  <si>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</si>
  <si>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</si>
  <si>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</si>
  <si>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</si>
  <si>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</si>
  <si>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</si>
  <si>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</si>
  <si>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</si>
  <si>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</si>
  <si>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</si>
  <si>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</si>
  <si>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</si>
  <si>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</si>
  <si>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</si>
  <si>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</si>
  <si>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</si>
  <si>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</si>
  <si>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</si>
  <si>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</si>
  <si>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</si>
  <si>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</si>
  <si>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</si>
  <si>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</si>
  <si>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</si>
  <si>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</si>
  <si>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</si>
  <si>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</si>
  <si>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</si>
  <si>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</si>
  <si>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</si>
  <si>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</si>
  <si>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</si>
  <si>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</si>
  <si>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</si>
  <si>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</si>
  <si>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</si>
  <si>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</si>
  <si>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</si>
  <si>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</si>
  <si>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</si>
  <si>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</si>
  <si>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</si>
  <si>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</si>
  <si>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</si>
  <si>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</si>
  <si>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</si>
  <si>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</si>
  <si>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</si>
  <si>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</si>
  <si>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</si>
  <si>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</si>
  <si>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</si>
  <si>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</si>
  <si>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</si>
  <si>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</si>
  <si>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</si>
  <si>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</si>
  <si>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</si>
  <si>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</si>
  <si>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</si>
  <si>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</si>
  <si>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</si>
  <si>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</si>
  <si>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</si>
  <si>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</si>
  <si>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</si>
  <si>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</si>
  <si>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</si>
  <si>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</si>
  <si>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</si>
  <si>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</si>
  <si>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</si>
  <si>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</si>
  <si>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</si>
  <si>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</si>
  <si>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</si>
  <si>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</si>
  <si>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</si>
  <si>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</si>
  <si>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</si>
  <si>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</si>
  <si>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</si>
  <si>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</si>
  <si>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</si>
  <si>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</si>
  <si>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</si>
  <si>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</si>
  <si>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</si>
  <si>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</si>
  <si>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</si>
  <si>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</si>
  <si>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</si>
  <si>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</si>
  <si>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</si>
  <si>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</si>
  <si>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一次選考実施中</t>
  </si>
  <si>
    <t>二次選考日程調整</t>
  </si>
  <si>
    <t>二次選考実施中</t>
  </si>
  <si>
    <t>三次選考日程調整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</si>
  <si>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</si>
  <si>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</si>
  <si>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</si>
  <si>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</si>
  <si>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</si>
  <si>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</si>
  <si>
    <t>三次選考実施中</t>
    <rPh sb="4" eb="7">
      <t>ジッシチュウ</t>
    </rPh>
    <phoneticPr fontId="1"/>
  </si>
  <si>
    <r>
      <rPr>
        <sz val="8"/>
        <color rgb="FF1D1C1D"/>
        <rFont val="ＭＳ Ｐゴシック"/>
        <family val="2"/>
        <charset val="128"/>
      </rPr>
      <t>不合格</t>
    </r>
    <rPh sb="0" eb="3">
      <t>フゴウカク</t>
    </rPh>
    <phoneticPr fontId="1"/>
  </si>
  <si>
    <t>決定までの日数</t>
    <rPh sb="0" eb="2">
      <t>ケッテイ</t>
    </rPh>
    <rPh sb="5" eb="7">
      <t>ニッスウ</t>
    </rPh>
    <phoneticPr fontId="1"/>
  </si>
  <si>
    <t>se_decide</t>
    <phoneticPr fontId="1"/>
  </si>
  <si>
    <t>応諾(内々定)</t>
    <rPh sb="0" eb="2">
      <t>オウダク</t>
    </rPh>
    <rPh sb="3" eb="6">
      <t>ナイナイテイ</t>
    </rPh>
    <phoneticPr fontId="1"/>
  </si>
  <si>
    <t>辞退（内々定応諾後）</t>
    <rPh sb="0" eb="2">
      <t>ジタイ</t>
    </rPh>
    <phoneticPr fontId="1"/>
  </si>
  <si>
    <t>インターン種類と、説明会</t>
    <rPh sb="5" eb="7">
      <t>シュルイ</t>
    </rPh>
    <rPh sb="9" eb="12">
      <t>セツメイカイ</t>
    </rPh>
    <phoneticPr fontId="1"/>
  </si>
  <si>
    <t>一次選考日程調整</t>
    <rPh sb="2" eb="4">
      <t>センコウ</t>
    </rPh>
    <phoneticPr fontId="1"/>
  </si>
  <si>
    <t>2020/0505</t>
    <phoneticPr fontId="1"/>
  </si>
  <si>
    <t>2020/0506</t>
  </si>
  <si>
    <t>2020/0507</t>
  </si>
  <si>
    <t>2020/0508</t>
  </si>
  <si>
    <t>2020/0509</t>
  </si>
  <si>
    <t>2020/0510</t>
  </si>
  <si>
    <t>インターンID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</si>
</sst>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  <font>
      <sz val="8"/>
      <color rgb="FF1D1C1D"/>
      <name val="ＭＳ ゴシック"/>
      <family val="3"/>
      <charset val="128"/>
    </font>
    <font>
      <sz val="8"/>
      <color rgb="FF1D1C1D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164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162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163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2"/>
  <sheetViews>
    <sheetView tabSelected="1" workbookViewId="0">
      <selection activeCell="J10" sqref="J10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180</v>
      </c>
    </row>
    <row r="5" spans="1:12">
      <c r="B5" s="1" t="s">
        <v>17</v>
      </c>
      <c r="C5" s="3" t="s">
        <v>147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191</v>
      </c>
      <c r="C10" s="3" t="s">
        <v>160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9">
        <v>2</v>
      </c>
      <c r="B11" s="3" t="s">
        <v>184</v>
      </c>
      <c r="C11" s="9" t="s">
        <v>39</v>
      </c>
      <c r="D11" s="9" t="s">
        <v>149</v>
      </c>
      <c r="E11" s="9">
        <v>6</v>
      </c>
      <c r="F11" s="9"/>
      <c r="G11" s="9"/>
      <c r="H11" s="3" t="s">
        <v>150</v>
      </c>
      <c r="I11" s="9"/>
      <c r="J11" s="3" t="s">
        <v>54</v>
      </c>
      <c r="L11" t="str">
        <f>C12&amp;" "&amp;D12&amp;" "&amp;IF(E12&lt;&gt;"","("&amp;E12&amp;")","")&amp;IF(B13&lt;&gt;"",",","")</f>
        <v>se_selectiondate varchar (10),</v>
      </c>
    </row>
    <row r="12" spans="1:12">
      <c r="A12" s="9">
        <v>3</v>
      </c>
      <c r="B12" s="9" t="s">
        <v>99</v>
      </c>
      <c r="C12" s="9" t="s">
        <v>98</v>
      </c>
      <c r="D12" s="9" t="s">
        <v>148</v>
      </c>
      <c r="E12" s="9">
        <v>10</v>
      </c>
      <c r="F12" s="9"/>
      <c r="G12" s="9"/>
      <c r="H12" s="9"/>
      <c r="I12" s="9"/>
      <c r="J12" s="9" t="s">
        <v>89</v>
      </c>
      <c r="L12" t="str">
        <f>C13&amp;" "&amp;D13&amp;" "&amp;IF(E13&lt;&gt;"","("&amp;E13&amp;")","")&amp;IF(B14&lt;&gt;"",",","")</f>
        <v>se_score int (3),</v>
      </c>
    </row>
    <row r="13" spans="1:12">
      <c r="A13" s="9">
        <v>4</v>
      </c>
      <c r="B13" s="9" t="s">
        <v>101</v>
      </c>
      <c r="C13" s="9" t="s">
        <v>100</v>
      </c>
      <c r="D13" s="9" t="s">
        <v>149</v>
      </c>
      <c r="E13" s="9">
        <v>3</v>
      </c>
      <c r="F13" s="9"/>
      <c r="G13" s="9"/>
      <c r="H13" s="9"/>
      <c r="I13" s="9"/>
      <c r="J13" s="9"/>
      <c r="L13" t="str">
        <f>C14&amp;" "&amp;D14&amp;" "&amp;IF(E14&lt;&gt;"","("&amp;E14&amp;")","")&amp;IF(B15&lt;&gt;"",",","")</f>
        <v>se_textscore int (1),</v>
      </c>
    </row>
    <row r="14" spans="1:12">
      <c r="A14" s="9">
        <v>5</v>
      </c>
      <c r="B14" s="9" t="s">
        <v>103</v>
      </c>
      <c r="C14" s="9" t="s">
        <v>102</v>
      </c>
      <c r="D14" s="9" t="s">
        <v>149</v>
      </c>
      <c r="E14" s="9">
        <v>1</v>
      </c>
      <c r="F14" s="9"/>
      <c r="G14" s="9"/>
      <c r="H14" s="9"/>
      <c r="I14" s="9"/>
      <c r="J14" s="9"/>
      <c r="L14" t="str">
        <f>C15&amp;" "&amp;D15&amp;" "&amp;IF(E15&lt;&gt;"","("&amp;E15&amp;")","")&amp;IF(B16&lt;&gt;"",",","")</f>
        <v>se_textresult varchar (1),</v>
      </c>
    </row>
    <row r="15" spans="1:12">
      <c r="A15" s="9">
        <v>6</v>
      </c>
      <c r="B15" s="9" t="s">
        <v>105</v>
      </c>
      <c r="C15" s="9" t="s">
        <v>104</v>
      </c>
      <c r="D15" s="9" t="s">
        <v>148</v>
      </c>
      <c r="E15" s="9">
        <v>1</v>
      </c>
      <c r="F15" s="9"/>
      <c r="G15" s="9"/>
      <c r="H15" s="9"/>
      <c r="I15" s="9"/>
      <c r="J15" s="9" t="s">
        <v>161</v>
      </c>
      <c r="L15" t="str">
        <f>C16&amp;" "&amp;D16&amp;" "&amp;IF(E16&lt;&gt;"","("&amp;E16&amp;")","")&amp;IF(B17&lt;&gt;"",",","")</f>
        <v>se_gettextdate varchar (10),</v>
      </c>
    </row>
    <row r="16" spans="1:12">
      <c r="A16" s="9">
        <v>7</v>
      </c>
      <c r="B16" s="9" t="s">
        <v>107</v>
      </c>
      <c r="C16" s="9" t="s">
        <v>106</v>
      </c>
      <c r="D16" s="9" t="s">
        <v>148</v>
      </c>
      <c r="E16" s="9">
        <v>10</v>
      </c>
      <c r="F16" s="9"/>
      <c r="G16" s="9"/>
      <c r="H16" s="9"/>
      <c r="I16" s="9"/>
      <c r="J16" s="9" t="s">
        <v>89</v>
      </c>
      <c r="L16" t="str">
        <f>C17&amp;" "&amp;D17&amp;" "&amp;IF(E17&lt;&gt;"","("&amp;E17&amp;")","")&amp;IF(B18&lt;&gt;"",",","")</f>
        <v>se_no varchar (10),</v>
      </c>
    </row>
    <row r="17" spans="1:12">
      <c r="A17" s="9">
        <v>8</v>
      </c>
      <c r="B17" s="9" t="s">
        <v>109</v>
      </c>
      <c r="C17" s="9" t="s">
        <v>108</v>
      </c>
      <c r="D17" s="9" t="s">
        <v>148</v>
      </c>
      <c r="E17" s="9">
        <v>10</v>
      </c>
      <c r="F17" s="9"/>
      <c r="G17" s="9"/>
      <c r="H17" s="9"/>
      <c r="I17" s="9"/>
      <c r="J17" s="9" t="s">
        <v>89</v>
      </c>
      <c r="L17" t="str">
        <f>C18&amp;" "&amp;D18&amp;" "&amp;IF(E18&lt;&gt;"","("&amp;E18&amp;")","")&amp;IF(B19&lt;&gt;"",",","")</f>
        <v>se_ok varchar (10),</v>
      </c>
    </row>
    <row r="18" spans="1:12">
      <c r="A18" s="9">
        <v>9</v>
      </c>
      <c r="B18" s="9" t="s">
        <v>111</v>
      </c>
      <c r="C18" s="9" t="s">
        <v>110</v>
      </c>
      <c r="D18" s="9" t="s">
        <v>148</v>
      </c>
      <c r="E18" s="9">
        <v>10</v>
      </c>
      <c r="F18" s="9"/>
      <c r="G18" s="9"/>
      <c r="H18" s="9"/>
      <c r="I18" s="9"/>
      <c r="J18" s="9" t="s">
        <v>89</v>
      </c>
      <c r="L18" t="str">
        <f>C19&amp;" "&amp;D19&amp;" "&amp;IF(E19&lt;&gt;"","("&amp;E19&amp;")","")&amp;IF(B20&lt;&gt;"",",","")</f>
        <v>se_noreason varchar (100),</v>
      </c>
    </row>
    <row r="19" spans="1:12">
      <c r="A19" s="9">
        <v>10</v>
      </c>
      <c r="B19" s="9" t="s">
        <v>113</v>
      </c>
      <c r="C19" s="9" t="s">
        <v>112</v>
      </c>
      <c r="D19" s="9" t="s">
        <v>148</v>
      </c>
      <c r="E19" s="9">
        <v>100</v>
      </c>
      <c r="F19" s="9"/>
      <c r="G19" s="9"/>
      <c r="H19" s="9"/>
      <c r="I19" s="9"/>
      <c r="J19" s="9"/>
      <c r="L19" t="str">
        <f>C20&amp;" "&amp;D20&amp;" "&amp;IF(E20&lt;&gt;"","("&amp;E20&amp;")","")&amp;IF(B21&lt;&gt;"",",","")</f>
        <v>se_sendok varchar (10),</v>
      </c>
    </row>
    <row r="20" spans="1:12">
      <c r="A20" s="9">
        <v>11</v>
      </c>
      <c r="B20" s="9" t="s">
        <v>115</v>
      </c>
      <c r="C20" s="9" t="s">
        <v>114</v>
      </c>
      <c r="D20" s="9" t="s">
        <v>148</v>
      </c>
      <c r="E20" s="9">
        <v>10</v>
      </c>
      <c r="F20" s="9"/>
      <c r="G20" s="9"/>
      <c r="H20" s="9"/>
      <c r="I20" s="9"/>
      <c r="J20" s="9" t="s">
        <v>89</v>
      </c>
      <c r="L20" t="str">
        <f>C21&amp;" "&amp;D21&amp;" "&amp;IF(E21&lt;&gt;"","("&amp;E21&amp;")","")&amp;IF(B22&lt;&gt;"",",","")</f>
        <v>se_earlyok varchar (10),</v>
      </c>
    </row>
    <row r="21" spans="1:12">
      <c r="A21" s="9">
        <v>12</v>
      </c>
      <c r="B21" s="9" t="s">
        <v>242</v>
      </c>
      <c r="C21" s="9" t="s">
        <v>116</v>
      </c>
      <c r="D21" s="9" t="s">
        <v>148</v>
      </c>
      <c r="E21" s="9">
        <v>10</v>
      </c>
      <c r="F21" s="9"/>
      <c r="G21" s="9"/>
      <c r="H21" s="9"/>
      <c r="I21" s="9"/>
      <c r="J21" s="9" t="s">
        <v>89</v>
      </c>
      <c r="L21" t="str">
        <f>C22&amp;" "&amp;D22&amp;" "&amp;IF(E22&lt;&gt;"","("&amp;E22&amp;")","")&amp;IF(B23&lt;&gt;"",",","")</f>
        <v>se_earlyno varchar (10),</v>
      </c>
    </row>
    <row r="22" spans="1:12">
      <c r="A22" s="9">
        <v>13</v>
      </c>
      <c r="B22" s="9" t="s">
        <v>243</v>
      </c>
      <c r="C22" s="9" t="s">
        <v>117</v>
      </c>
      <c r="D22" s="9" t="s">
        <v>148</v>
      </c>
      <c r="E22" s="9">
        <v>10</v>
      </c>
      <c r="F22" s="9"/>
      <c r="G22" s="9"/>
      <c r="H22" s="9"/>
      <c r="I22" s="9"/>
      <c r="J22" s="9" t="s">
        <v>89</v>
      </c>
      <c r="L22" t="str">
        <f>C23&amp;" "&amp;D23&amp;" "&amp;IF(E23&lt;&gt;"","("&amp;E23&amp;")","")&amp;IF(B24&lt;&gt;"",",","")</f>
        <v>se_firstresult varchar (1),</v>
      </c>
    </row>
    <row r="23" spans="1:12">
      <c r="A23" s="9">
        <v>14</v>
      </c>
      <c r="B23" s="9" t="s">
        <v>119</v>
      </c>
      <c r="C23" s="9" t="s">
        <v>118</v>
      </c>
      <c r="D23" s="9" t="s">
        <v>148</v>
      </c>
      <c r="E23" s="9">
        <v>1</v>
      </c>
      <c r="F23" s="9"/>
      <c r="G23" s="9"/>
      <c r="H23" s="9"/>
      <c r="I23" s="9"/>
      <c r="J23" s="9" t="s">
        <v>161</v>
      </c>
      <c r="L23" t="str">
        <f>C24&amp;" "&amp;D24&amp;" "&amp;IF(E24&lt;&gt;"","("&amp;E24&amp;")","")&amp;IF(B25&lt;&gt;"",",","")</f>
        <v>se_secondresult varchar (1),</v>
      </c>
    </row>
    <row r="24" spans="1:12">
      <c r="A24" s="9">
        <v>15</v>
      </c>
      <c r="B24" s="9" t="s">
        <v>121</v>
      </c>
      <c r="C24" s="9" t="s">
        <v>120</v>
      </c>
      <c r="D24" s="9" t="s">
        <v>148</v>
      </c>
      <c r="E24" s="9">
        <v>1</v>
      </c>
      <c r="F24" s="9"/>
      <c r="G24" s="9"/>
      <c r="H24" s="9"/>
      <c r="I24" s="9"/>
      <c r="J24" s="9" t="s">
        <v>161</v>
      </c>
      <c r="L24" t="str">
        <f>C25&amp;" "&amp;D25&amp;" "&amp;IF(E25&lt;&gt;"","("&amp;E25&amp;")","")&amp;IF(B26&lt;&gt;"",",","")</f>
        <v>se_firstno varchar (10),</v>
      </c>
    </row>
    <row r="25" spans="1:12">
      <c r="A25" s="9">
        <v>16</v>
      </c>
      <c r="B25" s="9" t="s">
        <v>123</v>
      </c>
      <c r="C25" s="9" t="s">
        <v>122</v>
      </c>
      <c r="D25" s="9" t="s">
        <v>148</v>
      </c>
      <c r="E25" s="9">
        <v>10</v>
      </c>
      <c r="F25" s="9"/>
      <c r="G25" s="9"/>
      <c r="H25" s="9"/>
      <c r="I25" s="9"/>
      <c r="J25" s="9" t="s">
        <v>89</v>
      </c>
      <c r="L25" t="str">
        <f>C26&amp;" "&amp;D26&amp;" "&amp;IF(E26&lt;&gt;"","("&amp;E26&amp;")","")&amp;IF(B27&lt;&gt;"",",","")</f>
        <v>se_firstdate varchar (10),</v>
      </c>
    </row>
    <row r="26" spans="1:12">
      <c r="A26" s="9">
        <v>17</v>
      </c>
      <c r="B26" s="9" t="s">
        <v>125</v>
      </c>
      <c r="C26" s="9" t="s">
        <v>124</v>
      </c>
      <c r="D26" s="9" t="s">
        <v>148</v>
      </c>
      <c r="E26" s="9">
        <v>10</v>
      </c>
      <c r="F26" s="9"/>
      <c r="G26" s="9"/>
      <c r="H26" s="9"/>
      <c r="I26" s="9"/>
      <c r="J26" s="9" t="s">
        <v>89</v>
      </c>
      <c r="L26" t="str">
        <f>C27&amp;" "&amp;D27&amp;" "&amp;IF(E27&lt;&gt;"","("&amp;E27&amp;")","")&amp;IF(B28&lt;&gt;"",",","")</f>
        <v>se_secondno varchar (10),</v>
      </c>
    </row>
    <row r="27" spans="1:12">
      <c r="A27" s="9">
        <v>18</v>
      </c>
      <c r="B27" s="9" t="s">
        <v>127</v>
      </c>
      <c r="C27" s="9" t="s">
        <v>126</v>
      </c>
      <c r="D27" s="9" t="s">
        <v>148</v>
      </c>
      <c r="E27" s="9">
        <v>10</v>
      </c>
      <c r="F27" s="9"/>
      <c r="G27" s="9"/>
      <c r="H27" s="9"/>
      <c r="I27" s="9"/>
      <c r="J27" s="9" t="s">
        <v>89</v>
      </c>
      <c r="L27" t="str">
        <f>C28&amp;" "&amp;D28&amp;" "&amp;IF(E28&lt;&gt;"","("&amp;E28&amp;")","")&amp;IF(B29&lt;&gt;"",",","")</f>
        <v>se_seconddate varchar (10),</v>
      </c>
    </row>
    <row r="28" spans="1:12">
      <c r="A28" s="9">
        <v>19</v>
      </c>
      <c r="B28" s="9" t="s">
        <v>129</v>
      </c>
      <c r="C28" s="9" t="s">
        <v>128</v>
      </c>
      <c r="D28" s="9" t="s">
        <v>148</v>
      </c>
      <c r="E28" s="9">
        <v>10</v>
      </c>
      <c r="F28" s="9"/>
      <c r="G28" s="9"/>
      <c r="H28" s="9"/>
      <c r="I28" s="9"/>
      <c r="J28" s="9" t="s">
        <v>89</v>
      </c>
      <c r="L28" t="str">
        <f>C29&amp;" "&amp;D29&amp;" "&amp;IF(E29&lt;&gt;"","("&amp;E29&amp;")","")&amp;IF(B30&lt;&gt;"",",","")</f>
        <v>se_thirddate varchar (10),</v>
      </c>
    </row>
    <row r="29" spans="1:12">
      <c r="A29" s="9">
        <v>20</v>
      </c>
      <c r="B29" s="9" t="s">
        <v>131</v>
      </c>
      <c r="C29" s="9" t="s">
        <v>130</v>
      </c>
      <c r="D29" s="9" t="s">
        <v>148</v>
      </c>
      <c r="E29" s="9">
        <v>10</v>
      </c>
      <c r="F29" s="9"/>
      <c r="G29" s="9"/>
      <c r="H29" s="9"/>
      <c r="I29" s="9"/>
      <c r="J29" s="9" t="s">
        <v>89</v>
      </c>
      <c r="L29" t="str">
        <f>C30&amp;" "&amp;D30&amp;" "&amp;IF(E30&lt;&gt;"","("&amp;E30&amp;")","")&amp;IF(B31&lt;&gt;"",",","")</f>
        <v>se_thirdresult varchar (1),</v>
      </c>
    </row>
    <row r="30" spans="1:12">
      <c r="A30" s="9">
        <v>21</v>
      </c>
      <c r="B30" s="9" t="s">
        <v>133</v>
      </c>
      <c r="C30" s="9" t="s">
        <v>132</v>
      </c>
      <c r="D30" s="9" t="s">
        <v>148</v>
      </c>
      <c r="E30" s="9">
        <v>1</v>
      </c>
      <c r="F30" s="9"/>
      <c r="G30" s="9"/>
      <c r="H30" s="9"/>
      <c r="I30" s="9"/>
      <c r="J30" s="9" t="s">
        <v>161</v>
      </c>
      <c r="L30" t="str">
        <f>C31&amp;" "&amp;D31&amp;" "&amp;IF(E31&lt;&gt;"","("&amp;E31&amp;")","")&amp;IF(B10&lt;&gt;"",",","")</f>
        <v>se_remarks varchar (200),</v>
      </c>
    </row>
    <row r="31" spans="1:12">
      <c r="A31" s="3">
        <v>22</v>
      </c>
      <c r="B31" s="9" t="s">
        <v>11</v>
      </c>
      <c r="C31" s="9" t="s">
        <v>134</v>
      </c>
      <c r="D31" s="9" t="s">
        <v>148</v>
      </c>
      <c r="E31" s="9">
        <v>200</v>
      </c>
      <c r="F31" s="9"/>
      <c r="G31" s="9"/>
      <c r="H31" s="9"/>
      <c r="I31" s="9"/>
      <c r="J31" s="9"/>
      <c r="L31" t="str">
        <f>C10&amp;" "&amp;D10&amp;" "&amp;IF(E10&lt;&gt;"","("&amp;E10&amp;")","")&amp;IF(B32&lt;&gt;"",",","")</f>
        <v>se_id int (4),</v>
      </c>
    </row>
    <row r="32" spans="1:12">
      <c r="A32" s="3">
        <v>23</v>
      </c>
      <c r="B32" s="3" t="s">
        <v>222</v>
      </c>
      <c r="C32" s="3" t="s">
        <v>223</v>
      </c>
      <c r="D32" s="3" t="s">
        <v>148</v>
      </c>
      <c r="E32" s="3">
        <v>20</v>
      </c>
      <c r="F32" s="3"/>
      <c r="G32" s="3"/>
      <c r="H32" s="3"/>
      <c r="I32" s="3"/>
      <c r="J32" s="3"/>
      <c r="L32" t="str">
        <f t="shared" ref="L32:L34" si="0">C32&amp;" "&amp;D32&amp;" "&amp;IF(E32&lt;&gt;"","("&amp;E32&amp;")","")&amp;IF(B33&lt;&gt;"",",","")</f>
        <v>se_situation varchar (20),</v>
      </c>
    </row>
    <row r="33" spans="1:12">
      <c r="A33" s="3">
        <v>24</v>
      </c>
      <c r="B33" s="3" t="s">
        <v>240</v>
      </c>
      <c r="C33" s="3" t="s">
        <v>241</v>
      </c>
      <c r="D33" s="9" t="s">
        <v>148</v>
      </c>
      <c r="E33" s="3">
        <v>10</v>
      </c>
      <c r="F33" s="3"/>
      <c r="G33" s="3"/>
      <c r="H33" s="3"/>
      <c r="I33" s="3"/>
      <c r="J33" s="9"/>
      <c r="L33" t="str">
        <f t="shared" si="0"/>
        <v>se_decide varchar (10)</v>
      </c>
    </row>
    <row r="34" spans="1:12">
      <c r="L34" t="str">
        <f t="shared" si="0"/>
        <v xml:space="preserve">  </v>
      </c>
    </row>
    <row r="35" spans="1:12">
      <c r="L35" t="s">
        <v>20</v>
      </c>
    </row>
    <row r="37" spans="1:12">
      <c r="J37" s="13" t="s">
        <v>236</v>
      </c>
      <c r="K37" t="s">
        <v>237</v>
      </c>
    </row>
    <row r="38" spans="1:12">
      <c r="B38">
        <f>+[1]Sheet1!$C$87+[1]Sheet1!$C$86</f>
        <v>0</v>
      </c>
      <c r="J38" s="14" t="s">
        <v>224</v>
      </c>
    </row>
    <row r="39" spans="1:12">
      <c r="J39" s="14" t="s">
        <v>225</v>
      </c>
    </row>
    <row r="40" spans="1:12">
      <c r="J40" s="14" t="s">
        <v>226</v>
      </c>
    </row>
    <row r="41" spans="1:12">
      <c r="J41" s="14" t="s">
        <v>227</v>
      </c>
    </row>
    <row r="42" spans="1:12">
      <c r="J42" s="15" t="s">
        <v>245</v>
      </c>
    </row>
    <row r="43" spans="1:12">
      <c r="J43" s="14" t="s">
        <v>228</v>
      </c>
    </row>
    <row r="44" spans="1:12">
      <c r="J44" s="14" t="s">
        <v>229</v>
      </c>
    </row>
    <row r="45" spans="1:12">
      <c r="J45" s="14" t="s">
        <v>230</v>
      </c>
    </row>
    <row r="46" spans="1:12">
      <c r="J46" s="14" t="s">
        <v>231</v>
      </c>
    </row>
    <row r="47" spans="1:12">
      <c r="J47" s="15" t="s">
        <v>238</v>
      </c>
    </row>
    <row r="48" spans="1:12">
      <c r="J48" s="14" t="s">
        <v>232</v>
      </c>
    </row>
    <row r="49" spans="10:10">
      <c r="J49" s="14" t="s">
        <v>233</v>
      </c>
    </row>
    <row r="50" spans="10:10">
      <c r="J50" s="14" t="s">
        <v>234</v>
      </c>
    </row>
    <row r="51" spans="10:10">
      <c r="J51" s="14" t="s">
        <v>235</v>
      </c>
    </row>
    <row r="52" spans="10:10">
      <c r="J52" s="14" t="s">
        <v>239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4" workbookViewId="0">
      <selection activeCell="C11" sqref="C1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185</v>
      </c>
      <c r="C10" s="8" t="s">
        <v>40</v>
      </c>
      <c r="D10" s="3" t="s">
        <v>149</v>
      </c>
      <c r="E10" s="3">
        <v>4</v>
      </c>
      <c r="F10" s="3" t="s">
        <v>150</v>
      </c>
      <c r="G10" s="3"/>
      <c r="H10" s="3" t="s">
        <v>150</v>
      </c>
      <c r="I10" s="3"/>
      <c r="J10" s="3" t="s">
        <v>192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207</v>
      </c>
      <c r="C11" s="8" t="s">
        <v>41</v>
      </c>
      <c r="D11" s="3" t="s">
        <v>148</v>
      </c>
      <c r="E11" s="3">
        <v>10</v>
      </c>
      <c r="F11" s="3"/>
      <c r="G11" s="3"/>
      <c r="H11" s="3" t="s">
        <v>150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148</v>
      </c>
      <c r="E12" s="3">
        <v>10</v>
      </c>
      <c r="F12" s="3"/>
      <c r="G12" s="3"/>
      <c r="H12" s="3" t="s">
        <v>150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148</v>
      </c>
      <c r="E13" s="3">
        <v>20</v>
      </c>
      <c r="F13" s="3"/>
      <c r="G13" s="3"/>
      <c r="H13" s="3" t="s">
        <v>150</v>
      </c>
      <c r="I13" s="3"/>
      <c r="J13" s="3" t="s">
        <v>151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149</v>
      </c>
      <c r="E14" s="3">
        <v>1</v>
      </c>
      <c r="F14" s="3"/>
      <c r="G14" s="3"/>
      <c r="H14" s="3" t="s">
        <v>150</v>
      </c>
      <c r="I14" s="3">
        <v>0</v>
      </c>
      <c r="J14" s="3" t="s">
        <v>152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149</v>
      </c>
      <c r="E15" s="3">
        <v>1</v>
      </c>
      <c r="F15" s="3"/>
      <c r="G15" s="3"/>
      <c r="H15" s="3" t="s">
        <v>150</v>
      </c>
      <c r="I15" s="3">
        <v>0</v>
      </c>
      <c r="J15" s="3" t="s">
        <v>153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topLeftCell="A4" workbookViewId="0">
      <selection activeCell="B11" sqref="B11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186</v>
      </c>
      <c r="C10" s="8" t="s">
        <v>50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184</v>
      </c>
      <c r="C11" s="8" t="s">
        <v>39</v>
      </c>
      <c r="D11" s="3" t="s">
        <v>149</v>
      </c>
      <c r="E11" s="3">
        <v>6</v>
      </c>
      <c r="F11" s="3"/>
      <c r="G11" s="3"/>
      <c r="H11" s="3" t="s">
        <v>150</v>
      </c>
      <c r="I11" s="3"/>
      <c r="J11" s="3" t="s">
        <v>166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148</v>
      </c>
      <c r="E12" s="3">
        <v>30</v>
      </c>
      <c r="F12" s="3"/>
      <c r="G12" s="3"/>
      <c r="H12" s="3" t="s">
        <v>150</v>
      </c>
      <c r="I12" s="3"/>
      <c r="J12" s="3" t="s">
        <v>165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148</v>
      </c>
      <c r="E13" s="3">
        <v>20</v>
      </c>
      <c r="F13" s="3"/>
      <c r="G13" s="3"/>
      <c r="H13" s="3"/>
      <c r="I13" s="3"/>
      <c r="J13" s="3" t="s">
        <v>167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148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D30" sqref="D30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187</v>
      </c>
      <c r="C10" s="9" t="s">
        <v>58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148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148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208</v>
      </c>
      <c r="C13" s="3" t="s">
        <v>209</v>
      </c>
      <c r="D13" s="3" t="s">
        <v>148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workbookViewId="0">
      <selection activeCell="J26" sqref="J26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184</v>
      </c>
      <c r="C10" s="9" t="s">
        <v>39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148</v>
      </c>
      <c r="E11" s="3">
        <v>20</v>
      </c>
      <c r="F11" s="3"/>
      <c r="G11" s="3"/>
      <c r="H11" s="3" t="s">
        <v>150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148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148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148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148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148</v>
      </c>
      <c r="E17" s="3">
        <v>100</v>
      </c>
      <c r="F17" s="3"/>
      <c r="G17" s="3"/>
      <c r="H17" s="3" t="s">
        <v>150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148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148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148</v>
      </c>
      <c r="E20" s="3">
        <v>1</v>
      </c>
      <c r="F20" s="3"/>
      <c r="G20" s="3"/>
      <c r="H20" s="3"/>
      <c r="I20" s="3"/>
      <c r="J20" s="3" t="s">
        <v>155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148</v>
      </c>
      <c r="E21" s="3">
        <v>1</v>
      </c>
      <c r="F21" s="3"/>
      <c r="G21" s="3"/>
      <c r="H21" s="3"/>
      <c r="I21" s="3"/>
      <c r="J21" s="3" t="s">
        <v>155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148</v>
      </c>
      <c r="E22" s="3">
        <v>1</v>
      </c>
      <c r="F22" s="3"/>
      <c r="G22" s="3"/>
      <c r="H22" s="3"/>
      <c r="I22" s="3"/>
      <c r="J22" s="3" t="s">
        <v>155</v>
      </c>
      <c r="L22" t="str">
        <f t="shared" si="0"/>
        <v>s_rikunavi varchar (1),</v>
      </c>
    </row>
    <row r="23" spans="1:12">
      <c r="A23" s="3">
        <v>14</v>
      </c>
      <c r="B23" s="11" t="s">
        <v>181</v>
      </c>
      <c r="C23" s="11" t="s">
        <v>182</v>
      </c>
      <c r="D23" s="3" t="s">
        <v>148</v>
      </c>
      <c r="E23" s="3">
        <v>1</v>
      </c>
      <c r="F23" s="3"/>
      <c r="G23" s="3"/>
      <c r="H23" s="3"/>
      <c r="I23" s="3"/>
      <c r="J23" s="3" t="s">
        <v>155</v>
      </c>
      <c r="L23" t="str">
        <f t="shared" si="0"/>
        <v>s_other varchar (1)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workbookViewId="0">
      <selection activeCell="F19" sqref="F19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252</v>
      </c>
      <c r="C10" s="3" t="s">
        <v>156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3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>C10&amp;" "&amp;D10&amp;" "&amp;IF(E10&lt;&gt;"","("&amp;E10&amp;")","")&amp;IF(B13&lt;&gt;"",",","")</f>
        <v>i_id int (4),</v>
      </c>
    </row>
    <row r="12" spans="1:12">
      <c r="A12" s="3">
        <v>3</v>
      </c>
      <c r="B12" s="3" t="s">
        <v>87</v>
      </c>
      <c r="C12" s="9" t="s">
        <v>86</v>
      </c>
      <c r="D12" s="3" t="s">
        <v>148</v>
      </c>
      <c r="E12" s="3">
        <v>20</v>
      </c>
      <c r="F12" s="3"/>
      <c r="G12" s="3"/>
      <c r="H12" s="3"/>
      <c r="I12" s="3"/>
      <c r="J12" s="3" t="s">
        <v>244</v>
      </c>
      <c r="L12" t="str">
        <f t="shared" ref="L11:L23" si="0">C12&amp;" "&amp;D12&amp;" "&amp;IF(E12&lt;&gt;"","("&amp;E12&amp;")","")&amp;IF(B14&lt;&gt;"",",","")</f>
        <v>i_category varchar (20),</v>
      </c>
    </row>
    <row r="13" spans="1:12">
      <c r="A13" s="3">
        <v>4</v>
      </c>
      <c r="B13" s="3" t="s">
        <v>89</v>
      </c>
      <c r="C13" s="9" t="s">
        <v>88</v>
      </c>
      <c r="D13" s="3" t="s">
        <v>210</v>
      </c>
      <c r="E13" s="3">
        <v>10</v>
      </c>
      <c r="F13" s="3"/>
      <c r="G13" s="3"/>
      <c r="H13" s="3"/>
      <c r="I13" s="3"/>
      <c r="J13" s="3" t="s">
        <v>175</v>
      </c>
      <c r="L13" t="str">
        <f t="shared" si="0"/>
        <v>i_date date (10),</v>
      </c>
    </row>
    <row r="14" spans="1:12">
      <c r="A14" s="3">
        <v>5</v>
      </c>
      <c r="B14" s="3" t="s">
        <v>91</v>
      </c>
      <c r="C14" s="9" t="s">
        <v>90</v>
      </c>
      <c r="D14" s="3" t="s">
        <v>148</v>
      </c>
      <c r="E14" s="3">
        <v>1</v>
      </c>
      <c r="F14" s="3"/>
      <c r="G14" s="3"/>
      <c r="H14" s="3"/>
      <c r="I14" s="3"/>
      <c r="J14" s="3" t="s">
        <v>155</v>
      </c>
      <c r="L14" t="str">
        <f t="shared" si="0"/>
        <v>i_meeting varchar (1),</v>
      </c>
    </row>
    <row r="15" spans="1:12">
      <c r="A15" s="3">
        <v>6</v>
      </c>
      <c r="B15" s="3" t="s">
        <v>93</v>
      </c>
      <c r="C15" s="9" t="s">
        <v>92</v>
      </c>
      <c r="D15" s="3" t="s">
        <v>148</v>
      </c>
      <c r="E15" s="3">
        <v>1</v>
      </c>
      <c r="F15" s="3"/>
      <c r="G15" s="3"/>
      <c r="H15" s="3"/>
      <c r="I15" s="3"/>
      <c r="J15" s="3" t="s">
        <v>155</v>
      </c>
      <c r="L15" t="str">
        <f t="shared" si="0"/>
        <v>i_submit varchar (1),</v>
      </c>
    </row>
    <row r="16" spans="1:12">
      <c r="A16" s="3">
        <v>7</v>
      </c>
      <c r="B16" s="3" t="s">
        <v>95</v>
      </c>
      <c r="C16" s="9" t="s">
        <v>94</v>
      </c>
      <c r="D16" s="3" t="s">
        <v>148</v>
      </c>
      <c r="E16" s="3">
        <v>1</v>
      </c>
      <c r="F16" s="3"/>
      <c r="G16" s="3"/>
      <c r="H16" s="3"/>
      <c r="I16" s="3"/>
      <c r="J16" s="3" t="s">
        <v>155</v>
      </c>
      <c r="L16" t="str">
        <f t="shared" si="0"/>
        <v>i_acceptance varchar (1),</v>
      </c>
    </row>
    <row r="17" spans="1:12">
      <c r="A17" s="3">
        <v>8</v>
      </c>
      <c r="B17" s="3" t="s">
        <v>97</v>
      </c>
      <c r="C17" s="9" t="s">
        <v>96</v>
      </c>
      <c r="D17" s="3" t="s">
        <v>148</v>
      </c>
      <c r="E17" s="3">
        <v>1</v>
      </c>
      <c r="F17" s="3"/>
      <c r="G17" s="3"/>
      <c r="H17" s="3"/>
      <c r="I17" s="3"/>
      <c r="J17" s="3" t="s">
        <v>155</v>
      </c>
      <c r="L17" t="str">
        <f t="shared" si="0"/>
        <v>i_document varchar (1),</v>
      </c>
    </row>
    <row r="18" spans="1:12">
      <c r="A18" s="3">
        <v>9</v>
      </c>
      <c r="B18" s="11" t="s">
        <v>171</v>
      </c>
      <c r="C18" s="3" t="s">
        <v>173</v>
      </c>
      <c r="D18" s="3" t="s">
        <v>148</v>
      </c>
      <c r="E18" s="3">
        <v>1</v>
      </c>
      <c r="F18" s="3"/>
      <c r="G18" s="3"/>
      <c r="H18" s="3"/>
      <c r="I18" s="3"/>
      <c r="J18" s="3" t="s">
        <v>176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170</v>
      </c>
      <c r="C19" s="3" t="s">
        <v>174</v>
      </c>
      <c r="D19" s="3" t="s">
        <v>210</v>
      </c>
      <c r="E19" s="3">
        <v>10</v>
      </c>
      <c r="F19" s="3"/>
      <c r="G19" s="3"/>
      <c r="H19" s="3"/>
      <c r="I19" s="3"/>
      <c r="J19" s="12" t="s">
        <v>172</v>
      </c>
      <c r="L19" t="str">
        <f t="shared" si="0"/>
        <v>applyflag date (10)</v>
      </c>
    </row>
    <row r="20" spans="1:12">
      <c r="A20" s="3">
        <v>11</v>
      </c>
      <c r="B20" s="3" t="s">
        <v>177</v>
      </c>
      <c r="C20" s="3" t="s">
        <v>178</v>
      </c>
      <c r="D20" s="3" t="s">
        <v>149</v>
      </c>
      <c r="E20" s="3">
        <v>1</v>
      </c>
      <c r="F20" s="3"/>
      <c r="G20" s="3"/>
      <c r="H20" s="3"/>
      <c r="I20" s="3">
        <v>0</v>
      </c>
      <c r="J20" s="3" t="s">
        <v>183</v>
      </c>
      <c r="L20" t="str">
        <f t="shared" si="0"/>
        <v>alleditflag int (1)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e">
        <f>C21&amp;" "&amp;D21&amp;" "&amp;IF(E21&lt;&gt;"","("&amp;E21&amp;")","")&amp;IF(#REF!&lt;&gt;"",",","")</f>
        <v>#REF!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e">
        <f>#REF!&amp;" "&amp;#REF!&amp;" "&amp;IF(#REF!&lt;&gt;"","("&amp;#REF!&amp;")","")&amp;IF(B25&lt;&gt;"",",","")</f>
        <v>#REF!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1:L29" si="1"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206</v>
      </c>
    </row>
    <row r="33" spans="10:10">
      <c r="J33" t="s">
        <v>201</v>
      </c>
    </row>
    <row r="34" spans="10:10">
      <c r="J34" t="s">
        <v>202</v>
      </c>
    </row>
    <row r="35" spans="10:10">
      <c r="J35" t="s">
        <v>203</v>
      </c>
    </row>
    <row r="36" spans="10:10">
      <c r="J36" t="s">
        <v>204</v>
      </c>
    </row>
    <row r="37" spans="10:10">
      <c r="J37" t="s">
        <v>205</v>
      </c>
    </row>
    <row r="38" spans="10:10">
      <c r="J38" t="s">
        <v>218</v>
      </c>
    </row>
    <row r="40" spans="10:10">
      <c r="J40" t="s">
        <v>219</v>
      </c>
    </row>
    <row r="41" spans="10:10">
      <c r="J41" t="s">
        <v>220</v>
      </c>
    </row>
    <row r="42" spans="10:10">
      <c r="J42" t="s">
        <v>221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K16" sqref="K16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188</v>
      </c>
      <c r="C10" s="3" t="s">
        <v>157</v>
      </c>
      <c r="D10" s="10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 t="shared" ref="L11:L18" si="0">C12&amp;" "&amp;D12&amp;" "&amp;IF(E12&lt;&gt;"","("&amp;E12&amp;")","")&amp;IF(B13&lt;&gt;"",",","")</f>
        <v>sf_category varchar (20),</v>
      </c>
    </row>
    <row r="12" spans="1:12">
      <c r="A12" s="3">
        <v>3</v>
      </c>
      <c r="B12" s="9" t="s">
        <v>144</v>
      </c>
      <c r="C12" s="9" t="s">
        <v>143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46</v>
      </c>
      <c r="C13" s="9" t="s">
        <v>145</v>
      </c>
      <c r="D13" s="9" t="s">
        <v>148</v>
      </c>
      <c r="E13" s="3">
        <v>20</v>
      </c>
      <c r="F13" s="3"/>
      <c r="G13" s="3"/>
      <c r="H13" s="3"/>
      <c r="I13" s="3"/>
      <c r="J13" s="3"/>
      <c r="L13" t="str">
        <f t="shared" si="0"/>
        <v>sf_score int (1)</v>
      </c>
    </row>
    <row r="14" spans="1:12">
      <c r="A14" s="3">
        <v>5</v>
      </c>
      <c r="B14" s="9" t="s">
        <v>139</v>
      </c>
      <c r="C14" s="9" t="s">
        <v>146</v>
      </c>
      <c r="D14" s="9" t="s">
        <v>149</v>
      </c>
      <c r="E14" s="3">
        <v>1</v>
      </c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5:L29" si="1"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215</v>
      </c>
    </row>
    <row r="32" spans="1:12">
      <c r="J32" t="s">
        <v>216</v>
      </c>
    </row>
    <row r="33" spans="10:10">
      <c r="J33" t="s">
        <v>217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9"/>
  <sheetViews>
    <sheetView workbookViewId="0">
      <selection activeCell="D14" sqref="D14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193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189</v>
      </c>
      <c r="C10" s="3" t="s">
        <v>158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>C12&amp;" "&amp;D12&amp;" "&amp;IF(E12&lt;&gt;"","("&amp;E12&amp;")","")&amp;IF(B13&lt;&gt;"",",","")</f>
        <v>e_category varchar (20),</v>
      </c>
    </row>
    <row r="12" spans="1:12">
      <c r="A12" s="3">
        <v>3</v>
      </c>
      <c r="B12" s="9" t="s">
        <v>141</v>
      </c>
      <c r="C12" s="9" t="s">
        <v>140</v>
      </c>
      <c r="D12" s="9" t="s">
        <v>148</v>
      </c>
      <c r="E12" s="3">
        <v>20</v>
      </c>
      <c r="F12" s="3"/>
      <c r="G12" s="3"/>
      <c r="H12" s="3"/>
      <c r="I12" s="3"/>
      <c r="J12" s="3" t="s">
        <v>168</v>
      </c>
      <c r="L12" t="str">
        <f>C13&amp;" "&amp;D13&amp;" "&amp;IF(E13&lt;&gt;"","("&amp;E13&amp;")","")&amp;IF(B10&lt;&gt;"",",","")</f>
        <v>e_date varchar (10),</v>
      </c>
    </row>
    <row r="13" spans="1:12">
      <c r="A13" s="3">
        <v>4</v>
      </c>
      <c r="B13" s="9" t="s">
        <v>89</v>
      </c>
      <c r="C13" s="9" t="s">
        <v>142</v>
      </c>
      <c r="D13" s="9" t="s">
        <v>148</v>
      </c>
      <c r="E13" s="3">
        <v>10</v>
      </c>
      <c r="F13" s="3"/>
      <c r="G13" s="3"/>
      <c r="H13" s="3"/>
      <c r="I13" s="3"/>
      <c r="J13" s="3" t="s">
        <v>169</v>
      </c>
      <c r="L13" t="e">
        <f>C10&amp;" "&amp;D10&amp;" "&amp;IF(E10&lt;&gt;"","("&amp;E10&amp;")","")&amp;IF(#REF!&lt;&gt;"",",","")</f>
        <v>#REF!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  <row r="32" spans="1:12">
      <c r="J32" s="13" t="s">
        <v>200</v>
      </c>
      <c r="K32" s="6"/>
    </row>
    <row r="33" spans="2:10">
      <c r="B33" s="3" t="s">
        <v>189</v>
      </c>
      <c r="C33" s="3" t="s">
        <v>184</v>
      </c>
      <c r="D33" s="9" t="s">
        <v>141</v>
      </c>
      <c r="E33" s="9" t="s">
        <v>89</v>
      </c>
      <c r="J33" t="s">
        <v>194</v>
      </c>
    </row>
    <row r="34" spans="2:10">
      <c r="B34">
        <v>1</v>
      </c>
      <c r="C34">
        <v>1</v>
      </c>
      <c r="D34" t="s">
        <v>194</v>
      </c>
      <c r="E34" t="s">
        <v>246</v>
      </c>
      <c r="J34" t="s">
        <v>195</v>
      </c>
    </row>
    <row r="35" spans="2:10">
      <c r="B35">
        <v>2</v>
      </c>
      <c r="C35">
        <v>1</v>
      </c>
      <c r="D35" t="s">
        <v>195</v>
      </c>
      <c r="E35" t="s">
        <v>247</v>
      </c>
      <c r="J35" t="s">
        <v>196</v>
      </c>
    </row>
    <row r="36" spans="2:10">
      <c r="B36">
        <v>3</v>
      </c>
      <c r="C36">
        <v>1</v>
      </c>
      <c r="D36" t="s">
        <v>196</v>
      </c>
      <c r="E36" t="s">
        <v>248</v>
      </c>
      <c r="J36" t="s">
        <v>197</v>
      </c>
    </row>
    <row r="37" spans="2:10">
      <c r="B37">
        <v>4</v>
      </c>
      <c r="C37">
        <v>1</v>
      </c>
      <c r="D37" t="s">
        <v>197</v>
      </c>
      <c r="E37" t="s">
        <v>249</v>
      </c>
      <c r="J37" t="s">
        <v>198</v>
      </c>
    </row>
    <row r="38" spans="2:10">
      <c r="B38">
        <v>5</v>
      </c>
      <c r="C38">
        <v>1</v>
      </c>
      <c r="D38" t="s">
        <v>198</v>
      </c>
      <c r="E38" t="s">
        <v>250</v>
      </c>
      <c r="J38" t="s">
        <v>199</v>
      </c>
    </row>
    <row r="39" spans="2:10">
      <c r="B39">
        <v>6</v>
      </c>
      <c r="C39">
        <v>1</v>
      </c>
      <c r="D39" t="s">
        <v>199</v>
      </c>
      <c r="E39" t="s">
        <v>251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workbookViewId="0">
      <selection activeCell="L10" sqref="L10:L1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179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190</v>
      </c>
      <c r="C10" s="3" t="s">
        <v>159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 t="shared" ref="L11:L15" si="0">C12&amp;" "&amp;D12&amp;" "&amp;IF(E12&lt;&gt;"","("&amp;E12&amp;")","")&amp;IF(B13&lt;&gt;"",",","")</f>
        <v>st_category varchar (20),</v>
      </c>
    </row>
    <row r="12" spans="1:12">
      <c r="A12" s="3">
        <v>3</v>
      </c>
      <c r="B12" s="9" t="s">
        <v>136</v>
      </c>
      <c r="C12" s="9" t="s">
        <v>135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46</v>
      </c>
      <c r="C13" s="9" t="s">
        <v>137</v>
      </c>
      <c r="D13" s="9" t="s">
        <v>148</v>
      </c>
      <c r="E13" s="3">
        <v>20</v>
      </c>
      <c r="F13" s="3"/>
      <c r="G13" s="3"/>
      <c r="H13" s="3"/>
      <c r="I13" s="3"/>
      <c r="J13" s="3"/>
      <c r="L13" t="str">
        <f t="shared" si="0"/>
        <v>st_score int (1)</v>
      </c>
    </row>
    <row r="14" spans="1:12">
      <c r="A14" s="3">
        <v>5</v>
      </c>
      <c r="B14" s="9" t="s">
        <v>139</v>
      </c>
      <c r="C14" s="9" t="s">
        <v>138</v>
      </c>
      <c r="D14" s="9" t="s">
        <v>149</v>
      </c>
      <c r="E14" s="3">
        <v>1</v>
      </c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5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211</v>
      </c>
    </row>
    <row r="33" spans="10:10">
      <c r="J33" t="s">
        <v>212</v>
      </c>
    </row>
    <row r="34" spans="10:10">
      <c r="J34" t="s">
        <v>213</v>
      </c>
    </row>
    <row r="35" spans="10:10">
      <c r="J35" t="s">
        <v>214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2021-07-15T05:55:55Z</dcterms:modified>
</cp:coreProperties>
</file>