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YSL7\"/>
    </mc:Choice>
  </mc:AlternateContent>
  <xr:revisionPtr revIDLastSave="0" documentId="13_ncr:1_{D58BE2D0-E8CC-44E1-A8AC-44FC0D8B00C3}" xr6:coauthVersionLast="47" xr6:coauthVersionMax="47" xr10:uidLastSave="{00000000-0000-0000-0000-000000000000}"/>
  <bookViews>
    <workbookView xWindow="-108" yWindow="-108" windowWidth="23256" windowHeight="12576" tabRatio="878" activeTab="8" xr2:uid="{00000000-000D-0000-FFFF-FFFF00000000}"/>
  </bookViews>
  <sheets>
    <sheet name="テーブル一覧" sheetId="1" r:id="rId1"/>
    <sheet name="User" sheetId="2" r:id="rId2"/>
    <sheet name="Feedback" sheetId="3" r:id="rId3"/>
    <sheet name="Template" sheetId="4" r:id="rId4"/>
    <sheet name="Student" sheetId="5" r:id="rId5"/>
    <sheet name="Intern" sheetId="6" r:id="rId6"/>
    <sheet name="SelectionFace" sheetId="9" r:id="rId7"/>
    <sheet name="Event" sheetId="7" r:id="rId8"/>
    <sheet name="SelectionText" sheetId="8" r:id="rId9"/>
    <sheet name="SelectionEasy" sheetId="10" r:id="rId10"/>
  </sheets>
  <externalReferences>
    <externalReference r:id="rId11"/>
  </externalReferences>
  <calcPr calcId="191029"/>
</workbook>
</file>

<file path=xl/calcChain.xml><?xml version="1.0" encoding="utf-8"?>
<calcChain xmlns="http://schemas.openxmlformats.org/spreadsheetml/2006/main">
  <c r="L11" i="10" l="1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11" i="6"/>
  <c r="L12" i="6"/>
  <c r="L13" i="6"/>
  <c r="L14" i="6"/>
  <c r="L15" i="6"/>
  <c r="L16" i="6"/>
  <c r="L17" i="6"/>
  <c r="L18" i="6"/>
  <c r="L19" i="6"/>
  <c r="L20" i="6"/>
  <c r="L10" i="10" l="1"/>
  <c r="L11" i="8"/>
  <c r="L12" i="8"/>
  <c r="L13" i="8"/>
  <c r="L10" i="8"/>
  <c r="L11" i="7"/>
  <c r="L12" i="7"/>
  <c r="L10" i="7"/>
  <c r="L11" i="9"/>
  <c r="L12" i="9"/>
  <c r="L13" i="9"/>
  <c r="L10" i="9"/>
  <c r="L10" i="6"/>
  <c r="L10" i="5"/>
  <c r="B38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9" i="7"/>
  <c r="L29" i="6"/>
  <c r="L28" i="6"/>
  <c r="L27" i="6"/>
  <c r="L26" i="6"/>
  <c r="L25" i="6"/>
  <c r="L24" i="6"/>
  <c r="L23" i="6"/>
  <c r="L22" i="6"/>
  <c r="L21" i="6"/>
  <c r="L9" i="6"/>
  <c r="L29" i="5"/>
  <c r="L28" i="5"/>
  <c r="L27" i="5"/>
  <c r="L26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<sst xmlns="http://schemas.openxmlformats.org/spreadsheetml/2006/main" count="604" uniqueCount="244">
  <si>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</si>
  <si>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</si>
  <si>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</si>
  <si>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</si>
  <si>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</si>
  <si>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</si>
  <si>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</si>
  <si>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</si>
  <si>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</si>
  <si>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</si>
  <si>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</si>
  <si>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</si>
  <si>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</si>
  <si>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</si>
  <si>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</si>
  <si>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</si>
  <si>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</si>
  <si>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</si>
  <si>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</si>
  <si>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</si>
  <si>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</si>
  <si>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</si>
  <si>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User</t>
    <phoneticPr fontId="1"/>
  </si>
  <si>
    <t>Feedback</t>
    <phoneticPr fontId="1"/>
  </si>
  <si>
    <t>Template</t>
    <phoneticPr fontId="1"/>
  </si>
  <si>
    <t>Student</t>
    <phoneticPr fontId="1"/>
  </si>
  <si>
    <t>Intern</t>
    <phoneticPr fontId="1"/>
  </si>
  <si>
    <t>Event</t>
    <phoneticPr fontId="1"/>
  </si>
  <si>
    <t>SelectionText</t>
    <phoneticPr fontId="1"/>
  </si>
  <si>
    <t>SelectionFace</t>
    <phoneticPr fontId="1"/>
  </si>
  <si>
    <t>ユーザー</t>
    <phoneticPr fontId="1"/>
  </si>
  <si>
    <t>フィードバック</t>
    <phoneticPr fontId="1"/>
  </si>
  <si>
    <t>インターン</t>
    <phoneticPr fontId="1"/>
  </si>
  <si>
    <t>イベント</t>
    <phoneticPr fontId="1"/>
  </si>
  <si>
    <t>選考書類関係</t>
    <rPh sb="0" eb="2">
      <t>センコウ</t>
    </rPh>
    <rPh sb="2" eb="6">
      <t>ショルイカンケイ</t>
    </rPh>
    <phoneticPr fontId="1"/>
  </si>
  <si>
    <t>選考面接関係</t>
    <rPh sb="0" eb="6">
      <t>センコウメンセツカンケイ</t>
    </rPh>
    <phoneticPr fontId="1"/>
  </si>
  <si>
    <t>SelectionEaｓy</t>
    <phoneticPr fontId="1"/>
  </si>
  <si>
    <t>選考その他</t>
    <rPh sb="0" eb="2">
      <t>センコウ</t>
    </rPh>
    <rPh sb="4" eb="5">
      <t>タ</t>
    </rPh>
    <phoneticPr fontId="1"/>
  </si>
  <si>
    <t>table</t>
    <phoneticPr fontId="1"/>
  </si>
  <si>
    <t>s_id</t>
    <phoneticPr fontId="1"/>
  </si>
  <si>
    <t>u_id</t>
    <phoneticPr fontId="1"/>
  </si>
  <si>
    <t>u_name</t>
    <phoneticPr fontId="1"/>
  </si>
  <si>
    <t>u_first</t>
    <phoneticPr fontId="1"/>
  </si>
  <si>
    <t>u_pw</t>
    <phoneticPr fontId="1"/>
  </si>
  <si>
    <t>a_flag</t>
    <phoneticPr fontId="1"/>
  </si>
  <si>
    <t>y_flag</t>
    <phoneticPr fontId="1"/>
  </si>
  <si>
    <t>名前</t>
    <rPh sb="0" eb="2">
      <t>ナマエ</t>
    </rPh>
    <phoneticPr fontId="1"/>
  </si>
  <si>
    <t>PW</t>
    <phoneticPr fontId="1"/>
  </si>
  <si>
    <t>許可フラグ</t>
    <rPh sb="0" eb="2">
      <t>キョカ</t>
    </rPh>
    <phoneticPr fontId="1"/>
  </si>
  <si>
    <t>管理者フラグ</t>
    <rPh sb="0" eb="3">
      <t>カンリシャ</t>
    </rPh>
    <phoneticPr fontId="1"/>
  </si>
  <si>
    <t>f_id</t>
    <phoneticPr fontId="1"/>
  </si>
  <si>
    <t>f_category</t>
    <phoneticPr fontId="1"/>
  </si>
  <si>
    <t>f_name</t>
    <phoneticPr fontId="1"/>
  </si>
  <si>
    <t>f_content</t>
    <phoneticPr fontId="1"/>
  </si>
  <si>
    <t>外部キー</t>
    <rPh sb="0" eb="2">
      <t>ガイブ</t>
    </rPh>
    <phoneticPr fontId="1"/>
  </si>
  <si>
    <t>どのフィードバックか</t>
    <phoneticPr fontId="1"/>
  </si>
  <si>
    <t>人事の名前</t>
    <rPh sb="0" eb="2">
      <t>ジンジ</t>
    </rPh>
    <rPh sb="3" eb="5">
      <t>ナマエ</t>
    </rPh>
    <phoneticPr fontId="1"/>
  </si>
  <si>
    <t>フィードバック内容</t>
    <rPh sb="7" eb="9">
      <t>ナイヨウ</t>
    </rPh>
    <phoneticPr fontId="1"/>
  </si>
  <si>
    <t>t_id</t>
    <phoneticPr fontId="1"/>
  </si>
  <si>
    <t>t_title</t>
    <phoneticPr fontId="1"/>
  </si>
  <si>
    <t>t_content</t>
    <phoneticPr fontId="1"/>
  </si>
  <si>
    <t>タイトル</t>
    <phoneticPr fontId="1"/>
  </si>
  <si>
    <t>内容</t>
    <rPh sb="0" eb="2">
      <t>ナイヨウ</t>
    </rPh>
    <phoneticPr fontId="1"/>
  </si>
  <si>
    <t>s_name</t>
    <phoneticPr fontId="1"/>
  </si>
  <si>
    <t>s_kana</t>
    <phoneticPr fontId="1"/>
  </si>
  <si>
    <t>ふりがな</t>
    <phoneticPr fontId="1"/>
  </si>
  <si>
    <t>s_contexts</t>
    <phoneticPr fontId="1"/>
  </si>
  <si>
    <t>文理</t>
    <rPh sb="0" eb="2">
      <t>ブンリ</t>
    </rPh>
    <phoneticPr fontId="1"/>
  </si>
  <si>
    <t>s_univercity</t>
    <phoneticPr fontId="1"/>
  </si>
  <si>
    <t>学校名</t>
    <rPh sb="0" eb="3">
      <t>ガッコウメイ</t>
    </rPh>
    <phoneticPr fontId="1"/>
  </si>
  <si>
    <t>s_faculty</t>
    <phoneticPr fontId="1"/>
  </si>
  <si>
    <t>学部名</t>
    <rPh sb="0" eb="3">
      <t>ガクブメイ</t>
    </rPh>
    <phoneticPr fontId="1"/>
  </si>
  <si>
    <t>s_department</t>
    <phoneticPr fontId="1"/>
  </si>
  <si>
    <t>学科名</t>
    <rPh sb="0" eb="3">
      <t>ガッカメイ</t>
    </rPh>
    <phoneticPr fontId="1"/>
  </si>
  <si>
    <t>s_address</t>
    <phoneticPr fontId="1"/>
  </si>
  <si>
    <t>住所</t>
    <rPh sb="0" eb="2">
      <t>ジュウショ</t>
    </rPh>
    <phoneticPr fontId="1"/>
  </si>
  <si>
    <t>s_pcmail</t>
    <phoneticPr fontId="1"/>
  </si>
  <si>
    <t>メアドPC</t>
    <phoneticPr fontId="1"/>
  </si>
  <si>
    <t>s_mobilemail</t>
    <phoneticPr fontId="1"/>
  </si>
  <si>
    <t>メアドPC携帯</t>
    <rPh sb="5" eb="7">
      <t>ケイタイ</t>
    </rPh>
    <phoneticPr fontId="1"/>
  </si>
  <si>
    <t>s_careertasu</t>
    <phoneticPr fontId="1"/>
  </si>
  <si>
    <t>キャリタス</t>
    <phoneticPr fontId="1"/>
  </si>
  <si>
    <t>s_mynavi</t>
    <phoneticPr fontId="1"/>
  </si>
  <si>
    <t>マイナビ</t>
    <phoneticPr fontId="1"/>
  </si>
  <si>
    <t>s_rikunavi</t>
    <phoneticPr fontId="1"/>
  </si>
  <si>
    <t>リクナビ</t>
    <phoneticPr fontId="1"/>
  </si>
  <si>
    <t>i_category</t>
    <phoneticPr fontId="1"/>
  </si>
  <si>
    <t>インターン種類</t>
    <rPh sb="5" eb="7">
      <t>シュルイ</t>
    </rPh>
    <phoneticPr fontId="1"/>
  </si>
  <si>
    <t>i_date</t>
    <phoneticPr fontId="1"/>
  </si>
  <si>
    <t>日付</t>
    <rPh sb="0" eb="2">
      <t>ヒヅケ</t>
    </rPh>
    <phoneticPr fontId="1"/>
  </si>
  <si>
    <t>i_meeting</t>
    <phoneticPr fontId="1"/>
  </si>
  <si>
    <t>懇親会参加したか</t>
    <rPh sb="0" eb="3">
      <t>コンシンカイ</t>
    </rPh>
    <rPh sb="3" eb="5">
      <t>サンカ</t>
    </rPh>
    <phoneticPr fontId="1"/>
  </si>
  <si>
    <t>i_submit</t>
    <phoneticPr fontId="1"/>
  </si>
  <si>
    <t>アンケート提出</t>
    <rPh sb="5" eb="7">
      <t>テイシュツ</t>
    </rPh>
    <phoneticPr fontId="1"/>
  </si>
  <si>
    <t>i_acceptance</t>
    <phoneticPr fontId="1"/>
  </si>
  <si>
    <t>アンケート合否</t>
    <rPh sb="5" eb="7">
      <t>ゴウヒ</t>
    </rPh>
    <phoneticPr fontId="1"/>
  </si>
  <si>
    <t>i_document</t>
    <phoneticPr fontId="1"/>
  </si>
  <si>
    <t>資料送付</t>
    <rPh sb="0" eb="4">
      <t>シリョウソウフ</t>
    </rPh>
    <phoneticPr fontId="1"/>
  </si>
  <si>
    <t>se_selectiondate</t>
    <phoneticPr fontId="1"/>
  </si>
  <si>
    <t>選考受験日</t>
    <rPh sb="0" eb="2">
      <t>センコウ</t>
    </rPh>
    <rPh sb="2" eb="5">
      <t>ジュケンビ</t>
    </rPh>
    <phoneticPr fontId="1"/>
  </si>
  <si>
    <t>se_score</t>
    <phoneticPr fontId="1"/>
  </si>
  <si>
    <t>適正点数</t>
    <rPh sb="0" eb="2">
      <t>テキセイ</t>
    </rPh>
    <rPh sb="2" eb="4">
      <t>テンスウ</t>
    </rPh>
    <phoneticPr fontId="1"/>
  </si>
  <si>
    <t>se_textscore</t>
    <phoneticPr fontId="1"/>
  </si>
  <si>
    <t>書類点数</t>
    <rPh sb="0" eb="4">
      <t>ショルイテンスウ</t>
    </rPh>
    <phoneticPr fontId="1"/>
  </si>
  <si>
    <t>se_textresult</t>
    <phoneticPr fontId="1"/>
  </si>
  <si>
    <t>書類合否</t>
    <rPh sb="0" eb="4">
      <t>ショルイゴウヒ</t>
    </rPh>
    <phoneticPr fontId="1"/>
  </si>
  <si>
    <t>se_gettextdate</t>
    <phoneticPr fontId="1"/>
  </si>
  <si>
    <t>書類受領日</t>
    <rPh sb="0" eb="5">
      <t>ショルイジュリョウビ</t>
    </rPh>
    <phoneticPr fontId="1"/>
  </si>
  <si>
    <t>se_no</t>
    <phoneticPr fontId="1"/>
  </si>
  <si>
    <t>応諾後辞退</t>
    <rPh sb="0" eb="3">
      <t>オウダクゴ</t>
    </rPh>
    <rPh sb="3" eb="5">
      <t>ジタイ</t>
    </rPh>
    <phoneticPr fontId="1"/>
  </si>
  <si>
    <t>se_ok</t>
    <phoneticPr fontId="1"/>
  </si>
  <si>
    <t>内定応諾</t>
    <rPh sb="0" eb="2">
      <t>ナイテイ</t>
    </rPh>
    <rPh sb="2" eb="4">
      <t>オウダク</t>
    </rPh>
    <phoneticPr fontId="1"/>
  </si>
  <si>
    <t>se_noreason</t>
    <phoneticPr fontId="1"/>
  </si>
  <si>
    <t>辞退理由</t>
    <rPh sb="0" eb="4">
      <t>ジタイリユウ</t>
    </rPh>
    <phoneticPr fontId="1"/>
  </si>
  <si>
    <t>se_sendok</t>
    <phoneticPr fontId="1"/>
  </si>
  <si>
    <t>内々定送付</t>
    <rPh sb="0" eb="3">
      <t>ナイナイテイ</t>
    </rPh>
    <rPh sb="3" eb="5">
      <t>ソウフ</t>
    </rPh>
    <phoneticPr fontId="1"/>
  </si>
  <si>
    <t>se_earlyok</t>
    <phoneticPr fontId="1"/>
  </si>
  <si>
    <t>内々定応諾</t>
    <rPh sb="0" eb="3">
      <t>ナイナイテイ</t>
    </rPh>
    <rPh sb="3" eb="5">
      <t>オウダク</t>
    </rPh>
    <phoneticPr fontId="1"/>
  </si>
  <si>
    <t>se_earlyno</t>
    <phoneticPr fontId="1"/>
  </si>
  <si>
    <t>内々定応諾後辞退</t>
    <rPh sb="0" eb="3">
      <t>ナイナイテイ</t>
    </rPh>
    <rPh sb="3" eb="5">
      <t>オウダク</t>
    </rPh>
    <rPh sb="5" eb="6">
      <t>ゴ</t>
    </rPh>
    <rPh sb="6" eb="8">
      <t>ジタイ</t>
    </rPh>
    <phoneticPr fontId="1"/>
  </si>
  <si>
    <t>se_firstresult</t>
    <phoneticPr fontId="1"/>
  </si>
  <si>
    <t>一次合否</t>
    <rPh sb="0" eb="4">
      <t>イチジゴウヒ</t>
    </rPh>
    <phoneticPr fontId="1"/>
  </si>
  <si>
    <t>se_secondresult</t>
    <phoneticPr fontId="1"/>
  </si>
  <si>
    <t>二次合否</t>
    <rPh sb="0" eb="4">
      <t>ニジゴウヒ</t>
    </rPh>
    <phoneticPr fontId="1"/>
  </si>
  <si>
    <t>se_firstno</t>
    <phoneticPr fontId="1"/>
  </si>
  <si>
    <t>一次前辞退</t>
    <rPh sb="0" eb="2">
      <t>イチジ</t>
    </rPh>
    <rPh sb="2" eb="5">
      <t>マエジタイ</t>
    </rPh>
    <phoneticPr fontId="1"/>
  </si>
  <si>
    <t>se_firstdate</t>
    <phoneticPr fontId="1"/>
  </si>
  <si>
    <t>一次実施</t>
    <rPh sb="0" eb="2">
      <t>イチジ</t>
    </rPh>
    <rPh sb="2" eb="4">
      <t>ジッシ</t>
    </rPh>
    <phoneticPr fontId="1"/>
  </si>
  <si>
    <t>se_secondno</t>
    <phoneticPr fontId="1"/>
  </si>
  <si>
    <t>二次前辞退</t>
    <rPh sb="0" eb="2">
      <t>ニジ</t>
    </rPh>
    <rPh sb="2" eb="5">
      <t>マエジタイ</t>
    </rPh>
    <phoneticPr fontId="1"/>
  </si>
  <si>
    <t>se_seconddate</t>
    <phoneticPr fontId="1"/>
  </si>
  <si>
    <t>二次実施</t>
    <rPh sb="0" eb="2">
      <t>ニジ</t>
    </rPh>
    <rPh sb="2" eb="4">
      <t>ジッシ</t>
    </rPh>
    <phoneticPr fontId="1"/>
  </si>
  <si>
    <t>se_thirddate</t>
    <phoneticPr fontId="1"/>
  </si>
  <si>
    <t>三次実施</t>
    <rPh sb="0" eb="2">
      <t>サンジ</t>
    </rPh>
    <rPh sb="2" eb="4">
      <t>ジッシ</t>
    </rPh>
    <phoneticPr fontId="1"/>
  </si>
  <si>
    <t>se_thirdresult</t>
    <phoneticPr fontId="1"/>
  </si>
  <si>
    <t>三次合否</t>
    <rPh sb="0" eb="2">
      <t>サンジ</t>
    </rPh>
    <rPh sb="2" eb="4">
      <t>ゴウヒ</t>
    </rPh>
    <phoneticPr fontId="1"/>
  </si>
  <si>
    <t>se_remarks</t>
    <phoneticPr fontId="1"/>
  </si>
  <si>
    <t>st_category</t>
    <phoneticPr fontId="1"/>
  </si>
  <si>
    <t>評価書類種類</t>
    <rPh sb="0" eb="2">
      <t>ヒョウカ</t>
    </rPh>
    <rPh sb="2" eb="4">
      <t>ショルイ</t>
    </rPh>
    <rPh sb="4" eb="6">
      <t>シュルイ</t>
    </rPh>
    <phoneticPr fontId="1"/>
  </si>
  <si>
    <t>st_name</t>
    <phoneticPr fontId="1"/>
  </si>
  <si>
    <t>st_score</t>
    <phoneticPr fontId="1"/>
  </si>
  <si>
    <t>点数</t>
    <rPh sb="0" eb="2">
      <t>テンスウ</t>
    </rPh>
    <phoneticPr fontId="1"/>
  </si>
  <si>
    <t>e_category</t>
    <phoneticPr fontId="1"/>
  </si>
  <si>
    <t>イベント種類</t>
    <rPh sb="4" eb="6">
      <t>シュルイ</t>
    </rPh>
    <phoneticPr fontId="1"/>
  </si>
  <si>
    <t>e_date</t>
    <phoneticPr fontId="1"/>
  </si>
  <si>
    <t>sf_category</t>
    <phoneticPr fontId="1"/>
  </si>
  <si>
    <t>面接種類</t>
    <rPh sb="0" eb="2">
      <t>メンセツ</t>
    </rPh>
    <rPh sb="2" eb="4">
      <t>シュルイ</t>
    </rPh>
    <phoneticPr fontId="1"/>
  </si>
  <si>
    <t>sf_name</t>
    <phoneticPr fontId="1"/>
  </si>
  <si>
    <t>sf_score</t>
    <phoneticPr fontId="1"/>
  </si>
  <si>
    <t>SelectionEasy</t>
    <phoneticPr fontId="1"/>
  </si>
  <si>
    <t>varchar</t>
    <phoneticPr fontId="1"/>
  </si>
  <si>
    <t>int</t>
    <phoneticPr fontId="1"/>
  </si>
  <si>
    <t>〇</t>
    <phoneticPr fontId="1"/>
  </si>
  <si>
    <t>６～２０</t>
    <phoneticPr fontId="1"/>
  </si>
  <si>
    <t>管理者にログインを許可されたら1</t>
    <rPh sb="0" eb="3">
      <t>カンリシャ</t>
    </rPh>
    <rPh sb="9" eb="11">
      <t>キョカ</t>
    </rPh>
    <phoneticPr fontId="1"/>
  </si>
  <si>
    <t>管理者なら1</t>
    <rPh sb="0" eb="3">
      <t>カンリシャ</t>
    </rPh>
    <phoneticPr fontId="1"/>
  </si>
  <si>
    <t>学生基本情報</t>
    <rPh sb="0" eb="2">
      <t>ガクセイ</t>
    </rPh>
    <rPh sb="2" eb="6">
      <t>キホンジョウホウ</t>
    </rPh>
    <phoneticPr fontId="1"/>
  </si>
  <si>
    <t>空か〇</t>
    <rPh sb="0" eb="1">
      <t>カラ</t>
    </rPh>
    <phoneticPr fontId="1"/>
  </si>
  <si>
    <t>i_id</t>
    <phoneticPr fontId="1"/>
  </si>
  <si>
    <t>sf_id</t>
    <phoneticPr fontId="1"/>
  </si>
  <si>
    <t>e_id</t>
    <phoneticPr fontId="1"/>
  </si>
  <si>
    <t>st_id</t>
    <phoneticPr fontId="1"/>
  </si>
  <si>
    <t>se_id</t>
    <phoneticPr fontId="1"/>
  </si>
  <si>
    <t>〇×</t>
    <phoneticPr fontId="1"/>
  </si>
  <si>
    <t>メールテンプレート</t>
    <phoneticPr fontId="1"/>
  </si>
  <si>
    <t>学生基本情報</t>
    <rPh sb="0" eb="2">
      <t>ガクセイ</t>
    </rPh>
    <rPh sb="2" eb="4">
      <t>キホン</t>
    </rPh>
    <rPh sb="4" eb="6">
      <t>ジョウホウ</t>
    </rPh>
    <phoneticPr fontId="1"/>
  </si>
  <si>
    <t>会員の情報を管理</t>
    <rPh sb="0" eb="2">
      <t>カイイン</t>
    </rPh>
    <rPh sb="3" eb="5">
      <t>ジョウホウ</t>
    </rPh>
    <rPh sb="6" eb="8">
      <t>カンリ</t>
    </rPh>
    <phoneticPr fontId="1"/>
  </si>
  <si>
    <t>インターン、選考の種類など</t>
    <rPh sb="6" eb="8">
      <t>センコウ</t>
    </rPh>
    <rPh sb="9" eb="11">
      <t>シュルイ</t>
    </rPh>
    <phoneticPr fontId="1"/>
  </si>
  <si>
    <t>studentテーブル主キー</t>
    <rPh sb="11" eb="12">
      <t>シュ</t>
    </rPh>
    <phoneticPr fontId="1"/>
  </si>
  <si>
    <t>人事部の個人名、まとめ</t>
    <rPh sb="0" eb="3">
      <t>ジンジブ</t>
    </rPh>
    <rPh sb="4" eb="6">
      <t>コジン</t>
    </rPh>
    <phoneticPr fontId="1"/>
  </si>
  <si>
    <t>合説、模擬面接系、座談会系</t>
    <rPh sb="0" eb="2">
      <t>ゴウセツ</t>
    </rPh>
    <rPh sb="3" eb="7">
      <t>モギメンセツ</t>
    </rPh>
    <rPh sb="7" eb="8">
      <t>ケイ</t>
    </rPh>
    <rPh sb="9" eb="12">
      <t>ザダンカイ</t>
    </rPh>
    <rPh sb="12" eb="13">
      <t>ケイ</t>
    </rPh>
    <phoneticPr fontId="1"/>
  </si>
  <si>
    <t>0000/00/00</t>
    <phoneticPr fontId="1"/>
  </si>
  <si>
    <t>インターン申し込みフラグ</t>
    <rPh sb="5" eb="6">
      <t>モウ</t>
    </rPh>
    <rPh sb="7" eb="8">
      <t>コ</t>
    </rPh>
    <phoneticPr fontId="1"/>
  </si>
  <si>
    <t>出欠</t>
    <rPh sb="0" eb="2">
      <t>シュッケツ</t>
    </rPh>
    <phoneticPr fontId="1"/>
  </si>
  <si>
    <t>アップロード時日付が入る</t>
    <rPh sb="6" eb="7">
      <t>ジ</t>
    </rPh>
    <rPh sb="7" eb="9">
      <t>ヒヅケ</t>
    </rPh>
    <rPh sb="10" eb="11">
      <t>ハイ</t>
    </rPh>
    <phoneticPr fontId="1"/>
  </si>
  <si>
    <t>i_attend</t>
    <phoneticPr fontId="1"/>
  </si>
  <si>
    <t>applyflag</t>
    <phoneticPr fontId="1"/>
  </si>
  <si>
    <t>参加資格がある人　日付</t>
    <rPh sb="0" eb="2">
      <t>サンカ</t>
    </rPh>
    <rPh sb="2" eb="4">
      <t>シカク</t>
    </rPh>
    <rPh sb="7" eb="8">
      <t>ヒト</t>
    </rPh>
    <rPh sb="9" eb="11">
      <t>ヒヅケ</t>
    </rPh>
    <phoneticPr fontId="1"/>
  </si>
  <si>
    <t>当日の出欠</t>
    <rPh sb="0" eb="2">
      <t>トウジツ</t>
    </rPh>
    <rPh sb="3" eb="5">
      <t>シュッケツ</t>
    </rPh>
    <phoneticPr fontId="1"/>
  </si>
  <si>
    <t>一括編集フラグ</t>
    <rPh sb="0" eb="4">
      <t>イッカツヘンシュウ</t>
    </rPh>
    <phoneticPr fontId="1"/>
  </si>
  <si>
    <t>alleditflag</t>
    <phoneticPr fontId="1"/>
  </si>
  <si>
    <t>数人が評価する　１対多</t>
    <rPh sb="0" eb="2">
      <t>スウニン</t>
    </rPh>
    <rPh sb="3" eb="5">
      <t>ヒョウカ</t>
    </rPh>
    <rPh sb="9" eb="10">
      <t>タイ</t>
    </rPh>
    <rPh sb="10" eb="11">
      <t>タ</t>
    </rPh>
    <phoneticPr fontId="1"/>
  </si>
  <si>
    <t>１対１</t>
    <rPh sb="1" eb="2">
      <t>タイ</t>
    </rPh>
    <phoneticPr fontId="1"/>
  </si>
  <si>
    <t>その他</t>
    <rPh sb="2" eb="3">
      <t>タ</t>
    </rPh>
    <phoneticPr fontId="1"/>
  </si>
  <si>
    <t>s_other</t>
    <phoneticPr fontId="1"/>
  </si>
  <si>
    <t>ページを離れたら0に戻るjs</t>
    <rPh sb="4" eb="5">
      <t>ハナ</t>
    </rPh>
    <rPh sb="10" eb="11">
      <t>モド</t>
    </rPh>
    <phoneticPr fontId="1"/>
  </si>
  <si>
    <t>学生ID</t>
    <rPh sb="0" eb="2">
      <t>ガクセイ</t>
    </rPh>
    <phoneticPr fontId="1"/>
  </si>
  <si>
    <t>ユーザーID</t>
    <phoneticPr fontId="1"/>
  </si>
  <si>
    <t>フィードバックID</t>
    <phoneticPr fontId="1"/>
  </si>
  <si>
    <t>テンプレートID</t>
    <phoneticPr fontId="1"/>
  </si>
  <si>
    <t>選考面接ID</t>
    <rPh sb="0" eb="2">
      <t>センコウ</t>
    </rPh>
    <rPh sb="2" eb="4">
      <t>メンセツ</t>
    </rPh>
    <phoneticPr fontId="1"/>
  </si>
  <si>
    <t>イベントID</t>
    <phoneticPr fontId="1"/>
  </si>
  <si>
    <t>選考書類ID</t>
    <rPh sb="0" eb="2">
      <t>センコウ</t>
    </rPh>
    <rPh sb="2" eb="4">
      <t>ショルイ</t>
    </rPh>
    <phoneticPr fontId="1"/>
  </si>
  <si>
    <t>選考その他ID</t>
    <rPh sb="0" eb="2">
      <t>センコウ</t>
    </rPh>
    <rPh sb="4" eb="5">
      <t>タ</t>
    </rPh>
    <phoneticPr fontId="1"/>
  </si>
  <si>
    <t>主キー、 社員番号</t>
    <rPh sb="0" eb="1">
      <t>シュ</t>
    </rPh>
    <rPh sb="5" eb="9">
      <t>シャインバンゴウ</t>
    </rPh>
    <phoneticPr fontId="1"/>
  </si>
  <si>
    <t>合説、模擬面接系、座談会系→評価がないもの</t>
    <rPh sb="0" eb="2">
      <t>ゴウセツ</t>
    </rPh>
    <rPh sb="3" eb="7">
      <t>モギメンセツ</t>
    </rPh>
    <rPh sb="7" eb="8">
      <t>ケイ</t>
    </rPh>
    <rPh sb="9" eb="12">
      <t>ザダンカイ</t>
    </rPh>
    <rPh sb="12" eb="13">
      <t>ケイ</t>
    </rPh>
    <phoneticPr fontId="1"/>
  </si>
  <si>
    <t>合説</t>
    <rPh sb="0" eb="2">
      <t>ゴウセツ</t>
    </rPh>
    <phoneticPr fontId="1"/>
  </si>
  <si>
    <t>模擬面接申し込み</t>
    <rPh sb="0" eb="4">
      <t>モギメンセツ</t>
    </rPh>
    <rPh sb="4" eb="5">
      <t>モウ</t>
    </rPh>
    <rPh sb="6" eb="7">
      <t>コ</t>
    </rPh>
    <phoneticPr fontId="1"/>
  </si>
  <si>
    <t>模擬面接予約</t>
    <rPh sb="0" eb="4">
      <t>モギメンセツ</t>
    </rPh>
    <rPh sb="4" eb="6">
      <t>ヨヤク</t>
    </rPh>
    <phoneticPr fontId="1"/>
  </si>
  <si>
    <t>模擬面接参加</t>
    <rPh sb="0" eb="4">
      <t>モギメンセツ</t>
    </rPh>
    <rPh sb="4" eb="6">
      <t>サンカ</t>
    </rPh>
    <phoneticPr fontId="1"/>
  </si>
  <si>
    <t>座談会1</t>
    <rPh sb="0" eb="3">
      <t>ザダンカイ</t>
    </rPh>
    <phoneticPr fontId="1"/>
  </si>
  <si>
    <t>座談会2</t>
    <rPh sb="0" eb="3">
      <t>ザダンカイ</t>
    </rPh>
    <phoneticPr fontId="1"/>
  </si>
  <si>
    <t>イベント種類（e_category）</t>
    <rPh sb="4" eb="6">
      <t>シュルイ</t>
    </rPh>
    <phoneticPr fontId="1"/>
  </si>
  <si>
    <t>1day</t>
    <phoneticPr fontId="1"/>
  </si>
  <si>
    <t>3days</t>
    <phoneticPr fontId="1"/>
  </si>
  <si>
    <t>初級</t>
    <rPh sb="0" eb="2">
      <t>ショキュウ</t>
    </rPh>
    <phoneticPr fontId="1"/>
  </si>
  <si>
    <t>中級</t>
    <rPh sb="0" eb="2">
      <t>チュウキュウ</t>
    </rPh>
    <phoneticPr fontId="1"/>
  </si>
  <si>
    <t>準備</t>
    <rPh sb="0" eb="2">
      <t>ジュンビ</t>
    </rPh>
    <phoneticPr fontId="1"/>
  </si>
  <si>
    <t>インターン種類（i_category）</t>
    <rPh sb="5" eb="7">
      <t>シュルイ</t>
    </rPh>
    <phoneticPr fontId="1"/>
  </si>
  <si>
    <t>苗字</t>
    <rPh sb="0" eb="2">
      <t>ミョウジ</t>
    </rPh>
    <phoneticPr fontId="1"/>
  </si>
  <si>
    <t>カテゴリー</t>
    <phoneticPr fontId="1"/>
  </si>
  <si>
    <t>t_category</t>
    <phoneticPr fontId="1"/>
  </si>
  <si>
    <t>date</t>
    <phoneticPr fontId="1"/>
  </si>
  <si>
    <t>評価書類種類(st_category)</t>
    <rPh sb="0" eb="2">
      <t>ヒョウカ</t>
    </rPh>
    <rPh sb="2" eb="4">
      <t>ショルイ</t>
    </rPh>
    <rPh sb="4" eb="6">
      <t>シュルイ</t>
    </rPh>
    <phoneticPr fontId="1"/>
  </si>
  <si>
    <t>自己PR文</t>
    <rPh sb="0" eb="2">
      <t>ジコ</t>
    </rPh>
    <rPh sb="4" eb="5">
      <t>ブン</t>
    </rPh>
    <phoneticPr fontId="1"/>
  </si>
  <si>
    <t>履歴書</t>
    <rPh sb="0" eb="3">
      <t>リレキショ</t>
    </rPh>
    <phoneticPr fontId="1"/>
  </si>
  <si>
    <t>書類選考</t>
    <rPh sb="0" eb="4">
      <t>ショルイセンコウ</t>
    </rPh>
    <phoneticPr fontId="1"/>
  </si>
  <si>
    <t>面接種類(sf_category)</t>
    <rPh sb="0" eb="2">
      <t>メンセツ</t>
    </rPh>
    <rPh sb="2" eb="4">
      <t>シュルイ</t>
    </rPh>
    <phoneticPr fontId="1"/>
  </si>
  <si>
    <t>一次</t>
    <rPh sb="0" eb="2">
      <t>イチジ</t>
    </rPh>
    <phoneticPr fontId="1"/>
  </si>
  <si>
    <t>二次</t>
    <rPh sb="0" eb="2">
      <t>ニジ</t>
    </rPh>
    <phoneticPr fontId="1"/>
  </si>
  <si>
    <t>説明会</t>
    <rPh sb="0" eb="3">
      <t>セツメイカイ</t>
    </rPh>
    <phoneticPr fontId="1"/>
  </si>
  <si>
    <t>※説明会は、インターンフラグで申し込み、日付で予約、出欠で参加を判断</t>
    <rPh sb="1" eb="4">
      <t>セツメイカイ</t>
    </rPh>
    <rPh sb="15" eb="16">
      <t>モウ</t>
    </rPh>
    <rPh sb="17" eb="18">
      <t>コ</t>
    </rPh>
    <rPh sb="20" eb="22">
      <t>ヒヅケ</t>
    </rPh>
    <rPh sb="23" eb="25">
      <t>ヨヤク</t>
    </rPh>
    <rPh sb="26" eb="28">
      <t>シュッケツ</t>
    </rPh>
    <rPh sb="29" eb="31">
      <t>サンカ</t>
    </rPh>
    <rPh sb="32" eb="34">
      <t>ハンダン</t>
    </rPh>
    <phoneticPr fontId="1"/>
  </si>
  <si>
    <t>（日付が入力される）</t>
    <rPh sb="1" eb="3">
      <t>ヒヅケ</t>
    </rPh>
    <rPh sb="4" eb="6">
      <t>ニュウリョク</t>
    </rPh>
    <phoneticPr fontId="1"/>
  </si>
  <si>
    <t>※外部設計書の詳細ページでは、選考グループにある</t>
    <rPh sb="1" eb="6">
      <t>ガイブセッケイショ</t>
    </rPh>
    <rPh sb="7" eb="9">
      <t>ショウサイ</t>
    </rPh>
    <rPh sb="15" eb="17">
      <t>センコウ</t>
    </rPh>
    <phoneticPr fontId="1"/>
  </si>
  <si>
    <t>空か〇 、内々定が決まったら〇</t>
    <rPh sb="5" eb="8">
      <t>ナイナイテイ</t>
    </rPh>
    <rPh sb="9" eb="10">
      <t>キ</t>
    </rPh>
    <phoneticPr fontId="1"/>
  </si>
  <si>
    <t>進捗状況</t>
    <rPh sb="0" eb="4">
      <t>シンチョクジョウキョウ</t>
    </rPh>
    <phoneticPr fontId="1"/>
  </si>
  <si>
    <t>se_situation</t>
    <phoneticPr fontId="1"/>
  </si>
  <si>
    <t>適正検査受験前</t>
  </si>
  <si>
    <t>適正検査受験済</t>
  </si>
  <si>
    <t>書類選考中</t>
  </si>
  <si>
    <t>書類選考合否</t>
  </si>
  <si>
    <t>一次面接日程調整</t>
  </si>
  <si>
    <t>一次選考実施中</t>
  </si>
  <si>
    <t>二次選考日程調整</t>
  </si>
  <si>
    <t>二次選考実施中</t>
  </si>
  <si>
    <t>三次選考日程調整</t>
  </si>
  <si>
    <t>内々定決定</t>
  </si>
  <si>
    <t>内々定送付</t>
  </si>
  <si>
    <t>内々定応諾</t>
  </si>
  <si>
    <t>辞退</t>
  </si>
  <si>
    <t>進捗状況(se_situation)</t>
    <rPh sb="0" eb="4">
      <t>シンチョクジョウキョウ</t>
    </rPh>
    <phoneticPr fontId="1"/>
  </si>
  <si>
    <t>編集ページではプルダウン</t>
    <rPh sb="0" eb="2">
      <t>ヘンシュウ</t>
    </rPh>
    <phoneticPr fontId="1"/>
  </si>
  <si>
    <t>三次選考実施中</t>
    <rPh sb="4" eb="7">
      <t>ジッシチュウ</t>
    </rPh>
    <phoneticPr fontId="1"/>
  </si>
  <si>
    <r>
      <rPr>
        <sz val="8"/>
        <color rgb="FF1D1C1D"/>
        <rFont val="ＭＳ Ｐゴシック"/>
        <family val="2"/>
        <charset val="128"/>
      </rPr>
      <t>不合格</t>
    </r>
    <rPh sb="0" eb="3">
      <t>フゴウカク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</si>
</sst>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Yu Gothic"/>
      <family val="2"/>
      <charset val="128"/>
    </font>
    <font>
      <sz val="8"/>
      <color rgb="FF1D1C1D"/>
      <name val="Arial"/>
      <family val="2"/>
    </font>
    <font>
      <sz val="8"/>
      <color rgb="FF1D1C1D"/>
      <name val="ＭＳ ゴシック"/>
      <family val="3"/>
      <charset val="128"/>
    </font>
    <font>
      <sz val="8"/>
      <color rgb="FF1D1C1D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Border="1">
      <alignment vertical="center"/>
    </xf>
    <xf numFmtId="0" fontId="0" fillId="0" borderId="3" xfId="0" applyFill="1" applyBorder="1">
      <alignment vertical="center"/>
    </xf>
    <xf numFmtId="0" fontId="4" fillId="0" borderId="1" xfId="0" applyFont="1" applyBorder="1">
      <alignment vertical="center"/>
    </xf>
    <xf numFmtId="0" fontId="0" fillId="4" borderId="0" xfId="0" applyFill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mokaKajii/Downloads/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8"/>
  <sheetViews>
    <sheetView workbookViewId="0">
      <selection activeCell="C3" sqref="C3"/>
    </sheetView>
  </sheetViews>
  <sheetFormatPr defaultRowHeight="13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9" ht="19.2">
      <c r="A1" s="4" t="s">
        <v>0</v>
      </c>
    </row>
    <row r="2" spans="1:9">
      <c r="B2" s="1" t="s">
        <v>1</v>
      </c>
      <c r="C2" s="2"/>
      <c r="D2" s="1" t="s">
        <v>2</v>
      </c>
      <c r="E2" s="3"/>
    </row>
    <row r="3" spans="1:9">
      <c r="B3" s="1" t="s">
        <v>3</v>
      </c>
      <c r="C3" s="2"/>
      <c r="D3" s="1" t="s">
        <v>4</v>
      </c>
      <c r="E3" s="7"/>
    </row>
    <row r="4" spans="1:9">
      <c r="D4" s="1" t="s">
        <v>5</v>
      </c>
      <c r="E4" s="3"/>
    </row>
    <row r="5" spans="1:9">
      <c r="D5" s="1" t="s">
        <v>6</v>
      </c>
      <c r="E5" s="3"/>
    </row>
    <row r="7" spans="1:9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9">
      <c r="B8" s="3">
        <v>1</v>
      </c>
      <c r="C8" s="8" t="s">
        <v>30</v>
      </c>
      <c r="D8" s="8" t="s">
        <v>22</v>
      </c>
      <c r="E8" s="3" t="s">
        <v>38</v>
      </c>
      <c r="F8" s="3" t="s">
        <v>166</v>
      </c>
    </row>
    <row r="9" spans="1:9">
      <c r="B9" s="3">
        <v>2</v>
      </c>
      <c r="C9" s="8" t="s">
        <v>31</v>
      </c>
      <c r="D9" s="8" t="s">
        <v>23</v>
      </c>
      <c r="E9" s="3" t="s">
        <v>38</v>
      </c>
      <c r="F9" s="3"/>
    </row>
    <row r="10" spans="1:9">
      <c r="B10" s="3">
        <v>3</v>
      </c>
      <c r="C10" s="8" t="s">
        <v>164</v>
      </c>
      <c r="D10" s="8" t="s">
        <v>24</v>
      </c>
      <c r="E10" s="3" t="s">
        <v>38</v>
      </c>
      <c r="F10" s="3"/>
    </row>
    <row r="11" spans="1:9">
      <c r="B11" s="3">
        <v>4</v>
      </c>
      <c r="C11" s="8" t="s">
        <v>165</v>
      </c>
      <c r="D11" s="8" t="s">
        <v>25</v>
      </c>
      <c r="E11" s="3" t="s">
        <v>38</v>
      </c>
      <c r="F11" s="3"/>
    </row>
    <row r="12" spans="1:9">
      <c r="B12" s="3">
        <v>5</v>
      </c>
      <c r="C12" s="8" t="s">
        <v>32</v>
      </c>
      <c r="D12" s="8" t="s">
        <v>26</v>
      </c>
      <c r="E12" s="3" t="s">
        <v>38</v>
      </c>
      <c r="F12" s="3"/>
    </row>
    <row r="13" spans="1:9">
      <c r="B13" s="3">
        <v>6</v>
      </c>
      <c r="C13" s="8" t="s">
        <v>33</v>
      </c>
      <c r="D13" s="8" t="s">
        <v>27</v>
      </c>
      <c r="E13" s="3" t="s">
        <v>38</v>
      </c>
      <c r="F13" s="3"/>
    </row>
    <row r="14" spans="1:9">
      <c r="B14" s="3">
        <v>7</v>
      </c>
      <c r="C14" s="8" t="s">
        <v>34</v>
      </c>
      <c r="D14" s="8" t="s">
        <v>28</v>
      </c>
      <c r="E14" s="3" t="s">
        <v>38</v>
      </c>
      <c r="F14" s="3"/>
    </row>
    <row r="15" spans="1:9">
      <c r="B15" s="3">
        <v>8</v>
      </c>
      <c r="C15" s="8" t="s">
        <v>35</v>
      </c>
      <c r="D15" s="8" t="s">
        <v>29</v>
      </c>
      <c r="E15" s="3" t="s">
        <v>38</v>
      </c>
      <c r="F15" s="3"/>
    </row>
    <row r="16" spans="1:9">
      <c r="B16" s="3">
        <v>9</v>
      </c>
      <c r="C16" s="8" t="s">
        <v>37</v>
      </c>
      <c r="D16" s="8" t="s">
        <v>36</v>
      </c>
      <c r="E16" s="3" t="s">
        <v>38</v>
      </c>
      <c r="F16" s="3"/>
      <c r="I16" s="3"/>
    </row>
    <row r="17" spans="2:6">
      <c r="B17" s="3">
        <v>10</v>
      </c>
      <c r="C17" s="3"/>
      <c r="D17" s="3"/>
      <c r="E17" s="3"/>
      <c r="F17" s="3"/>
    </row>
    <row r="18" spans="2:6">
      <c r="B18" s="3">
        <v>11</v>
      </c>
      <c r="C18" s="3"/>
      <c r="D18" s="3"/>
      <c r="E18" s="3"/>
      <c r="F18" s="3"/>
    </row>
    <row r="19" spans="2:6">
      <c r="B19" s="3">
        <v>12</v>
      </c>
      <c r="C19" s="3"/>
      <c r="D19" s="3"/>
      <c r="E19" s="3"/>
      <c r="F19" s="3"/>
    </row>
    <row r="20" spans="2:6">
      <c r="B20" s="3">
        <v>13</v>
      </c>
      <c r="C20" s="3"/>
      <c r="D20" s="3"/>
      <c r="E20" s="3"/>
    </row>
    <row r="21" spans="2:6">
      <c r="B21" s="3">
        <v>14</v>
      </c>
      <c r="C21" s="3"/>
      <c r="D21" s="3"/>
      <c r="E21" s="3"/>
      <c r="F21" s="3"/>
    </row>
    <row r="22" spans="2:6">
      <c r="B22" s="3">
        <v>15</v>
      </c>
      <c r="C22" s="3"/>
      <c r="D22" s="3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956A8-1372-4154-950A-AAC06F893023}">
  <dimension ref="A1:L52"/>
  <sheetViews>
    <sheetView topLeftCell="A7" workbookViewId="0">
      <selection activeCell="E39" sqref="E39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37</v>
      </c>
      <c r="D4" s="1" t="s">
        <v>5</v>
      </c>
      <c r="E4" s="3"/>
      <c r="F4" s="5"/>
      <c r="G4" s="5"/>
      <c r="J4" t="s">
        <v>182</v>
      </c>
    </row>
    <row r="5" spans="1:12">
      <c r="B5" s="1" t="s">
        <v>17</v>
      </c>
      <c r="C5" s="3" t="s">
        <v>149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SelectionEasy (</v>
      </c>
    </row>
    <row r="10" spans="1:12">
      <c r="A10" s="9">
        <v>1</v>
      </c>
      <c r="B10" s="3" t="s">
        <v>186</v>
      </c>
      <c r="C10" s="9" t="s">
        <v>39</v>
      </c>
      <c r="D10" s="9" t="s">
        <v>151</v>
      </c>
      <c r="E10" s="9">
        <v>6</v>
      </c>
      <c r="F10" s="9"/>
      <c r="G10" s="9"/>
      <c r="H10" s="3" t="s">
        <v>152</v>
      </c>
      <c r="I10" s="9"/>
      <c r="J10" s="3" t="s">
        <v>54</v>
      </c>
      <c r="L10" t="str">
        <f>C10&amp;" "&amp;D10&amp;" "&amp;IF(E10&lt;&gt;"","("&amp;E10&amp;")","")&amp;IF(B11&lt;&gt;"",",","")</f>
        <v>s_id int (6),</v>
      </c>
    </row>
    <row r="11" spans="1:12">
      <c r="A11" s="9">
        <v>2</v>
      </c>
      <c r="B11" s="9" t="s">
        <v>99</v>
      </c>
      <c r="C11" s="9" t="s">
        <v>98</v>
      </c>
      <c r="D11" s="3" t="s">
        <v>212</v>
      </c>
      <c r="E11" s="9">
        <v>10</v>
      </c>
      <c r="F11" s="9"/>
      <c r="G11" s="9"/>
      <c r="H11" s="9"/>
      <c r="I11" s="9"/>
      <c r="J11" s="9" t="s">
        <v>89</v>
      </c>
      <c r="L11" t="str">
        <f t="shared" ref="L11:L32" si="0">C11&amp;" "&amp;D11&amp;" "&amp;IF(E11&lt;&gt;"","("&amp;E11&amp;")","")&amp;IF(B12&lt;&gt;"",",","")</f>
        <v>se_selectiondate date (10),</v>
      </c>
    </row>
    <row r="12" spans="1:12">
      <c r="A12" s="9">
        <v>3</v>
      </c>
      <c r="B12" s="9" t="s">
        <v>101</v>
      </c>
      <c r="C12" s="9" t="s">
        <v>100</v>
      </c>
      <c r="D12" s="9" t="s">
        <v>151</v>
      </c>
      <c r="E12" s="9">
        <v>3</v>
      </c>
      <c r="F12" s="9"/>
      <c r="G12" s="9"/>
      <c r="H12" s="9"/>
      <c r="I12" s="9"/>
      <c r="J12" s="9"/>
      <c r="L12" t="str">
        <f t="shared" si="0"/>
        <v>se_score int (3),</v>
      </c>
    </row>
    <row r="13" spans="1:12">
      <c r="A13" s="9">
        <v>4</v>
      </c>
      <c r="B13" s="9" t="s">
        <v>103</v>
      </c>
      <c r="C13" s="9" t="s">
        <v>102</v>
      </c>
      <c r="D13" s="9" t="s">
        <v>151</v>
      </c>
      <c r="E13" s="9">
        <v>1</v>
      </c>
      <c r="F13" s="9"/>
      <c r="G13" s="9"/>
      <c r="H13" s="9"/>
      <c r="I13" s="9"/>
      <c r="J13" s="9"/>
      <c r="L13" t="str">
        <f t="shared" si="0"/>
        <v>se_textscore int (1),</v>
      </c>
    </row>
    <row r="14" spans="1:12">
      <c r="A14" s="9">
        <v>5</v>
      </c>
      <c r="B14" s="9" t="s">
        <v>105</v>
      </c>
      <c r="C14" s="9" t="s">
        <v>104</v>
      </c>
      <c r="D14" s="9" t="s">
        <v>150</v>
      </c>
      <c r="E14" s="9">
        <v>1</v>
      </c>
      <c r="F14" s="9"/>
      <c r="G14" s="9"/>
      <c r="H14" s="9"/>
      <c r="I14" s="9"/>
      <c r="J14" s="9" t="s">
        <v>163</v>
      </c>
      <c r="L14" t="str">
        <f t="shared" si="0"/>
        <v>se_textresult varchar (1),</v>
      </c>
    </row>
    <row r="15" spans="1:12">
      <c r="A15" s="9">
        <v>6</v>
      </c>
      <c r="B15" s="9" t="s">
        <v>107</v>
      </c>
      <c r="C15" s="9" t="s">
        <v>106</v>
      </c>
      <c r="D15" s="3" t="s">
        <v>212</v>
      </c>
      <c r="E15" s="9">
        <v>10</v>
      </c>
      <c r="F15" s="9"/>
      <c r="G15" s="9"/>
      <c r="H15" s="9"/>
      <c r="I15" s="9"/>
      <c r="J15" s="9" t="s">
        <v>89</v>
      </c>
      <c r="L15" t="str">
        <f t="shared" si="0"/>
        <v>se_gettextdate date (10),</v>
      </c>
    </row>
    <row r="16" spans="1:12">
      <c r="A16" s="9">
        <v>7</v>
      </c>
      <c r="B16" s="9" t="s">
        <v>109</v>
      </c>
      <c r="C16" s="9" t="s">
        <v>108</v>
      </c>
      <c r="D16" s="3" t="s">
        <v>212</v>
      </c>
      <c r="E16" s="9">
        <v>10</v>
      </c>
      <c r="F16" s="9"/>
      <c r="G16" s="9"/>
      <c r="H16" s="9"/>
      <c r="I16" s="9"/>
      <c r="J16" s="9" t="s">
        <v>89</v>
      </c>
      <c r="L16" t="str">
        <f t="shared" si="0"/>
        <v>se_no date (10),</v>
      </c>
    </row>
    <row r="17" spans="1:12">
      <c r="A17" s="9">
        <v>8</v>
      </c>
      <c r="B17" s="9" t="s">
        <v>111</v>
      </c>
      <c r="C17" s="9" t="s">
        <v>110</v>
      </c>
      <c r="D17" s="3" t="s">
        <v>212</v>
      </c>
      <c r="E17" s="9">
        <v>10</v>
      </c>
      <c r="F17" s="9"/>
      <c r="G17" s="9"/>
      <c r="H17" s="9"/>
      <c r="I17" s="9"/>
      <c r="J17" s="9" t="s">
        <v>89</v>
      </c>
      <c r="L17" t="str">
        <f t="shared" si="0"/>
        <v>se_ok date (10),</v>
      </c>
    </row>
    <row r="18" spans="1:12">
      <c r="A18" s="9">
        <v>9</v>
      </c>
      <c r="B18" s="9" t="s">
        <v>113</v>
      </c>
      <c r="C18" s="9" t="s">
        <v>112</v>
      </c>
      <c r="D18" s="9" t="s">
        <v>150</v>
      </c>
      <c r="E18" s="9">
        <v>100</v>
      </c>
      <c r="F18" s="9"/>
      <c r="G18" s="9"/>
      <c r="H18" s="9"/>
      <c r="I18" s="9"/>
      <c r="J18" s="9"/>
      <c r="L18" t="str">
        <f t="shared" si="0"/>
        <v>se_noreason varchar (100),</v>
      </c>
    </row>
    <row r="19" spans="1:12">
      <c r="A19" s="9">
        <v>10</v>
      </c>
      <c r="B19" s="9" t="s">
        <v>115</v>
      </c>
      <c r="C19" s="9" t="s">
        <v>114</v>
      </c>
      <c r="D19" s="3" t="s">
        <v>212</v>
      </c>
      <c r="E19" s="9">
        <v>10</v>
      </c>
      <c r="F19" s="9"/>
      <c r="G19" s="9"/>
      <c r="H19" s="9"/>
      <c r="I19" s="9"/>
      <c r="J19" s="9" t="s">
        <v>89</v>
      </c>
      <c r="L19" t="str">
        <f t="shared" si="0"/>
        <v>se_sendok date (10),</v>
      </c>
    </row>
    <row r="20" spans="1:12">
      <c r="A20" s="9">
        <v>11</v>
      </c>
      <c r="B20" s="9" t="s">
        <v>117</v>
      </c>
      <c r="C20" s="9" t="s">
        <v>116</v>
      </c>
      <c r="D20" s="3" t="s">
        <v>212</v>
      </c>
      <c r="E20" s="9">
        <v>10</v>
      </c>
      <c r="F20" s="9"/>
      <c r="G20" s="9"/>
      <c r="H20" s="9"/>
      <c r="I20" s="9"/>
      <c r="J20" s="9" t="s">
        <v>89</v>
      </c>
      <c r="L20" t="str">
        <f t="shared" si="0"/>
        <v>se_earlyok date (10),</v>
      </c>
    </row>
    <row r="21" spans="1:12">
      <c r="A21" s="9">
        <v>12</v>
      </c>
      <c r="B21" s="9" t="s">
        <v>119</v>
      </c>
      <c r="C21" s="9" t="s">
        <v>118</v>
      </c>
      <c r="D21" s="3" t="s">
        <v>212</v>
      </c>
      <c r="E21" s="9">
        <v>10</v>
      </c>
      <c r="F21" s="9"/>
      <c r="G21" s="9"/>
      <c r="H21" s="9"/>
      <c r="I21" s="9"/>
      <c r="J21" s="9" t="s">
        <v>89</v>
      </c>
      <c r="L21" t="str">
        <f t="shared" si="0"/>
        <v>se_earlyno date (10),</v>
      </c>
    </row>
    <row r="22" spans="1:12">
      <c r="A22" s="9">
        <v>13</v>
      </c>
      <c r="B22" s="9" t="s">
        <v>121</v>
      </c>
      <c r="C22" s="9" t="s">
        <v>120</v>
      </c>
      <c r="D22" s="9" t="s">
        <v>150</v>
      </c>
      <c r="E22" s="9">
        <v>1</v>
      </c>
      <c r="F22" s="9"/>
      <c r="G22" s="9"/>
      <c r="H22" s="9"/>
      <c r="I22" s="9"/>
      <c r="J22" s="9" t="s">
        <v>163</v>
      </c>
      <c r="L22" t="str">
        <f t="shared" si="0"/>
        <v>se_firstresult varchar (1),</v>
      </c>
    </row>
    <row r="23" spans="1:12">
      <c r="A23" s="9">
        <v>14</v>
      </c>
      <c r="B23" s="9" t="s">
        <v>123</v>
      </c>
      <c r="C23" s="9" t="s">
        <v>122</v>
      </c>
      <c r="D23" s="9" t="s">
        <v>150</v>
      </c>
      <c r="E23" s="9">
        <v>1</v>
      </c>
      <c r="F23" s="9"/>
      <c r="G23" s="9"/>
      <c r="H23" s="9"/>
      <c r="I23" s="9"/>
      <c r="J23" s="9" t="s">
        <v>163</v>
      </c>
      <c r="L23" t="str">
        <f t="shared" si="0"/>
        <v>se_secondresult varchar (1),</v>
      </c>
    </row>
    <row r="24" spans="1:12">
      <c r="A24" s="9">
        <v>15</v>
      </c>
      <c r="B24" s="9" t="s">
        <v>125</v>
      </c>
      <c r="C24" s="9" t="s">
        <v>124</v>
      </c>
      <c r="D24" s="3" t="s">
        <v>212</v>
      </c>
      <c r="E24" s="9">
        <v>10</v>
      </c>
      <c r="F24" s="9"/>
      <c r="G24" s="9"/>
      <c r="H24" s="9"/>
      <c r="I24" s="9"/>
      <c r="J24" s="9" t="s">
        <v>89</v>
      </c>
      <c r="L24" t="str">
        <f t="shared" si="0"/>
        <v>se_firstno date (10),</v>
      </c>
    </row>
    <row r="25" spans="1:12">
      <c r="A25" s="9">
        <v>16</v>
      </c>
      <c r="B25" s="9" t="s">
        <v>127</v>
      </c>
      <c r="C25" s="9" t="s">
        <v>126</v>
      </c>
      <c r="D25" s="3" t="s">
        <v>212</v>
      </c>
      <c r="E25" s="9">
        <v>10</v>
      </c>
      <c r="F25" s="9"/>
      <c r="G25" s="9"/>
      <c r="H25" s="9"/>
      <c r="I25" s="9"/>
      <c r="J25" s="9" t="s">
        <v>89</v>
      </c>
      <c r="L25" t="str">
        <f t="shared" si="0"/>
        <v>se_firstdate date (10),</v>
      </c>
    </row>
    <row r="26" spans="1:12">
      <c r="A26" s="9">
        <v>17</v>
      </c>
      <c r="B26" s="9" t="s">
        <v>129</v>
      </c>
      <c r="C26" s="9" t="s">
        <v>128</v>
      </c>
      <c r="D26" s="3" t="s">
        <v>212</v>
      </c>
      <c r="E26" s="9">
        <v>10</v>
      </c>
      <c r="F26" s="9"/>
      <c r="G26" s="9"/>
      <c r="H26" s="9"/>
      <c r="I26" s="9"/>
      <c r="J26" s="9" t="s">
        <v>89</v>
      </c>
      <c r="L26" t="str">
        <f t="shared" si="0"/>
        <v>se_secondno date (10),</v>
      </c>
    </row>
    <row r="27" spans="1:12">
      <c r="A27" s="9">
        <v>18</v>
      </c>
      <c r="B27" s="9" t="s">
        <v>131</v>
      </c>
      <c r="C27" s="9" t="s">
        <v>130</v>
      </c>
      <c r="D27" s="3" t="s">
        <v>212</v>
      </c>
      <c r="E27" s="9">
        <v>10</v>
      </c>
      <c r="F27" s="9"/>
      <c r="G27" s="9"/>
      <c r="H27" s="9"/>
      <c r="I27" s="9"/>
      <c r="J27" s="9" t="s">
        <v>89</v>
      </c>
      <c r="L27" t="str">
        <f t="shared" si="0"/>
        <v>se_seconddate date (10),</v>
      </c>
    </row>
    <row r="28" spans="1:12">
      <c r="A28" s="9">
        <v>19</v>
      </c>
      <c r="B28" s="9" t="s">
        <v>133</v>
      </c>
      <c r="C28" s="9" t="s">
        <v>132</v>
      </c>
      <c r="D28" s="3" t="s">
        <v>212</v>
      </c>
      <c r="E28" s="9">
        <v>10</v>
      </c>
      <c r="F28" s="9"/>
      <c r="G28" s="9"/>
      <c r="H28" s="9"/>
      <c r="I28" s="9"/>
      <c r="J28" s="9" t="s">
        <v>89</v>
      </c>
      <c r="L28" t="str">
        <f t="shared" si="0"/>
        <v>se_thirddate date (10),</v>
      </c>
    </row>
    <row r="29" spans="1:12">
      <c r="A29" s="9">
        <v>20</v>
      </c>
      <c r="B29" s="9" t="s">
        <v>135</v>
      </c>
      <c r="C29" s="9" t="s">
        <v>134</v>
      </c>
      <c r="D29" s="9" t="s">
        <v>150</v>
      </c>
      <c r="E29" s="9">
        <v>1</v>
      </c>
      <c r="F29" s="9"/>
      <c r="G29" s="9"/>
      <c r="H29" s="9"/>
      <c r="I29" s="9"/>
      <c r="J29" s="9" t="s">
        <v>163</v>
      </c>
      <c r="L29" t="str">
        <f t="shared" si="0"/>
        <v>se_thirdresult varchar (1),</v>
      </c>
    </row>
    <row r="30" spans="1:12">
      <c r="A30" s="9">
        <v>21</v>
      </c>
      <c r="B30" s="9" t="s">
        <v>11</v>
      </c>
      <c r="C30" s="9" t="s">
        <v>136</v>
      </c>
      <c r="D30" s="9" t="s">
        <v>150</v>
      </c>
      <c r="E30" s="9">
        <v>200</v>
      </c>
      <c r="F30" s="9"/>
      <c r="G30" s="9"/>
      <c r="H30" s="9"/>
      <c r="I30" s="9"/>
      <c r="J30" s="9"/>
      <c r="L30" t="str">
        <f t="shared" si="0"/>
        <v>se_remarks varchar (200),</v>
      </c>
    </row>
    <row r="31" spans="1:12">
      <c r="A31" s="3">
        <v>22</v>
      </c>
      <c r="B31" s="3" t="s">
        <v>193</v>
      </c>
      <c r="C31" s="3" t="s">
        <v>162</v>
      </c>
      <c r="D31" s="3" t="s">
        <v>151</v>
      </c>
      <c r="E31" s="3">
        <v>4</v>
      </c>
      <c r="F31" s="3" t="s">
        <v>152</v>
      </c>
      <c r="G31" s="3" t="s">
        <v>152</v>
      </c>
      <c r="H31" s="3" t="s">
        <v>152</v>
      </c>
      <c r="I31" s="3"/>
      <c r="J31" s="3" t="s">
        <v>15</v>
      </c>
      <c r="L31" t="str">
        <f t="shared" si="0"/>
        <v>se_id int (4)</v>
      </c>
    </row>
    <row r="32" spans="1:12">
      <c r="A32" s="3">
        <v>23</v>
      </c>
      <c r="B32" s="3"/>
      <c r="C32" s="3"/>
      <c r="D32" s="3"/>
      <c r="E32" s="3"/>
      <c r="F32" s="3"/>
      <c r="G32" s="3"/>
      <c r="H32" s="3"/>
      <c r="I32" s="3"/>
      <c r="J32" s="9" t="s">
        <v>224</v>
      </c>
      <c r="L32" t="str">
        <f t="shared" si="0"/>
        <v xml:space="preserve">  ,</v>
      </c>
    </row>
    <row r="33" spans="1:12">
      <c r="A33" s="3">
        <v>24</v>
      </c>
      <c r="B33" s="3" t="s">
        <v>225</v>
      </c>
      <c r="C33" s="3" t="s">
        <v>226</v>
      </c>
      <c r="D33" s="3" t="s">
        <v>150</v>
      </c>
      <c r="E33" s="3">
        <v>20</v>
      </c>
      <c r="F33" s="3"/>
      <c r="G33" s="3"/>
      <c r="H33" s="3"/>
      <c r="I33" s="3"/>
      <c r="J33" s="3"/>
      <c r="L33" t="str">
        <f>C33&amp;" "&amp;D33&amp;" "&amp;IF(E33&lt;&gt;"","("&amp;E33&amp;")","")&amp;IF(B38&lt;&gt;"",",","")</f>
        <v>se_situation varchar (20),</v>
      </c>
    </row>
    <row r="34" spans="1:12">
      <c r="L34" t="s">
        <v>20</v>
      </c>
    </row>
    <row r="37" spans="1:12">
      <c r="J37" s="13" t="s">
        <v>240</v>
      </c>
      <c r="K37" t="s">
        <v>241</v>
      </c>
    </row>
    <row r="38" spans="1:12">
      <c r="B38">
        <f>+[1]Sheet1!$C$87+[1]Sheet1!$C$86</f>
        <v>0</v>
      </c>
      <c r="J38" s="14" t="s">
        <v>227</v>
      </c>
    </row>
    <row r="39" spans="1:12">
      <c r="J39" s="14" t="s">
        <v>228</v>
      </c>
    </row>
    <row r="40" spans="1:12">
      <c r="J40" s="14" t="s">
        <v>229</v>
      </c>
    </row>
    <row r="41" spans="1:12">
      <c r="J41" s="14" t="s">
        <v>230</v>
      </c>
    </row>
    <row r="42" spans="1:12">
      <c r="J42" s="14" t="s">
        <v>231</v>
      </c>
    </row>
    <row r="43" spans="1:12">
      <c r="J43" s="14" t="s">
        <v>232</v>
      </c>
    </row>
    <row r="44" spans="1:12">
      <c r="J44" s="14" t="s">
        <v>233</v>
      </c>
    </row>
    <row r="45" spans="1:12">
      <c r="J45" s="14" t="s">
        <v>234</v>
      </c>
    </row>
    <row r="46" spans="1:12">
      <c r="J46" s="14" t="s">
        <v>235</v>
      </c>
    </row>
    <row r="47" spans="1:12">
      <c r="J47" s="15" t="s">
        <v>242</v>
      </c>
    </row>
    <row r="48" spans="1:12">
      <c r="J48" s="14" t="s">
        <v>236</v>
      </c>
    </row>
    <row r="49" spans="10:10">
      <c r="J49" s="14" t="s">
        <v>237</v>
      </c>
    </row>
    <row r="50" spans="10:10">
      <c r="J50" s="14" t="s">
        <v>238</v>
      </c>
    </row>
    <row r="51" spans="10:10">
      <c r="J51" s="14" t="s">
        <v>239</v>
      </c>
    </row>
    <row r="52" spans="10:10">
      <c r="J52" s="14" t="s">
        <v>243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E23" sqref="E23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30</v>
      </c>
      <c r="D4" s="1" t="s">
        <v>5</v>
      </c>
      <c r="E4" s="3"/>
      <c r="F4" s="5"/>
      <c r="G4" s="5"/>
    </row>
    <row r="5" spans="1:12">
      <c r="B5" s="1" t="s">
        <v>17</v>
      </c>
      <c r="C5" s="3" t="s">
        <v>22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>
      <c r="A10" s="3">
        <v>1</v>
      </c>
      <c r="B10" s="3" t="s">
        <v>187</v>
      </c>
      <c r="C10" s="8" t="s">
        <v>40</v>
      </c>
      <c r="D10" s="3" t="s">
        <v>151</v>
      </c>
      <c r="E10" s="3">
        <v>4</v>
      </c>
      <c r="F10" s="3" t="s">
        <v>152</v>
      </c>
      <c r="G10" s="3"/>
      <c r="H10" s="3" t="s">
        <v>152</v>
      </c>
      <c r="I10" s="3"/>
      <c r="J10" s="3" t="s">
        <v>194</v>
      </c>
      <c r="L10" t="str">
        <f>C10&amp;" "&amp;D10&amp;" "&amp;IF(E10&lt;&gt;"","("&amp;E10&amp;")","")&amp;IF(C11&lt;&gt;"",",","")</f>
        <v>u_id int (4),</v>
      </c>
    </row>
    <row r="11" spans="1:12">
      <c r="A11" s="3">
        <v>2</v>
      </c>
      <c r="B11" s="3" t="s">
        <v>209</v>
      </c>
      <c r="C11" s="8" t="s">
        <v>41</v>
      </c>
      <c r="D11" s="3" t="s">
        <v>150</v>
      </c>
      <c r="E11" s="3">
        <v>10</v>
      </c>
      <c r="F11" s="3"/>
      <c r="G11" s="3"/>
      <c r="H11" s="3" t="s">
        <v>152</v>
      </c>
      <c r="I11" s="3"/>
      <c r="J11" s="3"/>
      <c r="L11" t="str">
        <f>C11&amp;" "&amp;D11&amp;" "&amp;IF(E11&lt;&gt;"","("&amp;E11&amp;")","")&amp;IF(C12&lt;&gt;"",",","")</f>
        <v>u_name varchar (10),</v>
      </c>
    </row>
    <row r="12" spans="1:12">
      <c r="A12" s="3">
        <v>3</v>
      </c>
      <c r="B12" s="3" t="s">
        <v>46</v>
      </c>
      <c r="C12" s="8" t="s">
        <v>42</v>
      </c>
      <c r="D12" s="3" t="s">
        <v>150</v>
      </c>
      <c r="E12" s="3">
        <v>10</v>
      </c>
      <c r="F12" s="3"/>
      <c r="G12" s="3"/>
      <c r="H12" s="3" t="s">
        <v>152</v>
      </c>
      <c r="I12" s="3"/>
      <c r="J12" s="3"/>
      <c r="L12" t="str">
        <f>C12&amp;" "&amp;D12&amp;" "&amp;IF(E12&lt;&gt;"","("&amp;E12&amp;")","")&amp;IF(C13&lt;&gt;"",",","")</f>
        <v>u_first varchar (10),</v>
      </c>
    </row>
    <row r="13" spans="1:12">
      <c r="A13" s="3">
        <v>4</v>
      </c>
      <c r="B13" s="3" t="s">
        <v>47</v>
      </c>
      <c r="C13" s="8" t="s">
        <v>43</v>
      </c>
      <c r="D13" s="3" t="s">
        <v>150</v>
      </c>
      <c r="E13" s="3">
        <v>20</v>
      </c>
      <c r="F13" s="3"/>
      <c r="G13" s="3"/>
      <c r="H13" s="3" t="s">
        <v>152</v>
      </c>
      <c r="I13" s="3"/>
      <c r="J13" s="3" t="s">
        <v>153</v>
      </c>
      <c r="L13" t="str">
        <f>C13&amp;" "&amp;D13&amp;" "&amp;IF(E13&lt;&gt;"","("&amp;E13&amp;")","")&amp;IF(C14&lt;&gt;"",",","")</f>
        <v>u_pw varchar (20),</v>
      </c>
    </row>
    <row r="14" spans="1:12">
      <c r="A14" s="3">
        <v>5</v>
      </c>
      <c r="B14" s="3" t="s">
        <v>48</v>
      </c>
      <c r="C14" s="8" t="s">
        <v>44</v>
      </c>
      <c r="D14" s="3" t="s">
        <v>151</v>
      </c>
      <c r="E14" s="3">
        <v>1</v>
      </c>
      <c r="F14" s="3"/>
      <c r="G14" s="3"/>
      <c r="H14" s="3" t="s">
        <v>152</v>
      </c>
      <c r="I14" s="3">
        <v>0</v>
      </c>
      <c r="J14" s="3" t="s">
        <v>154</v>
      </c>
      <c r="L14" t="str">
        <f>C14&amp;" "&amp;D14&amp;" "&amp;IF(E14&lt;&gt;"","("&amp;E14&amp;")","")&amp;IF(C15&lt;&gt;"",",","")</f>
        <v>a_flag int (1),</v>
      </c>
    </row>
    <row r="15" spans="1:12">
      <c r="A15" s="3">
        <v>6</v>
      </c>
      <c r="B15" s="3" t="s">
        <v>49</v>
      </c>
      <c r="C15" s="8" t="s">
        <v>45</v>
      </c>
      <c r="D15" s="3" t="s">
        <v>151</v>
      </c>
      <c r="E15" s="3">
        <v>1</v>
      </c>
      <c r="F15" s="3"/>
      <c r="G15" s="3"/>
      <c r="H15" s="3" t="s">
        <v>152</v>
      </c>
      <c r="I15" s="3">
        <v>0</v>
      </c>
      <c r="J15" s="3" t="s">
        <v>155</v>
      </c>
      <c r="L15" t="str">
        <f t="shared" ref="L15:L29" si="0">C15&amp;" "&amp;D15&amp;" "&amp;IF(E15&lt;&gt;"","("&amp;E15&amp;")","")&amp;IF(C16&lt;&gt;"",",","")</f>
        <v>y_flag int (1)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F410-CD86-4634-9B3E-8285FDEA27FE}">
  <dimension ref="A1:L30"/>
  <sheetViews>
    <sheetView workbookViewId="0">
      <selection activeCell="L19" sqref="L19"/>
    </sheetView>
  </sheetViews>
  <sheetFormatPr defaultRowHeight="13.2"/>
  <cols>
    <col min="2" max="2" width="19.886718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31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23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Feedback (</v>
      </c>
    </row>
    <row r="10" spans="1:12">
      <c r="A10" s="3">
        <v>1</v>
      </c>
      <c r="B10" s="3" t="s">
        <v>188</v>
      </c>
      <c r="C10" s="8" t="s">
        <v>50</v>
      </c>
      <c r="D10" s="3" t="s">
        <v>151</v>
      </c>
      <c r="E10" s="3">
        <v>6</v>
      </c>
      <c r="F10" s="3" t="s">
        <v>152</v>
      </c>
      <c r="G10" s="3" t="s">
        <v>152</v>
      </c>
      <c r="H10" s="3" t="s">
        <v>152</v>
      </c>
      <c r="I10" s="3"/>
      <c r="J10" s="3" t="s">
        <v>15</v>
      </c>
      <c r="L10" t="str">
        <f>C10&amp;" "&amp;D10&amp;" "&amp;IF(E10&lt;&gt;"","("&amp;E10&amp;")","")&amp;IF(C11&lt;&gt;"",",","")</f>
        <v>f_id int (6),</v>
      </c>
    </row>
    <row r="11" spans="1:12">
      <c r="A11" s="3">
        <v>2</v>
      </c>
      <c r="B11" s="3" t="s">
        <v>54</v>
      </c>
      <c r="C11" s="8" t="s">
        <v>39</v>
      </c>
      <c r="D11" s="3" t="s">
        <v>151</v>
      </c>
      <c r="E11" s="3">
        <v>6</v>
      </c>
      <c r="F11" s="3"/>
      <c r="G11" s="3"/>
      <c r="H11" s="3" t="s">
        <v>152</v>
      </c>
      <c r="I11" s="3"/>
      <c r="J11" s="3" t="s">
        <v>168</v>
      </c>
      <c r="L11" t="str">
        <f>C11&amp;" "&amp;D11&amp;" "&amp;IF(E11&lt;&gt;"","("&amp;E11&amp;")","")&amp;IF(C12&lt;&gt;"",",","")</f>
        <v>s_id int (6),</v>
      </c>
    </row>
    <row r="12" spans="1:12">
      <c r="A12" s="3">
        <v>3</v>
      </c>
      <c r="B12" s="3" t="s">
        <v>55</v>
      </c>
      <c r="C12" s="8" t="s">
        <v>51</v>
      </c>
      <c r="D12" s="3" t="s">
        <v>150</v>
      </c>
      <c r="E12" s="3">
        <v>30</v>
      </c>
      <c r="F12" s="3"/>
      <c r="G12" s="3"/>
      <c r="H12" s="3" t="s">
        <v>152</v>
      </c>
      <c r="I12" s="3"/>
      <c r="J12" s="3" t="s">
        <v>167</v>
      </c>
      <c r="L12" t="str">
        <f>C12&amp;" "&amp;D12&amp;" "&amp;IF(E12&lt;&gt;"","("&amp;E12&amp;")","")&amp;IF(C13&lt;&gt;"",",","")</f>
        <v>f_category varchar (30),</v>
      </c>
    </row>
    <row r="13" spans="1:12">
      <c r="A13" s="3">
        <v>4</v>
      </c>
      <c r="B13" s="3" t="s">
        <v>56</v>
      </c>
      <c r="C13" s="8" t="s">
        <v>52</v>
      </c>
      <c r="D13" s="3" t="s">
        <v>150</v>
      </c>
      <c r="E13" s="3">
        <v>20</v>
      </c>
      <c r="F13" s="3"/>
      <c r="G13" s="3"/>
      <c r="H13" s="3"/>
      <c r="I13" s="3"/>
      <c r="J13" s="3" t="s">
        <v>169</v>
      </c>
      <c r="L13" t="str">
        <f>C13&amp;" "&amp;D13&amp;" "&amp;IF(E13&lt;&gt;"","("&amp;E13&amp;")","")&amp;IF(C14&lt;&gt;"",",","")</f>
        <v>f_name varchar (20),</v>
      </c>
    </row>
    <row r="14" spans="1:12">
      <c r="A14" s="3">
        <v>5</v>
      </c>
      <c r="B14" s="3" t="s">
        <v>57</v>
      </c>
      <c r="C14" s="8" t="s">
        <v>53</v>
      </c>
      <c r="D14" s="3" t="s">
        <v>150</v>
      </c>
      <c r="E14" s="3">
        <v>1000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f_content varchar (1000)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F8154-F1DC-4119-A751-A01A05B1C5C9}">
  <dimension ref="A1:L30"/>
  <sheetViews>
    <sheetView workbookViewId="0">
      <selection activeCell="B13" sqref="B13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164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24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Template (</v>
      </c>
    </row>
    <row r="10" spans="1:12">
      <c r="A10" s="3">
        <v>1</v>
      </c>
      <c r="B10" s="3" t="s">
        <v>189</v>
      </c>
      <c r="C10" s="9" t="s">
        <v>58</v>
      </c>
      <c r="D10" s="3" t="s">
        <v>151</v>
      </c>
      <c r="E10" s="3">
        <v>4</v>
      </c>
      <c r="F10" s="3" t="s">
        <v>152</v>
      </c>
      <c r="G10" s="3" t="s">
        <v>152</v>
      </c>
      <c r="H10" s="3" t="s">
        <v>152</v>
      </c>
      <c r="I10" s="3"/>
      <c r="J10" s="3" t="s">
        <v>15</v>
      </c>
      <c r="L10" t="str">
        <f>C10&amp;" "&amp;D10&amp;" "&amp;IF(E10&lt;&gt;"","("&amp;E10&amp;")","")&amp;IF(C11&lt;&gt;"",",","")</f>
        <v>t_id int (4),</v>
      </c>
    </row>
    <row r="11" spans="1:12">
      <c r="A11" s="3">
        <v>2</v>
      </c>
      <c r="B11" s="3" t="s">
        <v>61</v>
      </c>
      <c r="C11" s="9" t="s">
        <v>59</v>
      </c>
      <c r="D11" s="3" t="s">
        <v>150</v>
      </c>
      <c r="E11" s="3">
        <v>50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t_title varchar (50),</v>
      </c>
    </row>
    <row r="12" spans="1:12">
      <c r="A12" s="3">
        <v>3</v>
      </c>
      <c r="B12" s="3" t="s">
        <v>62</v>
      </c>
      <c r="C12" s="9" t="s">
        <v>60</v>
      </c>
      <c r="D12" s="3" t="s">
        <v>150</v>
      </c>
      <c r="E12" s="3">
        <v>1000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t_content varchar (1000),</v>
      </c>
    </row>
    <row r="13" spans="1:12">
      <c r="A13" s="3">
        <v>4</v>
      </c>
      <c r="B13" s="3" t="s">
        <v>210</v>
      </c>
      <c r="C13" s="3" t="s">
        <v>211</v>
      </c>
      <c r="D13" s="3" t="s">
        <v>150</v>
      </c>
      <c r="E13" s="3">
        <v>20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t_category varchar (20)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41BC-A688-491F-B946-A3BAC9EF4DAD}">
  <dimension ref="A1:L30"/>
  <sheetViews>
    <sheetView topLeftCell="A4" workbookViewId="0">
      <selection activeCell="C10" sqref="C10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156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25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Student (</v>
      </c>
    </row>
    <row r="10" spans="1:12">
      <c r="A10" s="3">
        <v>1</v>
      </c>
      <c r="B10" s="3" t="s">
        <v>186</v>
      </c>
      <c r="C10" s="9" t="s">
        <v>39</v>
      </c>
      <c r="D10" s="3" t="s">
        <v>151</v>
      </c>
      <c r="E10" s="3">
        <v>6</v>
      </c>
      <c r="F10" s="3" t="s">
        <v>152</v>
      </c>
      <c r="G10" s="3" t="s">
        <v>152</v>
      </c>
      <c r="H10" s="3" t="s">
        <v>152</v>
      </c>
      <c r="I10" s="3"/>
      <c r="J10" s="3" t="s">
        <v>15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3" t="s">
        <v>46</v>
      </c>
      <c r="C11" s="9" t="s">
        <v>63</v>
      </c>
      <c r="D11" s="3" t="s">
        <v>150</v>
      </c>
      <c r="E11" s="3">
        <v>20</v>
      </c>
      <c r="F11" s="3"/>
      <c r="G11" s="3"/>
      <c r="H11" s="3" t="s">
        <v>152</v>
      </c>
      <c r="I11" s="3"/>
      <c r="J11" s="3"/>
      <c r="L11" t="str">
        <f t="shared" ref="L11:L25" si="0">C11&amp;" "&amp;D11&amp;" "&amp;IF(E11&lt;&gt;"","("&amp;E11&amp;")","")&amp;IF(B12&lt;&gt;"",",","")</f>
        <v>s_name varchar (20),</v>
      </c>
    </row>
    <row r="12" spans="1:12">
      <c r="A12" s="3">
        <v>3</v>
      </c>
      <c r="B12" s="3" t="s">
        <v>65</v>
      </c>
      <c r="C12" s="9" t="s">
        <v>64</v>
      </c>
      <c r="D12" s="3" t="s">
        <v>150</v>
      </c>
      <c r="E12" s="3">
        <v>20</v>
      </c>
      <c r="F12" s="3"/>
      <c r="G12" s="3"/>
      <c r="H12" s="3"/>
      <c r="I12" s="3"/>
      <c r="J12" s="3"/>
      <c r="L12" t="str">
        <f t="shared" si="0"/>
        <v>s_kana varchar (20),</v>
      </c>
    </row>
    <row r="13" spans="1:12">
      <c r="A13" s="3">
        <v>4</v>
      </c>
      <c r="B13" s="3" t="s">
        <v>67</v>
      </c>
      <c r="C13" s="9" t="s">
        <v>66</v>
      </c>
      <c r="D13" s="3" t="s">
        <v>150</v>
      </c>
      <c r="E13" s="3">
        <v>2</v>
      </c>
      <c r="F13" s="3"/>
      <c r="G13" s="3"/>
      <c r="H13" s="3"/>
      <c r="I13" s="3"/>
      <c r="J13" s="3"/>
      <c r="L13" t="str">
        <f t="shared" si="0"/>
        <v>s_contexts varchar (2),</v>
      </c>
    </row>
    <row r="14" spans="1:12">
      <c r="A14" s="3">
        <v>5</v>
      </c>
      <c r="B14" s="3" t="s">
        <v>69</v>
      </c>
      <c r="C14" s="9" t="s">
        <v>68</v>
      </c>
      <c r="D14" s="3" t="s">
        <v>150</v>
      </c>
      <c r="E14" s="3">
        <v>20</v>
      </c>
      <c r="F14" s="3"/>
      <c r="G14" s="3"/>
      <c r="H14" s="3"/>
      <c r="I14" s="3"/>
      <c r="J14" s="3"/>
      <c r="L14" t="str">
        <f t="shared" si="0"/>
        <v>s_univercity varchar (20),</v>
      </c>
    </row>
    <row r="15" spans="1:12">
      <c r="A15" s="3">
        <v>6</v>
      </c>
      <c r="B15" s="3" t="s">
        <v>71</v>
      </c>
      <c r="C15" s="9" t="s">
        <v>70</v>
      </c>
      <c r="D15" s="3" t="s">
        <v>150</v>
      </c>
      <c r="E15" s="3">
        <v>20</v>
      </c>
      <c r="F15" s="3"/>
      <c r="G15" s="3"/>
      <c r="H15" s="3"/>
      <c r="I15" s="3"/>
      <c r="J15" s="3"/>
      <c r="L15" t="str">
        <f t="shared" si="0"/>
        <v>s_faculty varchar (20),</v>
      </c>
    </row>
    <row r="16" spans="1:12">
      <c r="A16" s="3">
        <v>7</v>
      </c>
      <c r="B16" s="3" t="s">
        <v>73</v>
      </c>
      <c r="C16" s="9" t="s">
        <v>72</v>
      </c>
      <c r="D16" s="3" t="s">
        <v>150</v>
      </c>
      <c r="E16" s="3">
        <v>20</v>
      </c>
      <c r="F16" s="3"/>
      <c r="G16" s="3"/>
      <c r="H16" s="3"/>
      <c r="I16" s="3"/>
      <c r="J16" s="3"/>
      <c r="L16" t="str">
        <f t="shared" si="0"/>
        <v>s_department varchar (20),</v>
      </c>
    </row>
    <row r="17" spans="1:12">
      <c r="A17" s="3">
        <v>8</v>
      </c>
      <c r="B17" s="3" t="s">
        <v>75</v>
      </c>
      <c r="C17" s="9" t="s">
        <v>74</v>
      </c>
      <c r="D17" s="3" t="s">
        <v>150</v>
      </c>
      <c r="E17" s="3">
        <v>100</v>
      </c>
      <c r="F17" s="3"/>
      <c r="G17" s="3"/>
      <c r="H17" s="3" t="s">
        <v>152</v>
      </c>
      <c r="I17" s="3"/>
      <c r="J17" s="3"/>
      <c r="L17" t="str">
        <f t="shared" si="0"/>
        <v>s_address varchar (100),</v>
      </c>
    </row>
    <row r="18" spans="1:12">
      <c r="A18" s="3">
        <v>9</v>
      </c>
      <c r="B18" s="3" t="s">
        <v>77</v>
      </c>
      <c r="C18" s="9" t="s">
        <v>76</v>
      </c>
      <c r="D18" s="3" t="s">
        <v>150</v>
      </c>
      <c r="E18" s="3">
        <v>50</v>
      </c>
      <c r="F18" s="3"/>
      <c r="G18" s="3"/>
      <c r="H18" s="3"/>
      <c r="I18" s="3"/>
      <c r="J18" s="3"/>
      <c r="L18" t="str">
        <f t="shared" si="0"/>
        <v>s_pcmail varchar (50),</v>
      </c>
    </row>
    <row r="19" spans="1:12">
      <c r="A19" s="3">
        <v>10</v>
      </c>
      <c r="B19" s="3" t="s">
        <v>79</v>
      </c>
      <c r="C19" s="9" t="s">
        <v>78</v>
      </c>
      <c r="D19" s="3" t="s">
        <v>150</v>
      </c>
      <c r="E19" s="3">
        <v>50</v>
      </c>
      <c r="F19" s="3"/>
      <c r="G19" s="3"/>
      <c r="H19" s="3"/>
      <c r="I19" s="3"/>
      <c r="J19" s="3"/>
      <c r="L19" t="str">
        <f t="shared" si="0"/>
        <v>s_mobilemail varchar (50),</v>
      </c>
    </row>
    <row r="20" spans="1:12">
      <c r="A20" s="3">
        <v>11</v>
      </c>
      <c r="B20" s="3" t="s">
        <v>81</v>
      </c>
      <c r="C20" s="9" t="s">
        <v>80</v>
      </c>
      <c r="D20" s="3" t="s">
        <v>150</v>
      </c>
      <c r="E20" s="3">
        <v>1</v>
      </c>
      <c r="F20" s="3"/>
      <c r="G20" s="3"/>
      <c r="H20" s="3"/>
      <c r="I20" s="3"/>
      <c r="J20" s="3" t="s">
        <v>157</v>
      </c>
      <c r="L20" t="str">
        <f t="shared" si="0"/>
        <v>s_careertasu varchar (1),</v>
      </c>
    </row>
    <row r="21" spans="1:12">
      <c r="A21" s="3">
        <v>12</v>
      </c>
      <c r="B21" s="3" t="s">
        <v>83</v>
      </c>
      <c r="C21" s="9" t="s">
        <v>82</v>
      </c>
      <c r="D21" s="3" t="s">
        <v>150</v>
      </c>
      <c r="E21" s="3">
        <v>1</v>
      </c>
      <c r="F21" s="3"/>
      <c r="G21" s="3"/>
      <c r="H21" s="3"/>
      <c r="I21" s="3"/>
      <c r="J21" s="3" t="s">
        <v>157</v>
      </c>
      <c r="L21" t="str">
        <f t="shared" si="0"/>
        <v>s_mynavi varchar (1),</v>
      </c>
    </row>
    <row r="22" spans="1:12">
      <c r="A22" s="3">
        <v>13</v>
      </c>
      <c r="B22" s="3" t="s">
        <v>85</v>
      </c>
      <c r="C22" s="9" t="s">
        <v>84</v>
      </c>
      <c r="D22" s="3" t="s">
        <v>150</v>
      </c>
      <c r="E22" s="3">
        <v>1</v>
      </c>
      <c r="F22" s="3"/>
      <c r="G22" s="3"/>
      <c r="H22" s="3"/>
      <c r="I22" s="3"/>
      <c r="J22" s="3" t="s">
        <v>157</v>
      </c>
      <c r="L22" t="str">
        <f t="shared" si="0"/>
        <v>s_rikunavi varchar (1),</v>
      </c>
    </row>
    <row r="23" spans="1:12">
      <c r="A23" s="3">
        <v>14</v>
      </c>
      <c r="B23" s="11" t="s">
        <v>183</v>
      </c>
      <c r="C23" s="11" t="s">
        <v>184</v>
      </c>
      <c r="D23" s="3" t="s">
        <v>150</v>
      </c>
      <c r="E23" s="3">
        <v>1</v>
      </c>
      <c r="F23" s="3"/>
      <c r="G23" s="3"/>
      <c r="H23" s="3"/>
      <c r="I23" s="3"/>
      <c r="J23" s="3" t="s">
        <v>157</v>
      </c>
      <c r="L23" t="str">
        <f t="shared" si="0"/>
        <v>s_other varchar (1),</v>
      </c>
    </row>
    <row r="24" spans="1:12">
      <c r="A24" s="3">
        <v>15</v>
      </c>
      <c r="B24" s="3" t="s">
        <v>179</v>
      </c>
      <c r="C24" s="3" t="s">
        <v>180</v>
      </c>
      <c r="D24" s="3" t="s">
        <v>151</v>
      </c>
      <c r="E24" s="3">
        <v>1</v>
      </c>
      <c r="F24" s="3"/>
      <c r="G24" s="3"/>
      <c r="H24" s="3"/>
      <c r="I24" s="3">
        <v>0</v>
      </c>
      <c r="J24" s="3" t="s">
        <v>185</v>
      </c>
      <c r="L24" t="str">
        <f t="shared" si="0"/>
        <v>alleditflag int (1)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ref="L26:L29" si="1">C26&amp;" "&amp;D26&amp;" "&amp;IF(E26&lt;&gt;"","("&amp;E26&amp;")","")&amp;IF(C27&lt;&gt;"",",","")</f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566B-E943-45A7-86E3-C51997608A25}">
  <dimension ref="A1:L42"/>
  <sheetViews>
    <sheetView topLeftCell="B4" workbookViewId="0">
      <selection activeCell="F6" sqref="F6"/>
    </sheetView>
  </sheetViews>
  <sheetFormatPr defaultRowHeight="13.2"/>
  <cols>
    <col min="2" max="2" width="24.10937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32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26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Intern (</v>
      </c>
    </row>
    <row r="10" spans="1:12">
      <c r="A10" s="3">
        <v>1</v>
      </c>
      <c r="B10" s="3" t="s">
        <v>186</v>
      </c>
      <c r="C10" s="9" t="s">
        <v>39</v>
      </c>
      <c r="D10" s="3" t="s">
        <v>151</v>
      </c>
      <c r="E10" s="3">
        <v>6</v>
      </c>
      <c r="F10" s="3"/>
      <c r="G10" s="3"/>
      <c r="H10" s="3" t="s">
        <v>152</v>
      </c>
      <c r="I10" s="3"/>
      <c r="J10" s="3" t="s">
        <v>54</v>
      </c>
      <c r="L10" t="str">
        <f t="shared" ref="L10:L20" si="0">C10&amp;" "&amp;D10&amp;" "&amp;IF(E10&lt;&gt;"","("&amp;E10&amp;")","")&amp;IF(B11&lt;&gt;"",",","")</f>
        <v>s_id int (6),</v>
      </c>
    </row>
    <row r="11" spans="1:12">
      <c r="A11" s="3">
        <v>2</v>
      </c>
      <c r="B11" s="3" t="s">
        <v>87</v>
      </c>
      <c r="C11" s="9" t="s">
        <v>86</v>
      </c>
      <c r="D11" s="3" t="s">
        <v>150</v>
      </c>
      <c r="E11" s="3">
        <v>20</v>
      </c>
      <c r="F11" s="3"/>
      <c r="G11" s="3"/>
      <c r="H11" s="3"/>
      <c r="I11" s="3"/>
      <c r="J11" s="3"/>
      <c r="L11" t="str">
        <f t="shared" si="0"/>
        <v>i_category varchar (20),</v>
      </c>
    </row>
    <row r="12" spans="1:12">
      <c r="A12" s="3">
        <v>3</v>
      </c>
      <c r="B12" s="3" t="s">
        <v>89</v>
      </c>
      <c r="C12" s="9" t="s">
        <v>88</v>
      </c>
      <c r="D12" s="3" t="s">
        <v>212</v>
      </c>
      <c r="E12" s="3">
        <v>10</v>
      </c>
      <c r="F12" s="3"/>
      <c r="G12" s="3"/>
      <c r="H12" s="3"/>
      <c r="I12" s="3"/>
      <c r="J12" s="3" t="s">
        <v>177</v>
      </c>
      <c r="L12" t="str">
        <f t="shared" si="0"/>
        <v>i_date date (10),</v>
      </c>
    </row>
    <row r="13" spans="1:12">
      <c r="A13" s="3">
        <v>4</v>
      </c>
      <c r="B13" s="3" t="s">
        <v>91</v>
      </c>
      <c r="C13" s="9" t="s">
        <v>90</v>
      </c>
      <c r="D13" s="3" t="s">
        <v>150</v>
      </c>
      <c r="E13" s="3">
        <v>1</v>
      </c>
      <c r="F13" s="3"/>
      <c r="G13" s="3"/>
      <c r="H13" s="3"/>
      <c r="I13" s="3"/>
      <c r="J13" s="3" t="s">
        <v>157</v>
      </c>
      <c r="L13" t="str">
        <f t="shared" si="0"/>
        <v>i_meeting varchar (1),</v>
      </c>
    </row>
    <row r="14" spans="1:12">
      <c r="A14" s="3">
        <v>5</v>
      </c>
      <c r="B14" s="3" t="s">
        <v>93</v>
      </c>
      <c r="C14" s="9" t="s">
        <v>92</v>
      </c>
      <c r="D14" s="3" t="s">
        <v>150</v>
      </c>
      <c r="E14" s="3">
        <v>1</v>
      </c>
      <c r="F14" s="3"/>
      <c r="G14" s="3"/>
      <c r="H14" s="3"/>
      <c r="I14" s="3"/>
      <c r="J14" s="3" t="s">
        <v>157</v>
      </c>
      <c r="L14" t="str">
        <f t="shared" si="0"/>
        <v>i_submit varchar (1),</v>
      </c>
    </row>
    <row r="15" spans="1:12">
      <c r="A15" s="3">
        <v>6</v>
      </c>
      <c r="B15" s="3" t="s">
        <v>95</v>
      </c>
      <c r="C15" s="9" t="s">
        <v>94</v>
      </c>
      <c r="D15" s="3" t="s">
        <v>150</v>
      </c>
      <c r="E15" s="3">
        <v>1</v>
      </c>
      <c r="F15" s="3"/>
      <c r="G15" s="3"/>
      <c r="H15" s="3"/>
      <c r="I15" s="3"/>
      <c r="J15" s="3" t="s">
        <v>157</v>
      </c>
      <c r="L15" t="str">
        <f t="shared" si="0"/>
        <v>i_acceptance varchar (1),</v>
      </c>
    </row>
    <row r="16" spans="1:12">
      <c r="A16" s="3">
        <v>7</v>
      </c>
      <c r="B16" s="3" t="s">
        <v>97</v>
      </c>
      <c r="C16" s="9" t="s">
        <v>96</v>
      </c>
      <c r="D16" s="3" t="s">
        <v>150</v>
      </c>
      <c r="E16" s="3">
        <v>1</v>
      </c>
      <c r="F16" s="3"/>
      <c r="G16" s="3"/>
      <c r="H16" s="3"/>
      <c r="I16" s="3"/>
      <c r="J16" s="3" t="s">
        <v>157</v>
      </c>
      <c r="L16" t="str">
        <f t="shared" si="0"/>
        <v>i_document varchar (1),</v>
      </c>
    </row>
    <row r="17" spans="1:12">
      <c r="A17" s="3">
        <v>8</v>
      </c>
      <c r="B17" s="3" t="s">
        <v>15</v>
      </c>
      <c r="C17" s="3" t="s">
        <v>158</v>
      </c>
      <c r="D17" s="3" t="s">
        <v>151</v>
      </c>
      <c r="E17" s="3">
        <v>4</v>
      </c>
      <c r="F17" s="3" t="s">
        <v>152</v>
      </c>
      <c r="G17" s="3" t="s">
        <v>152</v>
      </c>
      <c r="H17" s="3" t="s">
        <v>152</v>
      </c>
      <c r="I17" s="3"/>
      <c r="J17" s="3" t="s">
        <v>15</v>
      </c>
      <c r="L17" t="str">
        <f t="shared" si="0"/>
        <v>i_id int (4),</v>
      </c>
    </row>
    <row r="18" spans="1:12">
      <c r="A18" s="3">
        <v>9</v>
      </c>
      <c r="B18" s="11" t="s">
        <v>173</v>
      </c>
      <c r="C18" s="3" t="s">
        <v>175</v>
      </c>
      <c r="D18" s="3" t="s">
        <v>150</v>
      </c>
      <c r="E18" s="3">
        <v>1</v>
      </c>
      <c r="F18" s="3"/>
      <c r="G18" s="3"/>
      <c r="H18" s="3"/>
      <c r="I18" s="3"/>
      <c r="J18" s="3" t="s">
        <v>178</v>
      </c>
      <c r="L18" t="str">
        <f t="shared" si="0"/>
        <v>i_attend varchar (1),</v>
      </c>
    </row>
    <row r="19" spans="1:12" ht="13.8" customHeight="1">
      <c r="A19" s="3">
        <v>10</v>
      </c>
      <c r="B19" s="3" t="s">
        <v>172</v>
      </c>
      <c r="C19" s="3" t="s">
        <v>176</v>
      </c>
      <c r="D19" s="3" t="s">
        <v>212</v>
      </c>
      <c r="E19" s="3">
        <v>10</v>
      </c>
      <c r="F19" s="3"/>
      <c r="G19" s="3"/>
      <c r="H19" s="3"/>
      <c r="I19" s="3"/>
      <c r="J19" s="12" t="s">
        <v>174</v>
      </c>
      <c r="L19" t="str">
        <f t="shared" si="0"/>
        <v>applyflag date (10)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J21" s="3"/>
      <c r="L21" t="str">
        <f t="shared" ref="L21:L29" si="1"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2" spans="1:12">
      <c r="J32" s="13" t="s">
        <v>208</v>
      </c>
    </row>
    <row r="33" spans="10:10">
      <c r="J33" t="s">
        <v>203</v>
      </c>
    </row>
    <row r="34" spans="10:10">
      <c r="J34" t="s">
        <v>204</v>
      </c>
    </row>
    <row r="35" spans="10:10">
      <c r="J35" t="s">
        <v>205</v>
      </c>
    </row>
    <row r="36" spans="10:10">
      <c r="J36" t="s">
        <v>206</v>
      </c>
    </row>
    <row r="37" spans="10:10">
      <c r="J37" t="s">
        <v>207</v>
      </c>
    </row>
    <row r="38" spans="10:10">
      <c r="J38" t="s">
        <v>220</v>
      </c>
    </row>
    <row r="40" spans="10:10">
      <c r="J40" t="s">
        <v>221</v>
      </c>
    </row>
    <row r="41" spans="10:10">
      <c r="J41" t="s">
        <v>222</v>
      </c>
    </row>
    <row r="42" spans="10:10">
      <c r="J42" t="s">
        <v>223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4437-5A37-4D7E-A51B-DA5C079F568B}">
  <dimension ref="A1:L33"/>
  <sheetViews>
    <sheetView workbookViewId="0">
      <selection activeCell="G31" sqref="G31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35</v>
      </c>
      <c r="D4" s="1" t="s">
        <v>5</v>
      </c>
      <c r="E4" s="3"/>
      <c r="F4" s="5"/>
      <c r="G4" s="5"/>
    </row>
    <row r="5" spans="1:12">
      <c r="B5" s="1" t="s">
        <v>17</v>
      </c>
      <c r="C5" s="8" t="s">
        <v>29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SelectionFace (</v>
      </c>
    </row>
    <row r="10" spans="1:12">
      <c r="A10" s="3">
        <v>1</v>
      </c>
      <c r="B10" s="3" t="s">
        <v>186</v>
      </c>
      <c r="C10" s="9" t="s">
        <v>39</v>
      </c>
      <c r="D10" s="9" t="s">
        <v>151</v>
      </c>
      <c r="E10" s="3">
        <v>6</v>
      </c>
      <c r="F10" s="3"/>
      <c r="G10" s="3"/>
      <c r="H10" s="3" t="s">
        <v>152</v>
      </c>
      <c r="I10" s="3"/>
      <c r="J10" s="3" t="s">
        <v>54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9" t="s">
        <v>146</v>
      </c>
      <c r="C11" s="9" t="s">
        <v>145</v>
      </c>
      <c r="D11" s="9" t="s">
        <v>150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"&amp;IF(E11&lt;&gt;"","("&amp;E11&amp;")","")&amp;IF(B12&lt;&gt;"",",","")</f>
        <v>sf_category varchar (20),</v>
      </c>
    </row>
    <row r="12" spans="1:12">
      <c r="A12" s="3">
        <v>3</v>
      </c>
      <c r="B12" s="9" t="s">
        <v>46</v>
      </c>
      <c r="C12" s="9" t="s">
        <v>147</v>
      </c>
      <c r="D12" s="9" t="s">
        <v>150</v>
      </c>
      <c r="E12" s="3">
        <v>20</v>
      </c>
      <c r="F12" s="3"/>
      <c r="G12" s="3"/>
      <c r="H12" s="3"/>
      <c r="I12" s="3"/>
      <c r="J12" s="3"/>
      <c r="L12" t="str">
        <f t="shared" si="0"/>
        <v>sf_name varchar (20),</v>
      </c>
    </row>
    <row r="13" spans="1:12">
      <c r="A13" s="3">
        <v>4</v>
      </c>
      <c r="B13" s="9" t="s">
        <v>141</v>
      </c>
      <c r="C13" s="9" t="s">
        <v>148</v>
      </c>
      <c r="D13" s="9" t="s">
        <v>151</v>
      </c>
      <c r="E13" s="3">
        <v>1</v>
      </c>
      <c r="F13" s="3"/>
      <c r="G13" s="3"/>
      <c r="H13" s="3"/>
      <c r="I13" s="3"/>
      <c r="J13" s="3"/>
      <c r="L13" t="str">
        <f t="shared" si="0"/>
        <v>sf_score int (1),</v>
      </c>
    </row>
    <row r="14" spans="1:12">
      <c r="A14" s="3">
        <v>5</v>
      </c>
      <c r="B14" s="3" t="s">
        <v>190</v>
      </c>
      <c r="C14" s="3" t="s">
        <v>159</v>
      </c>
      <c r="D14" s="10" t="s">
        <v>151</v>
      </c>
      <c r="E14" s="3">
        <v>4</v>
      </c>
      <c r="F14" s="3" t="s">
        <v>152</v>
      </c>
      <c r="G14" s="3" t="s">
        <v>152</v>
      </c>
      <c r="H14" s="3" t="s">
        <v>152</v>
      </c>
      <c r="I14" s="3"/>
      <c r="J14" s="3" t="s">
        <v>15</v>
      </c>
      <c r="L14" t="str">
        <f>C14&amp;" "&amp;D14&amp;" "&amp;IF(E14&lt;&gt;"","("&amp;E14&amp;")","")&amp;IF(C15&lt;&gt;"",",","")</f>
        <v>sf_id int (4)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1" spans="1:12">
      <c r="J31" s="13" t="s">
        <v>217</v>
      </c>
    </row>
    <row r="32" spans="1:12">
      <c r="J32" t="s">
        <v>218</v>
      </c>
    </row>
    <row r="33" spans="10:10">
      <c r="J33" t="s">
        <v>219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4AB04-4881-4AE9-863C-D4BDBAE4DA20}">
  <dimension ref="A1:L38"/>
  <sheetViews>
    <sheetView workbookViewId="0">
      <selection activeCell="J11" sqref="J11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3" t="s">
        <v>33</v>
      </c>
      <c r="D4" s="1" t="s">
        <v>5</v>
      </c>
      <c r="E4" s="3"/>
      <c r="F4" s="5"/>
      <c r="G4" s="5"/>
      <c r="J4" s="5" t="s">
        <v>195</v>
      </c>
    </row>
    <row r="5" spans="1:12">
      <c r="B5" s="1" t="s">
        <v>17</v>
      </c>
      <c r="C5" s="3" t="s">
        <v>27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Event (</v>
      </c>
    </row>
    <row r="10" spans="1:12">
      <c r="A10" s="3">
        <v>1</v>
      </c>
      <c r="B10" s="3" t="s">
        <v>186</v>
      </c>
      <c r="C10" s="9" t="s">
        <v>39</v>
      </c>
      <c r="D10" s="9" t="s">
        <v>151</v>
      </c>
      <c r="E10" s="3">
        <v>6</v>
      </c>
      <c r="F10" s="3"/>
      <c r="G10" s="3"/>
      <c r="H10" s="3" t="s">
        <v>152</v>
      </c>
      <c r="I10" s="3"/>
      <c r="J10" s="3" t="s">
        <v>54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9" t="s">
        <v>143</v>
      </c>
      <c r="C11" s="9" t="s">
        <v>142</v>
      </c>
      <c r="D11" s="9" t="s">
        <v>150</v>
      </c>
      <c r="E11" s="3">
        <v>20</v>
      </c>
      <c r="F11" s="3"/>
      <c r="G11" s="3"/>
      <c r="H11" s="3"/>
      <c r="I11" s="3"/>
      <c r="J11" s="3" t="s">
        <v>170</v>
      </c>
      <c r="L11" t="str">
        <f t="shared" ref="L11:L12" si="0">C11&amp;" "&amp;D11&amp;" "&amp;IF(E11&lt;&gt;"","("&amp;E11&amp;")","")&amp;IF(B12&lt;&gt;"",",","")</f>
        <v>e_category varchar (20),</v>
      </c>
    </row>
    <row r="12" spans="1:12">
      <c r="A12" s="3">
        <v>3</v>
      </c>
      <c r="B12" s="9" t="s">
        <v>89</v>
      </c>
      <c r="C12" s="9" t="s">
        <v>144</v>
      </c>
      <c r="D12" s="3" t="s">
        <v>212</v>
      </c>
      <c r="E12" s="3">
        <v>10</v>
      </c>
      <c r="F12" s="3"/>
      <c r="G12" s="3"/>
      <c r="H12" s="3"/>
      <c r="I12" s="3"/>
      <c r="J12" s="3" t="s">
        <v>171</v>
      </c>
      <c r="L12" t="str">
        <f t="shared" si="0"/>
        <v>e_date date (10),</v>
      </c>
    </row>
    <row r="13" spans="1:12">
      <c r="A13" s="3">
        <v>4</v>
      </c>
      <c r="B13" s="3" t="s">
        <v>191</v>
      </c>
      <c r="C13" s="3" t="s">
        <v>160</v>
      </c>
      <c r="D13" s="3" t="s">
        <v>151</v>
      </c>
      <c r="E13" s="3">
        <v>4</v>
      </c>
      <c r="F13" s="3" t="s">
        <v>152</v>
      </c>
      <c r="G13" s="3" t="s">
        <v>152</v>
      </c>
      <c r="H13" s="3" t="s">
        <v>152</v>
      </c>
      <c r="I13" s="3"/>
      <c r="J13" s="3" t="s">
        <v>15</v>
      </c>
      <c r="L13" t="str">
        <f>C13&amp;" "&amp;D13&amp;" "&amp;IF(E13&lt;&gt;"","("&amp;E13&amp;")","")&amp;IF(C14&lt;&gt;"",",","")</f>
        <v>e_id int (4)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2" spans="1:12">
      <c r="J32" s="13" t="s">
        <v>202</v>
      </c>
      <c r="K32" s="6"/>
    </row>
    <row r="33" spans="10:10">
      <c r="J33" t="s">
        <v>196</v>
      </c>
    </row>
    <row r="34" spans="10:10">
      <c r="J34" t="s">
        <v>197</v>
      </c>
    </row>
    <row r="35" spans="10:10">
      <c r="J35" t="s">
        <v>198</v>
      </c>
    </row>
    <row r="36" spans="10:10">
      <c r="J36" t="s">
        <v>199</v>
      </c>
    </row>
    <row r="37" spans="10:10">
      <c r="J37" t="s">
        <v>200</v>
      </c>
    </row>
    <row r="38" spans="10:10">
      <c r="J38" t="s">
        <v>201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8B7F5-B6ED-49D8-8F5F-A79B2F597FA1}">
  <dimension ref="A1:L35"/>
  <sheetViews>
    <sheetView tabSelected="1" workbookViewId="0">
      <selection activeCell="C12" sqref="C12"/>
    </sheetView>
  </sheetViews>
  <sheetFormatPr defaultRowHeight="13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>
      <c r="A1" s="4" t="s">
        <v>21</v>
      </c>
    </row>
    <row r="2" spans="1:12">
      <c r="B2" s="1" t="s">
        <v>1</v>
      </c>
      <c r="C2" s="2"/>
      <c r="D2" s="1" t="s">
        <v>2</v>
      </c>
      <c r="E2" s="3"/>
      <c r="F2" s="5"/>
      <c r="G2" s="5"/>
    </row>
    <row r="3" spans="1:12">
      <c r="B3" s="1" t="s">
        <v>3</v>
      </c>
      <c r="C3" s="2"/>
      <c r="D3" s="1" t="s">
        <v>4</v>
      </c>
      <c r="E3" s="7"/>
      <c r="F3" s="5"/>
      <c r="G3" s="5"/>
    </row>
    <row r="4" spans="1:12">
      <c r="B4" s="1" t="s">
        <v>16</v>
      </c>
      <c r="C4" s="8" t="s">
        <v>34</v>
      </c>
      <c r="D4" s="1" t="s">
        <v>5</v>
      </c>
      <c r="E4" s="3"/>
      <c r="F4" s="5"/>
      <c r="G4" s="5"/>
      <c r="J4" t="s">
        <v>181</v>
      </c>
    </row>
    <row r="5" spans="1:12">
      <c r="B5" s="1" t="s">
        <v>17</v>
      </c>
      <c r="C5" s="8" t="s">
        <v>28</v>
      </c>
      <c r="D5" s="1" t="s">
        <v>6</v>
      </c>
      <c r="E5" s="3"/>
      <c r="F5" s="5"/>
      <c r="G5" s="5"/>
    </row>
    <row r="9" spans="1:1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SelectionText (</v>
      </c>
    </row>
    <row r="10" spans="1:12">
      <c r="A10" s="3">
        <v>1</v>
      </c>
      <c r="B10" s="3" t="s">
        <v>186</v>
      </c>
      <c r="C10" s="9" t="s">
        <v>39</v>
      </c>
      <c r="D10" s="9" t="s">
        <v>151</v>
      </c>
      <c r="E10" s="3">
        <v>6</v>
      </c>
      <c r="F10" s="3"/>
      <c r="G10" s="3"/>
      <c r="H10" s="3" t="s">
        <v>152</v>
      </c>
      <c r="I10" s="3"/>
      <c r="J10" s="3" t="s">
        <v>54</v>
      </c>
      <c r="L10" t="str">
        <f>C10&amp;" "&amp;D10&amp;" "&amp;IF(E10&lt;&gt;"","("&amp;E10&amp;")","")&amp;IF(B11&lt;&gt;"",",","")</f>
        <v>s_id int (6),</v>
      </c>
    </row>
    <row r="11" spans="1:12">
      <c r="A11" s="3">
        <v>2</v>
      </c>
      <c r="B11" s="9" t="s">
        <v>138</v>
      </c>
      <c r="C11" s="9" t="s">
        <v>137</v>
      </c>
      <c r="D11" s="9" t="s">
        <v>150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"&amp;IF(E11&lt;&gt;"","("&amp;E11&amp;")","")&amp;IF(B12&lt;&gt;"",",","")</f>
        <v>st_category varchar (20),</v>
      </c>
    </row>
    <row r="12" spans="1:12">
      <c r="A12" s="3">
        <v>3</v>
      </c>
      <c r="B12" s="9" t="s">
        <v>46</v>
      </c>
      <c r="C12" s="9" t="s">
        <v>139</v>
      </c>
      <c r="D12" s="9" t="s">
        <v>150</v>
      </c>
      <c r="E12" s="3">
        <v>20</v>
      </c>
      <c r="F12" s="3"/>
      <c r="G12" s="3"/>
      <c r="H12" s="3"/>
      <c r="I12" s="3"/>
      <c r="J12" s="3"/>
      <c r="L12" t="str">
        <f t="shared" si="0"/>
        <v>st_name varchar (20),</v>
      </c>
    </row>
    <row r="13" spans="1:12">
      <c r="A13" s="3">
        <v>4</v>
      </c>
      <c r="B13" s="9" t="s">
        <v>141</v>
      </c>
      <c r="C13" s="9" t="s">
        <v>140</v>
      </c>
      <c r="D13" s="9" t="s">
        <v>151</v>
      </c>
      <c r="E13" s="3">
        <v>1</v>
      </c>
      <c r="F13" s="3"/>
      <c r="G13" s="3"/>
      <c r="H13" s="3"/>
      <c r="I13" s="3"/>
      <c r="J13" s="3"/>
      <c r="L13" t="str">
        <f t="shared" si="0"/>
        <v>st_score int (1),</v>
      </c>
    </row>
    <row r="14" spans="1:12">
      <c r="A14" s="3">
        <v>5</v>
      </c>
      <c r="B14" s="3" t="s">
        <v>192</v>
      </c>
      <c r="C14" s="3" t="s">
        <v>161</v>
      </c>
      <c r="D14" s="3" t="s">
        <v>151</v>
      </c>
      <c r="E14" s="3">
        <v>4</v>
      </c>
      <c r="F14" s="3" t="s">
        <v>152</v>
      </c>
      <c r="G14" s="3" t="s">
        <v>152</v>
      </c>
      <c r="H14" s="3" t="s">
        <v>152</v>
      </c>
      <c r="I14" s="3"/>
      <c r="J14" s="3" t="s">
        <v>15</v>
      </c>
      <c r="L14" t="str">
        <f>C14&amp;" "&amp;D14&amp;" "&amp;IF(E14&lt;&gt;"","("&amp;E14&amp;")","")&amp;IF(C15&lt;&gt;"",",","")</f>
        <v>st_id int (4)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>
      <c r="L30" t="s">
        <v>20</v>
      </c>
    </row>
    <row r="32" spans="1:12">
      <c r="J32" s="13" t="s">
        <v>213</v>
      </c>
    </row>
    <row r="33" spans="10:10">
      <c r="J33" t="s">
        <v>214</v>
      </c>
    </row>
    <row r="34" spans="10:10">
      <c r="J34" t="s">
        <v>215</v>
      </c>
    </row>
    <row r="35" spans="10:10">
      <c r="J35" t="s">
        <v>216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Feedback</vt:lpstr>
      <vt:lpstr>Template</vt:lpstr>
      <vt:lpstr>Student</vt:lpstr>
      <vt:lpstr>Intern</vt:lpstr>
      <vt:lpstr>SelectionFace</vt:lpstr>
      <vt:lpstr>Event</vt:lpstr>
      <vt:lpstr>SelectionText</vt:lpstr>
      <vt:lpstr>SelectionEasy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RyuyaKondo</cp:lastModifiedBy>
  <dcterms:created xsi:type="dcterms:W3CDTF">2016-05-11T06:52:52Z</dcterms:created>
  <dcterms:modified xsi:type="dcterms:W3CDTF">2021-07-13T09:09:26Z</dcterms:modified>
</cp:coreProperties>
</file>