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8195" windowHeight="12270" tabRatio="990"/>
  </bookViews>
  <sheets>
    <sheet name="실습01-1" sheetId="1" r:id="rId1"/>
    <sheet name="실습01-2" sheetId="2" r:id="rId2"/>
    <sheet name="실습02" sheetId="3" r:id="rId3"/>
    <sheet name="실습03-1" sheetId="4" r:id="rId4"/>
    <sheet name="실습03-2" sheetId="5" r:id="rId5"/>
    <sheet name="실습04" sheetId="6" r:id="rId6"/>
    <sheet name="실습05" sheetId="7" r:id="rId7"/>
    <sheet name="실습06" sheetId="8" r:id="rId8"/>
    <sheet name="실습07-1" sheetId="9" r:id="rId9"/>
    <sheet name="실습07-2" sheetId="10" r:id="rId10"/>
    <sheet name="실습08" sheetId="11" r:id="rId11"/>
    <sheet name="실습09" sheetId="12" r:id="rId12"/>
    <sheet name="실습10" sheetId="13" r:id="rId13"/>
    <sheet name="실습11" sheetId="14" r:id="rId14"/>
    <sheet name="실습12" sheetId="15" r:id="rId15"/>
    <sheet name="실습13" sheetId="16" r:id="rId16"/>
    <sheet name="실습14" sheetId="17" r:id="rId17"/>
    <sheet name="실습15" sheetId="18" r:id="rId18"/>
    <sheet name="실습16" sheetId="19" r:id="rId19"/>
    <sheet name="실습17" sheetId="20" r:id="rId20"/>
    <sheet name="실습18" sheetId="21" r:id="rId21"/>
  </sheets>
  <definedNames>
    <definedName name="MS_Access_Database_Query" localSheetId="16" hidden="1">실습14!#REF!</definedName>
  </definedNames>
  <calcPr calcId="145621"/>
</workbook>
</file>

<file path=xl/calcChain.xml><?xml version="1.0" encoding="utf-8"?>
<calcChain xmlns="http://schemas.openxmlformats.org/spreadsheetml/2006/main">
  <c r="E8" i="6" l="1"/>
  <c r="E7" i="6"/>
  <c r="E6" i="6"/>
  <c r="E5" i="6"/>
  <c r="E4" i="6"/>
  <c r="E3" i="6"/>
  <c r="B9" i="20"/>
  <c r="G8" i="19"/>
  <c r="G7" i="19"/>
  <c r="G6" i="19"/>
  <c r="G5" i="19"/>
  <c r="G4" i="19"/>
  <c r="G8" i="18"/>
  <c r="G7" i="18"/>
  <c r="G6" i="18"/>
  <c r="G5" i="18"/>
  <c r="G4" i="18"/>
  <c r="E7" i="5"/>
  <c r="E6" i="5"/>
  <c r="E5" i="5"/>
  <c r="E4" i="5"/>
  <c r="E3" i="5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</calcChain>
</file>

<file path=xl/sharedStrings.xml><?xml version="1.0" encoding="utf-8"?>
<sst xmlns="http://schemas.openxmlformats.org/spreadsheetml/2006/main" count="462" uniqueCount="310">
  <si>
    <t>주식 거래현황</t>
    <phoneticPr fontId="4" type="noConversion"/>
  </si>
  <si>
    <t>주문날짜</t>
  </si>
  <si>
    <t>제품명</t>
  </si>
  <si>
    <t>단가</t>
  </si>
  <si>
    <t>수량</t>
  </si>
  <si>
    <t>매출액</t>
  </si>
  <si>
    <t>쥬서기</t>
  </si>
  <si>
    <t>압력밥솥</t>
  </si>
  <si>
    <t>커피메이커</t>
  </si>
  <si>
    <t>튀김기</t>
  </si>
  <si>
    <t>이름</t>
    <phoneticPr fontId="4" type="noConversion"/>
  </si>
  <si>
    <t>국어</t>
    <phoneticPr fontId="4" type="noConversion"/>
  </si>
  <si>
    <t>영어</t>
    <phoneticPr fontId="4" type="noConversion"/>
  </si>
  <si>
    <t>총점</t>
    <phoneticPr fontId="4" type="noConversion"/>
  </si>
  <si>
    <t>보라미</t>
    <phoneticPr fontId="4" type="noConversion"/>
  </si>
  <si>
    <t>미라미</t>
    <phoneticPr fontId="4" type="noConversion"/>
  </si>
  <si>
    <t>김은혜</t>
    <phoneticPr fontId="4" type="noConversion"/>
  </si>
  <si>
    <t>박한솔</t>
    <phoneticPr fontId="4" type="noConversion"/>
  </si>
  <si>
    <t>특별고사 성적</t>
    <phoneticPr fontId="4" type="noConversion"/>
  </si>
  <si>
    <t>성명</t>
    <phoneticPr fontId="4" type="noConversion"/>
  </si>
  <si>
    <t>국어</t>
    <phoneticPr fontId="4" type="noConversion"/>
  </si>
  <si>
    <t>영어</t>
    <phoneticPr fontId="4" type="noConversion"/>
  </si>
  <si>
    <t>수학</t>
    <phoneticPr fontId="4" type="noConversion"/>
  </si>
  <si>
    <t>합계</t>
    <phoneticPr fontId="4" type="noConversion"/>
  </si>
  <si>
    <t>평균</t>
    <phoneticPr fontId="4" type="noConversion"/>
  </si>
  <si>
    <t>고아라</t>
    <phoneticPr fontId="4" type="noConversion"/>
  </si>
  <si>
    <t>나영희</t>
    <phoneticPr fontId="4" type="noConversion"/>
  </si>
  <si>
    <t>박철수</t>
    <phoneticPr fontId="4" type="noConversion"/>
  </si>
  <si>
    <t>안도해</t>
    <phoneticPr fontId="4" type="noConversion"/>
  </si>
  <si>
    <t>최순이</t>
    <phoneticPr fontId="4" type="noConversion"/>
  </si>
  <si>
    <t>학생수</t>
    <phoneticPr fontId="4" type="noConversion"/>
  </si>
  <si>
    <t>응시생수</t>
    <phoneticPr fontId="4" type="noConversion"/>
  </si>
  <si>
    <t>결시생수</t>
    <phoneticPr fontId="4" type="noConversion"/>
  </si>
  <si>
    <t>총점</t>
    <phoneticPr fontId="4" type="noConversion"/>
  </si>
  <si>
    <t>순위</t>
    <phoneticPr fontId="4" type="noConversion"/>
  </si>
  <si>
    <t>앞에서 2위</t>
    <phoneticPr fontId="4" type="noConversion"/>
  </si>
  <si>
    <t>뒤에서 2위</t>
    <phoneticPr fontId="4" type="noConversion"/>
  </si>
  <si>
    <t>나영희</t>
    <phoneticPr fontId="4" type="noConversion"/>
  </si>
  <si>
    <t>박철수</t>
    <phoneticPr fontId="4" type="noConversion"/>
  </si>
  <si>
    <t>안도해</t>
    <phoneticPr fontId="4" type="noConversion"/>
  </si>
  <si>
    <t>나도해</t>
    <phoneticPr fontId="4" type="noConversion"/>
  </si>
  <si>
    <t>최순이</t>
    <phoneticPr fontId="4" type="noConversion"/>
  </si>
  <si>
    <t>과목평균1</t>
    <phoneticPr fontId="4" type="noConversion"/>
  </si>
  <si>
    <t>과목평균2</t>
    <phoneticPr fontId="4" type="noConversion"/>
  </si>
  <si>
    <t>합계1</t>
    <phoneticPr fontId="4" type="noConversion"/>
  </si>
  <si>
    <t>합계2</t>
    <phoneticPr fontId="4" type="noConversion"/>
  </si>
  <si>
    <t>컴퓨터</t>
    <phoneticPr fontId="4" type="noConversion"/>
  </si>
  <si>
    <t>BD-002</t>
  </si>
  <si>
    <t>BD-003</t>
  </si>
  <si>
    <t>BD-004</t>
  </si>
  <si>
    <t>BD-010</t>
  </si>
  <si>
    <t>BD-015</t>
  </si>
  <si>
    <t>건물번호</t>
  </si>
  <si>
    <t>장수빌딩</t>
  </si>
  <si>
    <t>제주빌딩</t>
  </si>
  <si>
    <t>행복빌딩</t>
  </si>
  <si>
    <t>사원별 판매 현황</t>
    <phoneticPr fontId="4" type="noConversion"/>
  </si>
  <si>
    <t>성명</t>
    <phoneticPr fontId="4" type="noConversion"/>
  </si>
  <si>
    <t>영업소</t>
    <phoneticPr fontId="4" type="noConversion"/>
  </si>
  <si>
    <t>상반기 판매</t>
    <phoneticPr fontId="4" type="noConversion"/>
  </si>
  <si>
    <t>하반기 판매</t>
    <phoneticPr fontId="4" type="noConversion"/>
  </si>
  <si>
    <t>박성호</t>
    <phoneticPr fontId="4" type="noConversion"/>
  </si>
  <si>
    <t>경기</t>
    <phoneticPr fontId="4" type="noConversion"/>
  </si>
  <si>
    <t>김현승</t>
    <phoneticPr fontId="4" type="noConversion"/>
  </si>
  <si>
    <t>대구</t>
    <phoneticPr fontId="4" type="noConversion"/>
  </si>
  <si>
    <t>손정호</t>
    <phoneticPr fontId="4" type="noConversion"/>
  </si>
  <si>
    <t>인천</t>
    <phoneticPr fontId="4" type="noConversion"/>
  </si>
  <si>
    <t>강만식</t>
    <phoneticPr fontId="4" type="noConversion"/>
  </si>
  <si>
    <t>부산</t>
    <phoneticPr fontId="4" type="noConversion"/>
  </si>
  <si>
    <t>최기정</t>
    <phoneticPr fontId="4" type="noConversion"/>
  </si>
  <si>
    <t>하경희</t>
    <phoneticPr fontId="4" type="noConversion"/>
  </si>
  <si>
    <t>임정희</t>
    <phoneticPr fontId="4" type="noConversion"/>
  </si>
  <si>
    <t>안진국</t>
    <phoneticPr fontId="4" type="noConversion"/>
  </si>
  <si>
    <t>사원별 판매 현황</t>
    <phoneticPr fontId="4" type="noConversion"/>
  </si>
  <si>
    <t>상반기 판매</t>
    <phoneticPr fontId="4" type="noConversion"/>
  </si>
  <si>
    <t>하반기 판매</t>
    <phoneticPr fontId="4" type="noConversion"/>
  </si>
  <si>
    <t>박성호</t>
    <phoneticPr fontId="4" type="noConversion"/>
  </si>
  <si>
    <t>김현승</t>
    <phoneticPr fontId="4" type="noConversion"/>
  </si>
  <si>
    <t>손정호</t>
    <phoneticPr fontId="4" type="noConversion"/>
  </si>
  <si>
    <t>강만식</t>
    <phoneticPr fontId="4" type="noConversion"/>
  </si>
  <si>
    <t>최기정</t>
    <phoneticPr fontId="4" type="noConversion"/>
  </si>
  <si>
    <t>하경희</t>
    <phoneticPr fontId="4" type="noConversion"/>
  </si>
  <si>
    <t>임정희</t>
    <phoneticPr fontId="4" type="noConversion"/>
  </si>
  <si>
    <t>안진국</t>
    <phoneticPr fontId="4" type="noConversion"/>
  </si>
  <si>
    <t>김민아</t>
    <phoneticPr fontId="4" type="noConversion"/>
  </si>
  <si>
    <t>상반기 영어/컴퓨터 능력 시험</t>
    <phoneticPr fontId="4" type="noConversion"/>
  </si>
  <si>
    <t>번호</t>
    <phoneticPr fontId="4" type="noConversion"/>
  </si>
  <si>
    <t>이름</t>
    <phoneticPr fontId="4" type="noConversion"/>
  </si>
  <si>
    <t>소속부서</t>
    <phoneticPr fontId="4" type="noConversion"/>
  </si>
  <si>
    <t>성별</t>
    <phoneticPr fontId="4" type="noConversion"/>
  </si>
  <si>
    <t>강현진</t>
    <phoneticPr fontId="4" type="noConversion"/>
  </si>
  <si>
    <t>개발부</t>
    <phoneticPr fontId="4" type="noConversion"/>
  </si>
  <si>
    <t>여</t>
    <phoneticPr fontId="4" type="noConversion"/>
  </si>
  <si>
    <t>김기언</t>
    <phoneticPr fontId="4" type="noConversion"/>
  </si>
  <si>
    <t>영업부</t>
    <phoneticPr fontId="4" type="noConversion"/>
  </si>
  <si>
    <t>남</t>
    <phoneticPr fontId="4" type="noConversion"/>
  </si>
  <si>
    <t>김철원</t>
    <phoneticPr fontId="4" type="noConversion"/>
  </si>
  <si>
    <t>남동하</t>
    <phoneticPr fontId="4" type="noConversion"/>
  </si>
  <si>
    <t>기술부</t>
    <phoneticPr fontId="4" type="noConversion"/>
  </si>
  <si>
    <t>마동윤</t>
    <phoneticPr fontId="4" type="noConversion"/>
  </si>
  <si>
    <t>미라미</t>
    <phoneticPr fontId="4" type="noConversion"/>
  </si>
  <si>
    <t>총무부</t>
    <phoneticPr fontId="4" type="noConversion"/>
  </si>
  <si>
    <t>박한솔</t>
    <phoneticPr fontId="4" type="noConversion"/>
  </si>
  <si>
    <t>박이호</t>
    <phoneticPr fontId="4" type="noConversion"/>
  </si>
  <si>
    <t>박한식</t>
    <phoneticPr fontId="4" type="noConversion"/>
  </si>
  <si>
    <t>박하나</t>
    <phoneticPr fontId="4" type="noConversion"/>
  </si>
  <si>
    <t>판매실적</t>
    <phoneticPr fontId="4" type="noConversion"/>
  </si>
  <si>
    <t>1월</t>
    <phoneticPr fontId="4" type="noConversion"/>
  </si>
  <si>
    <t>2월</t>
  </si>
  <si>
    <t>3월</t>
  </si>
  <si>
    <t>4월</t>
  </si>
  <si>
    <t>5월</t>
  </si>
  <si>
    <t>6월</t>
  </si>
  <si>
    <t>6월</t>
    <phoneticPr fontId="4" type="noConversion"/>
  </si>
  <si>
    <t>품목</t>
    <phoneticPr fontId="4" type="noConversion"/>
  </si>
  <si>
    <t>목표량</t>
    <phoneticPr fontId="4" type="noConversion"/>
  </si>
  <si>
    <t>판매량</t>
    <phoneticPr fontId="4" type="noConversion"/>
  </si>
  <si>
    <t>컴퓨터</t>
    <phoneticPr fontId="4" type="noConversion"/>
  </si>
  <si>
    <t>캠코더</t>
    <phoneticPr fontId="4" type="noConversion"/>
  </si>
  <si>
    <t>스캐너</t>
    <phoneticPr fontId="4" type="noConversion"/>
  </si>
  <si>
    <t>프린터</t>
    <phoneticPr fontId="4" type="noConversion"/>
  </si>
  <si>
    <t>카메라</t>
    <phoneticPr fontId="4" type="noConversion"/>
  </si>
  <si>
    <t>품목별 합계</t>
    <phoneticPr fontId="4" type="noConversion"/>
  </si>
  <si>
    <t>가전제품 판매현황</t>
    <phoneticPr fontId="4" type="noConversion"/>
  </si>
  <si>
    <t>단위 :  천원</t>
    <phoneticPr fontId="4" type="noConversion"/>
  </si>
  <si>
    <t>순이익</t>
    <phoneticPr fontId="4" type="noConversion"/>
  </si>
  <si>
    <t>90점이상</t>
    <phoneticPr fontId="4" type="noConversion"/>
  </si>
  <si>
    <t>길벗 백화점 VIP 관리</t>
    <phoneticPr fontId="4" type="noConversion"/>
  </si>
  <si>
    <t>성명</t>
    <phoneticPr fontId="4" type="noConversion"/>
  </si>
  <si>
    <t>코드</t>
    <phoneticPr fontId="4" type="noConversion"/>
  </si>
  <si>
    <t>참여횟수</t>
    <phoneticPr fontId="4" type="noConversion"/>
  </si>
  <si>
    <t>참여도</t>
    <phoneticPr fontId="4" type="noConversion"/>
  </si>
  <si>
    <t>구입상품</t>
    <phoneticPr fontId="4" type="noConversion"/>
  </si>
  <si>
    <t>상품분류</t>
    <phoneticPr fontId="4" type="noConversion"/>
  </si>
  <si>
    <t>박성재</t>
    <phoneticPr fontId="4" type="noConversion"/>
  </si>
  <si>
    <t>A-100</t>
    <phoneticPr fontId="4" type="noConversion"/>
  </si>
  <si>
    <t>의류</t>
    <phoneticPr fontId="4" type="noConversion"/>
  </si>
  <si>
    <t>김아랑</t>
    <phoneticPr fontId="4" type="noConversion"/>
  </si>
  <si>
    <t>A-200</t>
    <phoneticPr fontId="4" type="noConversion"/>
  </si>
  <si>
    <t>C-100</t>
    <phoneticPr fontId="4" type="noConversion"/>
  </si>
  <si>
    <t>최정재</t>
    <phoneticPr fontId="4" type="noConversion"/>
  </si>
  <si>
    <t>B-100</t>
    <phoneticPr fontId="4" type="noConversion"/>
  </si>
  <si>
    <t>주방소품</t>
    <phoneticPr fontId="4" type="noConversion"/>
  </si>
  <si>
    <t>한성구</t>
    <phoneticPr fontId="4" type="noConversion"/>
  </si>
  <si>
    <t>B-200</t>
    <phoneticPr fontId="4" type="noConversion"/>
  </si>
  <si>
    <t>C-200</t>
    <phoneticPr fontId="4" type="noConversion"/>
  </si>
  <si>
    <t>정효주</t>
    <phoneticPr fontId="4" type="noConversion"/>
  </si>
  <si>
    <t>가전제품</t>
    <phoneticPr fontId="4" type="noConversion"/>
  </si>
  <si>
    <t>김정렬</t>
    <phoneticPr fontId="4" type="noConversion"/>
  </si>
  <si>
    <t>소극적</t>
    <phoneticPr fontId="4" type="noConversion"/>
  </si>
  <si>
    <t>보통</t>
    <phoneticPr fontId="4" type="noConversion"/>
  </si>
  <si>
    <t>적극적</t>
    <phoneticPr fontId="4" type="noConversion"/>
  </si>
  <si>
    <t>지역별 득표수</t>
    <phoneticPr fontId="4" type="noConversion"/>
  </si>
  <si>
    <t>이름</t>
    <phoneticPr fontId="4" type="noConversion"/>
  </si>
  <si>
    <t>A지역</t>
    <phoneticPr fontId="4" type="noConversion"/>
  </si>
  <si>
    <t>B지역</t>
    <phoneticPr fontId="4" type="noConversion"/>
  </si>
  <si>
    <t>C지역</t>
    <phoneticPr fontId="4" type="noConversion"/>
  </si>
  <si>
    <t>홍성곤</t>
    <phoneticPr fontId="4" type="noConversion"/>
  </si>
  <si>
    <t>&lt;200</t>
    <phoneticPr fontId="4" type="noConversion"/>
  </si>
  <si>
    <t>우청송</t>
    <phoneticPr fontId="4" type="noConversion"/>
  </si>
  <si>
    <t>최정호</t>
    <phoneticPr fontId="4" type="noConversion"/>
  </si>
  <si>
    <t>&gt;=250</t>
    <phoneticPr fontId="4" type="noConversion"/>
  </si>
  <si>
    <t>강구국</t>
    <phoneticPr fontId="4" type="noConversion"/>
  </si>
  <si>
    <t>임곤준</t>
    <phoneticPr fontId="4" type="noConversion"/>
  </si>
  <si>
    <t>&lt;=100</t>
    <phoneticPr fontId="4" type="noConversion"/>
  </si>
  <si>
    <t>A지역 득표가 200 미만인 사람들의 합</t>
    <phoneticPr fontId="4" type="noConversion"/>
  </si>
  <si>
    <t>B지역 득표가 250 이상인 사람들의 평균</t>
    <phoneticPr fontId="4" type="noConversion"/>
  </si>
  <si>
    <t>C지역 득표가 100 이하인 사람의 수</t>
    <phoneticPr fontId="4" type="noConversion"/>
  </si>
  <si>
    <t>A지역 득표가 200 미만인 사람 중 최대 득표수</t>
    <phoneticPr fontId="4" type="noConversion"/>
  </si>
  <si>
    <t>B지역 득표가 250 이상인 사람 중 최소 득표수</t>
    <phoneticPr fontId="4" type="noConversion"/>
  </si>
  <si>
    <t>연이율</t>
    <phoneticPr fontId="4" type="noConversion"/>
  </si>
  <si>
    <t>기간(년)</t>
    <phoneticPr fontId="4" type="noConversion"/>
  </si>
  <si>
    <t>저축액(월)</t>
    <phoneticPr fontId="4" type="noConversion"/>
  </si>
  <si>
    <t>만기금액</t>
    <phoneticPr fontId="4" type="noConversion"/>
  </si>
  <si>
    <t>대출금</t>
    <phoneticPr fontId="4" type="noConversion"/>
  </si>
  <si>
    <t>월 상환액</t>
    <phoneticPr fontId="4" type="noConversion"/>
  </si>
  <si>
    <t>건물번호</t>
    <phoneticPr fontId="4" type="noConversion"/>
  </si>
  <si>
    <t>임대건수</t>
    <phoneticPr fontId="4" type="noConversion"/>
  </si>
  <si>
    <t>계약면적(㎡)</t>
    <phoneticPr fontId="4" type="noConversion"/>
  </si>
  <si>
    <t>평균 월임대료</t>
    <phoneticPr fontId="4" type="noConversion"/>
  </si>
  <si>
    <t>최소 임대가격</t>
    <phoneticPr fontId="4" type="noConversion"/>
  </si>
  <si>
    <t>최대 임대가격</t>
    <phoneticPr fontId="4" type="noConversion"/>
  </si>
  <si>
    <t>백만원이상
월 임대건수</t>
    <phoneticPr fontId="4" type="noConversion"/>
  </si>
  <si>
    <t>건물이름</t>
    <phoneticPr fontId="4" type="noConversion"/>
  </si>
  <si>
    <t>임대가격(천원)</t>
    <phoneticPr fontId="4" type="noConversion"/>
  </si>
  <si>
    <t>월임대료(원)</t>
    <phoneticPr fontId="4" type="noConversion"/>
  </si>
  <si>
    <t>임대 종료일</t>
    <phoneticPr fontId="4" type="noConversion"/>
  </si>
  <si>
    <t>미래빌딩</t>
    <phoneticPr fontId="4" type="noConversion"/>
  </si>
  <si>
    <t>우리빌딩</t>
    <phoneticPr fontId="4" type="noConversion"/>
  </si>
  <si>
    <t>상반기 영어/컴퓨터 능력 시험</t>
    <phoneticPr fontId="4" type="noConversion"/>
  </si>
  <si>
    <t>번호</t>
    <phoneticPr fontId="4" type="noConversion"/>
  </si>
  <si>
    <t>소속부서</t>
    <phoneticPr fontId="4" type="noConversion"/>
  </si>
  <si>
    <t>성별</t>
    <phoneticPr fontId="4" type="noConversion"/>
  </si>
  <si>
    <t>영어</t>
    <phoneticPr fontId="4" type="noConversion"/>
  </si>
  <si>
    <t>컴퓨터</t>
    <phoneticPr fontId="4" type="noConversion"/>
  </si>
  <si>
    <t>총점</t>
    <phoneticPr fontId="4" type="noConversion"/>
  </si>
  <si>
    <t>강현진</t>
    <phoneticPr fontId="4" type="noConversion"/>
  </si>
  <si>
    <t>개발부</t>
    <phoneticPr fontId="4" type="noConversion"/>
  </si>
  <si>
    <t>여</t>
    <phoneticPr fontId="4" type="noConversion"/>
  </si>
  <si>
    <t>김기언</t>
    <phoneticPr fontId="4" type="noConversion"/>
  </si>
  <si>
    <t>영업부</t>
    <phoneticPr fontId="4" type="noConversion"/>
  </si>
  <si>
    <t>남</t>
    <phoneticPr fontId="4" type="noConversion"/>
  </si>
  <si>
    <t>김철원</t>
    <phoneticPr fontId="4" type="noConversion"/>
  </si>
  <si>
    <t>남동하</t>
    <phoneticPr fontId="4" type="noConversion"/>
  </si>
  <si>
    <t>기술부</t>
    <phoneticPr fontId="4" type="noConversion"/>
  </si>
  <si>
    <t>마동윤</t>
    <phoneticPr fontId="4" type="noConversion"/>
  </si>
  <si>
    <t>미라미</t>
    <phoneticPr fontId="4" type="noConversion"/>
  </si>
  <si>
    <t>총무부</t>
    <phoneticPr fontId="4" type="noConversion"/>
  </si>
  <si>
    <t>박한솔</t>
    <phoneticPr fontId="4" type="noConversion"/>
  </si>
  <si>
    <t>박이호</t>
    <phoneticPr fontId="4" type="noConversion"/>
  </si>
  <si>
    <t>박한식</t>
    <phoneticPr fontId="4" type="noConversion"/>
  </si>
  <si>
    <t>박하나</t>
    <phoneticPr fontId="4" type="noConversion"/>
  </si>
  <si>
    <t>사원 급여 현황</t>
    <phoneticPr fontId="4" type="noConversion"/>
  </si>
  <si>
    <t>성명</t>
    <phoneticPr fontId="4" type="noConversion"/>
  </si>
  <si>
    <t>근무팀</t>
    <phoneticPr fontId="4" type="noConversion"/>
  </si>
  <si>
    <t>직급</t>
    <phoneticPr fontId="4" type="noConversion"/>
  </si>
  <si>
    <t>급여</t>
    <phoneticPr fontId="4" type="noConversion"/>
  </si>
  <si>
    <t>교통비</t>
    <phoneticPr fontId="4" type="noConversion"/>
  </si>
  <si>
    <t>보조금</t>
    <phoneticPr fontId="4" type="noConversion"/>
  </si>
  <si>
    <t>정노천</t>
    <phoneticPr fontId="4" type="noConversion"/>
  </si>
  <si>
    <t>영업팀</t>
    <phoneticPr fontId="4" type="noConversion"/>
  </si>
  <si>
    <t>감사연</t>
    <phoneticPr fontId="4" type="noConversion"/>
  </si>
  <si>
    <t>총무팀</t>
    <phoneticPr fontId="4" type="noConversion"/>
  </si>
  <si>
    <t>김용철</t>
    <phoneticPr fontId="4" type="noConversion"/>
  </si>
  <si>
    <t>김용곤</t>
    <phoneticPr fontId="4" type="noConversion"/>
  </si>
  <si>
    <t>김종진</t>
    <phoneticPr fontId="4" type="noConversion"/>
  </si>
  <si>
    <t>박이호</t>
    <phoneticPr fontId="4" type="noConversion"/>
  </si>
  <si>
    <t>기술팀</t>
    <phoneticPr fontId="4" type="noConversion"/>
  </si>
  <si>
    <t>박한열</t>
    <phoneticPr fontId="4" type="noConversion"/>
  </si>
  <si>
    <t>임정호</t>
    <phoneticPr fontId="4" type="noConversion"/>
  </si>
  <si>
    <t>박득우</t>
    <phoneticPr fontId="4" type="noConversion"/>
  </si>
  <si>
    <t>이수영</t>
    <phoneticPr fontId="4" type="noConversion"/>
  </si>
  <si>
    <t>조용길</t>
    <phoneticPr fontId="4" type="noConversion"/>
  </si>
  <si>
    <t>상반기 영어/컴퓨터 능력 시험</t>
    <phoneticPr fontId="4" type="noConversion"/>
  </si>
  <si>
    <t>번호</t>
    <phoneticPr fontId="4" type="noConversion"/>
  </si>
  <si>
    <t>이름</t>
    <phoneticPr fontId="4" type="noConversion"/>
  </si>
  <si>
    <t>소속부서</t>
    <phoneticPr fontId="4" type="noConversion"/>
  </si>
  <si>
    <t>성별</t>
    <phoneticPr fontId="4" type="noConversion"/>
  </si>
  <si>
    <t>영어</t>
    <phoneticPr fontId="4" type="noConversion"/>
  </si>
  <si>
    <t>컴퓨터</t>
    <phoneticPr fontId="4" type="noConversion"/>
  </si>
  <si>
    <t>평균</t>
    <phoneticPr fontId="4" type="noConversion"/>
  </si>
  <si>
    <t>강현진</t>
    <phoneticPr fontId="4" type="noConversion"/>
  </si>
  <si>
    <t>개발부</t>
    <phoneticPr fontId="4" type="noConversion"/>
  </si>
  <si>
    <t>여</t>
    <phoneticPr fontId="4" type="noConversion"/>
  </si>
  <si>
    <t>김기언</t>
    <phoneticPr fontId="4" type="noConversion"/>
  </si>
  <si>
    <t>영업부</t>
    <phoneticPr fontId="4" type="noConversion"/>
  </si>
  <si>
    <t>남</t>
    <phoneticPr fontId="4" type="noConversion"/>
  </si>
  <si>
    <t>김철원</t>
    <phoneticPr fontId="4" type="noConversion"/>
  </si>
  <si>
    <t>남동하</t>
    <phoneticPr fontId="4" type="noConversion"/>
  </si>
  <si>
    <t>기술부</t>
    <phoneticPr fontId="4" type="noConversion"/>
  </si>
  <si>
    <t>마동윤</t>
    <phoneticPr fontId="4" type="noConversion"/>
  </si>
  <si>
    <t>종목명</t>
    <phoneticPr fontId="4" type="noConversion"/>
  </si>
  <si>
    <t>매수금액</t>
    <phoneticPr fontId="4" type="noConversion"/>
  </si>
  <si>
    <t>현재금액</t>
    <phoneticPr fontId="4" type="noConversion"/>
  </si>
  <si>
    <t>평가손익</t>
    <phoneticPr fontId="4" type="noConversion"/>
  </si>
  <si>
    <t>수익률</t>
    <phoneticPr fontId="4" type="noConversion"/>
  </si>
  <si>
    <t>대한제약</t>
    <phoneticPr fontId="4" type="noConversion"/>
  </si>
  <si>
    <t>상공증권</t>
    <phoneticPr fontId="4" type="noConversion"/>
  </si>
  <si>
    <t>DK주조</t>
    <phoneticPr fontId="4" type="noConversion"/>
  </si>
  <si>
    <t xml:space="preserve">종목 </t>
    <phoneticPr fontId="4" type="noConversion"/>
  </si>
  <si>
    <t>KR타이어</t>
    <phoneticPr fontId="4" type="noConversion"/>
  </si>
  <si>
    <t>전국전자</t>
    <phoneticPr fontId="4" type="noConversion"/>
  </si>
  <si>
    <t>상공텔레콤</t>
    <phoneticPr fontId="4" type="noConversion"/>
  </si>
  <si>
    <t>가남경제</t>
    <phoneticPr fontId="4" type="noConversion"/>
  </si>
  <si>
    <t>JG건설</t>
    <phoneticPr fontId="4" type="noConversion"/>
  </si>
  <si>
    <t>우주넷</t>
    <phoneticPr fontId="4" type="noConversion"/>
  </si>
  <si>
    <t>블랙쇼핑</t>
    <phoneticPr fontId="4" type="noConversion"/>
  </si>
  <si>
    <t>80점이상 95점이하</t>
  </si>
  <si>
    <t>판매2팀</t>
  </si>
  <si>
    <t>국외팀</t>
  </si>
  <si>
    <t>해외연수</t>
  </si>
  <si>
    <t>우거진</t>
  </si>
  <si>
    <t>800529-5252156</t>
  </si>
  <si>
    <t>양민경</t>
  </si>
  <si>
    <t>791125-2452136</t>
  </si>
  <si>
    <t>판매1팀</t>
  </si>
  <si>
    <t>남자</t>
  </si>
  <si>
    <t>통과</t>
  </si>
  <si>
    <t>사원 평가표</t>
    <phoneticPr fontId="4" type="noConversion"/>
  </si>
  <si>
    <t>사원명</t>
    <phoneticPr fontId="4" type="noConversion"/>
  </si>
  <si>
    <t>주민등록번호</t>
    <phoneticPr fontId="4" type="noConversion"/>
  </si>
  <si>
    <t>팀명</t>
    <phoneticPr fontId="4" type="noConversion"/>
  </si>
  <si>
    <t>실적</t>
    <phoneticPr fontId="4" type="noConversion"/>
  </si>
  <si>
    <t>영어회화</t>
    <phoneticPr fontId="4" type="noConversion"/>
  </si>
  <si>
    <t>컴퓨터</t>
    <phoneticPr fontId="4" type="noConversion"/>
  </si>
  <si>
    <t>비고</t>
    <phoneticPr fontId="4" type="noConversion"/>
  </si>
  <si>
    <t>오정국</t>
    <phoneticPr fontId="4" type="noConversion"/>
  </si>
  <si>
    <t>770405-1386723</t>
    <phoneticPr fontId="4" type="noConversion"/>
  </si>
  <si>
    <t>영업1팀</t>
    <phoneticPr fontId="4" type="noConversion"/>
  </si>
  <si>
    <t>이주연</t>
    <phoneticPr fontId="4" type="noConversion"/>
  </si>
  <si>
    <t>780525-2456789</t>
    <phoneticPr fontId="4" type="noConversion"/>
  </si>
  <si>
    <t>판매2팀</t>
    <phoneticPr fontId="4" type="noConversion"/>
  </si>
  <si>
    <t>하나영</t>
    <phoneticPr fontId="4" type="noConversion"/>
  </si>
  <si>
    <t>760401-2567890</t>
    <phoneticPr fontId="4" type="noConversion"/>
  </si>
  <si>
    <t>영업3팀</t>
    <phoneticPr fontId="4" type="noConversion"/>
  </si>
  <si>
    <t>오국한</t>
    <phoneticPr fontId="4" type="noConversion"/>
  </si>
  <si>
    <t>741218-1324865</t>
    <phoneticPr fontId="4" type="noConversion"/>
  </si>
  <si>
    <t>영업2팀</t>
    <phoneticPr fontId="4" type="noConversion"/>
  </si>
  <si>
    <t>유호연</t>
    <phoneticPr fontId="4" type="noConversion"/>
  </si>
  <si>
    <t>720824-2345684</t>
    <phoneticPr fontId="4" type="noConversion"/>
  </si>
  <si>
    <t>판매1팀</t>
    <phoneticPr fontId="4" type="noConversion"/>
  </si>
  <si>
    <t>박도리</t>
    <phoneticPr fontId="4" type="noConversion"/>
  </si>
  <si>
    <t>680215-1254356</t>
    <phoneticPr fontId="4" type="noConversion"/>
  </si>
  <si>
    <t>판매3팀</t>
    <phoneticPr fontId="4" type="noConversion"/>
  </si>
  <si>
    <t>차한도</t>
    <phoneticPr fontId="4" type="noConversion"/>
  </si>
  <si>
    <t>751103-1259781</t>
    <phoneticPr fontId="4" type="noConversion"/>
  </si>
  <si>
    <t>황당해</t>
    <phoneticPr fontId="4" type="noConversion"/>
  </si>
  <si>
    <t>770228-1578456</t>
    <phoneticPr fontId="4" type="noConversion"/>
  </si>
  <si>
    <t>상반기 판매현황</t>
    <phoneticPr fontId="4" type="noConversion"/>
  </si>
  <si>
    <t>하반기 판매현황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</si>
</sst>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₩&quot;#,##0;[Red]\-&quot;₩&quot;#,##0"/>
    <numFmt numFmtId="41" formatCode="_-* #,##0_-;\-* #,##0_-;_-* &quot;-&quot;_-;_-@_-"/>
    <numFmt numFmtId="176" formatCode="yy&quot;/&quot;mm&quot;/&quot;dd"/>
    <numFmt numFmtId="177" formatCode="0_ "/>
    <numFmt numFmtId="178" formatCode="0.0"/>
    <numFmt numFmtId="179" formatCode="_-* #,##0.0_-;\-* #,##0.0_-;_-* &quot;-&quot;_-;_-@_-"/>
  </numFmts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1"/>
      <name val="돋움"/>
      <family val="3"/>
      <charset val="129"/>
    </font>
    <font>
      <sz val="18"/>
      <name val="궁서체"/>
      <family val="1"/>
      <charset val="129"/>
    </font>
    <font>
      <sz val="12"/>
      <color indexed="8"/>
      <name val="굴림"/>
      <family val="3"/>
      <charset val="129"/>
    </font>
    <font>
      <b/>
      <sz val="16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/>
      <top style="medium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5" fillId="0" borderId="0">
      <alignment vertical="center"/>
    </xf>
  </cellStyleXfs>
  <cellXfs count="135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0" xfId="0" applyFont="1" applyAlignment="1"/>
    <xf numFmtId="176" fontId="0" fillId="0" borderId="0" xfId="0" applyNumberFormat="1" applyAlignment="1"/>
    <xf numFmtId="41" fontId="0" fillId="0" borderId="0" xfId="1" applyFont="1" applyAlignment="1"/>
    <xf numFmtId="177" fontId="0" fillId="0" borderId="0" xfId="1" applyNumberFormat="1" applyFont="1" applyAlignmen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/>
    <xf numFmtId="0" fontId="0" fillId="0" borderId="4" xfId="0" applyBorder="1" applyAlignment="1"/>
    <xf numFmtId="0" fontId="0" fillId="0" borderId="17" xfId="0" applyBorder="1" applyAlignment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/>
    <xf numFmtId="0" fontId="0" fillId="0" borderId="21" xfId="0" applyBorder="1" applyAlignment="1"/>
    <xf numFmtId="0" fontId="0" fillId="0" borderId="14" xfId="0" applyBorder="1" applyAlignment="1">
      <alignment horizontal="center"/>
    </xf>
    <xf numFmtId="0" fontId="0" fillId="0" borderId="22" xfId="0" applyBorder="1" applyAlignment="1"/>
    <xf numFmtId="0" fontId="0" fillId="0" borderId="7" xfId="0" applyBorder="1" applyAlignment="1"/>
    <xf numFmtId="0" fontId="0" fillId="0" borderId="23" xfId="0" applyBorder="1" applyAlignment="1"/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/>
    <xf numFmtId="0" fontId="10" fillId="0" borderId="0" xfId="0" applyFont="1">
      <alignment vertical="center"/>
    </xf>
    <xf numFmtId="0" fontId="11" fillId="0" borderId="0" xfId="5" applyFont="1">
      <alignment vertical="center"/>
    </xf>
    <xf numFmtId="0" fontId="11" fillId="0" borderId="1" xfId="5" applyFont="1" applyBorder="1" applyAlignment="1">
      <alignment horizontal="center" vertical="center"/>
    </xf>
    <xf numFmtId="0" fontId="11" fillId="0" borderId="1" xfId="5" applyFont="1" applyBorder="1">
      <alignment vertical="center"/>
    </xf>
    <xf numFmtId="0" fontId="10" fillId="0" borderId="0" xfId="0" applyFont="1" applyAlignment="1"/>
    <xf numFmtId="0" fontId="12" fillId="0" borderId="0" xfId="0" applyFont="1" applyAlignment="1"/>
    <xf numFmtId="0" fontId="10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/>
    <xf numFmtId="6" fontId="0" fillId="0" borderId="2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6" fontId="0" fillId="0" borderId="3" xfId="0" applyNumberFormat="1" applyFill="1" applyBorder="1" applyAlignment="1">
      <alignment horizontal="center"/>
    </xf>
    <xf numFmtId="41" fontId="0" fillId="0" borderId="2" xfId="1" applyFont="1" applyBorder="1" applyAlignment="1">
      <alignment horizontal="center"/>
    </xf>
    <xf numFmtId="3" fontId="0" fillId="0" borderId="0" xfId="0" applyNumberFormat="1" applyAlignment="1"/>
    <xf numFmtId="6" fontId="0" fillId="0" borderId="0" xfId="0" applyNumberFormat="1" applyAlignment="1"/>
    <xf numFmtId="0" fontId="14" fillId="0" borderId="0" xfId="0" applyFont="1" applyAlignment="1">
      <alignment vertical="center"/>
    </xf>
    <xf numFmtId="0" fontId="15" fillId="0" borderId="20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4" fillId="0" borderId="0" xfId="0" applyFont="1" applyAlignment="1"/>
    <xf numFmtId="0" fontId="14" fillId="0" borderId="2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NumberFormat="1" applyFont="1" applyBorder="1" applyAlignment="1">
      <alignment horizontal="right"/>
    </xf>
    <xf numFmtId="41" fontId="14" fillId="0" borderId="1" xfId="1" applyNumberFormat="1" applyFont="1" applyBorder="1" applyAlignment="1">
      <alignment horizontal="center"/>
    </xf>
    <xf numFmtId="41" fontId="14" fillId="0" borderId="1" xfId="1" applyFont="1" applyBorder="1" applyAlignment="1">
      <alignment horizontal="center"/>
    </xf>
    <xf numFmtId="0" fontId="14" fillId="0" borderId="1" xfId="0" applyNumberFormat="1" applyFont="1" applyBorder="1" applyAlignment="1">
      <alignment horizontal="center"/>
    </xf>
    <xf numFmtId="0" fontId="16" fillId="0" borderId="12" xfId="3" applyFont="1" applyFill="1" applyBorder="1" applyAlignment="1">
      <alignment horizontal="center"/>
    </xf>
    <xf numFmtId="0" fontId="16" fillId="0" borderId="2" xfId="3" applyFont="1" applyFill="1" applyBorder="1" applyAlignment="1">
      <alignment horizontal="center"/>
    </xf>
    <xf numFmtId="0" fontId="16" fillId="0" borderId="2" xfId="4" applyFont="1" applyFill="1" applyBorder="1" applyAlignment="1">
      <alignment horizontal="center"/>
    </xf>
    <xf numFmtId="41" fontId="16" fillId="0" borderId="2" xfId="1" applyFont="1" applyFill="1" applyBorder="1" applyAlignment="1">
      <alignment horizontal="center"/>
    </xf>
    <xf numFmtId="0" fontId="16" fillId="0" borderId="3" xfId="4" applyFont="1" applyFill="1" applyBorder="1" applyAlignment="1">
      <alignment horizontal="center"/>
    </xf>
    <xf numFmtId="0" fontId="17" fillId="0" borderId="16" xfId="3" applyFont="1" applyFill="1" applyBorder="1" applyAlignment="1">
      <alignment horizontal="center"/>
    </xf>
    <xf numFmtId="0" fontId="17" fillId="0" borderId="4" xfId="3" applyFont="1" applyFill="1" applyBorder="1" applyAlignment="1">
      <alignment horizontal="center"/>
    </xf>
    <xf numFmtId="41" fontId="17" fillId="0" borderId="4" xfId="1" applyFont="1" applyFill="1" applyBorder="1" applyAlignment="1">
      <alignment horizontal="right"/>
    </xf>
    <xf numFmtId="179" fontId="17" fillId="0" borderId="4" xfId="1" applyNumberFormat="1" applyFont="1" applyFill="1" applyBorder="1" applyAlignment="1">
      <alignment horizontal="right"/>
    </xf>
    <xf numFmtId="41" fontId="14" fillId="0" borderId="0" xfId="0" applyNumberFormat="1" applyFont="1" applyAlignment="1"/>
    <xf numFmtId="0" fontId="17" fillId="0" borderId="20" xfId="3" applyFont="1" applyFill="1" applyBorder="1" applyAlignment="1">
      <alignment horizontal="center"/>
    </xf>
    <xf numFmtId="0" fontId="17" fillId="0" borderId="1" xfId="3" applyFont="1" applyFill="1" applyBorder="1" applyAlignment="1">
      <alignment horizontal="center"/>
    </xf>
    <xf numFmtId="41" fontId="17" fillId="0" borderId="1" xfId="1" applyFont="1" applyFill="1" applyBorder="1" applyAlignment="1">
      <alignment horizontal="right"/>
    </xf>
    <xf numFmtId="179" fontId="17" fillId="0" borderId="1" xfId="1" applyNumberFormat="1" applyFont="1" applyFill="1" applyBorder="1" applyAlignment="1">
      <alignment horizontal="right"/>
    </xf>
    <xf numFmtId="0" fontId="14" fillId="0" borderId="0" xfId="0" applyNumberFormat="1" applyFont="1" applyAlignment="1"/>
    <xf numFmtId="0" fontId="18" fillId="0" borderId="0" xfId="0" applyFont="1">
      <alignment vertical="center"/>
    </xf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3" fontId="21" fillId="0" borderId="1" xfId="1" applyNumberFormat="1" applyFont="1" applyBorder="1" applyAlignment="1"/>
    <xf numFmtId="0" fontId="21" fillId="0" borderId="1" xfId="1" applyNumberFormat="1" applyFont="1" applyBorder="1" applyAlignment="1"/>
    <xf numFmtId="9" fontId="21" fillId="0" borderId="1" xfId="2" applyFont="1" applyBorder="1" applyAlignment="1"/>
    <xf numFmtId="0" fontId="0" fillId="2" borderId="2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8" fontId="0" fillId="0" borderId="4" xfId="0" applyNumberFormat="1" applyBorder="1" applyAlignment="1">
      <alignment vertical="center"/>
    </xf>
    <xf numFmtId="178" fontId="0" fillId="0" borderId="7" xfId="0" applyNumberFormat="1" applyBorder="1" applyAlignment="1">
      <alignment vertical="center"/>
    </xf>
    <xf numFmtId="0" fontId="0" fillId="3" borderId="6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2" borderId="1" xfId="0" applyFill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2" fillId="0" borderId="0" xfId="5" applyFont="1" applyAlignment="1">
      <alignment horizontal="center" vertical="center"/>
    </xf>
    <xf numFmtId="14" fontId="22" fillId="0" borderId="5" xfId="4" applyNumberFormat="1" applyFont="1" applyFill="1" applyBorder="1" applyAlignment="1">
      <alignment horizontal="center" wrapText="1"/>
    </xf>
    <xf numFmtId="14" fontId="22" fillId="0" borderId="6" xfId="4" applyNumberFormat="1" applyFont="1" applyFill="1" applyBorder="1" applyAlignment="1">
      <alignment horizontal="center" wrapText="1"/>
    </xf>
  </cellXfs>
  <cellStyles count="6">
    <cellStyle name="백분율" xfId="2" builtinId="5"/>
    <cellStyle name="쉼표 [0]" xfId="1" builtinId="6"/>
    <cellStyle name="표준" xfId="0" builtinId="0"/>
    <cellStyle name="표준_2과목" xfId="5"/>
    <cellStyle name="표준_Sheet3" xfId="4"/>
    <cellStyle name="표준_건물임대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인천영업소 사원 판매현황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실습10!$B$3</c:f>
              <c:strCache>
                <c:ptCount val="1"/>
                <c:pt idx="0">
                  <c:v>상반기 판매</c:v>
                </c:pt>
              </c:strCache>
            </c:strRef>
          </c:tx>
          <c:invertIfNegative val="0"/>
          <c:cat>
            <c:strRef>
              <c:f>(실습10!$A$6,실습10!$A$8,실습10!$A$10:$A$11)</c:f>
              <c:strCache>
                <c:ptCount val="4"/>
                <c:pt idx="0">
                  <c:v>손정호</c:v>
                </c:pt>
                <c:pt idx="1">
                  <c:v>최기정</c:v>
                </c:pt>
                <c:pt idx="2">
                  <c:v>임정희</c:v>
                </c:pt>
                <c:pt idx="3">
                  <c:v>안진국</c:v>
                </c:pt>
              </c:strCache>
            </c:strRef>
          </c:cat>
          <c:val>
            <c:numRef>
              <c:f>(실습10!$B$6,실습10!$B$8,실습10!$B$10:$B$11)</c:f>
              <c:numCache>
                <c:formatCode>General</c:formatCode>
                <c:ptCount val="4"/>
                <c:pt idx="0">
                  <c:v>120</c:v>
                </c:pt>
                <c:pt idx="1">
                  <c:v>120</c:v>
                </c:pt>
                <c:pt idx="2">
                  <c:v>160</c:v>
                </c:pt>
                <c:pt idx="3">
                  <c:v>245</c:v>
                </c:pt>
              </c:numCache>
            </c:numRef>
          </c:val>
        </c:ser>
        <c:ser>
          <c:idx val="1"/>
          <c:order val="1"/>
          <c:tx>
            <c:strRef>
              <c:f>실습10!$C$3</c:f>
              <c:strCache>
                <c:ptCount val="1"/>
                <c:pt idx="0">
                  <c:v>하반기 판매</c:v>
                </c:pt>
              </c:strCache>
            </c:strRef>
          </c:tx>
          <c:invertIfNegative val="0"/>
          <c:cat>
            <c:strRef>
              <c:f>(실습10!$A$6,실습10!$A$8,실습10!$A$10:$A$11)</c:f>
              <c:strCache>
                <c:ptCount val="4"/>
                <c:pt idx="0">
                  <c:v>손정호</c:v>
                </c:pt>
                <c:pt idx="1">
                  <c:v>최기정</c:v>
                </c:pt>
                <c:pt idx="2">
                  <c:v>임정희</c:v>
                </c:pt>
                <c:pt idx="3">
                  <c:v>안진국</c:v>
                </c:pt>
              </c:strCache>
            </c:strRef>
          </c:cat>
          <c:val>
            <c:numRef>
              <c:f>(실습10!$C$6,실습10!$C$8,실습10!$C$10:$C$11)</c:f>
              <c:numCache>
                <c:formatCode>General</c:formatCode>
                <c:ptCount val="4"/>
                <c:pt idx="0">
                  <c:v>180</c:v>
                </c:pt>
                <c:pt idx="1">
                  <c:v>110</c:v>
                </c:pt>
                <c:pt idx="2">
                  <c:v>172</c:v>
                </c:pt>
                <c:pt idx="3">
                  <c:v>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79488"/>
        <c:axId val="54514432"/>
      </c:barChart>
      <c:catAx>
        <c:axId val="5447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성명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4514432"/>
        <c:crosses val="autoZero"/>
        <c:auto val="1"/>
        <c:lblAlgn val="ctr"/>
        <c:lblOffset val="100"/>
        <c:noMultiLvlLbl val="0"/>
      </c:catAx>
      <c:valAx>
        <c:axId val="5451443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 altLang="en-US"/>
                  <a:t>판매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47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sqref="A1:E1"/>
    </sheetView>
  </sheetViews>
  <sheetFormatPr defaultRowHeight="16.5"/>
  <cols>
    <col min="1" max="1" width="11" style="1" bestFit="1" customWidth="1"/>
    <col min="2" max="3" width="12" style="1" bestFit="1" customWidth="1"/>
    <col min="4" max="4" width="11.875" style="1" bestFit="1" customWidth="1"/>
    <col min="5" max="257" width="9" style="1"/>
    <col min="258" max="259" width="12" style="1" bestFit="1" customWidth="1"/>
    <col min="260" max="260" width="11.875" style="1" bestFit="1" customWidth="1"/>
    <col min="261" max="513" width="9" style="1"/>
    <col min="514" max="515" width="12" style="1" bestFit="1" customWidth="1"/>
    <col min="516" max="516" width="11.875" style="1" bestFit="1" customWidth="1"/>
    <col min="517" max="769" width="9" style="1"/>
    <col min="770" max="771" width="12" style="1" bestFit="1" customWidth="1"/>
    <col min="772" max="772" width="11.875" style="1" bestFit="1" customWidth="1"/>
    <col min="773" max="1025" width="9" style="1"/>
    <col min="1026" max="1027" width="12" style="1" bestFit="1" customWidth="1"/>
    <col min="1028" max="1028" width="11.875" style="1" bestFit="1" customWidth="1"/>
    <col min="1029" max="1281" width="9" style="1"/>
    <col min="1282" max="1283" width="12" style="1" bestFit="1" customWidth="1"/>
    <col min="1284" max="1284" width="11.875" style="1" bestFit="1" customWidth="1"/>
    <col min="1285" max="1537" width="9" style="1"/>
    <col min="1538" max="1539" width="12" style="1" bestFit="1" customWidth="1"/>
    <col min="1540" max="1540" width="11.875" style="1" bestFit="1" customWidth="1"/>
    <col min="1541" max="1793" width="9" style="1"/>
    <col min="1794" max="1795" width="12" style="1" bestFit="1" customWidth="1"/>
    <col min="1796" max="1796" width="11.875" style="1" bestFit="1" customWidth="1"/>
    <col min="1797" max="2049" width="9" style="1"/>
    <col min="2050" max="2051" width="12" style="1" bestFit="1" customWidth="1"/>
    <col min="2052" max="2052" width="11.875" style="1" bestFit="1" customWidth="1"/>
    <col min="2053" max="2305" width="9" style="1"/>
    <col min="2306" max="2307" width="12" style="1" bestFit="1" customWidth="1"/>
    <col min="2308" max="2308" width="11.875" style="1" bestFit="1" customWidth="1"/>
    <col min="2309" max="2561" width="9" style="1"/>
    <col min="2562" max="2563" width="12" style="1" bestFit="1" customWidth="1"/>
    <col min="2564" max="2564" width="11.875" style="1" bestFit="1" customWidth="1"/>
    <col min="2565" max="2817" width="9" style="1"/>
    <col min="2818" max="2819" width="12" style="1" bestFit="1" customWidth="1"/>
    <col min="2820" max="2820" width="11.875" style="1" bestFit="1" customWidth="1"/>
    <col min="2821" max="3073" width="9" style="1"/>
    <col min="3074" max="3075" width="12" style="1" bestFit="1" customWidth="1"/>
    <col min="3076" max="3076" width="11.875" style="1" bestFit="1" customWidth="1"/>
    <col min="3077" max="3329" width="9" style="1"/>
    <col min="3330" max="3331" width="12" style="1" bestFit="1" customWidth="1"/>
    <col min="3332" max="3332" width="11.875" style="1" bestFit="1" customWidth="1"/>
    <col min="3333" max="3585" width="9" style="1"/>
    <col min="3586" max="3587" width="12" style="1" bestFit="1" customWidth="1"/>
    <col min="3588" max="3588" width="11.875" style="1" bestFit="1" customWidth="1"/>
    <col min="3589" max="3841" width="9" style="1"/>
    <col min="3842" max="3843" width="12" style="1" bestFit="1" customWidth="1"/>
    <col min="3844" max="3844" width="11.875" style="1" bestFit="1" customWidth="1"/>
    <col min="3845" max="4097" width="9" style="1"/>
    <col min="4098" max="4099" width="12" style="1" bestFit="1" customWidth="1"/>
    <col min="4100" max="4100" width="11.875" style="1" bestFit="1" customWidth="1"/>
    <col min="4101" max="4353" width="9" style="1"/>
    <col min="4354" max="4355" width="12" style="1" bestFit="1" customWidth="1"/>
    <col min="4356" max="4356" width="11.875" style="1" bestFit="1" customWidth="1"/>
    <col min="4357" max="4609" width="9" style="1"/>
    <col min="4610" max="4611" width="12" style="1" bestFit="1" customWidth="1"/>
    <col min="4612" max="4612" width="11.875" style="1" bestFit="1" customWidth="1"/>
    <col min="4613" max="4865" width="9" style="1"/>
    <col min="4866" max="4867" width="12" style="1" bestFit="1" customWidth="1"/>
    <col min="4868" max="4868" width="11.875" style="1" bestFit="1" customWidth="1"/>
    <col min="4869" max="5121" width="9" style="1"/>
    <col min="5122" max="5123" width="12" style="1" bestFit="1" customWidth="1"/>
    <col min="5124" max="5124" width="11.875" style="1" bestFit="1" customWidth="1"/>
    <col min="5125" max="5377" width="9" style="1"/>
    <col min="5378" max="5379" width="12" style="1" bestFit="1" customWidth="1"/>
    <col min="5380" max="5380" width="11.875" style="1" bestFit="1" customWidth="1"/>
    <col min="5381" max="5633" width="9" style="1"/>
    <col min="5634" max="5635" width="12" style="1" bestFit="1" customWidth="1"/>
    <col min="5636" max="5636" width="11.875" style="1" bestFit="1" customWidth="1"/>
    <col min="5637" max="5889" width="9" style="1"/>
    <col min="5890" max="5891" width="12" style="1" bestFit="1" customWidth="1"/>
    <col min="5892" max="5892" width="11.875" style="1" bestFit="1" customWidth="1"/>
    <col min="5893" max="6145" width="9" style="1"/>
    <col min="6146" max="6147" width="12" style="1" bestFit="1" customWidth="1"/>
    <col min="6148" max="6148" width="11.875" style="1" bestFit="1" customWidth="1"/>
    <col min="6149" max="6401" width="9" style="1"/>
    <col min="6402" max="6403" width="12" style="1" bestFit="1" customWidth="1"/>
    <col min="6404" max="6404" width="11.875" style="1" bestFit="1" customWidth="1"/>
    <col min="6405" max="6657" width="9" style="1"/>
    <col min="6658" max="6659" width="12" style="1" bestFit="1" customWidth="1"/>
    <col min="6660" max="6660" width="11.875" style="1" bestFit="1" customWidth="1"/>
    <col min="6661" max="6913" width="9" style="1"/>
    <col min="6914" max="6915" width="12" style="1" bestFit="1" customWidth="1"/>
    <col min="6916" max="6916" width="11.875" style="1" bestFit="1" customWidth="1"/>
    <col min="6917" max="7169" width="9" style="1"/>
    <col min="7170" max="7171" width="12" style="1" bestFit="1" customWidth="1"/>
    <col min="7172" max="7172" width="11.875" style="1" bestFit="1" customWidth="1"/>
    <col min="7173" max="7425" width="9" style="1"/>
    <col min="7426" max="7427" width="12" style="1" bestFit="1" customWidth="1"/>
    <col min="7428" max="7428" width="11.875" style="1" bestFit="1" customWidth="1"/>
    <col min="7429" max="7681" width="9" style="1"/>
    <col min="7682" max="7683" width="12" style="1" bestFit="1" customWidth="1"/>
    <col min="7684" max="7684" width="11.875" style="1" bestFit="1" customWidth="1"/>
    <col min="7685" max="7937" width="9" style="1"/>
    <col min="7938" max="7939" width="12" style="1" bestFit="1" customWidth="1"/>
    <col min="7940" max="7940" width="11.875" style="1" bestFit="1" customWidth="1"/>
    <col min="7941" max="8193" width="9" style="1"/>
    <col min="8194" max="8195" width="12" style="1" bestFit="1" customWidth="1"/>
    <col min="8196" max="8196" width="11.875" style="1" bestFit="1" customWidth="1"/>
    <col min="8197" max="8449" width="9" style="1"/>
    <col min="8450" max="8451" width="12" style="1" bestFit="1" customWidth="1"/>
    <col min="8452" max="8452" width="11.875" style="1" bestFit="1" customWidth="1"/>
    <col min="8453" max="8705" width="9" style="1"/>
    <col min="8706" max="8707" width="12" style="1" bestFit="1" customWidth="1"/>
    <col min="8708" max="8708" width="11.875" style="1" bestFit="1" customWidth="1"/>
    <col min="8709" max="8961" width="9" style="1"/>
    <col min="8962" max="8963" width="12" style="1" bestFit="1" customWidth="1"/>
    <col min="8964" max="8964" width="11.875" style="1" bestFit="1" customWidth="1"/>
    <col min="8965" max="9217" width="9" style="1"/>
    <col min="9218" max="9219" width="12" style="1" bestFit="1" customWidth="1"/>
    <col min="9220" max="9220" width="11.875" style="1" bestFit="1" customWidth="1"/>
    <col min="9221" max="9473" width="9" style="1"/>
    <col min="9474" max="9475" width="12" style="1" bestFit="1" customWidth="1"/>
    <col min="9476" max="9476" width="11.875" style="1" bestFit="1" customWidth="1"/>
    <col min="9477" max="9729" width="9" style="1"/>
    <col min="9730" max="9731" width="12" style="1" bestFit="1" customWidth="1"/>
    <col min="9732" max="9732" width="11.875" style="1" bestFit="1" customWidth="1"/>
    <col min="9733" max="9985" width="9" style="1"/>
    <col min="9986" max="9987" width="12" style="1" bestFit="1" customWidth="1"/>
    <col min="9988" max="9988" width="11.875" style="1" bestFit="1" customWidth="1"/>
    <col min="9989" max="10241" width="9" style="1"/>
    <col min="10242" max="10243" width="12" style="1" bestFit="1" customWidth="1"/>
    <col min="10244" max="10244" width="11.875" style="1" bestFit="1" customWidth="1"/>
    <col min="10245" max="10497" width="9" style="1"/>
    <col min="10498" max="10499" width="12" style="1" bestFit="1" customWidth="1"/>
    <col min="10500" max="10500" width="11.875" style="1" bestFit="1" customWidth="1"/>
    <col min="10501" max="10753" width="9" style="1"/>
    <col min="10754" max="10755" width="12" style="1" bestFit="1" customWidth="1"/>
    <col min="10756" max="10756" width="11.875" style="1" bestFit="1" customWidth="1"/>
    <col min="10757" max="11009" width="9" style="1"/>
    <col min="11010" max="11011" width="12" style="1" bestFit="1" customWidth="1"/>
    <col min="11012" max="11012" width="11.875" style="1" bestFit="1" customWidth="1"/>
    <col min="11013" max="11265" width="9" style="1"/>
    <col min="11266" max="11267" width="12" style="1" bestFit="1" customWidth="1"/>
    <col min="11268" max="11268" width="11.875" style="1" bestFit="1" customWidth="1"/>
    <col min="11269" max="11521" width="9" style="1"/>
    <col min="11522" max="11523" width="12" style="1" bestFit="1" customWidth="1"/>
    <col min="11524" max="11524" width="11.875" style="1" bestFit="1" customWidth="1"/>
    <col min="11525" max="11777" width="9" style="1"/>
    <col min="11778" max="11779" width="12" style="1" bestFit="1" customWidth="1"/>
    <col min="11780" max="11780" width="11.875" style="1" bestFit="1" customWidth="1"/>
    <col min="11781" max="12033" width="9" style="1"/>
    <col min="12034" max="12035" width="12" style="1" bestFit="1" customWidth="1"/>
    <col min="12036" max="12036" width="11.875" style="1" bestFit="1" customWidth="1"/>
    <col min="12037" max="12289" width="9" style="1"/>
    <col min="12290" max="12291" width="12" style="1" bestFit="1" customWidth="1"/>
    <col min="12292" max="12292" width="11.875" style="1" bestFit="1" customWidth="1"/>
    <col min="12293" max="12545" width="9" style="1"/>
    <col min="12546" max="12547" width="12" style="1" bestFit="1" customWidth="1"/>
    <col min="12548" max="12548" width="11.875" style="1" bestFit="1" customWidth="1"/>
    <col min="12549" max="12801" width="9" style="1"/>
    <col min="12802" max="12803" width="12" style="1" bestFit="1" customWidth="1"/>
    <col min="12804" max="12804" width="11.875" style="1" bestFit="1" customWidth="1"/>
    <col min="12805" max="13057" width="9" style="1"/>
    <col min="13058" max="13059" width="12" style="1" bestFit="1" customWidth="1"/>
    <col min="13060" max="13060" width="11.875" style="1" bestFit="1" customWidth="1"/>
    <col min="13061" max="13313" width="9" style="1"/>
    <col min="13314" max="13315" width="12" style="1" bestFit="1" customWidth="1"/>
    <col min="13316" max="13316" width="11.875" style="1" bestFit="1" customWidth="1"/>
    <col min="13317" max="13569" width="9" style="1"/>
    <col min="13570" max="13571" width="12" style="1" bestFit="1" customWidth="1"/>
    <col min="13572" max="13572" width="11.875" style="1" bestFit="1" customWidth="1"/>
    <col min="13573" max="13825" width="9" style="1"/>
    <col min="13826" max="13827" width="12" style="1" bestFit="1" customWidth="1"/>
    <col min="13828" max="13828" width="11.875" style="1" bestFit="1" customWidth="1"/>
    <col min="13829" max="14081" width="9" style="1"/>
    <col min="14082" max="14083" width="12" style="1" bestFit="1" customWidth="1"/>
    <col min="14084" max="14084" width="11.875" style="1" bestFit="1" customWidth="1"/>
    <col min="14085" max="14337" width="9" style="1"/>
    <col min="14338" max="14339" width="12" style="1" bestFit="1" customWidth="1"/>
    <col min="14340" max="14340" width="11.875" style="1" bestFit="1" customWidth="1"/>
    <col min="14341" max="14593" width="9" style="1"/>
    <col min="14594" max="14595" width="12" style="1" bestFit="1" customWidth="1"/>
    <col min="14596" max="14596" width="11.875" style="1" bestFit="1" customWidth="1"/>
    <col min="14597" max="14849" width="9" style="1"/>
    <col min="14850" max="14851" width="12" style="1" bestFit="1" customWidth="1"/>
    <col min="14852" max="14852" width="11.875" style="1" bestFit="1" customWidth="1"/>
    <col min="14853" max="15105" width="9" style="1"/>
    <col min="15106" max="15107" width="12" style="1" bestFit="1" customWidth="1"/>
    <col min="15108" max="15108" width="11.875" style="1" bestFit="1" customWidth="1"/>
    <col min="15109" max="15361" width="9" style="1"/>
    <col min="15362" max="15363" width="12" style="1" bestFit="1" customWidth="1"/>
    <col min="15364" max="15364" width="11.875" style="1" bestFit="1" customWidth="1"/>
    <col min="15365" max="15617" width="9" style="1"/>
    <col min="15618" max="15619" width="12" style="1" bestFit="1" customWidth="1"/>
    <col min="15620" max="15620" width="11.875" style="1" bestFit="1" customWidth="1"/>
    <col min="15621" max="15873" width="9" style="1"/>
    <col min="15874" max="15875" width="12" style="1" bestFit="1" customWidth="1"/>
    <col min="15876" max="15876" width="11.875" style="1" bestFit="1" customWidth="1"/>
    <col min="15877" max="16129" width="9" style="1"/>
    <col min="16130" max="16131" width="12" style="1" bestFit="1" customWidth="1"/>
    <col min="16132" max="16132" width="11.875" style="1" bestFit="1" customWidth="1"/>
    <col min="16133" max="16384" width="9" style="1"/>
  </cols>
  <sheetData>
    <row r="1" spans="1:5" ht="19.5">
      <c r="A1" s="115" t="s">
        <v>0</v>
      </c>
      <c r="B1" s="115"/>
      <c r="C1" s="115"/>
      <c r="D1" s="115"/>
      <c r="E1" s="115"/>
    </row>
    <row r="2" spans="1:5">
      <c r="A2" s="98" t="s">
        <v>251</v>
      </c>
      <c r="B2" s="98" t="s">
        <v>252</v>
      </c>
      <c r="C2" s="98" t="s">
        <v>253</v>
      </c>
      <c r="D2" s="98" t="s">
        <v>254</v>
      </c>
      <c r="E2" s="98" t="s">
        <v>255</v>
      </c>
    </row>
    <row r="3" spans="1:5">
      <c r="A3" s="99" t="s">
        <v>256</v>
      </c>
      <c r="B3" s="100">
        <v>555000</v>
      </c>
      <c r="C3" s="100">
        <v>750000</v>
      </c>
      <c r="D3" s="101">
        <v>195000</v>
      </c>
      <c r="E3" s="102">
        <v>0.34798139785670967</v>
      </c>
    </row>
    <row r="4" spans="1:5">
      <c r="A4" s="99" t="s">
        <v>257</v>
      </c>
      <c r="B4" s="100">
        <v>2566500</v>
      </c>
      <c r="C4" s="100">
        <v>2256750</v>
      </c>
      <c r="D4" s="101">
        <v>-309750</v>
      </c>
      <c r="E4" s="102">
        <v>-0.12288244904978929</v>
      </c>
    </row>
    <row r="5" spans="1:5">
      <c r="A5" s="99" t="s">
        <v>258</v>
      </c>
      <c r="B5" s="100"/>
      <c r="C5" s="100"/>
      <c r="D5" s="101" t="s">
        <v>259</v>
      </c>
      <c r="E5" s="102"/>
    </row>
    <row r="6" spans="1:5">
      <c r="A6" s="99" t="s">
        <v>260</v>
      </c>
      <c r="B6" s="100">
        <v>11500000</v>
      </c>
      <c r="C6" s="100">
        <v>12500000</v>
      </c>
      <c r="D6" s="101">
        <v>1000000</v>
      </c>
      <c r="E6" s="102">
        <v>8.4245906971701201E-2</v>
      </c>
    </row>
    <row r="7" spans="1:5">
      <c r="A7" s="99" t="s">
        <v>261</v>
      </c>
      <c r="B7" s="100">
        <v>3750000</v>
      </c>
      <c r="C7" s="100">
        <v>2670000</v>
      </c>
      <c r="D7" s="101">
        <v>-1080000</v>
      </c>
      <c r="E7" s="102">
        <v>-0.28977556109725688</v>
      </c>
    </row>
    <row r="8" spans="1:5">
      <c r="A8" s="99" t="s">
        <v>262</v>
      </c>
      <c r="B8" s="100">
        <v>792000</v>
      </c>
      <c r="C8" s="100">
        <v>1440000</v>
      </c>
      <c r="D8" s="101">
        <v>648000</v>
      </c>
      <c r="E8" s="102">
        <v>0.81364769893448208</v>
      </c>
    </row>
    <row r="9" spans="1:5">
      <c r="A9" s="99" t="s">
        <v>263</v>
      </c>
      <c r="B9" s="100">
        <v>550000</v>
      </c>
      <c r="C9" s="100">
        <v>675000</v>
      </c>
      <c r="D9" s="101">
        <v>125000</v>
      </c>
      <c r="E9" s="102">
        <v>0.22421219678077531</v>
      </c>
    </row>
    <row r="10" spans="1:5">
      <c r="A10" s="99" t="s">
        <v>264</v>
      </c>
      <c r="B10" s="100">
        <v>4000000</v>
      </c>
      <c r="C10" s="100">
        <v>4700000</v>
      </c>
      <c r="D10" s="101">
        <v>700000</v>
      </c>
      <c r="E10" s="102">
        <v>0.17206982543640903</v>
      </c>
    </row>
    <row r="11" spans="1:5">
      <c r="A11" s="99" t="s">
        <v>265</v>
      </c>
      <c r="B11" s="100">
        <v>1275000</v>
      </c>
      <c r="C11" s="100">
        <v>1350000</v>
      </c>
      <c r="D11" s="101">
        <v>75000</v>
      </c>
      <c r="E11" s="102">
        <v>5.6183071732433643E-2</v>
      </c>
    </row>
    <row r="12" spans="1:5">
      <c r="A12" s="99" t="s">
        <v>266</v>
      </c>
      <c r="B12" s="100">
        <v>144000</v>
      </c>
      <c r="C12" s="100">
        <v>126000</v>
      </c>
      <c r="D12" s="101">
        <v>-18000</v>
      </c>
      <c r="E12" s="102">
        <v>-0.12718204488778051</v>
      </c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6.5"/>
  <cols>
    <col min="1" max="1" width="9" style="1"/>
    <col min="2" max="2" width="12.75" style="1" bestFit="1" customWidth="1"/>
    <col min="3" max="3" width="14.125" style="1" customWidth="1"/>
    <col min="4" max="4" width="13.875" style="1" bestFit="1" customWidth="1"/>
  </cols>
  <sheetData>
    <row r="1" spans="1:4" ht="17.25" thickBot="1">
      <c r="A1" s="33" t="s">
        <v>170</v>
      </c>
      <c r="B1" s="63" t="s">
        <v>171</v>
      </c>
      <c r="C1" s="34" t="s">
        <v>172</v>
      </c>
      <c r="D1" s="64" t="s">
        <v>173</v>
      </c>
    </row>
    <row r="2" spans="1:4" ht="17.25" thickBot="1">
      <c r="A2" s="65">
        <v>0.05</v>
      </c>
      <c r="B2" s="34">
        <v>3</v>
      </c>
      <c r="C2" s="34">
        <v>500000</v>
      </c>
      <c r="D2" s="66"/>
    </row>
    <row r="4" spans="1:4" ht="17.25" thickBot="1"/>
    <row r="5" spans="1:4" ht="17.25" thickBot="1">
      <c r="A5" s="33" t="s">
        <v>170</v>
      </c>
      <c r="B5" s="34" t="s">
        <v>171</v>
      </c>
      <c r="C5" s="34" t="s">
        <v>174</v>
      </c>
      <c r="D5" s="64" t="s">
        <v>175</v>
      </c>
    </row>
    <row r="6" spans="1:4" ht="17.25" thickBot="1">
      <c r="A6" s="65">
        <v>7.0000000000000007E-2</v>
      </c>
      <c r="B6" s="34">
        <v>3</v>
      </c>
      <c r="C6" s="67">
        <v>10000000</v>
      </c>
      <c r="D6" s="66"/>
    </row>
    <row r="12" spans="1:4">
      <c r="C12" s="68"/>
    </row>
    <row r="17" spans="4:4">
      <c r="D17" s="69"/>
    </row>
    <row r="18" spans="4:4">
      <c r="D18" s="69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RowHeight="16.5"/>
  <cols>
    <col min="1" max="1" width="2" style="74" customWidth="1"/>
    <col min="2" max="2" width="8.5" style="74" bestFit="1" customWidth="1"/>
    <col min="3" max="3" width="10.875" style="74" bestFit="1" customWidth="1"/>
    <col min="4" max="4" width="12.625" style="74" customWidth="1"/>
    <col min="5" max="5" width="12.5" style="74" customWidth="1"/>
    <col min="6" max="6" width="11.75" style="74" customWidth="1"/>
    <col min="7" max="7" width="13" style="74" bestFit="1" customWidth="1"/>
    <col min="8" max="8" width="10.125" style="74" customWidth="1"/>
    <col min="9" max="16384" width="9" style="96"/>
  </cols>
  <sheetData>
    <row r="1" spans="1:8" ht="27">
      <c r="A1" s="70"/>
      <c r="B1" s="71" t="s">
        <v>176</v>
      </c>
      <c r="C1" s="72" t="s">
        <v>177</v>
      </c>
      <c r="D1" s="72" t="s">
        <v>178</v>
      </c>
      <c r="E1" s="72" t="s">
        <v>179</v>
      </c>
      <c r="F1" s="72" t="s">
        <v>180</v>
      </c>
      <c r="G1" s="72" t="s">
        <v>181</v>
      </c>
      <c r="H1" s="73" t="s">
        <v>182</v>
      </c>
    </row>
    <row r="2" spans="1:8">
      <c r="B2" s="75" t="s">
        <v>47</v>
      </c>
      <c r="C2" s="76"/>
      <c r="D2" s="77"/>
      <c r="E2" s="78"/>
      <c r="F2" s="79"/>
      <c r="G2" s="79"/>
      <c r="H2" s="80"/>
    </row>
    <row r="3" spans="1:8">
      <c r="B3" s="75" t="s">
        <v>48</v>
      </c>
      <c r="C3" s="76"/>
      <c r="D3" s="80"/>
      <c r="E3" s="78"/>
      <c r="F3" s="79"/>
      <c r="G3" s="79"/>
      <c r="H3" s="80"/>
    </row>
    <row r="4" spans="1:8">
      <c r="B4" s="75" t="s">
        <v>49</v>
      </c>
      <c r="C4" s="76"/>
      <c r="D4" s="80"/>
      <c r="E4" s="78"/>
      <c r="F4" s="79"/>
      <c r="G4" s="79"/>
      <c r="H4" s="80"/>
    </row>
    <row r="5" spans="1:8">
      <c r="B5" s="75" t="s">
        <v>50</v>
      </c>
      <c r="C5" s="76"/>
      <c r="D5" s="80"/>
      <c r="E5" s="78"/>
      <c r="F5" s="79"/>
      <c r="G5" s="79"/>
      <c r="H5" s="80"/>
    </row>
    <row r="6" spans="1:8">
      <c r="B6" s="75" t="s">
        <v>51</v>
      </c>
      <c r="C6" s="76"/>
      <c r="D6" s="80"/>
      <c r="E6" s="78"/>
      <c r="F6" s="79"/>
      <c r="G6" s="79"/>
      <c r="H6" s="80"/>
    </row>
    <row r="7" spans="1:8" ht="17.25" thickBot="1"/>
    <row r="8" spans="1:8" ht="17.25" thickBot="1">
      <c r="B8" s="81" t="s">
        <v>52</v>
      </c>
      <c r="C8" s="82" t="s">
        <v>183</v>
      </c>
      <c r="D8" s="83" t="s">
        <v>184</v>
      </c>
      <c r="E8" s="82" t="s">
        <v>178</v>
      </c>
      <c r="F8" s="84" t="s">
        <v>185</v>
      </c>
      <c r="G8" s="85" t="s">
        <v>186</v>
      </c>
    </row>
    <row r="9" spans="1:8">
      <c r="B9" s="86" t="s">
        <v>49</v>
      </c>
      <c r="C9" s="87" t="s">
        <v>53</v>
      </c>
      <c r="D9" s="88">
        <v>25000</v>
      </c>
      <c r="E9" s="89">
        <v>398</v>
      </c>
      <c r="F9" s="88">
        <v>770000</v>
      </c>
      <c r="G9" s="133">
        <v>42605</v>
      </c>
      <c r="H9" s="90"/>
    </row>
    <row r="10" spans="1:8">
      <c r="B10" s="91" t="s">
        <v>47</v>
      </c>
      <c r="C10" s="92" t="s">
        <v>54</v>
      </c>
      <c r="D10" s="93">
        <v>80000</v>
      </c>
      <c r="E10" s="94">
        <v>107.6</v>
      </c>
      <c r="F10" s="93">
        <v>550000</v>
      </c>
      <c r="G10" s="134">
        <v>42664</v>
      </c>
    </row>
    <row r="11" spans="1:8">
      <c r="B11" s="91" t="s">
        <v>51</v>
      </c>
      <c r="C11" s="92" t="s">
        <v>187</v>
      </c>
      <c r="D11" s="93">
        <v>30000</v>
      </c>
      <c r="E11" s="94">
        <v>134</v>
      </c>
      <c r="F11" s="93">
        <v>495000</v>
      </c>
      <c r="G11" s="134">
        <v>42735</v>
      </c>
    </row>
    <row r="12" spans="1:8">
      <c r="B12" s="91" t="s">
        <v>48</v>
      </c>
      <c r="C12" s="92" t="s">
        <v>188</v>
      </c>
      <c r="D12" s="93">
        <v>25000</v>
      </c>
      <c r="E12" s="94">
        <v>84.5</v>
      </c>
      <c r="F12" s="93">
        <v>450000</v>
      </c>
      <c r="G12" s="134">
        <v>42917</v>
      </c>
    </row>
    <row r="13" spans="1:8">
      <c r="B13" s="91" t="s">
        <v>47</v>
      </c>
      <c r="C13" s="92" t="s">
        <v>54</v>
      </c>
      <c r="D13" s="93">
        <v>10000</v>
      </c>
      <c r="E13" s="94">
        <v>101</v>
      </c>
      <c r="F13" s="93">
        <v>1650000</v>
      </c>
      <c r="G13" s="134">
        <v>42971</v>
      </c>
    </row>
    <row r="14" spans="1:8">
      <c r="B14" s="91" t="s">
        <v>49</v>
      </c>
      <c r="C14" s="92" t="s">
        <v>53</v>
      </c>
      <c r="D14" s="93">
        <v>6000</v>
      </c>
      <c r="E14" s="94">
        <v>101</v>
      </c>
      <c r="F14" s="93">
        <v>770000</v>
      </c>
      <c r="G14" s="134">
        <v>42973</v>
      </c>
    </row>
    <row r="15" spans="1:8">
      <c r="B15" s="91" t="s">
        <v>51</v>
      </c>
      <c r="C15" s="92" t="s">
        <v>187</v>
      </c>
      <c r="D15" s="93">
        <v>25000</v>
      </c>
      <c r="E15" s="94">
        <v>167</v>
      </c>
      <c r="F15" s="93">
        <v>495000</v>
      </c>
      <c r="G15" s="134">
        <v>43160</v>
      </c>
    </row>
    <row r="16" spans="1:8">
      <c r="B16" s="91" t="s">
        <v>50</v>
      </c>
      <c r="C16" s="92" t="s">
        <v>55</v>
      </c>
      <c r="D16" s="93">
        <v>30000</v>
      </c>
      <c r="E16" s="94">
        <v>120.8</v>
      </c>
      <c r="F16" s="93">
        <v>550000</v>
      </c>
      <c r="G16" s="134">
        <v>43180</v>
      </c>
    </row>
    <row r="17" spans="2:8">
      <c r="B17" s="91" t="s">
        <v>49</v>
      </c>
      <c r="C17" s="92" t="s">
        <v>53</v>
      </c>
      <c r="D17" s="93">
        <v>40000</v>
      </c>
      <c r="E17" s="94">
        <v>101</v>
      </c>
      <c r="F17" s="93">
        <v>1100000</v>
      </c>
      <c r="G17" s="134">
        <v>43334</v>
      </c>
    </row>
    <row r="18" spans="2:8">
      <c r="B18" s="91" t="s">
        <v>49</v>
      </c>
      <c r="C18" s="92" t="s">
        <v>53</v>
      </c>
      <c r="D18" s="93">
        <v>45000</v>
      </c>
      <c r="E18" s="94">
        <v>110.9</v>
      </c>
      <c r="F18" s="93">
        <v>1100000</v>
      </c>
      <c r="G18" s="134">
        <v>43334</v>
      </c>
    </row>
    <row r="19" spans="2:8">
      <c r="B19" s="91" t="s">
        <v>47</v>
      </c>
      <c r="C19" s="92" t="s">
        <v>54</v>
      </c>
      <c r="D19" s="93">
        <v>65000</v>
      </c>
      <c r="E19" s="94">
        <v>117.5</v>
      </c>
      <c r="F19" s="93">
        <v>400000</v>
      </c>
      <c r="G19" s="134">
        <v>43334</v>
      </c>
    </row>
    <row r="20" spans="2:8">
      <c r="B20" s="91" t="s">
        <v>47</v>
      </c>
      <c r="C20" s="92" t="s">
        <v>54</v>
      </c>
      <c r="D20" s="93">
        <v>6000</v>
      </c>
      <c r="E20" s="94">
        <v>68</v>
      </c>
      <c r="F20" s="93">
        <v>165000</v>
      </c>
      <c r="G20" s="134">
        <v>43335</v>
      </c>
    </row>
    <row r="21" spans="2:8">
      <c r="B21" s="91" t="s">
        <v>47</v>
      </c>
      <c r="C21" s="92" t="s">
        <v>54</v>
      </c>
      <c r="D21" s="93">
        <v>32000</v>
      </c>
      <c r="E21" s="94">
        <v>97.7</v>
      </c>
      <c r="F21" s="93">
        <v>770000</v>
      </c>
      <c r="G21" s="134">
        <v>43578</v>
      </c>
    </row>
    <row r="22" spans="2:8">
      <c r="B22" s="91" t="s">
        <v>50</v>
      </c>
      <c r="C22" s="92" t="s">
        <v>55</v>
      </c>
      <c r="D22" s="93">
        <v>45000</v>
      </c>
      <c r="E22" s="94">
        <v>91.1</v>
      </c>
      <c r="F22" s="93">
        <v>770000</v>
      </c>
      <c r="G22" s="134">
        <v>43578</v>
      </c>
    </row>
    <row r="23" spans="2:8">
      <c r="B23" s="91" t="s">
        <v>48</v>
      </c>
      <c r="C23" s="92" t="s">
        <v>188</v>
      </c>
      <c r="D23" s="93">
        <v>65000</v>
      </c>
      <c r="E23" s="94">
        <v>150.5</v>
      </c>
      <c r="F23" s="93">
        <v>1100000</v>
      </c>
      <c r="G23" s="134">
        <v>43578</v>
      </c>
    </row>
    <row r="24" spans="2:8">
      <c r="H24" s="95"/>
    </row>
    <row r="27" spans="2:8">
      <c r="D27" s="90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"/>
    </sheetView>
  </sheetViews>
  <sheetFormatPr defaultRowHeight="16.5"/>
  <cols>
    <col min="2" max="2" width="9.5" customWidth="1"/>
    <col min="3" max="4" width="11.625" bestFit="1" customWidth="1"/>
  </cols>
  <sheetData>
    <row r="1" spans="1:4">
      <c r="A1" s="129" t="s">
        <v>56</v>
      </c>
      <c r="B1" s="129"/>
      <c r="C1" s="129"/>
      <c r="D1" s="129"/>
    </row>
    <row r="2" spans="1:4">
      <c r="A2" s="1"/>
      <c r="B2" s="1"/>
      <c r="C2" s="1"/>
      <c r="D2" s="1"/>
    </row>
    <row r="3" spans="1:4">
      <c r="A3" s="3" t="s">
        <v>57</v>
      </c>
      <c r="B3" s="3" t="s">
        <v>58</v>
      </c>
      <c r="C3" s="3" t="s">
        <v>59</v>
      </c>
      <c r="D3" s="3" t="s">
        <v>60</v>
      </c>
    </row>
    <row r="4" spans="1:4">
      <c r="A4" s="3" t="s">
        <v>61</v>
      </c>
      <c r="B4" s="3" t="s">
        <v>62</v>
      </c>
      <c r="C4" s="3">
        <v>540</v>
      </c>
      <c r="D4" s="3">
        <v>230</v>
      </c>
    </row>
    <row r="5" spans="1:4">
      <c r="A5" s="3" t="s">
        <v>63</v>
      </c>
      <c r="B5" s="3" t="s">
        <v>64</v>
      </c>
      <c r="C5" s="3">
        <v>430</v>
      </c>
      <c r="D5" s="3">
        <v>210</v>
      </c>
    </row>
    <row r="6" spans="1:4">
      <c r="A6" s="3" t="s">
        <v>65</v>
      </c>
      <c r="B6" s="3" t="s">
        <v>66</v>
      </c>
      <c r="C6" s="3">
        <v>120</v>
      </c>
      <c r="D6" s="3">
        <v>180</v>
      </c>
    </row>
    <row r="7" spans="1:4">
      <c r="A7" s="3" t="s">
        <v>67</v>
      </c>
      <c r="B7" s="3" t="s">
        <v>68</v>
      </c>
      <c r="C7" s="3">
        <v>500</v>
      </c>
      <c r="D7" s="3">
        <v>310</v>
      </c>
    </row>
    <row r="8" spans="1:4">
      <c r="A8" s="3" t="s">
        <v>69</v>
      </c>
      <c r="B8" s="3" t="s">
        <v>66</v>
      </c>
      <c r="C8" s="3">
        <v>120</v>
      </c>
      <c r="D8" s="3">
        <v>110</v>
      </c>
    </row>
    <row r="9" spans="1:4">
      <c r="A9" s="3" t="s">
        <v>70</v>
      </c>
      <c r="B9" s="3" t="s">
        <v>64</v>
      </c>
      <c r="C9" s="3">
        <v>480</v>
      </c>
      <c r="D9" s="3">
        <v>310</v>
      </c>
    </row>
    <row r="10" spans="1:4">
      <c r="A10" s="3" t="s">
        <v>71</v>
      </c>
      <c r="B10" s="3" t="s">
        <v>66</v>
      </c>
      <c r="C10" s="3">
        <v>160</v>
      </c>
      <c r="D10" s="3">
        <v>172</v>
      </c>
    </row>
    <row r="11" spans="1:4">
      <c r="A11" s="3" t="s">
        <v>72</v>
      </c>
      <c r="B11" s="3" t="s">
        <v>66</v>
      </c>
      <c r="C11" s="3">
        <v>245</v>
      </c>
      <c r="D11" s="3">
        <v>112</v>
      </c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D1"/>
    </sheetView>
  </sheetViews>
  <sheetFormatPr defaultRowHeight="16.5"/>
  <cols>
    <col min="2" max="3" width="11.625" bestFit="1" customWidth="1"/>
  </cols>
  <sheetData>
    <row r="1" spans="1:4">
      <c r="A1" s="129" t="s">
        <v>73</v>
      </c>
      <c r="B1" s="129"/>
      <c r="C1" s="129"/>
      <c r="D1" s="129"/>
    </row>
    <row r="2" spans="1:4">
      <c r="A2" s="1"/>
      <c r="B2" s="1"/>
      <c r="C2" s="1"/>
      <c r="D2" s="1"/>
    </row>
    <row r="3" spans="1:4">
      <c r="A3" s="3" t="s">
        <v>19</v>
      </c>
      <c r="B3" s="3" t="s">
        <v>74</v>
      </c>
      <c r="C3" s="3" t="s">
        <v>75</v>
      </c>
      <c r="D3" s="49"/>
    </row>
    <row r="4" spans="1:4">
      <c r="A4" s="3" t="s">
        <v>76</v>
      </c>
      <c r="B4" s="3">
        <v>540</v>
      </c>
      <c r="C4" s="3">
        <v>230</v>
      </c>
      <c r="D4" s="50"/>
    </row>
    <row r="5" spans="1:4">
      <c r="A5" s="3" t="s">
        <v>77</v>
      </c>
      <c r="B5" s="3">
        <v>430</v>
      </c>
      <c r="C5" s="3">
        <v>210</v>
      </c>
      <c r="D5" s="50"/>
    </row>
    <row r="6" spans="1:4">
      <c r="A6" s="3" t="s">
        <v>78</v>
      </c>
      <c r="B6" s="3">
        <v>120</v>
      </c>
      <c r="C6" s="3">
        <v>180</v>
      </c>
      <c r="D6" s="50"/>
    </row>
    <row r="7" spans="1:4">
      <c r="A7" s="3" t="s">
        <v>79</v>
      </c>
      <c r="B7" s="3">
        <v>500</v>
      </c>
      <c r="C7" s="3">
        <v>310</v>
      </c>
      <c r="D7" s="50"/>
    </row>
    <row r="8" spans="1:4">
      <c r="A8" s="3" t="s">
        <v>80</v>
      </c>
      <c r="B8" s="3">
        <v>120</v>
      </c>
      <c r="C8" s="3">
        <v>110</v>
      </c>
      <c r="D8" s="50"/>
    </row>
    <row r="9" spans="1:4">
      <c r="A9" s="3" t="s">
        <v>81</v>
      </c>
      <c r="B9" s="3">
        <v>480</v>
      </c>
      <c r="C9" s="3">
        <v>310</v>
      </c>
      <c r="D9" s="50"/>
    </row>
    <row r="10" spans="1:4">
      <c r="A10" s="3" t="s">
        <v>82</v>
      </c>
      <c r="B10" s="3">
        <v>160</v>
      </c>
      <c r="C10" s="3">
        <v>172</v>
      </c>
      <c r="D10" s="50"/>
    </row>
    <row r="11" spans="1:4">
      <c r="A11" s="3" t="s">
        <v>83</v>
      </c>
      <c r="B11" s="3">
        <v>245</v>
      </c>
      <c r="C11" s="3">
        <v>112</v>
      </c>
      <c r="D11" s="50"/>
    </row>
    <row r="12" spans="1:4">
      <c r="A12" s="3" t="s">
        <v>84</v>
      </c>
      <c r="B12" s="3">
        <v>340</v>
      </c>
      <c r="C12" s="3">
        <v>520</v>
      </c>
      <c r="D12" s="50"/>
    </row>
    <row r="13" spans="1:4">
      <c r="A13" s="51"/>
      <c r="B13" s="51"/>
      <c r="C13" s="51"/>
      <c r="D13" s="50"/>
    </row>
  </sheetData>
  <mergeCells count="1">
    <mergeCell ref="A1:D1"/>
  </mergeCells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"/>
    </sheetView>
  </sheetViews>
  <sheetFormatPr defaultRowHeight="16.5"/>
  <cols>
    <col min="3" max="3" width="11" bestFit="1" customWidth="1"/>
  </cols>
  <sheetData>
    <row r="1" spans="1:7" ht="20.25">
      <c r="A1" s="130" t="s">
        <v>189</v>
      </c>
      <c r="B1" s="130"/>
      <c r="C1" s="130"/>
      <c r="D1" s="130"/>
      <c r="E1" s="130"/>
      <c r="F1" s="130"/>
      <c r="G1" s="130"/>
    </row>
    <row r="2" spans="1:7">
      <c r="A2" s="4"/>
      <c r="B2" s="4"/>
      <c r="C2" s="4"/>
      <c r="D2" s="4"/>
      <c r="E2" s="4"/>
      <c r="F2" s="4"/>
      <c r="G2" s="4"/>
    </row>
    <row r="3" spans="1:7">
      <c r="A3" s="3" t="s">
        <v>190</v>
      </c>
      <c r="B3" s="3" t="s">
        <v>153</v>
      </c>
      <c r="C3" s="3" t="s">
        <v>191</v>
      </c>
      <c r="D3" s="3" t="s">
        <v>192</v>
      </c>
      <c r="E3" s="3" t="s">
        <v>193</v>
      </c>
      <c r="F3" s="3" t="s">
        <v>194</v>
      </c>
      <c r="G3" s="3" t="s">
        <v>195</v>
      </c>
    </row>
    <row r="4" spans="1:7">
      <c r="A4" s="31">
        <v>1</v>
      </c>
      <c r="B4" s="3" t="s">
        <v>196</v>
      </c>
      <c r="C4" s="3" t="s">
        <v>197</v>
      </c>
      <c r="D4" s="3" t="s">
        <v>198</v>
      </c>
      <c r="E4" s="31">
        <v>98</v>
      </c>
      <c r="F4" s="31">
        <v>85</v>
      </c>
      <c r="G4" s="31">
        <v>183</v>
      </c>
    </row>
    <row r="5" spans="1:7">
      <c r="A5" s="31">
        <v>2</v>
      </c>
      <c r="B5" s="3" t="s">
        <v>199</v>
      </c>
      <c r="C5" s="3" t="s">
        <v>200</v>
      </c>
      <c r="D5" s="3" t="s">
        <v>201</v>
      </c>
      <c r="E5" s="31">
        <v>95</v>
      </c>
      <c r="F5" s="31">
        <v>100</v>
      </c>
      <c r="G5" s="31">
        <v>195</v>
      </c>
    </row>
    <row r="6" spans="1:7">
      <c r="A6" s="31">
        <v>3</v>
      </c>
      <c r="B6" s="3" t="s">
        <v>202</v>
      </c>
      <c r="C6" s="3" t="s">
        <v>200</v>
      </c>
      <c r="D6" s="3" t="s">
        <v>201</v>
      </c>
      <c r="E6" s="31">
        <v>80</v>
      </c>
      <c r="F6" s="31">
        <v>75</v>
      </c>
      <c r="G6" s="31">
        <v>155</v>
      </c>
    </row>
    <row r="7" spans="1:7">
      <c r="A7" s="31">
        <v>4</v>
      </c>
      <c r="B7" s="3" t="s">
        <v>203</v>
      </c>
      <c r="C7" s="3" t="s">
        <v>204</v>
      </c>
      <c r="D7" s="3" t="s">
        <v>201</v>
      </c>
      <c r="E7" s="31">
        <v>85</v>
      </c>
      <c r="F7" s="31">
        <v>90</v>
      </c>
      <c r="G7" s="31">
        <v>175</v>
      </c>
    </row>
    <row r="8" spans="1:7">
      <c r="A8" s="31">
        <v>5</v>
      </c>
      <c r="B8" s="3" t="s">
        <v>205</v>
      </c>
      <c r="C8" s="3" t="s">
        <v>200</v>
      </c>
      <c r="D8" s="3" t="s">
        <v>198</v>
      </c>
      <c r="E8" s="31">
        <v>100</v>
      </c>
      <c r="F8" s="31">
        <v>100</v>
      </c>
      <c r="G8" s="31">
        <v>200</v>
      </c>
    </row>
    <row r="9" spans="1:7">
      <c r="A9" s="31">
        <v>6</v>
      </c>
      <c r="B9" s="3" t="s">
        <v>206</v>
      </c>
      <c r="C9" s="3" t="s">
        <v>207</v>
      </c>
      <c r="D9" s="3" t="s">
        <v>198</v>
      </c>
      <c r="E9" s="31">
        <v>80</v>
      </c>
      <c r="F9" s="31">
        <v>75</v>
      </c>
      <c r="G9" s="31">
        <v>155</v>
      </c>
    </row>
    <row r="10" spans="1:7">
      <c r="A10" s="31">
        <v>7</v>
      </c>
      <c r="B10" s="3" t="s">
        <v>208</v>
      </c>
      <c r="C10" s="3" t="s">
        <v>204</v>
      </c>
      <c r="D10" s="3" t="s">
        <v>201</v>
      </c>
      <c r="E10" s="31">
        <v>100</v>
      </c>
      <c r="F10" s="31">
        <v>80</v>
      </c>
      <c r="G10" s="31">
        <v>180</v>
      </c>
    </row>
    <row r="11" spans="1:7">
      <c r="A11" s="31">
        <v>8</v>
      </c>
      <c r="B11" s="3" t="s">
        <v>209</v>
      </c>
      <c r="C11" s="3" t="s">
        <v>204</v>
      </c>
      <c r="D11" s="3" t="s">
        <v>201</v>
      </c>
      <c r="E11" s="31">
        <v>90</v>
      </c>
      <c r="F11" s="31">
        <v>70</v>
      </c>
      <c r="G11" s="31">
        <v>160</v>
      </c>
    </row>
    <row r="12" spans="1:7">
      <c r="A12" s="31">
        <v>9</v>
      </c>
      <c r="B12" s="3" t="s">
        <v>210</v>
      </c>
      <c r="C12" s="3" t="s">
        <v>207</v>
      </c>
      <c r="D12" s="3" t="s">
        <v>201</v>
      </c>
      <c r="E12" s="31">
        <v>80</v>
      </c>
      <c r="F12" s="31">
        <v>90</v>
      </c>
      <c r="G12" s="31">
        <v>170</v>
      </c>
    </row>
    <row r="13" spans="1:7">
      <c r="A13" s="31">
        <v>11</v>
      </c>
      <c r="B13" s="3" t="s">
        <v>211</v>
      </c>
      <c r="C13" s="3" t="s">
        <v>207</v>
      </c>
      <c r="D13" s="3" t="s">
        <v>198</v>
      </c>
      <c r="E13" s="31">
        <v>90</v>
      </c>
      <c r="F13" s="31">
        <v>50</v>
      </c>
      <c r="G13" s="31">
        <v>140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"/>
    </sheetView>
  </sheetViews>
  <sheetFormatPr defaultRowHeight="16.5"/>
  <sheetData>
    <row r="1" spans="1:7" ht="20.25">
      <c r="A1" s="130" t="s">
        <v>85</v>
      </c>
      <c r="B1" s="130"/>
      <c r="C1" s="130"/>
      <c r="D1" s="130"/>
      <c r="E1" s="130"/>
      <c r="F1" s="130"/>
      <c r="G1" s="130"/>
    </row>
    <row r="2" spans="1:7">
      <c r="A2" s="4"/>
      <c r="B2" s="4"/>
      <c r="C2" s="4"/>
      <c r="D2" s="4"/>
      <c r="E2" s="4"/>
      <c r="F2" s="4"/>
      <c r="G2" s="4"/>
    </row>
    <row r="3" spans="1:7">
      <c r="A3" s="3" t="s">
        <v>86</v>
      </c>
      <c r="B3" s="3" t="s">
        <v>87</v>
      </c>
      <c r="C3" s="3" t="s">
        <v>88</v>
      </c>
      <c r="D3" s="3" t="s">
        <v>89</v>
      </c>
      <c r="E3" s="3" t="s">
        <v>21</v>
      </c>
      <c r="F3" s="3" t="s">
        <v>46</v>
      </c>
      <c r="G3" s="3" t="s">
        <v>33</v>
      </c>
    </row>
    <row r="4" spans="1:7">
      <c r="A4" s="31">
        <v>1</v>
      </c>
      <c r="B4" s="3" t="s">
        <v>90</v>
      </c>
      <c r="C4" s="3" t="s">
        <v>91</v>
      </c>
      <c r="D4" s="3" t="s">
        <v>92</v>
      </c>
      <c r="E4" s="31">
        <v>98</v>
      </c>
      <c r="F4" s="31">
        <v>85</v>
      </c>
      <c r="G4" s="31">
        <v>183</v>
      </c>
    </row>
    <row r="5" spans="1:7">
      <c r="A5" s="31">
        <v>2</v>
      </c>
      <c r="B5" s="3" t="s">
        <v>93</v>
      </c>
      <c r="C5" s="3" t="s">
        <v>94</v>
      </c>
      <c r="D5" s="3" t="s">
        <v>95</v>
      </c>
      <c r="E5" s="31">
        <v>95</v>
      </c>
      <c r="F5" s="31">
        <v>100</v>
      </c>
      <c r="G5" s="31">
        <v>195</v>
      </c>
    </row>
    <row r="6" spans="1:7">
      <c r="A6" s="31">
        <v>3</v>
      </c>
      <c r="B6" s="3" t="s">
        <v>96</v>
      </c>
      <c r="C6" s="3" t="s">
        <v>94</v>
      </c>
      <c r="D6" s="3" t="s">
        <v>95</v>
      </c>
      <c r="E6" s="31">
        <v>80</v>
      </c>
      <c r="F6" s="31">
        <v>75</v>
      </c>
      <c r="G6" s="31">
        <v>155</v>
      </c>
    </row>
    <row r="7" spans="1:7">
      <c r="A7" s="31">
        <v>4</v>
      </c>
      <c r="B7" s="3" t="s">
        <v>97</v>
      </c>
      <c r="C7" s="3" t="s">
        <v>98</v>
      </c>
      <c r="D7" s="3" t="s">
        <v>95</v>
      </c>
      <c r="E7" s="31">
        <v>85</v>
      </c>
      <c r="F7" s="31">
        <v>90</v>
      </c>
      <c r="G7" s="31">
        <v>175</v>
      </c>
    </row>
    <row r="8" spans="1:7">
      <c r="A8" s="31">
        <v>5</v>
      </c>
      <c r="B8" s="3" t="s">
        <v>99</v>
      </c>
      <c r="C8" s="3" t="s">
        <v>94</v>
      </c>
      <c r="D8" s="3" t="s">
        <v>92</v>
      </c>
      <c r="E8" s="31">
        <v>100</v>
      </c>
      <c r="F8" s="31">
        <v>100</v>
      </c>
      <c r="G8" s="31">
        <v>200</v>
      </c>
    </row>
    <row r="9" spans="1:7">
      <c r="A9" s="31">
        <v>6</v>
      </c>
      <c r="B9" s="3" t="s">
        <v>100</v>
      </c>
      <c r="C9" s="3" t="s">
        <v>101</v>
      </c>
      <c r="D9" s="3" t="s">
        <v>92</v>
      </c>
      <c r="E9" s="31">
        <v>80</v>
      </c>
      <c r="F9" s="31">
        <v>75</v>
      </c>
      <c r="G9" s="31">
        <v>155</v>
      </c>
    </row>
    <row r="10" spans="1:7">
      <c r="A10" s="31">
        <v>7</v>
      </c>
      <c r="B10" s="3" t="s">
        <v>102</v>
      </c>
      <c r="C10" s="3" t="s">
        <v>98</v>
      </c>
      <c r="D10" s="3" t="s">
        <v>95</v>
      </c>
      <c r="E10" s="31">
        <v>100</v>
      </c>
      <c r="F10" s="31">
        <v>80</v>
      </c>
      <c r="G10" s="31">
        <v>180</v>
      </c>
    </row>
    <row r="11" spans="1:7">
      <c r="A11" s="31">
        <v>8</v>
      </c>
      <c r="B11" s="3" t="s">
        <v>103</v>
      </c>
      <c r="C11" s="3" t="s">
        <v>98</v>
      </c>
      <c r="D11" s="3" t="s">
        <v>95</v>
      </c>
      <c r="E11" s="31">
        <v>90</v>
      </c>
      <c r="F11" s="31">
        <v>70</v>
      </c>
      <c r="G11" s="31">
        <v>160</v>
      </c>
    </row>
    <row r="12" spans="1:7">
      <c r="A12" s="31">
        <v>9</v>
      </c>
      <c r="B12" s="3" t="s">
        <v>104</v>
      </c>
      <c r="C12" s="3" t="s">
        <v>101</v>
      </c>
      <c r="D12" s="3" t="s">
        <v>95</v>
      </c>
      <c r="E12" s="31">
        <v>80</v>
      </c>
      <c r="F12" s="31">
        <v>90</v>
      </c>
      <c r="G12" s="31">
        <v>170</v>
      </c>
    </row>
    <row r="13" spans="1:7">
      <c r="A13" s="31">
        <v>11</v>
      </c>
      <c r="B13" s="3" t="s">
        <v>105</v>
      </c>
      <c r="C13" s="3" t="s">
        <v>101</v>
      </c>
      <c r="D13" s="3" t="s">
        <v>92</v>
      </c>
      <c r="E13" s="31">
        <v>90</v>
      </c>
      <c r="F13" s="31">
        <v>50</v>
      </c>
      <c r="G13" s="31">
        <v>140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"/>
    </sheetView>
  </sheetViews>
  <sheetFormatPr defaultRowHeight="16.5"/>
  <cols>
    <col min="4" max="6" width="12.25" customWidth="1"/>
  </cols>
  <sheetData>
    <row r="1" spans="1:6">
      <c r="A1" s="125" t="s">
        <v>212</v>
      </c>
      <c r="B1" s="125"/>
      <c r="C1" s="125"/>
      <c r="D1" s="125"/>
      <c r="E1" s="125"/>
      <c r="F1" s="125"/>
    </row>
    <row r="2" spans="1:6">
      <c r="A2" s="57"/>
      <c r="B2" s="57"/>
      <c r="C2" s="57"/>
      <c r="D2" s="57"/>
      <c r="E2" s="57"/>
      <c r="F2" s="57"/>
    </row>
    <row r="3" spans="1:6">
      <c r="A3" s="62" t="s">
        <v>213</v>
      </c>
      <c r="B3" s="62" t="s">
        <v>214</v>
      </c>
      <c r="C3" s="62" t="s">
        <v>215</v>
      </c>
      <c r="D3" s="62" t="s">
        <v>216</v>
      </c>
      <c r="E3" s="62" t="s">
        <v>217</v>
      </c>
      <c r="F3" s="62" t="s">
        <v>218</v>
      </c>
    </row>
    <row r="4" spans="1:6">
      <c r="A4" s="62" t="s">
        <v>219</v>
      </c>
      <c r="B4" s="62" t="s">
        <v>220</v>
      </c>
      <c r="C4" s="62">
        <v>9</v>
      </c>
      <c r="D4" s="62">
        <v>2113700</v>
      </c>
      <c r="E4" s="62">
        <v>70000</v>
      </c>
      <c r="F4" s="62">
        <v>250000</v>
      </c>
    </row>
    <row r="5" spans="1:6">
      <c r="A5" s="62" t="s">
        <v>221</v>
      </c>
      <c r="B5" s="62" t="s">
        <v>222</v>
      </c>
      <c r="C5" s="62">
        <v>10</v>
      </c>
      <c r="D5" s="62">
        <v>2371500</v>
      </c>
      <c r="E5" s="62">
        <v>70000</v>
      </c>
      <c r="F5" s="62">
        <v>300000</v>
      </c>
    </row>
    <row r="6" spans="1:6">
      <c r="A6" s="62" t="s">
        <v>223</v>
      </c>
      <c r="B6" s="62" t="s">
        <v>222</v>
      </c>
      <c r="C6" s="62">
        <v>8</v>
      </c>
      <c r="D6" s="62">
        <v>1810000</v>
      </c>
      <c r="E6" s="62">
        <v>70000</v>
      </c>
      <c r="F6" s="62">
        <v>200000</v>
      </c>
    </row>
    <row r="7" spans="1:6">
      <c r="A7" s="62" t="s">
        <v>224</v>
      </c>
      <c r="B7" s="62" t="s">
        <v>220</v>
      </c>
      <c r="C7" s="62">
        <v>4</v>
      </c>
      <c r="D7" s="62">
        <v>815600</v>
      </c>
      <c r="E7" s="62">
        <v>70000</v>
      </c>
      <c r="F7" s="62"/>
    </row>
    <row r="8" spans="1:6">
      <c r="A8" s="62" t="s">
        <v>225</v>
      </c>
      <c r="B8" s="62" t="s">
        <v>220</v>
      </c>
      <c r="C8" s="62">
        <v>5</v>
      </c>
      <c r="D8" s="62">
        <v>1159200</v>
      </c>
      <c r="E8" s="62">
        <v>70000</v>
      </c>
      <c r="F8" s="62"/>
    </row>
    <row r="9" spans="1:6">
      <c r="A9" s="62" t="s">
        <v>226</v>
      </c>
      <c r="B9" s="62" t="s">
        <v>227</v>
      </c>
      <c r="C9" s="62">
        <v>7</v>
      </c>
      <c r="D9" s="62">
        <v>1466300</v>
      </c>
      <c r="E9" s="62">
        <v>70000</v>
      </c>
      <c r="F9" s="62"/>
    </row>
    <row r="10" spans="1:6">
      <c r="A10" s="62" t="s">
        <v>228</v>
      </c>
      <c r="B10" s="62" t="s">
        <v>220</v>
      </c>
      <c r="C10" s="62">
        <v>5</v>
      </c>
      <c r="D10" s="62">
        <v>952600</v>
      </c>
      <c r="E10" s="62">
        <v>70000</v>
      </c>
      <c r="F10" s="62"/>
    </row>
    <row r="11" spans="1:6">
      <c r="A11" s="62" t="s">
        <v>229</v>
      </c>
      <c r="B11" s="62" t="s">
        <v>227</v>
      </c>
      <c r="C11" s="62">
        <v>3</v>
      </c>
      <c r="D11" s="62">
        <v>1499400</v>
      </c>
      <c r="E11" s="62">
        <v>70000</v>
      </c>
      <c r="F11" s="62">
        <v>200000</v>
      </c>
    </row>
    <row r="12" spans="1:6">
      <c r="A12" s="62" t="s">
        <v>230</v>
      </c>
      <c r="B12" s="62" t="s">
        <v>227</v>
      </c>
      <c r="C12" s="62">
        <v>6</v>
      </c>
      <c r="D12" s="62">
        <v>803400</v>
      </c>
      <c r="E12" s="62">
        <v>70000</v>
      </c>
      <c r="F12" s="62"/>
    </row>
    <row r="13" spans="1:6">
      <c r="A13" s="62" t="s">
        <v>231</v>
      </c>
      <c r="B13" s="62" t="s">
        <v>222</v>
      </c>
      <c r="C13" s="62">
        <v>6</v>
      </c>
      <c r="D13" s="62">
        <v>1159200</v>
      </c>
      <c r="E13" s="62">
        <v>70000</v>
      </c>
      <c r="F13" s="62">
        <v>250000</v>
      </c>
    </row>
    <row r="14" spans="1:6">
      <c r="A14" s="62" t="s">
        <v>232</v>
      </c>
      <c r="B14" s="62" t="s">
        <v>220</v>
      </c>
      <c r="C14" s="62">
        <v>1</v>
      </c>
      <c r="D14" s="62">
        <v>968300</v>
      </c>
      <c r="E14" s="62">
        <v>70000</v>
      </c>
      <c r="F14" s="62">
        <v>300000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9" sqref="J29"/>
    </sheetView>
  </sheetViews>
  <sheetFormatPr defaultRowHeight="16.5"/>
  <sheetData/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1"/>
    </sheetView>
  </sheetViews>
  <sheetFormatPr defaultRowHeight="16.5"/>
  <sheetData>
    <row r="1" spans="1:7" ht="26.25">
      <c r="A1" s="131" t="s">
        <v>233</v>
      </c>
      <c r="B1" s="131"/>
      <c r="C1" s="131"/>
      <c r="D1" s="131"/>
      <c r="E1" s="131"/>
      <c r="F1" s="131"/>
      <c r="G1" s="131"/>
    </row>
    <row r="2" spans="1:7">
      <c r="A2" s="58"/>
      <c r="B2" s="58"/>
      <c r="C2" s="58"/>
      <c r="D2" s="58"/>
      <c r="E2" s="58"/>
      <c r="F2" s="58"/>
      <c r="G2" s="58"/>
    </row>
    <row r="3" spans="1:7">
      <c r="A3" s="59" t="s">
        <v>234</v>
      </c>
      <c r="B3" s="59" t="s">
        <v>235</v>
      </c>
      <c r="C3" s="59" t="s">
        <v>236</v>
      </c>
      <c r="D3" s="59" t="s">
        <v>237</v>
      </c>
      <c r="E3" s="59" t="s">
        <v>238</v>
      </c>
      <c r="F3" s="59" t="s">
        <v>239</v>
      </c>
      <c r="G3" s="59" t="s">
        <v>240</v>
      </c>
    </row>
    <row r="4" spans="1:7">
      <c r="A4" s="62">
        <v>1</v>
      </c>
      <c r="B4" s="59" t="s">
        <v>241</v>
      </c>
      <c r="C4" s="59" t="s">
        <v>242</v>
      </c>
      <c r="D4" s="59" t="s">
        <v>243</v>
      </c>
      <c r="E4" s="62">
        <v>98</v>
      </c>
      <c r="F4" s="62">
        <v>85</v>
      </c>
      <c r="G4" s="62">
        <f>AVERAGE(E4:F4)</f>
        <v>91.5</v>
      </c>
    </row>
    <row r="5" spans="1:7">
      <c r="A5" s="62">
        <v>2</v>
      </c>
      <c r="B5" s="59" t="s">
        <v>244</v>
      </c>
      <c r="C5" s="59" t="s">
        <v>245</v>
      </c>
      <c r="D5" s="59" t="s">
        <v>246</v>
      </c>
      <c r="E5" s="62">
        <v>95</v>
      </c>
      <c r="F5" s="62">
        <v>100</v>
      </c>
      <c r="G5" s="62">
        <f>AVERAGE(E5:F5)</f>
        <v>97.5</v>
      </c>
    </row>
    <row r="6" spans="1:7">
      <c r="A6" s="62">
        <v>3</v>
      </c>
      <c r="B6" s="59" t="s">
        <v>247</v>
      </c>
      <c r="C6" s="59" t="s">
        <v>245</v>
      </c>
      <c r="D6" s="59" t="s">
        <v>246</v>
      </c>
      <c r="E6" s="62">
        <v>80</v>
      </c>
      <c r="F6" s="62">
        <v>75</v>
      </c>
      <c r="G6" s="62">
        <f>AVERAGE(E6:F6)</f>
        <v>77.5</v>
      </c>
    </row>
    <row r="7" spans="1:7">
      <c r="A7" s="62">
        <v>4</v>
      </c>
      <c r="B7" s="59" t="s">
        <v>248</v>
      </c>
      <c r="C7" s="59" t="s">
        <v>249</v>
      </c>
      <c r="D7" s="59" t="s">
        <v>246</v>
      </c>
      <c r="E7" s="62">
        <v>85</v>
      </c>
      <c r="F7" s="62">
        <v>90</v>
      </c>
      <c r="G7" s="62">
        <f>AVERAGE(E7:F7)</f>
        <v>87.5</v>
      </c>
    </row>
    <row r="8" spans="1:7">
      <c r="A8" s="62">
        <v>5</v>
      </c>
      <c r="B8" s="59" t="s">
        <v>250</v>
      </c>
      <c r="C8" s="59" t="s">
        <v>245</v>
      </c>
      <c r="D8" s="59" t="s">
        <v>243</v>
      </c>
      <c r="E8" s="62">
        <v>100</v>
      </c>
      <c r="F8" s="62">
        <v>100</v>
      </c>
      <c r="G8" s="62">
        <f>AVERAGE(E8:F8)</f>
        <v>100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1"/>
    </sheetView>
  </sheetViews>
  <sheetFormatPr defaultRowHeight="16.5"/>
  <sheetData>
    <row r="1" spans="1:7" ht="20.25">
      <c r="A1" s="130" t="s">
        <v>85</v>
      </c>
      <c r="B1" s="130"/>
      <c r="C1" s="130"/>
      <c r="D1" s="130"/>
      <c r="E1" s="130"/>
      <c r="F1" s="130"/>
      <c r="G1" s="130"/>
    </row>
    <row r="2" spans="1:7">
      <c r="A2" s="4"/>
      <c r="B2" s="4"/>
      <c r="C2" s="4"/>
      <c r="D2" s="4"/>
      <c r="E2" s="4"/>
      <c r="F2" s="4"/>
      <c r="G2" s="4"/>
    </row>
    <row r="3" spans="1:7">
      <c r="A3" s="3" t="s">
        <v>86</v>
      </c>
      <c r="B3" s="3" t="s">
        <v>87</v>
      </c>
      <c r="C3" s="3" t="s">
        <v>88</v>
      </c>
      <c r="D3" s="3" t="s">
        <v>89</v>
      </c>
      <c r="E3" s="3" t="s">
        <v>21</v>
      </c>
      <c r="F3" s="3" t="s">
        <v>46</v>
      </c>
      <c r="G3" s="3" t="s">
        <v>24</v>
      </c>
    </row>
    <row r="4" spans="1:7">
      <c r="A4" s="31">
        <v>1</v>
      </c>
      <c r="B4" s="3" t="s">
        <v>90</v>
      </c>
      <c r="C4" s="3" t="s">
        <v>91</v>
      </c>
      <c r="D4" s="3" t="s">
        <v>92</v>
      </c>
      <c r="E4" s="31">
        <v>98</v>
      </c>
      <c r="F4" s="31">
        <v>70</v>
      </c>
      <c r="G4" s="31">
        <f>AVERAGE(E4:F4)</f>
        <v>84</v>
      </c>
    </row>
    <row r="5" spans="1:7">
      <c r="A5" s="31">
        <v>2</v>
      </c>
      <c r="B5" s="3" t="s">
        <v>93</v>
      </c>
      <c r="C5" s="3" t="s">
        <v>94</v>
      </c>
      <c r="D5" s="3" t="s">
        <v>95</v>
      </c>
      <c r="E5" s="31">
        <v>95</v>
      </c>
      <c r="F5" s="31">
        <v>100</v>
      </c>
      <c r="G5" s="31">
        <f>AVERAGE(E5:F5)</f>
        <v>97.5</v>
      </c>
    </row>
    <row r="6" spans="1:7">
      <c r="A6" s="31">
        <v>3</v>
      </c>
      <c r="B6" s="3" t="s">
        <v>96</v>
      </c>
      <c r="C6" s="3" t="s">
        <v>94</v>
      </c>
      <c r="D6" s="3" t="s">
        <v>95</v>
      </c>
      <c r="E6" s="31">
        <v>80</v>
      </c>
      <c r="F6" s="31">
        <v>75</v>
      </c>
      <c r="G6" s="31">
        <f>AVERAGE(E6:F6)</f>
        <v>77.5</v>
      </c>
    </row>
    <row r="7" spans="1:7">
      <c r="A7" s="31">
        <v>4</v>
      </c>
      <c r="B7" s="3" t="s">
        <v>97</v>
      </c>
      <c r="C7" s="3" t="s">
        <v>98</v>
      </c>
      <c r="D7" s="3" t="s">
        <v>95</v>
      </c>
      <c r="E7" s="31">
        <v>85</v>
      </c>
      <c r="F7" s="31">
        <v>90</v>
      </c>
      <c r="G7" s="31">
        <f>AVERAGE(E7:F7)</f>
        <v>87.5</v>
      </c>
    </row>
    <row r="8" spans="1:7">
      <c r="A8" s="31">
        <v>5</v>
      </c>
      <c r="B8" s="3" t="s">
        <v>99</v>
      </c>
      <c r="C8" s="3" t="s">
        <v>94</v>
      </c>
      <c r="D8" s="3" t="s">
        <v>92</v>
      </c>
      <c r="E8" s="31">
        <v>100</v>
      </c>
      <c r="F8" s="31">
        <v>100</v>
      </c>
      <c r="G8" s="31">
        <f>AVERAGE(E8:F8)</f>
        <v>100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E1"/>
    </sheetView>
  </sheetViews>
  <sheetFormatPr defaultRowHeight="16.5"/>
  <cols>
    <col min="1" max="1" width="9.75" bestFit="1" customWidth="1"/>
    <col min="2" max="2" width="11" bestFit="1" customWidth="1"/>
    <col min="6" max="6" width="11.375" bestFit="1" customWidth="1"/>
  </cols>
  <sheetData>
    <row r="1" spans="1:6" ht="17.25">
      <c r="A1" s="116" t="s">
        <v>123</v>
      </c>
      <c r="B1" s="116"/>
      <c r="C1" s="116"/>
      <c r="D1" s="116"/>
      <c r="E1" s="116"/>
      <c r="F1" s="57"/>
    </row>
    <row r="2" spans="1:6">
      <c r="A2" s="57"/>
      <c r="B2" s="57"/>
      <c r="C2" s="57"/>
      <c r="D2" s="57"/>
      <c r="E2" s="57"/>
      <c r="F2" s="57" t="s">
        <v>124</v>
      </c>
    </row>
    <row r="3" spans="1:6">
      <c r="A3" s="58" t="s">
        <v>1</v>
      </c>
      <c r="B3" s="58" t="s">
        <v>2</v>
      </c>
      <c r="C3" s="58" t="s">
        <v>3</v>
      </c>
      <c r="D3" s="58" t="s">
        <v>4</v>
      </c>
      <c r="E3" s="58" t="s">
        <v>5</v>
      </c>
      <c r="F3" s="58" t="s">
        <v>125</v>
      </c>
    </row>
    <row r="4" spans="1:6">
      <c r="A4" s="5">
        <v>42890</v>
      </c>
      <c r="B4" s="1" t="s">
        <v>6</v>
      </c>
      <c r="C4" s="6">
        <v>38</v>
      </c>
      <c r="D4" s="1">
        <v>15</v>
      </c>
      <c r="E4" s="6">
        <f>C4*D4</f>
        <v>570</v>
      </c>
      <c r="F4" s="7">
        <f>E4*30%</f>
        <v>171</v>
      </c>
    </row>
    <row r="5" spans="1:6">
      <c r="A5" s="5">
        <v>42882</v>
      </c>
      <c r="B5" s="1" t="s">
        <v>6</v>
      </c>
      <c r="C5" s="6">
        <v>45</v>
      </c>
      <c r="D5" s="1">
        <v>55</v>
      </c>
      <c r="E5" s="6">
        <f t="shared" ref="E5:E11" si="0">C5*D5</f>
        <v>2475</v>
      </c>
      <c r="F5" s="7">
        <f t="shared" ref="F5:F11" si="1">E5*30%</f>
        <v>742.5</v>
      </c>
    </row>
    <row r="6" spans="1:6">
      <c r="A6" s="5">
        <v>42901</v>
      </c>
      <c r="B6" s="1" t="s">
        <v>7</v>
      </c>
      <c r="C6" s="6">
        <v>50</v>
      </c>
      <c r="D6" s="1">
        <v>105</v>
      </c>
      <c r="E6" s="6">
        <f t="shared" si="0"/>
        <v>5250</v>
      </c>
      <c r="F6" s="7">
        <f t="shared" si="1"/>
        <v>1575</v>
      </c>
    </row>
    <row r="7" spans="1:6">
      <c r="A7" s="5">
        <v>42884</v>
      </c>
      <c r="B7" s="1" t="s">
        <v>6</v>
      </c>
      <c r="C7" s="6">
        <v>55</v>
      </c>
      <c r="D7" s="1">
        <v>55</v>
      </c>
      <c r="E7" s="6">
        <f t="shared" si="0"/>
        <v>3025</v>
      </c>
      <c r="F7" s="7">
        <f t="shared" si="1"/>
        <v>907.5</v>
      </c>
    </row>
    <row r="8" spans="1:6">
      <c r="A8" s="5">
        <v>42865</v>
      </c>
      <c r="B8" s="1" t="s">
        <v>8</v>
      </c>
      <c r="C8" s="6">
        <v>92</v>
      </c>
      <c r="D8" s="1">
        <v>10</v>
      </c>
      <c r="E8" s="6">
        <f t="shared" si="0"/>
        <v>920</v>
      </c>
      <c r="F8" s="7">
        <f t="shared" si="1"/>
        <v>276</v>
      </c>
    </row>
    <row r="9" spans="1:6">
      <c r="A9" s="5">
        <v>42858</v>
      </c>
      <c r="B9" s="1" t="s">
        <v>9</v>
      </c>
      <c r="C9" s="6">
        <v>98</v>
      </c>
      <c r="D9" s="1">
        <v>120</v>
      </c>
      <c r="E9" s="6">
        <f t="shared" si="0"/>
        <v>11760</v>
      </c>
      <c r="F9" s="7">
        <f t="shared" si="1"/>
        <v>3528</v>
      </c>
    </row>
    <row r="10" spans="1:6">
      <c r="A10" s="5">
        <v>42859</v>
      </c>
      <c r="B10" s="1" t="s">
        <v>9</v>
      </c>
      <c r="C10" s="6">
        <v>100</v>
      </c>
      <c r="D10" s="1">
        <v>19</v>
      </c>
      <c r="E10" s="6">
        <f t="shared" si="0"/>
        <v>1900</v>
      </c>
      <c r="F10" s="7">
        <f t="shared" si="1"/>
        <v>570</v>
      </c>
    </row>
    <row r="11" spans="1:6">
      <c r="A11" s="5">
        <v>42870</v>
      </c>
      <c r="B11" s="1" t="s">
        <v>8</v>
      </c>
      <c r="C11" s="6">
        <v>110</v>
      </c>
      <c r="D11" s="1">
        <v>50</v>
      </c>
      <c r="E11" s="6">
        <f t="shared" si="0"/>
        <v>5500</v>
      </c>
      <c r="F11" s="7">
        <f t="shared" si="1"/>
        <v>1650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6.5"/>
  <cols>
    <col min="2" max="2" width="12.5" customWidth="1"/>
  </cols>
  <sheetData>
    <row r="1" spans="1:2">
      <c r="A1" s="1"/>
      <c r="B1" s="1"/>
    </row>
    <row r="2" spans="1:2">
      <c r="A2" s="31"/>
      <c r="B2" s="2" t="s">
        <v>106</v>
      </c>
    </row>
    <row r="3" spans="1:2">
      <c r="A3" s="2" t="s">
        <v>107</v>
      </c>
      <c r="B3" s="31">
        <v>1150</v>
      </c>
    </row>
    <row r="4" spans="1:2">
      <c r="A4" s="2" t="s">
        <v>108</v>
      </c>
      <c r="B4" s="31">
        <v>1650</v>
      </c>
    </row>
    <row r="5" spans="1:2">
      <c r="A5" s="2" t="s">
        <v>109</v>
      </c>
      <c r="B5" s="31">
        <v>2010</v>
      </c>
    </row>
    <row r="6" spans="1:2">
      <c r="A6" s="2" t="s">
        <v>110</v>
      </c>
      <c r="B6" s="31">
        <v>1110</v>
      </c>
    </row>
    <row r="7" spans="1:2">
      <c r="A7" s="2" t="s">
        <v>111</v>
      </c>
      <c r="B7" s="31">
        <v>2540</v>
      </c>
    </row>
    <row r="8" spans="1:2">
      <c r="A8" s="2" t="s">
        <v>112</v>
      </c>
      <c r="B8" s="31">
        <v>2100</v>
      </c>
    </row>
    <row r="9" spans="1:2">
      <c r="A9" s="2" t="s">
        <v>24</v>
      </c>
      <c r="B9" s="31">
        <f>AVERAGE(B3:B8)</f>
        <v>1760</v>
      </c>
    </row>
    <row r="10" spans="1:2">
      <c r="A10" s="1"/>
      <c r="B10" s="1"/>
    </row>
    <row r="11" spans="1:2">
      <c r="A11" s="52" t="s">
        <v>113</v>
      </c>
      <c r="B11" s="52" t="s">
        <v>24</v>
      </c>
    </row>
    <row r="12" spans="1:2">
      <c r="A12" s="52"/>
      <c r="B12" s="52"/>
    </row>
    <row r="13" spans="1:2">
      <c r="A13" s="52">
        <v>1000</v>
      </c>
      <c r="B13" s="52"/>
    </row>
    <row r="14" spans="1:2">
      <c r="A14" s="52">
        <v>1500</v>
      </c>
      <c r="B14" s="52"/>
    </row>
    <row r="15" spans="1:2">
      <c r="A15" s="52">
        <v>2000</v>
      </c>
      <c r="B15" s="52"/>
    </row>
    <row r="16" spans="1:2">
      <c r="A16" s="52">
        <v>2500</v>
      </c>
      <c r="B16" s="52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Normal="100" workbookViewId="0">
      <selection activeCell="M16" sqref="M16"/>
    </sheetView>
  </sheetViews>
  <sheetFormatPr defaultRowHeight="16.5"/>
  <cols>
    <col min="1" max="16384" width="9" style="53"/>
  </cols>
  <sheetData>
    <row r="1" spans="1:7">
      <c r="A1" s="54"/>
      <c r="B1" s="54"/>
      <c r="C1" s="54"/>
      <c r="D1" s="54"/>
      <c r="E1" s="54"/>
      <c r="F1" s="54"/>
      <c r="G1" s="54"/>
    </row>
    <row r="2" spans="1:7">
      <c r="A2" s="132" t="s">
        <v>308</v>
      </c>
      <c r="B2" s="132"/>
      <c r="C2" s="132"/>
      <c r="D2" s="54"/>
      <c r="E2" s="132" t="s">
        <v>309</v>
      </c>
      <c r="F2" s="132"/>
      <c r="G2" s="132"/>
    </row>
    <row r="3" spans="1:7">
      <c r="A3" s="55" t="s">
        <v>114</v>
      </c>
      <c r="B3" s="55" t="s">
        <v>115</v>
      </c>
      <c r="C3" s="55" t="s">
        <v>116</v>
      </c>
      <c r="D3" s="54"/>
      <c r="E3" s="55" t="s">
        <v>114</v>
      </c>
      <c r="F3" s="55" t="s">
        <v>115</v>
      </c>
      <c r="G3" s="55" t="s">
        <v>116</v>
      </c>
    </row>
    <row r="4" spans="1:7">
      <c r="A4" s="55" t="s">
        <v>117</v>
      </c>
      <c r="B4" s="56">
        <v>20</v>
      </c>
      <c r="C4" s="56">
        <v>15</v>
      </c>
      <c r="D4" s="54"/>
      <c r="E4" s="55" t="s">
        <v>118</v>
      </c>
      <c r="F4" s="56">
        <v>19</v>
      </c>
      <c r="G4" s="56">
        <v>20</v>
      </c>
    </row>
    <row r="5" spans="1:7">
      <c r="A5" s="55" t="s">
        <v>119</v>
      </c>
      <c r="B5" s="56">
        <v>7</v>
      </c>
      <c r="C5" s="56">
        <v>10</v>
      </c>
      <c r="D5" s="54"/>
      <c r="E5" s="55" t="s">
        <v>119</v>
      </c>
      <c r="F5" s="56">
        <v>13</v>
      </c>
      <c r="G5" s="56">
        <v>15</v>
      </c>
    </row>
    <row r="6" spans="1:7">
      <c r="A6" s="55" t="s">
        <v>120</v>
      </c>
      <c r="B6" s="56">
        <v>13</v>
      </c>
      <c r="C6" s="56">
        <v>15</v>
      </c>
      <c r="D6" s="54"/>
      <c r="E6" s="55" t="s">
        <v>120</v>
      </c>
      <c r="F6" s="56">
        <v>8</v>
      </c>
      <c r="G6" s="56">
        <v>10</v>
      </c>
    </row>
    <row r="7" spans="1:7">
      <c r="A7" s="55" t="s">
        <v>121</v>
      </c>
      <c r="B7" s="56">
        <v>14</v>
      </c>
      <c r="C7" s="56">
        <v>14</v>
      </c>
      <c r="D7" s="54"/>
      <c r="E7" s="55" t="s">
        <v>117</v>
      </c>
      <c r="F7" s="56">
        <v>14</v>
      </c>
      <c r="G7" s="56">
        <v>15</v>
      </c>
    </row>
    <row r="8" spans="1:7">
      <c r="A8" s="55" t="s">
        <v>118</v>
      </c>
      <c r="B8" s="56">
        <v>17</v>
      </c>
      <c r="C8" s="56">
        <v>20</v>
      </c>
      <c r="D8" s="54"/>
      <c r="E8" s="55" t="s">
        <v>121</v>
      </c>
      <c r="F8" s="56">
        <v>9</v>
      </c>
      <c r="G8" s="56">
        <v>15</v>
      </c>
    </row>
    <row r="9" spans="1:7">
      <c r="A9" s="54"/>
      <c r="B9" s="54"/>
      <c r="C9" s="54"/>
      <c r="D9" s="54"/>
      <c r="E9" s="54"/>
      <c r="F9" s="54"/>
      <c r="G9" s="54"/>
    </row>
    <row r="10" spans="1:7">
      <c r="A10" s="132" t="s">
        <v>122</v>
      </c>
      <c r="B10" s="132"/>
      <c r="C10" s="132"/>
      <c r="D10" s="54"/>
      <c r="E10" s="54"/>
      <c r="F10" s="54"/>
      <c r="G10" s="54"/>
    </row>
    <row r="11" spans="1:7">
      <c r="A11" s="56" t="s">
        <v>114</v>
      </c>
      <c r="B11" s="56" t="s">
        <v>115</v>
      </c>
      <c r="C11" s="56" t="s">
        <v>116</v>
      </c>
      <c r="D11" s="54"/>
      <c r="E11" s="54"/>
      <c r="F11" s="54"/>
      <c r="G11" s="54"/>
    </row>
    <row r="12" spans="1:7">
      <c r="A12" s="54"/>
      <c r="B12" s="54"/>
      <c r="C12" s="54"/>
      <c r="D12" s="54"/>
      <c r="E12" s="54"/>
      <c r="F12" s="54"/>
      <c r="G12" s="54"/>
    </row>
    <row r="13" spans="1:7">
      <c r="A13" s="54"/>
      <c r="B13" s="54"/>
      <c r="C13" s="54"/>
      <c r="D13" s="54"/>
      <c r="E13" s="54"/>
      <c r="F13" s="54"/>
      <c r="G13" s="54"/>
    </row>
  </sheetData>
  <dataConsolidate/>
  <mergeCells count="3">
    <mergeCell ref="A2:C2"/>
    <mergeCell ref="E2:G2"/>
    <mergeCell ref="A10:C10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6.5"/>
  <sheetData>
    <row r="1" spans="1:4">
      <c r="A1" s="8" t="s">
        <v>10</v>
      </c>
      <c r="B1" s="8" t="s">
        <v>11</v>
      </c>
      <c r="C1" s="8" t="s">
        <v>12</v>
      </c>
      <c r="D1" s="8" t="s">
        <v>13</v>
      </c>
    </row>
    <row r="2" spans="1:4">
      <c r="A2" s="1" t="s">
        <v>14</v>
      </c>
      <c r="B2" s="1">
        <v>83</v>
      </c>
      <c r="C2" s="1">
        <v>78</v>
      </c>
      <c r="D2" s="1">
        <v>161</v>
      </c>
    </row>
    <row r="3" spans="1:4">
      <c r="A3" s="1" t="s">
        <v>15</v>
      </c>
      <c r="B3" s="1">
        <v>43</v>
      </c>
      <c r="C3" s="1">
        <v>62</v>
      </c>
      <c r="D3" s="1">
        <v>105</v>
      </c>
    </row>
    <row r="4" spans="1:4">
      <c r="A4" s="1" t="s">
        <v>16</v>
      </c>
      <c r="B4" s="1">
        <v>58</v>
      </c>
      <c r="C4" s="1">
        <v>70</v>
      </c>
      <c r="D4" s="1">
        <v>128</v>
      </c>
    </row>
    <row r="5" spans="1:4">
      <c r="A5" s="1" t="s">
        <v>17</v>
      </c>
      <c r="B5" s="1">
        <v>79</v>
      </c>
      <c r="C5" s="1">
        <v>66</v>
      </c>
      <c r="D5" s="1">
        <v>145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D1"/>
    </sheetView>
  </sheetViews>
  <sheetFormatPr defaultRowHeight="16.5"/>
  <cols>
    <col min="1" max="1" width="18.125" bestFit="1" customWidth="1"/>
  </cols>
  <sheetData>
    <row r="1" spans="1:6" ht="17.25" thickBot="1">
      <c r="A1" s="117" t="s">
        <v>18</v>
      </c>
      <c r="B1" s="117"/>
      <c r="C1" s="117"/>
      <c r="D1" s="117"/>
      <c r="E1" s="9"/>
      <c r="F1" s="9"/>
    </row>
    <row r="2" spans="1:6" ht="17.25" thickBot="1">
      <c r="A2" s="10" t="s">
        <v>19</v>
      </c>
      <c r="B2" s="10" t="s">
        <v>20</v>
      </c>
      <c r="C2" s="10" t="s">
        <v>21</v>
      </c>
      <c r="D2" s="11" t="s">
        <v>22</v>
      </c>
      <c r="E2" s="12" t="s">
        <v>23</v>
      </c>
      <c r="F2" s="12" t="s">
        <v>24</v>
      </c>
    </row>
    <row r="3" spans="1:6">
      <c r="A3" s="13" t="s">
        <v>25</v>
      </c>
      <c r="B3" s="14">
        <v>72</v>
      </c>
      <c r="C3" s="14">
        <v>90</v>
      </c>
      <c r="D3" s="15">
        <v>78</v>
      </c>
      <c r="E3" s="15"/>
      <c r="F3" s="15"/>
    </row>
    <row r="4" spans="1:6">
      <c r="A4" s="2" t="s">
        <v>26</v>
      </c>
      <c r="B4" s="16">
        <v>95</v>
      </c>
      <c r="C4" s="16">
        <v>65</v>
      </c>
      <c r="D4" s="17">
        <v>0</v>
      </c>
      <c r="E4" s="15"/>
      <c r="F4" s="15"/>
    </row>
    <row r="5" spans="1:6">
      <c r="A5" s="2" t="s">
        <v>27</v>
      </c>
      <c r="B5" s="16">
        <v>75</v>
      </c>
      <c r="C5" s="16"/>
      <c r="D5" s="17">
        <v>75</v>
      </c>
      <c r="E5" s="15"/>
      <c r="F5" s="15"/>
    </row>
    <row r="6" spans="1:6">
      <c r="A6" s="2" t="s">
        <v>28</v>
      </c>
      <c r="B6" s="16"/>
      <c r="C6" s="16">
        <v>98</v>
      </c>
      <c r="D6" s="17">
        <v>100</v>
      </c>
      <c r="E6" s="15"/>
      <c r="F6" s="15"/>
    </row>
    <row r="7" spans="1:6" ht="17.25" thickBot="1">
      <c r="A7" s="18" t="s">
        <v>29</v>
      </c>
      <c r="B7" s="19">
        <v>85</v>
      </c>
      <c r="C7" s="19">
        <v>100</v>
      </c>
      <c r="D7" s="20">
        <v>85</v>
      </c>
      <c r="E7" s="20"/>
      <c r="F7" s="20"/>
    </row>
    <row r="8" spans="1:6">
      <c r="A8" s="21" t="s">
        <v>30</v>
      </c>
      <c r="B8" s="14"/>
      <c r="C8" s="14"/>
      <c r="D8" s="22"/>
      <c r="E8" s="9"/>
      <c r="F8" s="9"/>
    </row>
    <row r="9" spans="1:6">
      <c r="A9" s="23" t="s">
        <v>31</v>
      </c>
      <c r="B9" s="16"/>
      <c r="C9" s="16"/>
      <c r="D9" s="17"/>
      <c r="E9" s="9"/>
      <c r="F9" s="9"/>
    </row>
    <row r="10" spans="1:6">
      <c r="A10" s="23" t="s">
        <v>32</v>
      </c>
      <c r="B10" s="16"/>
      <c r="C10" s="16"/>
      <c r="D10" s="17"/>
      <c r="E10" s="9"/>
      <c r="F10" s="9"/>
    </row>
    <row r="11" spans="1:6">
      <c r="A11" s="23" t="s">
        <v>126</v>
      </c>
      <c r="B11" s="16"/>
      <c r="C11" s="16"/>
      <c r="D11" s="17"/>
      <c r="E11" s="9"/>
      <c r="F11" s="9"/>
    </row>
    <row r="12" spans="1:6">
      <c r="A12" s="103" t="s">
        <v>267</v>
      </c>
      <c r="B12" s="16"/>
      <c r="C12" s="16"/>
      <c r="D12" s="17"/>
      <c r="E12" s="9"/>
      <c r="F12" s="9"/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D1"/>
    </sheetView>
  </sheetViews>
  <sheetFormatPr defaultRowHeight="16.5"/>
  <cols>
    <col min="1" max="1" width="11.5" customWidth="1"/>
  </cols>
  <sheetData>
    <row r="1" spans="1:6" ht="17.25" thickBot="1">
      <c r="A1" s="117" t="s">
        <v>18</v>
      </c>
      <c r="B1" s="117"/>
      <c r="C1" s="117"/>
      <c r="D1" s="117"/>
      <c r="E1" s="9"/>
      <c r="F1" s="9"/>
    </row>
    <row r="2" spans="1:6" ht="17.25" thickBot="1">
      <c r="A2" s="10" t="s">
        <v>19</v>
      </c>
      <c r="B2" s="10" t="s">
        <v>20</v>
      </c>
      <c r="C2" s="10" t="s">
        <v>21</v>
      </c>
      <c r="D2" s="11" t="s">
        <v>22</v>
      </c>
      <c r="E2" s="11" t="s">
        <v>33</v>
      </c>
      <c r="F2" s="12" t="s">
        <v>34</v>
      </c>
    </row>
    <row r="3" spans="1:6">
      <c r="A3" s="13" t="s">
        <v>25</v>
      </c>
      <c r="B3" s="14">
        <v>72</v>
      </c>
      <c r="C3" s="14">
        <v>90</v>
      </c>
      <c r="D3" s="14">
        <v>78</v>
      </c>
      <c r="E3" s="14">
        <f>SUM(B3:D3)</f>
        <v>240</v>
      </c>
      <c r="F3" s="15"/>
    </row>
    <row r="4" spans="1:6">
      <c r="A4" s="2" t="s">
        <v>26</v>
      </c>
      <c r="B4" s="16">
        <v>95</v>
      </c>
      <c r="C4" s="16">
        <v>65</v>
      </c>
      <c r="D4" s="16">
        <v>0</v>
      </c>
      <c r="E4" s="16">
        <f>SUM(B4:D4)</f>
        <v>160</v>
      </c>
      <c r="F4" s="15"/>
    </row>
    <row r="5" spans="1:6">
      <c r="A5" s="2" t="s">
        <v>27</v>
      </c>
      <c r="B5" s="16">
        <v>75</v>
      </c>
      <c r="C5" s="16"/>
      <c r="D5" s="16">
        <v>75</v>
      </c>
      <c r="E5" s="16">
        <f>SUM(B5:D5)</f>
        <v>150</v>
      </c>
      <c r="F5" s="15"/>
    </row>
    <row r="6" spans="1:6">
      <c r="A6" s="2" t="s">
        <v>28</v>
      </c>
      <c r="B6" s="16"/>
      <c r="C6" s="16">
        <v>98</v>
      </c>
      <c r="D6" s="16">
        <v>100</v>
      </c>
      <c r="E6" s="16">
        <f>SUM(B6:D6)</f>
        <v>198</v>
      </c>
      <c r="F6" s="15"/>
    </row>
    <row r="7" spans="1:6" ht="17.25" thickBot="1">
      <c r="A7" s="18" t="s">
        <v>29</v>
      </c>
      <c r="B7" s="19">
        <v>85</v>
      </c>
      <c r="C7" s="19">
        <v>100</v>
      </c>
      <c r="D7" s="19">
        <v>85</v>
      </c>
      <c r="E7" s="19">
        <f>SUM(B7:D7)</f>
        <v>270</v>
      </c>
      <c r="F7" s="15"/>
    </row>
    <row r="8" spans="1:6">
      <c r="A8" s="21" t="s">
        <v>35</v>
      </c>
      <c r="B8" s="14"/>
      <c r="C8" s="14"/>
      <c r="D8" s="14"/>
      <c r="E8" s="14"/>
      <c r="F8" s="22"/>
    </row>
    <row r="9" spans="1:6">
      <c r="A9" s="23" t="s">
        <v>36</v>
      </c>
      <c r="B9" s="16"/>
      <c r="C9" s="16"/>
      <c r="D9" s="16"/>
      <c r="E9" s="16"/>
      <c r="F9" s="17"/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"/>
    </sheetView>
  </sheetViews>
  <sheetFormatPr defaultRowHeight="16.5"/>
  <cols>
    <col min="1" max="1" width="11.125" customWidth="1"/>
  </cols>
  <sheetData>
    <row r="1" spans="1:6" ht="17.25" thickBot="1">
      <c r="A1" s="117" t="s">
        <v>18</v>
      </c>
      <c r="B1" s="117"/>
      <c r="C1" s="117"/>
      <c r="D1" s="117"/>
      <c r="E1" s="117"/>
      <c r="F1" s="117"/>
    </row>
    <row r="2" spans="1:6" ht="17.25" thickBot="1">
      <c r="A2" s="10" t="s">
        <v>19</v>
      </c>
      <c r="B2" s="10" t="s">
        <v>20</v>
      </c>
      <c r="C2" s="10" t="s">
        <v>21</v>
      </c>
      <c r="D2" s="10" t="s">
        <v>22</v>
      </c>
      <c r="E2" s="24" t="s">
        <v>33</v>
      </c>
      <c r="F2" s="104" t="s">
        <v>24</v>
      </c>
    </row>
    <row r="3" spans="1:6">
      <c r="A3" s="13" t="s">
        <v>25</v>
      </c>
      <c r="B3" s="14">
        <v>81</v>
      </c>
      <c r="C3" s="14">
        <v>93</v>
      </c>
      <c r="D3" s="14">
        <v>88</v>
      </c>
      <c r="E3" s="14">
        <f t="shared" ref="E3:E8" si="0">SUM(B3:D3)</f>
        <v>262</v>
      </c>
      <c r="F3" s="105"/>
    </row>
    <row r="4" spans="1:6">
      <c r="A4" s="2" t="s">
        <v>37</v>
      </c>
      <c r="B4" s="16">
        <v>82</v>
      </c>
      <c r="C4" s="16">
        <v>65</v>
      </c>
      <c r="D4" s="16">
        <v>71</v>
      </c>
      <c r="E4" s="14">
        <f t="shared" si="0"/>
        <v>218</v>
      </c>
      <c r="F4" s="105"/>
    </row>
    <row r="5" spans="1:6">
      <c r="A5" s="2" t="s">
        <v>38</v>
      </c>
      <c r="B5" s="16">
        <v>93</v>
      </c>
      <c r="C5" s="16">
        <v>98</v>
      </c>
      <c r="D5" s="16">
        <v>75</v>
      </c>
      <c r="E5" s="14">
        <f t="shared" si="0"/>
        <v>266</v>
      </c>
      <c r="F5" s="105"/>
    </row>
    <row r="6" spans="1:6">
      <c r="A6" s="2" t="s">
        <v>39</v>
      </c>
      <c r="B6" s="16">
        <v>79</v>
      </c>
      <c r="C6" s="16">
        <v>98</v>
      </c>
      <c r="D6" s="16">
        <v>100</v>
      </c>
      <c r="E6" s="14">
        <f t="shared" si="0"/>
        <v>277</v>
      </c>
      <c r="F6" s="105"/>
    </row>
    <row r="7" spans="1:6">
      <c r="A7" s="25" t="s">
        <v>40</v>
      </c>
      <c r="B7" s="26">
        <v>75</v>
      </c>
      <c r="C7" s="26">
        <v>86</v>
      </c>
      <c r="D7" s="26">
        <v>77</v>
      </c>
      <c r="E7" s="14">
        <f t="shared" si="0"/>
        <v>238</v>
      </c>
      <c r="F7" s="105"/>
    </row>
    <row r="8" spans="1:6" ht="17.25" thickBot="1">
      <c r="A8" s="18" t="s">
        <v>41</v>
      </c>
      <c r="B8" s="19">
        <v>86</v>
      </c>
      <c r="C8" s="19">
        <v>90</v>
      </c>
      <c r="D8" s="19">
        <v>70</v>
      </c>
      <c r="E8" s="19">
        <f t="shared" si="0"/>
        <v>246</v>
      </c>
      <c r="F8" s="106"/>
    </row>
    <row r="9" spans="1:6">
      <c r="A9" s="21" t="s">
        <v>42</v>
      </c>
      <c r="B9" s="14"/>
      <c r="C9" s="14"/>
      <c r="D9" s="14"/>
      <c r="E9" s="118"/>
      <c r="F9" s="119"/>
    </row>
    <row r="10" spans="1:6">
      <c r="A10" s="23" t="s">
        <v>43</v>
      </c>
      <c r="B10" s="16"/>
      <c r="C10" s="16"/>
      <c r="D10" s="16"/>
      <c r="E10" s="120"/>
      <c r="F10" s="121"/>
    </row>
    <row r="11" spans="1:6">
      <c r="A11" s="23" t="s">
        <v>44</v>
      </c>
      <c r="B11" s="16"/>
      <c r="C11" s="16"/>
      <c r="D11" s="16"/>
      <c r="E11" s="120"/>
      <c r="F11" s="121"/>
    </row>
    <row r="12" spans="1:6">
      <c r="A12" s="23" t="s">
        <v>45</v>
      </c>
      <c r="B12" s="16"/>
      <c r="C12" s="16"/>
      <c r="D12" s="16"/>
      <c r="E12" s="122"/>
      <c r="F12" s="123"/>
    </row>
  </sheetData>
  <mergeCells count="2">
    <mergeCell ref="A1:F1"/>
    <mergeCell ref="E9:F1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G1"/>
    </sheetView>
  </sheetViews>
  <sheetFormatPr defaultRowHeight="16.5"/>
  <cols>
    <col min="1" max="1" width="7.625" style="108" customWidth="1"/>
    <col min="2" max="2" width="16.875" style="108" customWidth="1"/>
    <col min="3" max="3" width="8.75" style="108" customWidth="1"/>
    <col min="4" max="4" width="9.25" style="108" customWidth="1"/>
    <col min="5" max="5" width="9.375" style="108" customWidth="1"/>
    <col min="6" max="6" width="8.5" style="108" customWidth="1"/>
    <col min="7" max="7" width="9.25" style="108" customWidth="1"/>
  </cols>
  <sheetData>
    <row r="1" spans="1:7" ht="23.25" thickBot="1">
      <c r="A1" s="124" t="s">
        <v>278</v>
      </c>
      <c r="B1" s="124"/>
      <c r="C1" s="124"/>
      <c r="D1" s="124"/>
      <c r="E1" s="124"/>
      <c r="F1" s="124"/>
      <c r="G1" s="124"/>
    </row>
    <row r="2" spans="1:7" ht="17.25" thickBot="1">
      <c r="A2" s="109" t="s">
        <v>279</v>
      </c>
      <c r="B2" s="109" t="s">
        <v>280</v>
      </c>
      <c r="C2" s="109" t="s">
        <v>281</v>
      </c>
      <c r="D2" s="109" t="s">
        <v>282</v>
      </c>
      <c r="E2" s="109" t="s">
        <v>283</v>
      </c>
      <c r="F2" s="109" t="s">
        <v>284</v>
      </c>
      <c r="G2" s="110" t="s">
        <v>285</v>
      </c>
    </row>
    <row r="3" spans="1:7">
      <c r="A3" s="111" t="s">
        <v>286</v>
      </c>
      <c r="B3" s="111" t="s">
        <v>287</v>
      </c>
      <c r="C3" s="111" t="s">
        <v>288</v>
      </c>
      <c r="D3" s="112">
        <v>100</v>
      </c>
      <c r="E3" s="112">
        <v>78</v>
      </c>
      <c r="F3" s="112">
        <v>100</v>
      </c>
      <c r="G3" s="27"/>
    </row>
    <row r="4" spans="1:7">
      <c r="A4" s="113" t="s">
        <v>289</v>
      </c>
      <c r="B4" s="113" t="s">
        <v>290</v>
      </c>
      <c r="C4" s="113" t="s">
        <v>291</v>
      </c>
      <c r="D4" s="114">
        <v>87</v>
      </c>
      <c r="E4" s="114">
        <v>69</v>
      </c>
      <c r="F4" s="114">
        <v>98</v>
      </c>
      <c r="G4" s="28" t="s">
        <v>269</v>
      </c>
    </row>
    <row r="5" spans="1:7">
      <c r="A5" s="113" t="s">
        <v>292</v>
      </c>
      <c r="B5" s="113" t="s">
        <v>293</v>
      </c>
      <c r="C5" s="113" t="s">
        <v>294</v>
      </c>
      <c r="D5" s="114">
        <v>78</v>
      </c>
      <c r="E5" s="114">
        <v>59</v>
      </c>
      <c r="F5" s="114">
        <v>96</v>
      </c>
      <c r="G5" s="29"/>
    </row>
    <row r="6" spans="1:7">
      <c r="A6" s="113" t="s">
        <v>295</v>
      </c>
      <c r="B6" s="113" t="s">
        <v>296</v>
      </c>
      <c r="C6" s="113" t="s">
        <v>297</v>
      </c>
      <c r="D6" s="114">
        <v>92</v>
      </c>
      <c r="E6" s="114">
        <v>68</v>
      </c>
      <c r="F6" s="114">
        <v>94</v>
      </c>
      <c r="G6" s="28" t="s">
        <v>270</v>
      </c>
    </row>
    <row r="7" spans="1:7">
      <c r="A7" s="113" t="s">
        <v>271</v>
      </c>
      <c r="B7" s="113" t="s">
        <v>272</v>
      </c>
      <c r="C7" s="113" t="s">
        <v>268</v>
      </c>
      <c r="D7" s="114">
        <v>87</v>
      </c>
      <c r="E7" s="114">
        <v>65</v>
      </c>
      <c r="F7" s="114">
        <v>85</v>
      </c>
      <c r="G7" s="107"/>
    </row>
    <row r="8" spans="1:7">
      <c r="A8" s="113" t="s">
        <v>273</v>
      </c>
      <c r="B8" s="113" t="s">
        <v>274</v>
      </c>
      <c r="C8" s="113" t="s">
        <v>275</v>
      </c>
      <c r="D8" s="114">
        <v>95</v>
      </c>
      <c r="E8" s="114">
        <v>58</v>
      </c>
      <c r="F8" s="114">
        <v>71</v>
      </c>
      <c r="G8" s="28">
        <v>95</v>
      </c>
    </row>
    <row r="9" spans="1:7">
      <c r="A9" s="113" t="s">
        <v>298</v>
      </c>
      <c r="B9" s="113" t="s">
        <v>299</v>
      </c>
      <c r="C9" s="113" t="s">
        <v>300</v>
      </c>
      <c r="D9" s="114">
        <v>86</v>
      </c>
      <c r="E9" s="114">
        <v>88</v>
      </c>
      <c r="F9" s="114">
        <v>98</v>
      </c>
      <c r="G9" s="29"/>
    </row>
    <row r="10" spans="1:7">
      <c r="A10" s="113" t="s">
        <v>301</v>
      </c>
      <c r="B10" s="113" t="s">
        <v>302</v>
      </c>
      <c r="C10" s="113" t="s">
        <v>303</v>
      </c>
      <c r="D10" s="114">
        <v>75</v>
      </c>
      <c r="E10" s="114">
        <v>78</v>
      </c>
      <c r="F10" s="114">
        <v>88</v>
      </c>
      <c r="G10" s="28" t="s">
        <v>276</v>
      </c>
    </row>
    <row r="11" spans="1:7">
      <c r="A11" s="113" t="s">
        <v>304</v>
      </c>
      <c r="B11" s="113" t="s">
        <v>305</v>
      </c>
      <c r="C11" s="113" t="s">
        <v>291</v>
      </c>
      <c r="D11" s="114">
        <v>94</v>
      </c>
      <c r="E11" s="114">
        <v>56</v>
      </c>
      <c r="F11" s="114">
        <v>79</v>
      </c>
      <c r="G11" s="29"/>
    </row>
    <row r="12" spans="1:7">
      <c r="A12" s="113" t="s">
        <v>306</v>
      </c>
      <c r="B12" s="113" t="s">
        <v>307</v>
      </c>
      <c r="C12" s="113" t="s">
        <v>297</v>
      </c>
      <c r="D12" s="114">
        <v>83</v>
      </c>
      <c r="E12" s="114">
        <v>61</v>
      </c>
      <c r="F12" s="114">
        <v>92</v>
      </c>
      <c r="G12" s="28" t="s">
        <v>277</v>
      </c>
    </row>
    <row r="13" spans="1:7">
      <c r="A13" s="97"/>
      <c r="B13" s="97"/>
      <c r="C13" s="97"/>
      <c r="D13" s="1"/>
      <c r="E13" s="1"/>
      <c r="F13" s="1"/>
      <c r="G13" s="1"/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E1"/>
    </sheetView>
  </sheetViews>
  <sheetFormatPr defaultRowHeight="16.5"/>
  <cols>
    <col min="1" max="1" width="11.875" style="57" customWidth="1"/>
    <col min="2" max="3" width="10" style="57" customWidth="1"/>
    <col min="4" max="5" width="10.25" style="57" customWidth="1"/>
    <col min="6" max="6" width="2.25" style="57" customWidth="1"/>
    <col min="7" max="7" width="10" style="57" customWidth="1"/>
    <col min="8" max="8" width="11.5" style="57" customWidth="1"/>
  </cols>
  <sheetData>
    <row r="1" spans="1:8">
      <c r="A1" s="125" t="s">
        <v>127</v>
      </c>
      <c r="B1" s="125"/>
      <c r="C1" s="125"/>
      <c r="D1" s="125"/>
      <c r="E1" s="125"/>
    </row>
    <row r="3" spans="1:8">
      <c r="A3" s="59" t="s">
        <v>128</v>
      </c>
      <c r="B3" s="59" t="s">
        <v>129</v>
      </c>
      <c r="C3" s="59" t="s">
        <v>130</v>
      </c>
      <c r="D3" s="60" t="s">
        <v>131</v>
      </c>
      <c r="E3" s="60" t="s">
        <v>132</v>
      </c>
      <c r="G3" s="61" t="s">
        <v>129</v>
      </c>
      <c r="H3" s="61" t="s">
        <v>133</v>
      </c>
    </row>
    <row r="4" spans="1:8">
      <c r="A4" s="59" t="s">
        <v>134</v>
      </c>
      <c r="B4" s="59" t="s">
        <v>135</v>
      </c>
      <c r="C4" s="59">
        <v>9</v>
      </c>
      <c r="D4" s="3"/>
      <c r="E4" s="30"/>
      <c r="G4" s="62" t="s">
        <v>135</v>
      </c>
      <c r="H4" s="62" t="s">
        <v>136</v>
      </c>
    </row>
    <row r="5" spans="1:8">
      <c r="A5" s="59" t="s">
        <v>137</v>
      </c>
      <c r="B5" s="59" t="s">
        <v>138</v>
      </c>
      <c r="C5" s="59">
        <v>8</v>
      </c>
      <c r="D5" s="3"/>
      <c r="E5" s="30"/>
      <c r="G5" s="62" t="s">
        <v>139</v>
      </c>
      <c r="H5" s="62" t="s">
        <v>136</v>
      </c>
    </row>
    <row r="6" spans="1:8">
      <c r="A6" s="59" t="s">
        <v>140</v>
      </c>
      <c r="B6" s="59" t="s">
        <v>141</v>
      </c>
      <c r="C6" s="59">
        <v>6</v>
      </c>
      <c r="D6" s="3"/>
      <c r="E6" s="30"/>
      <c r="G6" s="62" t="s">
        <v>141</v>
      </c>
      <c r="H6" s="62" t="s">
        <v>142</v>
      </c>
    </row>
    <row r="7" spans="1:8">
      <c r="A7" s="59" t="s">
        <v>143</v>
      </c>
      <c r="B7" s="59" t="s">
        <v>144</v>
      </c>
      <c r="C7" s="59">
        <v>4</v>
      </c>
      <c r="D7" s="3"/>
      <c r="E7" s="30"/>
      <c r="G7" s="62" t="s">
        <v>145</v>
      </c>
      <c r="H7" s="62" t="s">
        <v>142</v>
      </c>
    </row>
    <row r="8" spans="1:8">
      <c r="A8" s="59" t="s">
        <v>146</v>
      </c>
      <c r="B8" s="59" t="s">
        <v>139</v>
      </c>
      <c r="C8" s="59">
        <v>5</v>
      </c>
      <c r="D8" s="3"/>
      <c r="E8" s="30"/>
      <c r="G8" s="62" t="s">
        <v>144</v>
      </c>
      <c r="H8" s="62" t="s">
        <v>147</v>
      </c>
    </row>
    <row r="9" spans="1:8">
      <c r="A9" s="59" t="s">
        <v>148</v>
      </c>
      <c r="B9" s="59" t="s">
        <v>145</v>
      </c>
      <c r="C9" s="59">
        <v>6</v>
      </c>
      <c r="D9" s="3"/>
      <c r="E9" s="30"/>
      <c r="G9" s="62" t="s">
        <v>138</v>
      </c>
      <c r="H9" s="62" t="s">
        <v>147</v>
      </c>
    </row>
    <row r="11" spans="1:8">
      <c r="A11" s="61" t="s">
        <v>130</v>
      </c>
      <c r="B11" s="59">
        <v>0</v>
      </c>
      <c r="C11" s="59">
        <v>5</v>
      </c>
      <c r="D11" s="59">
        <v>9</v>
      </c>
    </row>
    <row r="12" spans="1:8">
      <c r="A12" s="61" t="s">
        <v>131</v>
      </c>
      <c r="B12" s="59" t="s">
        <v>149</v>
      </c>
      <c r="C12" s="59" t="s">
        <v>150</v>
      </c>
      <c r="D12" s="59" t="s">
        <v>151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D1"/>
    </sheetView>
  </sheetViews>
  <sheetFormatPr defaultRowHeight="16.5"/>
  <cols>
    <col min="1" max="1" width="13.5" style="1" customWidth="1"/>
    <col min="2" max="2" width="14.625" style="1" customWidth="1"/>
    <col min="3" max="3" width="14.125" style="1" customWidth="1"/>
    <col min="4" max="4" width="14.375" style="1" customWidth="1"/>
    <col min="5" max="5" width="7" style="1" customWidth="1"/>
    <col min="6" max="6" width="10.125" style="1" customWidth="1"/>
  </cols>
  <sheetData>
    <row r="1" spans="1:6" ht="17.25" thickBot="1">
      <c r="A1" s="127" t="s">
        <v>152</v>
      </c>
      <c r="B1" s="127"/>
      <c r="C1" s="127"/>
      <c r="D1" s="127"/>
    </row>
    <row r="2" spans="1:6" ht="17.25" thickBot="1">
      <c r="A2" s="32" t="s">
        <v>153</v>
      </c>
      <c r="B2" s="33" t="s">
        <v>154</v>
      </c>
      <c r="C2" s="34" t="s">
        <v>155</v>
      </c>
      <c r="D2" s="35" t="s">
        <v>156</v>
      </c>
      <c r="F2" s="36" t="s">
        <v>154</v>
      </c>
    </row>
    <row r="3" spans="1:6" ht="17.25" thickBot="1">
      <c r="A3" s="37" t="s">
        <v>157</v>
      </c>
      <c r="B3" s="38">
        <v>246</v>
      </c>
      <c r="C3" s="39">
        <v>258</v>
      </c>
      <c r="D3" s="40">
        <v>152</v>
      </c>
      <c r="F3" s="41" t="s">
        <v>158</v>
      </c>
    </row>
    <row r="4" spans="1:6">
      <c r="A4" s="42" t="s">
        <v>159</v>
      </c>
      <c r="B4" s="43">
        <v>144</v>
      </c>
      <c r="C4" s="31">
        <v>213</v>
      </c>
      <c r="D4" s="44">
        <v>57</v>
      </c>
      <c r="F4" s="45" t="s">
        <v>155</v>
      </c>
    </row>
    <row r="5" spans="1:6" ht="17.25" thickBot="1">
      <c r="A5" s="42" t="s">
        <v>160</v>
      </c>
      <c r="B5" s="43">
        <v>92</v>
      </c>
      <c r="C5" s="31">
        <v>274</v>
      </c>
      <c r="D5" s="44">
        <v>269</v>
      </c>
      <c r="F5" s="41" t="s">
        <v>161</v>
      </c>
    </row>
    <row r="6" spans="1:6">
      <c r="A6" s="42" t="s">
        <v>162</v>
      </c>
      <c r="B6" s="43">
        <v>112</v>
      </c>
      <c r="C6" s="31">
        <v>88</v>
      </c>
      <c r="D6" s="44">
        <v>105</v>
      </c>
      <c r="F6" s="45" t="s">
        <v>156</v>
      </c>
    </row>
    <row r="7" spans="1:6" ht="17.25" thickBot="1">
      <c r="A7" s="41" t="s">
        <v>163</v>
      </c>
      <c r="B7" s="46">
        <v>244</v>
      </c>
      <c r="C7" s="47">
        <v>140</v>
      </c>
      <c r="D7" s="48">
        <v>297</v>
      </c>
      <c r="F7" s="41" t="s">
        <v>164</v>
      </c>
    </row>
    <row r="8" spans="1:6">
      <c r="A8" s="128" t="s">
        <v>165</v>
      </c>
      <c r="B8" s="128"/>
      <c r="C8" s="128"/>
      <c r="D8" s="39"/>
    </row>
    <row r="9" spans="1:6">
      <c r="A9" s="126" t="s">
        <v>166</v>
      </c>
      <c r="B9" s="126"/>
      <c r="C9" s="126"/>
      <c r="D9" s="31"/>
    </row>
    <row r="10" spans="1:6">
      <c r="A10" s="126" t="s">
        <v>167</v>
      </c>
      <c r="B10" s="126"/>
      <c r="C10" s="126"/>
      <c r="D10" s="31"/>
    </row>
    <row r="11" spans="1:6">
      <c r="A11" s="126" t="s">
        <v>168</v>
      </c>
      <c r="B11" s="126"/>
      <c r="C11" s="126"/>
      <c r="D11" s="31"/>
    </row>
    <row r="12" spans="1:6">
      <c r="A12" s="126" t="s">
        <v>169</v>
      </c>
      <c r="B12" s="126"/>
      <c r="C12" s="126"/>
      <c r="D12" s="31"/>
    </row>
  </sheetData>
  <mergeCells count="6">
    <mergeCell ref="A12:C12"/>
    <mergeCell ref="A1:D1"/>
    <mergeCell ref="A8:C8"/>
    <mergeCell ref="A9:C9"/>
    <mergeCell ref="A10:C10"/>
    <mergeCell ref="A11:C1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실습01-1</vt:lpstr>
      <vt:lpstr>실습01-2</vt:lpstr>
      <vt:lpstr>실습02</vt:lpstr>
      <vt:lpstr>실습03-1</vt:lpstr>
      <vt:lpstr>실습03-2</vt:lpstr>
      <vt:lpstr>실습04</vt:lpstr>
      <vt:lpstr>실습05</vt:lpstr>
      <vt:lpstr>실습06</vt:lpstr>
      <vt:lpstr>실습07-1</vt:lpstr>
      <vt:lpstr>실습07-2</vt:lpstr>
      <vt:lpstr>실습08</vt:lpstr>
      <vt:lpstr>실습09</vt:lpstr>
      <vt:lpstr>실습10</vt:lpstr>
      <vt:lpstr>실습11</vt:lpstr>
      <vt:lpstr>실습12</vt:lpstr>
      <vt:lpstr>실습13</vt:lpstr>
      <vt:lpstr>실습14</vt:lpstr>
      <vt:lpstr>실습15</vt:lpstr>
      <vt:lpstr>실습16</vt:lpstr>
      <vt:lpstr>실습17</vt:lpstr>
      <vt:lpstr>실습18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김우경</cp:lastModifiedBy>
  <dcterms:created xsi:type="dcterms:W3CDTF">2011-06-01T07:11:59Z</dcterms:created>
  <dcterms:modified xsi:type="dcterms:W3CDTF">2017-07-07T08:08:52Z</dcterms:modified>
</cp:coreProperties>
</file>