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9395" windowHeight="9195" activeTab="2"/>
  </bookViews>
  <sheets>
    <sheet name="波幅2009-now" sheetId="1" r:id="rId1"/>
    <sheet name="短期2009-now" sheetId="4" r:id="rId2"/>
    <sheet name="正态分布" sheetId="2" r:id="rId3"/>
  </sheets>
  <definedNames>
    <definedName name="频数">OFFSET(正态分布!$J$1,1,,正态分布!$E$6)</definedName>
    <definedName name="正态曲线" localSheetId="2">OFFSET(正态分布!$K$1,1,,正态分布!$E$6)</definedName>
    <definedName name="坐标" localSheetId="2">OFFSET(正态分布!$I$1,1,,正态分布!$E$6)</definedName>
  </definedNames>
  <calcPr calcId="125725"/>
</workbook>
</file>

<file path=xl/calcChain.xml><?xml version="1.0" encoding="utf-8"?>
<calcChain xmlns="http://schemas.openxmlformats.org/spreadsheetml/2006/main">
  <c r="E3" i="2"/>
  <c r="E2"/>
  <c r="E10" l="1"/>
  <c r="E9"/>
  <c r="I2" s="1"/>
  <c r="K2" l="1"/>
  <c r="J2"/>
  <c r="E7"/>
  <c r="I3" s="1"/>
  <c r="I4" l="1"/>
  <c r="J3"/>
  <c r="K3"/>
  <c r="I5" l="1"/>
  <c r="K4"/>
  <c r="J4"/>
  <c r="I6" l="1"/>
  <c r="K6" s="1"/>
  <c r="K5"/>
  <c r="J5"/>
  <c r="I7" l="1"/>
  <c r="J6"/>
  <c r="I8" l="1"/>
  <c r="J7"/>
  <c r="K7"/>
  <c r="I9" l="1"/>
  <c r="K8"/>
  <c r="J8"/>
  <c r="I10" l="1"/>
  <c r="K9"/>
  <c r="J9"/>
  <c r="I11" l="1"/>
  <c r="K10"/>
  <c r="J10"/>
  <c r="I12" l="1"/>
  <c r="J11"/>
  <c r="K11"/>
  <c r="I13" l="1"/>
  <c r="K12"/>
  <c r="J12"/>
  <c r="I14" l="1"/>
  <c r="K13"/>
  <c r="J13"/>
  <c r="I15" l="1"/>
  <c r="K14"/>
  <c r="J14"/>
  <c r="I16" l="1"/>
  <c r="J15"/>
  <c r="K15"/>
  <c r="I17" l="1"/>
  <c r="K16"/>
  <c r="J16"/>
  <c r="I18" l="1"/>
  <c r="K17"/>
  <c r="J17"/>
  <c r="I19" l="1"/>
  <c r="K18"/>
  <c r="J18"/>
  <c r="I20" l="1"/>
  <c r="J19"/>
  <c r="K19"/>
  <c r="I21" l="1"/>
  <c r="K20"/>
  <c r="J20"/>
  <c r="I22" l="1"/>
  <c r="K21"/>
  <c r="J21"/>
  <c r="I23" l="1"/>
  <c r="K22"/>
  <c r="J22"/>
  <c r="I24" l="1"/>
  <c r="J23"/>
  <c r="K23"/>
  <c r="I25" l="1"/>
  <c r="K24"/>
  <c r="J24"/>
  <c r="I26" l="1"/>
  <c r="K25"/>
  <c r="J25"/>
  <c r="I27" l="1"/>
  <c r="K27" s="1"/>
  <c r="K26"/>
  <c r="J26"/>
  <c r="I28" l="1"/>
  <c r="J27"/>
  <c r="I29" l="1"/>
  <c r="K28"/>
  <c r="J28"/>
  <c r="I30" l="1"/>
  <c r="K29"/>
  <c r="J29"/>
  <c r="I31" l="1"/>
  <c r="K30"/>
  <c r="J30"/>
  <c r="I32" l="1"/>
  <c r="J31"/>
  <c r="K31"/>
  <c r="I33" l="1"/>
  <c r="K32"/>
  <c r="J32"/>
  <c r="I34" l="1"/>
  <c r="K33"/>
  <c r="J33"/>
  <c r="I35" l="1"/>
  <c r="K34"/>
  <c r="J34"/>
  <c r="I36" l="1"/>
  <c r="J35"/>
  <c r="K35"/>
  <c r="I37" l="1"/>
  <c r="K36"/>
  <c r="J36"/>
  <c r="I38" l="1"/>
  <c r="K37"/>
  <c r="J37"/>
  <c r="I39" l="1"/>
  <c r="K38"/>
  <c r="J38"/>
  <c r="I40" l="1"/>
  <c r="J39"/>
  <c r="K39"/>
  <c r="I41" l="1"/>
  <c r="K40"/>
  <c r="J40"/>
  <c r="I42" l="1"/>
  <c r="K41"/>
  <c r="J41"/>
  <c r="I43" l="1"/>
  <c r="K42"/>
  <c r="J42"/>
  <c r="I44" l="1"/>
  <c r="J43"/>
  <c r="K43"/>
  <c r="I45" l="1"/>
  <c r="K44"/>
  <c r="J44"/>
  <c r="I46" l="1"/>
  <c r="K45"/>
  <c r="J45"/>
  <c r="I47" l="1"/>
  <c r="K46"/>
  <c r="J46"/>
  <c r="I48" l="1"/>
  <c r="J47"/>
  <c r="K47"/>
  <c r="I49" l="1"/>
  <c r="K48"/>
  <c r="J48"/>
  <c r="I50" l="1"/>
  <c r="K49"/>
  <c r="J49"/>
  <c r="I51" l="1"/>
  <c r="K50"/>
  <c r="J50"/>
  <c r="I52" l="1"/>
  <c r="J51"/>
  <c r="K51"/>
  <c r="I53" l="1"/>
  <c r="K52"/>
  <c r="J52"/>
  <c r="I54" l="1"/>
  <c r="K53"/>
  <c r="J53"/>
  <c r="I55" l="1"/>
  <c r="K54"/>
  <c r="J54"/>
  <c r="I56" l="1"/>
  <c r="J55"/>
  <c r="K55"/>
  <c r="I57" l="1"/>
  <c r="K56"/>
  <c r="J56"/>
  <c r="I58" l="1"/>
  <c r="K57"/>
  <c r="J57"/>
  <c r="I59" l="1"/>
  <c r="K58"/>
  <c r="J58"/>
  <c r="I60" l="1"/>
  <c r="J59"/>
  <c r="K59"/>
  <c r="I61" l="1"/>
  <c r="K60"/>
  <c r="J60"/>
  <c r="I62" l="1"/>
  <c r="K61"/>
  <c r="J61"/>
  <c r="I63" l="1"/>
  <c r="K62"/>
  <c r="J62"/>
  <c r="I64" l="1"/>
  <c r="J63"/>
  <c r="K63"/>
  <c r="I65" l="1"/>
  <c r="K64"/>
  <c r="J64"/>
  <c r="I66" l="1"/>
  <c r="K65"/>
  <c r="J65"/>
  <c r="I67" l="1"/>
  <c r="K66"/>
  <c r="J66"/>
  <c r="I68" l="1"/>
  <c r="J67"/>
  <c r="K67"/>
  <c r="I69" l="1"/>
  <c r="K68"/>
  <c r="J68"/>
  <c r="I70" l="1"/>
  <c r="K69"/>
  <c r="J69"/>
  <c r="I71" l="1"/>
  <c r="K70"/>
  <c r="J70"/>
  <c r="I72" l="1"/>
  <c r="J71"/>
  <c r="K71"/>
  <c r="I73" l="1"/>
  <c r="K72"/>
  <c r="J72"/>
  <c r="I74" l="1"/>
  <c r="K73"/>
  <c r="J73"/>
  <c r="I75" l="1"/>
  <c r="K74"/>
  <c r="J74"/>
  <c r="I76" l="1"/>
  <c r="J75"/>
  <c r="K75"/>
  <c r="I77" l="1"/>
  <c r="K76"/>
  <c r="J76"/>
  <c r="I78" l="1"/>
  <c r="K77"/>
  <c r="J77"/>
  <c r="I79" l="1"/>
  <c r="K78"/>
  <c r="J78"/>
  <c r="I80" l="1"/>
  <c r="J79"/>
  <c r="K79"/>
  <c r="I81" l="1"/>
  <c r="K80"/>
  <c r="J80"/>
  <c r="I82" l="1"/>
  <c r="K81"/>
  <c r="J81"/>
  <c r="I83" l="1"/>
  <c r="K82"/>
  <c r="J82"/>
  <c r="I84" l="1"/>
  <c r="J83"/>
  <c r="K83"/>
  <c r="I85" l="1"/>
  <c r="K84"/>
  <c r="J84"/>
  <c r="I86" l="1"/>
  <c r="K85"/>
  <c r="J85"/>
  <c r="I87" l="1"/>
  <c r="K86"/>
  <c r="J86"/>
  <c r="I88" l="1"/>
  <c r="J87"/>
  <c r="K87"/>
  <c r="I89" l="1"/>
  <c r="K88"/>
  <c r="J88"/>
  <c r="I90" l="1"/>
  <c r="K89"/>
  <c r="J89"/>
  <c r="I91" l="1"/>
  <c r="K90"/>
  <c r="J90"/>
  <c r="I92" l="1"/>
  <c r="J91"/>
  <c r="K91"/>
  <c r="I93" l="1"/>
  <c r="K92"/>
  <c r="J92"/>
  <c r="I94" l="1"/>
  <c r="K93"/>
  <c r="J93"/>
  <c r="I95" l="1"/>
  <c r="K94"/>
  <c r="J94"/>
  <c r="I96" l="1"/>
  <c r="J95"/>
  <c r="K95"/>
  <c r="I97" l="1"/>
  <c r="K96"/>
  <c r="J96"/>
  <c r="I98" l="1"/>
  <c r="K97"/>
  <c r="J97"/>
  <c r="I99" l="1"/>
  <c r="K98"/>
  <c r="J98"/>
  <c r="I100" l="1"/>
  <c r="J99"/>
  <c r="K99"/>
  <c r="I101" l="1"/>
  <c r="K100"/>
  <c r="J100"/>
  <c r="K101" l="1"/>
  <c r="J101"/>
</calcChain>
</file>

<file path=xl/sharedStrings.xml><?xml version="1.0" encoding="utf-8"?>
<sst xmlns="http://schemas.openxmlformats.org/spreadsheetml/2006/main" count="298" uniqueCount="277">
  <si>
    <t xml:space="preserve"> 2009-04-17 </t>
  </si>
  <si>
    <t xml:space="preserve"> 2009-04-21 </t>
  </si>
  <si>
    <t xml:space="preserve"> 2009-05-04 </t>
  </si>
  <si>
    <t xml:space="preserve"> 2009-05-12 </t>
  </si>
  <si>
    <t xml:space="preserve"> 2009-06-05 </t>
  </si>
  <si>
    <t xml:space="preserve"> 2009-06-11 </t>
  </si>
  <si>
    <t xml:space="preserve"> 2009-06-22 </t>
  </si>
  <si>
    <t xml:space="preserve"> 2009-07-10 </t>
  </si>
  <si>
    <t xml:space="preserve"> 2009-07-15 </t>
  </si>
  <si>
    <t xml:space="preserve"> 2009-07-23 </t>
  </si>
  <si>
    <t xml:space="preserve"> 2009-07-29 </t>
  </si>
  <si>
    <t xml:space="preserve"> 2009-08-14 </t>
  </si>
  <si>
    <t xml:space="preserve"> 2009-08-31 </t>
  </si>
  <si>
    <t xml:space="preserve"> 2009-09-07 </t>
  </si>
  <si>
    <t xml:space="preserve"> 2009-09-09 </t>
  </si>
  <si>
    <t xml:space="preserve"> 2009-09-22 </t>
  </si>
  <si>
    <t xml:space="preserve"> 2009-10-15 </t>
  </si>
  <si>
    <t xml:space="preserve"> 2009-11-06 </t>
  </si>
  <si>
    <t xml:space="preserve"> 2009-11-19 </t>
  </si>
  <si>
    <t xml:space="preserve"> 2009-11-27 </t>
  </si>
  <si>
    <t xml:space="preserve"> 2009-12-11 </t>
  </si>
  <si>
    <t xml:space="preserve"> 2009-12-24 </t>
  </si>
  <si>
    <t xml:space="preserve"> 2009-12-30 </t>
  </si>
  <si>
    <t xml:space="preserve"> 2010-01-08 </t>
  </si>
  <si>
    <t xml:space="preserve"> 2010-01-13 </t>
  </si>
  <si>
    <t xml:space="preserve"> 2010-01-21 </t>
  </si>
  <si>
    <t xml:space="preserve"> 2010-02-03 </t>
  </si>
  <si>
    <t xml:space="preserve"> 2010-02-10 </t>
  </si>
  <si>
    <t xml:space="preserve"> 2010-03-10 </t>
  </si>
  <si>
    <t xml:space="preserve"> 2010-03-25 </t>
  </si>
  <si>
    <t xml:space="preserve"> 2010-05-24 </t>
  </si>
  <si>
    <t xml:space="preserve"> 2010-06-11 </t>
  </si>
  <si>
    <t xml:space="preserve"> 2010-06-23 </t>
  </si>
  <si>
    <t xml:space="preserve"> 2010-07-20 </t>
  </si>
  <si>
    <t xml:space="preserve"> 2010-07-30 </t>
  </si>
  <si>
    <t xml:space="preserve"> 2010-08-09 </t>
  </si>
  <si>
    <t xml:space="preserve"> 2010-08-12 </t>
  </si>
  <si>
    <t xml:space="preserve"> 2010-08-20 </t>
  </si>
  <si>
    <t xml:space="preserve"> 2010-08-30 </t>
  </si>
  <si>
    <t xml:space="preserve"> 2010-09-02 </t>
  </si>
  <si>
    <t xml:space="preserve"> 2010-09-08 </t>
  </si>
  <si>
    <t xml:space="preserve"> 2010-09-27 </t>
  </si>
  <si>
    <t xml:space="preserve"> 2010-10-11 </t>
  </si>
  <si>
    <t xml:space="preserve"> 2010-10-20 </t>
  </si>
  <si>
    <t xml:space="preserve"> 2010-11-01 </t>
  </si>
  <si>
    <t xml:space="preserve"> 2010-11-12 </t>
  </si>
  <si>
    <t xml:space="preserve"> 2010-11-17 </t>
  </si>
  <si>
    <t xml:space="preserve"> 2010-11-24 </t>
  </si>
  <si>
    <t xml:space="preserve"> 2010-12-03 </t>
  </si>
  <si>
    <t xml:space="preserve"> 2010-12-08 </t>
  </si>
  <si>
    <t xml:space="preserve"> 2010-12-28 </t>
  </si>
  <si>
    <t xml:space="preserve"> 2011-02-10 </t>
  </si>
  <si>
    <t xml:space="preserve"> 2011-03-03 </t>
  </si>
  <si>
    <t xml:space="preserve"> 2011-03-16 </t>
  </si>
  <si>
    <t xml:space="preserve"> 2011-03-23 </t>
  </si>
  <si>
    <t xml:space="preserve"> 2011-04-06 </t>
  </si>
  <si>
    <t xml:space="preserve"> 2011-04-15 </t>
  </si>
  <si>
    <t xml:space="preserve"> 2011-04-22 </t>
  </si>
  <si>
    <t xml:space="preserve"> 2011-05-30 </t>
  </si>
  <si>
    <t xml:space="preserve"> 2011-06-16 </t>
  </si>
  <si>
    <t xml:space="preserve"> 2011-07-11 </t>
  </si>
  <si>
    <t xml:space="preserve"> 2011-08-01 </t>
  </si>
  <si>
    <t xml:space="preserve"> 2011-08-04 </t>
  </si>
  <si>
    <t xml:space="preserve"> 2011-08-17 </t>
  </si>
  <si>
    <t xml:space="preserve"> 2011-09-06 </t>
  </si>
  <si>
    <t xml:space="preserve"> 2011-09-09 </t>
  </si>
  <si>
    <t xml:space="preserve"> 2011-09-15 </t>
  </si>
  <si>
    <t xml:space="preserve"> 2011-09-22 </t>
  </si>
  <si>
    <t xml:space="preserve"> 2011-10-28 </t>
  </si>
  <si>
    <t xml:space="preserve"> 2011-12-15 </t>
  </si>
  <si>
    <t xml:space="preserve"> 2012-02-01 </t>
  </si>
  <si>
    <t xml:space="preserve"> 2012-02-15 </t>
  </si>
  <si>
    <t xml:space="preserve"> 2012-02-27 </t>
  </si>
  <si>
    <t xml:space="preserve"> 2012-03-09 </t>
  </si>
  <si>
    <t xml:space="preserve"> 2012-04-12 </t>
  </si>
  <si>
    <t xml:space="preserve"> 2012-06-04 </t>
  </si>
  <si>
    <t xml:space="preserve"> 2012-06-20 </t>
  </si>
  <si>
    <t xml:space="preserve"> 2012-06-27 </t>
  </si>
  <si>
    <t xml:space="preserve"> 2012-07-20 </t>
  </si>
  <si>
    <t xml:space="preserve"> 2012-07-27 </t>
  </si>
  <si>
    <t xml:space="preserve"> 2012-08-01 </t>
  </si>
  <si>
    <t xml:space="preserve"> 2012-09-13 </t>
  </si>
  <si>
    <t xml:space="preserve"> 2012-09-28 </t>
  </si>
  <si>
    <t xml:space="preserve"> 2012-10-15 </t>
  </si>
  <si>
    <t xml:space="preserve"> 2012-10-22 </t>
  </si>
  <si>
    <t xml:space="preserve"> 2012-11-27 </t>
  </si>
  <si>
    <t xml:space="preserve"> 2012-12-05 </t>
  </si>
  <si>
    <t xml:space="preserve"> 2012-12-25 </t>
  </si>
  <si>
    <t xml:space="preserve"> 2013-04-17 </t>
  </si>
  <si>
    <t xml:space="preserve"> 2013-05-15 </t>
  </si>
  <si>
    <t xml:space="preserve"> 2013-07-19 </t>
  </si>
  <si>
    <t xml:space="preserve"> 2013-07-29 </t>
  </si>
  <si>
    <t xml:space="preserve"> 2013-08-07 </t>
  </si>
  <si>
    <t xml:space="preserve"> 2013-09-11 </t>
  </si>
  <si>
    <t xml:space="preserve"> 2013-11-01 </t>
  </si>
  <si>
    <t xml:space="preserve"> 2013-11-28 </t>
  </si>
  <si>
    <t xml:space="preserve"> 2013-12-18 </t>
  </si>
  <si>
    <t xml:space="preserve"> 2013-12-31 </t>
  </si>
  <si>
    <t xml:space="preserve"> 2014-01-21 </t>
  </si>
  <si>
    <t xml:space="preserve"> 2014-01-24 </t>
  </si>
  <si>
    <t xml:space="preserve"> 2014-02-17 </t>
  </si>
  <si>
    <t xml:space="preserve"> 2014-02-20 </t>
  </si>
  <si>
    <t xml:space="preserve"> 2014-03-07 </t>
  </si>
  <si>
    <t xml:space="preserve"> 2014-03-13 </t>
  </si>
  <si>
    <t xml:space="preserve"> 2014-03-25 </t>
  </si>
  <si>
    <t xml:space="preserve"> 2014-04-17 </t>
  </si>
  <si>
    <t xml:space="preserve"> 2014-05-07 </t>
  </si>
  <si>
    <t xml:space="preserve"> 2014-05-14 </t>
  </si>
  <si>
    <t xml:space="preserve"> 2014-06-12 </t>
  </si>
  <si>
    <t xml:space="preserve"> 2014-06-23 </t>
  </si>
  <si>
    <t xml:space="preserve"> 2014-07-14 </t>
  </si>
  <si>
    <t xml:space="preserve"> 2014-07-29 </t>
  </si>
  <si>
    <t xml:space="preserve"> 2014-08-11 </t>
  </si>
  <si>
    <t xml:space="preserve"> 2014-09-29 </t>
  </si>
  <si>
    <t xml:space="preserve"> 2014-12-26 </t>
  </si>
  <si>
    <t xml:space="preserve"> 2014-12-30 </t>
  </si>
  <si>
    <t xml:space="preserve"> 2015-01-06 </t>
  </si>
  <si>
    <t xml:space="preserve"> 2015-03-16 </t>
  </si>
  <si>
    <t xml:space="preserve"> 2015-04-20 </t>
  </si>
  <si>
    <t xml:space="preserve"> 2015-04-24 </t>
  </si>
  <si>
    <t xml:space="preserve"> 2015-06-15 </t>
  </si>
  <si>
    <t xml:space="preserve"> 2015-08-20 </t>
  </si>
  <si>
    <t xml:space="preserve"> 2015-09-21 </t>
  </si>
  <si>
    <t xml:space="preserve"> 2015-10-30 </t>
  </si>
  <si>
    <t xml:space="preserve"> 2015-11-04 </t>
  </si>
  <si>
    <t xml:space="preserve"> 2015-11-30 </t>
  </si>
  <si>
    <t xml:space="preserve"> 2015-12-18 </t>
  </si>
  <si>
    <t xml:space="preserve"> 2015-12-23 </t>
  </si>
  <si>
    <t xml:space="preserve"> 2016-01-11 </t>
  </si>
  <si>
    <t xml:space="preserve"> 2016-02-24 </t>
  </si>
  <si>
    <t xml:space="preserve"> 2016-03-07 </t>
  </si>
  <si>
    <t xml:space="preserve"> 2016-03-17 </t>
  </si>
  <si>
    <t xml:space="preserve"> 2016-04-15 </t>
  </si>
  <si>
    <t xml:space="preserve"> 2016-04-19 </t>
  </si>
  <si>
    <t xml:space="preserve"> 2016-04-21 </t>
  </si>
  <si>
    <t xml:space="preserve"> 2016-04-27 </t>
  </si>
  <si>
    <t xml:space="preserve"> 2016-05-13 </t>
  </si>
  <si>
    <t xml:space="preserve"> 2016-05-17 </t>
  </si>
  <si>
    <t xml:space="preserve"> 2016-06-13 </t>
  </si>
  <si>
    <t xml:space="preserve"> 2016-06-22 </t>
  </si>
  <si>
    <t xml:space="preserve"> 2016-06-30 </t>
  </si>
  <si>
    <t xml:space="preserve"> 2016-07-12 </t>
  </si>
  <si>
    <t xml:space="preserve"> 2016-08-08 </t>
  </si>
  <si>
    <t xml:space="preserve"> 2016-08-16 </t>
  </si>
  <si>
    <t xml:space="preserve"> 2016-08-26 </t>
  </si>
  <si>
    <t xml:space="preserve"> 2016-09-23 </t>
  </si>
  <si>
    <t xml:space="preserve"> 2016-09-28 </t>
  </si>
  <si>
    <t xml:space="preserve"> 2016-10-14 </t>
  </si>
  <si>
    <t xml:space="preserve"> 2016-10-24 </t>
  </si>
  <si>
    <t xml:space="preserve"> 2016-11-01 </t>
  </si>
  <si>
    <t xml:space="preserve"> 2016-11-11 </t>
  </si>
  <si>
    <t xml:space="preserve"> 2016-11-23 </t>
  </si>
  <si>
    <t xml:space="preserve"> 2016-12-13 </t>
  </si>
  <si>
    <t xml:space="preserve"> 2017-01-09 </t>
  </si>
  <si>
    <t xml:space="preserve"> 2017-01-16 </t>
  </si>
  <si>
    <t xml:space="preserve"> 2017-01-26 </t>
  </si>
  <si>
    <t xml:space="preserve"> 2017-02-08 </t>
  </si>
  <si>
    <t xml:space="preserve"> 2017-02-27 </t>
  </si>
  <si>
    <t xml:space="preserve"> 2017-03-07 </t>
  </si>
  <si>
    <t xml:space="preserve"> 2017-03-20 </t>
  </si>
  <si>
    <t xml:space="preserve"> 2017-04-07 </t>
  </si>
  <si>
    <t xml:space="preserve"> 2017-04-21 </t>
  </si>
  <si>
    <t xml:space="preserve"> 2017-04-28 </t>
  </si>
  <si>
    <t xml:space="preserve"> 2017-05-10 </t>
  </si>
  <si>
    <t xml:space="preserve"> 2017-05-17 </t>
  </si>
  <si>
    <t xml:space="preserve"> 2017-06-09 </t>
  </si>
  <si>
    <t xml:space="preserve"> 2017-06-19 </t>
  </si>
  <si>
    <t xml:space="preserve"> 2017-06-30 </t>
  </si>
  <si>
    <t xml:space="preserve"> 2017-07-11 </t>
  </si>
  <si>
    <t xml:space="preserve"> 2017-07-13 </t>
  </si>
  <si>
    <t xml:space="preserve"> 2017-07-19 </t>
  </si>
  <si>
    <t xml:space="preserve"> 2017-08-03 </t>
  </si>
  <si>
    <t xml:space="preserve"> 2017-09-27 </t>
  </si>
  <si>
    <t xml:space="preserve"> 2017-11-06 </t>
  </si>
  <si>
    <t xml:space="preserve"> 2017-11-21 </t>
  </si>
  <si>
    <t xml:space="preserve"> 2017-11-27 </t>
  </si>
  <si>
    <t xml:space="preserve"> 2017-11-29 </t>
  </si>
  <si>
    <t xml:space="preserve"> 2017-12-28 </t>
  </si>
  <si>
    <t xml:space="preserve"> 2018-02-26 </t>
  </si>
  <si>
    <t xml:space="preserve"> 2018-03-30 </t>
  </si>
  <si>
    <t xml:space="preserve"> 2018-04-19 </t>
  </si>
  <si>
    <t xml:space="preserve"> 2018-05-02 </t>
  </si>
  <si>
    <t xml:space="preserve"> 2018-06-22 </t>
  </si>
  <si>
    <t xml:space="preserve"> 2018-06-28 </t>
  </si>
  <si>
    <t xml:space="preserve"> 2018-07-10 </t>
  </si>
  <si>
    <t xml:space="preserve"> 2018-07-27 </t>
  </si>
  <si>
    <t xml:space="preserve"> 2018-08-06 </t>
  </si>
  <si>
    <t xml:space="preserve"> 2018-08-13 </t>
  </si>
  <si>
    <t xml:space="preserve"> 2018-08-17 </t>
  </si>
  <si>
    <t xml:space="preserve"> 2018-08-23 </t>
  </si>
  <si>
    <t xml:space="preserve"> 2018-10-12 </t>
  </si>
  <si>
    <t xml:space="preserve"> 2018-10-19 </t>
  </si>
  <si>
    <t xml:space="preserve"> 2018-10-26 </t>
  </si>
  <si>
    <t xml:space="preserve"> 2018-11-01 </t>
  </si>
  <si>
    <t xml:space="preserve"> 2018-11-14 </t>
  </si>
  <si>
    <t xml:space="preserve"> 2018-12-04 </t>
  </si>
  <si>
    <t xml:space="preserve"> 2019-01-04 </t>
  </si>
  <si>
    <t xml:space="preserve"> 2019-01-14 </t>
  </si>
  <si>
    <t xml:space="preserve"> 2019-01-18 </t>
  </si>
  <si>
    <t>组</t>
    <phoneticPr fontId="18" type="noConversion"/>
  </si>
  <si>
    <t>组距</t>
    <phoneticPr fontId="18" type="noConversion"/>
  </si>
  <si>
    <t>组坐标上限</t>
    <phoneticPr fontId="18" type="noConversion"/>
  </si>
  <si>
    <t>组坐标下限</t>
    <phoneticPr fontId="18" type="noConversion"/>
  </si>
  <si>
    <t>组坐标</t>
    <phoneticPr fontId="18" type="noConversion"/>
  </si>
  <si>
    <t>频数</t>
    <phoneticPr fontId="18" type="noConversion"/>
  </si>
  <si>
    <t>正态曲线</t>
    <phoneticPr fontId="18" type="noConversion"/>
  </si>
  <si>
    <t>标准差σ</t>
    <phoneticPr fontId="18" type="noConversion"/>
  </si>
  <si>
    <t>中心值μ</t>
    <phoneticPr fontId="18" type="noConversion"/>
  </si>
  <si>
    <t>上下限与中心值距离x</t>
    <phoneticPr fontId="18" type="noConversion"/>
  </si>
  <si>
    <t xml:space="preserve"> 2010-03-16 </t>
  </si>
  <si>
    <t xml:space="preserve"> 2016-11-25 </t>
  </si>
  <si>
    <t xml:space="preserve"> 2016-11-07 </t>
  </si>
  <si>
    <t xml:space="preserve"> 2009-10-26 </t>
  </si>
  <si>
    <t xml:space="preserve"> 2013-02-04 </t>
  </si>
  <si>
    <t xml:space="preserve"> 2009-12-28 </t>
  </si>
  <si>
    <t xml:space="preserve"> 2017-09-01 </t>
  </si>
  <si>
    <t xml:space="preserve"> 2017-05-19 </t>
  </si>
  <si>
    <t xml:space="preserve"> 2013-08-12 </t>
  </si>
  <si>
    <t xml:space="preserve"> 2016-10-25 </t>
  </si>
  <si>
    <t xml:space="preserve"> 2012-12-28 </t>
  </si>
  <si>
    <t xml:space="preserve"> 2019-02-11 </t>
  </si>
  <si>
    <t xml:space="preserve"> 2018-06-07 </t>
  </si>
  <si>
    <t xml:space="preserve"> 2009-11-09 </t>
  </si>
  <si>
    <t xml:space="preserve"> 2017-08-09 </t>
  </si>
  <si>
    <t xml:space="preserve"> 2011-01-24 </t>
  </si>
  <si>
    <t xml:space="preserve"> 2016-01-27 </t>
  </si>
  <si>
    <t xml:space="preserve"> 2011-07-20 </t>
  </si>
  <si>
    <t xml:space="preserve"> 2010-12-17 </t>
  </si>
  <si>
    <t xml:space="preserve"> 2017-07-05 </t>
  </si>
  <si>
    <t xml:space="preserve"> 2016-06-27 </t>
  </si>
  <si>
    <t xml:space="preserve"> 2018-07-26 </t>
  </si>
  <si>
    <t xml:space="preserve"> 2015-09-14 </t>
  </si>
  <si>
    <t xml:space="preserve"> 2009-07-08 </t>
  </si>
  <si>
    <t xml:space="preserve"> 2015-06-08 </t>
  </si>
  <si>
    <t xml:space="preserve"> 2015-06-25 </t>
  </si>
  <si>
    <t xml:space="preserve"> 2015-08-07 </t>
  </si>
  <si>
    <t xml:space="preserve"> 2010-08-24 </t>
  </si>
  <si>
    <t xml:space="preserve"> 2015-05-13 </t>
  </si>
  <si>
    <t xml:space="preserve"> 2013-12-16 </t>
  </si>
  <si>
    <t xml:space="preserve"> 2014-02-07 </t>
  </si>
  <si>
    <t xml:space="preserve"> 2018-12-25 </t>
  </si>
  <si>
    <t xml:space="preserve"> 2012-06-26 </t>
  </si>
  <si>
    <t xml:space="preserve"> 2015-08-19 </t>
  </si>
  <si>
    <t xml:space="preserve"> 2011-07-25 </t>
  </si>
  <si>
    <t xml:space="preserve"> 2014-04-18 </t>
  </si>
  <si>
    <t xml:space="preserve"> 2016-03-11 </t>
  </si>
  <si>
    <t xml:space="preserve"> 2015-01-09 </t>
  </si>
  <si>
    <t xml:space="preserve"> 2015-03-06 </t>
  </si>
  <si>
    <t xml:space="preserve"> 2010-01-15 </t>
  </si>
  <si>
    <t xml:space="preserve"> 2009-09-23 </t>
  </si>
  <si>
    <t xml:space="preserve"> 2016-05-12 </t>
  </si>
  <si>
    <t xml:space="preserve"> 2013-11-15 </t>
  </si>
  <si>
    <t xml:space="preserve"> 2011-09-14 </t>
  </si>
  <si>
    <t xml:space="preserve"> 2016-12-16 </t>
  </si>
  <si>
    <t xml:space="preserve"> 2013-02-18 </t>
  </si>
  <si>
    <t xml:space="preserve"> 2016-08-30 </t>
  </si>
  <si>
    <t xml:space="preserve"> 2013-08-29 </t>
  </si>
  <si>
    <t xml:space="preserve"> 2017-03-09 </t>
  </si>
  <si>
    <t xml:space="preserve"> 2018-06-19 </t>
  </si>
  <si>
    <t xml:space="preserve"> 2014-12-23 </t>
  </si>
  <si>
    <t xml:space="preserve"> 2012-09-20 </t>
  </si>
  <si>
    <t xml:space="preserve"> 2017-05-24 </t>
  </si>
  <si>
    <t xml:space="preserve"> 2010-05-31 </t>
  </si>
  <si>
    <t xml:space="preserve"> 2012-11-29 </t>
  </si>
  <si>
    <t xml:space="preserve"> 2017-10-26 </t>
  </si>
  <si>
    <t xml:space="preserve"> 2016-11-21 </t>
  </si>
  <si>
    <t xml:space="preserve"> 2011-02-18 </t>
  </si>
  <si>
    <t xml:space="preserve"> 2010-04-28 </t>
  </si>
  <si>
    <t xml:space="preserve"> 2011-11-23 </t>
  </si>
  <si>
    <t xml:space="preserve"> 2017-09-14 </t>
  </si>
  <si>
    <t xml:space="preserve"> 2017-12-06 </t>
  </si>
  <si>
    <t xml:space="preserve"> 2010-09-09 </t>
  </si>
  <si>
    <t xml:space="preserve"> 2011-06-17 </t>
  </si>
  <si>
    <t xml:space="preserve"> 2016-07-18 </t>
  </si>
  <si>
    <t xml:space="preserve"> 2017-02-03 </t>
  </si>
  <si>
    <t>波幅2009-now</t>
    <phoneticPr fontId="18" type="noConversion"/>
  </si>
  <si>
    <t>短期2009-now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</si>
</sst>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0000000000_);[Red]\(0.000000000000\)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176" fontId="20" fillId="0" borderId="0" xfId="0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6662381543511533E-2"/>
          <c:y val="5.2365877447632755E-2"/>
          <c:w val="0.47638859670112432"/>
          <c:h val="0.75431194854725159"/>
        </c:manualLayout>
      </c:layout>
      <c:barChart>
        <c:barDir val="col"/>
        <c:grouping val="clustered"/>
        <c:ser>
          <c:idx val="0"/>
          <c:order val="0"/>
          <c:tx>
            <c:strRef>
              <c:f>正态分布!$J$1</c:f>
              <c:strCache>
                <c:ptCount val="1"/>
                <c:pt idx="0">
                  <c:v>频数</c:v>
                </c:pt>
              </c:strCache>
            </c:strRef>
          </c:tx>
          <c:cat>
            <c:numRef>
              <c:f>正态分布!$I$2:$I$101</c:f>
              <c:numCache>
                <c:formatCode>0_ </c:formatCode>
                <c:ptCount val="100"/>
                <c:pt idx="0">
                  <c:v>-2895.2499127876617</c:v>
                </c:pt>
                <c:pt idx="1">
                  <c:v>-2832.6373821907637</c:v>
                </c:pt>
                <c:pt idx="2">
                  <c:v>-2770.0248515938656</c:v>
                </c:pt>
                <c:pt idx="3">
                  <c:v>-2707.4123209969675</c:v>
                </c:pt>
                <c:pt idx="4">
                  <c:v>-2644.7997904000695</c:v>
                </c:pt>
                <c:pt idx="5">
                  <c:v>-2582.1872598031714</c:v>
                </c:pt>
                <c:pt idx="6">
                  <c:v>-2519.5747292062733</c:v>
                </c:pt>
                <c:pt idx="7">
                  <c:v>-2456.9621986093753</c:v>
                </c:pt>
                <c:pt idx="8">
                  <c:v>-2394.3496680124772</c:v>
                </c:pt>
                <c:pt idx="9">
                  <c:v>-2331.7371374155791</c:v>
                </c:pt>
                <c:pt idx="10">
                  <c:v>-2269.1246068186811</c:v>
                </c:pt>
                <c:pt idx="11">
                  <c:v>-2206.512076221783</c:v>
                </c:pt>
                <c:pt idx="12">
                  <c:v>-2143.8995456248849</c:v>
                </c:pt>
                <c:pt idx="13">
                  <c:v>-2081.2870150279869</c:v>
                </c:pt>
                <c:pt idx="14">
                  <c:v>-2018.6744844310888</c:v>
                </c:pt>
                <c:pt idx="15">
                  <c:v>-1956.0619538341907</c:v>
                </c:pt>
                <c:pt idx="16">
                  <c:v>-1893.4494232372926</c:v>
                </c:pt>
                <c:pt idx="17">
                  <c:v>-1830.8368926403946</c:v>
                </c:pt>
                <c:pt idx="18">
                  <c:v>-1768.2243620434965</c:v>
                </c:pt>
                <c:pt idx="19">
                  <c:v>-1705.6118314465984</c:v>
                </c:pt>
                <c:pt idx="20">
                  <c:v>-1642.9993008497004</c:v>
                </c:pt>
                <c:pt idx="21">
                  <c:v>-1580.3867702528023</c:v>
                </c:pt>
                <c:pt idx="22">
                  <c:v>-1517.7742396559042</c:v>
                </c:pt>
                <c:pt idx="23">
                  <c:v>-1455.1617090590062</c:v>
                </c:pt>
                <c:pt idx="24">
                  <c:v>-1392.5491784621081</c:v>
                </c:pt>
                <c:pt idx="25">
                  <c:v>-1329.93664786521</c:v>
                </c:pt>
                <c:pt idx="26">
                  <c:v>-1267.324117268312</c:v>
                </c:pt>
                <c:pt idx="27">
                  <c:v>-1204.7115866714139</c:v>
                </c:pt>
                <c:pt idx="28">
                  <c:v>-1142.0990560745158</c:v>
                </c:pt>
                <c:pt idx="29">
                  <c:v>-1079.4865254776178</c:v>
                </c:pt>
                <c:pt idx="30">
                  <c:v>-1016.8739948807197</c:v>
                </c:pt>
                <c:pt idx="31">
                  <c:v>-954.26146428382162</c:v>
                </c:pt>
                <c:pt idx="32">
                  <c:v>-891.64893368692356</c:v>
                </c:pt>
                <c:pt idx="33">
                  <c:v>-829.03640309002549</c:v>
                </c:pt>
                <c:pt idx="34">
                  <c:v>-766.42387249312742</c:v>
                </c:pt>
                <c:pt idx="35">
                  <c:v>-703.81134189622935</c:v>
                </c:pt>
                <c:pt idx="36">
                  <c:v>-641.19881129933128</c:v>
                </c:pt>
                <c:pt idx="37">
                  <c:v>-578.58628070243321</c:v>
                </c:pt>
                <c:pt idx="38">
                  <c:v>-515.97375010553515</c:v>
                </c:pt>
                <c:pt idx="39">
                  <c:v>-453.36121950863708</c:v>
                </c:pt>
                <c:pt idx="40">
                  <c:v>-390.74868891173901</c:v>
                </c:pt>
                <c:pt idx="41">
                  <c:v>-328.13615831484094</c:v>
                </c:pt>
                <c:pt idx="42">
                  <c:v>-265.52362771794287</c:v>
                </c:pt>
                <c:pt idx="43">
                  <c:v>-202.91109712104478</c:v>
                </c:pt>
                <c:pt idx="44">
                  <c:v>-140.29856652414668</c:v>
                </c:pt>
                <c:pt idx="45">
                  <c:v>-77.686035927248582</c:v>
                </c:pt>
                <c:pt idx="46">
                  <c:v>-15.073505330350486</c:v>
                </c:pt>
                <c:pt idx="47">
                  <c:v>47.539025266547611</c:v>
                </c:pt>
                <c:pt idx="48">
                  <c:v>110.15155586344571</c:v>
                </c:pt>
                <c:pt idx="49">
                  <c:v>172.7640864603438</c:v>
                </c:pt>
                <c:pt idx="50">
                  <c:v>235.3766170572419</c:v>
                </c:pt>
                <c:pt idx="51">
                  <c:v>297.98914765413997</c:v>
                </c:pt>
                <c:pt idx="52">
                  <c:v>360.60167825103804</c:v>
                </c:pt>
                <c:pt idx="53">
                  <c:v>423.21420884793611</c:v>
                </c:pt>
                <c:pt idx="54">
                  <c:v>485.82673944483417</c:v>
                </c:pt>
                <c:pt idx="55">
                  <c:v>548.43927004173224</c:v>
                </c:pt>
                <c:pt idx="56">
                  <c:v>611.05180063863031</c:v>
                </c:pt>
                <c:pt idx="57">
                  <c:v>673.66433123552838</c:v>
                </c:pt>
                <c:pt idx="58">
                  <c:v>736.27686183242645</c:v>
                </c:pt>
                <c:pt idx="59">
                  <c:v>798.88939242932452</c:v>
                </c:pt>
                <c:pt idx="60">
                  <c:v>861.50192302622258</c:v>
                </c:pt>
                <c:pt idx="61">
                  <c:v>924.11445362312065</c:v>
                </c:pt>
                <c:pt idx="62">
                  <c:v>986.72698422001872</c:v>
                </c:pt>
                <c:pt idx="63">
                  <c:v>1049.3395148169168</c:v>
                </c:pt>
                <c:pt idx="64">
                  <c:v>1111.9520454138149</c:v>
                </c:pt>
                <c:pt idx="65">
                  <c:v>1174.5645760107129</c:v>
                </c:pt>
                <c:pt idx="66">
                  <c:v>1237.177106607611</c:v>
                </c:pt>
                <c:pt idx="67">
                  <c:v>1299.7896372045091</c:v>
                </c:pt>
                <c:pt idx="68">
                  <c:v>1362.4021678014071</c:v>
                </c:pt>
                <c:pt idx="69">
                  <c:v>1425.0146983983052</c:v>
                </c:pt>
                <c:pt idx="70">
                  <c:v>1487.6272289952033</c:v>
                </c:pt>
                <c:pt idx="71">
                  <c:v>1550.2397595921013</c:v>
                </c:pt>
                <c:pt idx="72">
                  <c:v>1612.8522901889994</c:v>
                </c:pt>
                <c:pt idx="73">
                  <c:v>1675.4648207858975</c:v>
                </c:pt>
                <c:pt idx="74">
                  <c:v>1738.0773513827955</c:v>
                </c:pt>
                <c:pt idx="75">
                  <c:v>1800.6898819796936</c:v>
                </c:pt>
                <c:pt idx="76">
                  <c:v>1863.3024125765917</c:v>
                </c:pt>
                <c:pt idx="77">
                  <c:v>1925.9149431734897</c:v>
                </c:pt>
                <c:pt idx="78">
                  <c:v>1988.5274737703878</c:v>
                </c:pt>
                <c:pt idx="79">
                  <c:v>2051.1400043672861</c:v>
                </c:pt>
                <c:pt idx="80">
                  <c:v>2113.7525349641842</c:v>
                </c:pt>
                <c:pt idx="81">
                  <c:v>2176.3650655610822</c:v>
                </c:pt>
                <c:pt idx="82">
                  <c:v>2238.9775961579803</c:v>
                </c:pt>
                <c:pt idx="83">
                  <c:v>2301.5901267548784</c:v>
                </c:pt>
                <c:pt idx="84">
                  <c:v>2364.2026573517765</c:v>
                </c:pt>
                <c:pt idx="85">
                  <c:v>2426.8151879486745</c:v>
                </c:pt>
                <c:pt idx="86">
                  <c:v>2489.4277185455726</c:v>
                </c:pt>
                <c:pt idx="87">
                  <c:v>2552.0402491424707</c:v>
                </c:pt>
                <c:pt idx="88">
                  <c:v>2614.6527797393687</c:v>
                </c:pt>
                <c:pt idx="89">
                  <c:v>2677.2653103362668</c:v>
                </c:pt>
                <c:pt idx="90">
                  <c:v>2739.8778409331649</c:v>
                </c:pt>
                <c:pt idx="91">
                  <c:v>2802.4903715300629</c:v>
                </c:pt>
                <c:pt idx="92">
                  <c:v>2865.102902126961</c:v>
                </c:pt>
                <c:pt idx="93">
                  <c:v>2927.7154327238591</c:v>
                </c:pt>
                <c:pt idx="94">
                  <c:v>2990.3279633207571</c:v>
                </c:pt>
                <c:pt idx="95">
                  <c:v>3052.9404939176552</c:v>
                </c:pt>
                <c:pt idx="96">
                  <c:v>3115.5530245145533</c:v>
                </c:pt>
                <c:pt idx="97">
                  <c:v>3178.1655551114513</c:v>
                </c:pt>
                <c:pt idx="98">
                  <c:v>3240.7780857083494</c:v>
                </c:pt>
                <c:pt idx="99">
                  <c:v>3303.3906163052475</c:v>
                </c:pt>
              </c:numCache>
            </c:numRef>
          </c:cat>
          <c:val>
            <c:numRef>
              <c:f>正态分布!$J$2:$J$101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7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22</c:v>
                </c:pt>
                <c:pt idx="56">
                  <c:v>29</c:v>
                </c:pt>
                <c:pt idx="57">
                  <c:v>16</c:v>
                </c:pt>
                <c:pt idx="58">
                  <c:v>11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3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axId val="177719936"/>
        <c:axId val="177729920"/>
      </c:barChart>
      <c:lineChart>
        <c:grouping val="standard"/>
        <c:ser>
          <c:idx val="1"/>
          <c:order val="1"/>
          <c:tx>
            <c:strRef>
              <c:f>正态分布!$K$1</c:f>
              <c:strCache>
                <c:ptCount val="1"/>
                <c:pt idx="0">
                  <c:v>正态曲线</c:v>
                </c:pt>
              </c:strCache>
            </c:strRef>
          </c:tx>
          <c:marker>
            <c:symbol val="none"/>
          </c:marker>
          <c:cat>
            <c:numRef>
              <c:f>正态分布!$I$2:$I$101</c:f>
              <c:numCache>
                <c:formatCode>0_ </c:formatCode>
                <c:ptCount val="100"/>
                <c:pt idx="0">
                  <c:v>-2895.2499127876617</c:v>
                </c:pt>
                <c:pt idx="1">
                  <c:v>-2832.6373821907637</c:v>
                </c:pt>
                <c:pt idx="2">
                  <c:v>-2770.0248515938656</c:v>
                </c:pt>
                <c:pt idx="3">
                  <c:v>-2707.4123209969675</c:v>
                </c:pt>
                <c:pt idx="4">
                  <c:v>-2644.7997904000695</c:v>
                </c:pt>
                <c:pt idx="5">
                  <c:v>-2582.1872598031714</c:v>
                </c:pt>
                <c:pt idx="6">
                  <c:v>-2519.5747292062733</c:v>
                </c:pt>
                <c:pt idx="7">
                  <c:v>-2456.9621986093753</c:v>
                </c:pt>
                <c:pt idx="8">
                  <c:v>-2394.3496680124772</c:v>
                </c:pt>
                <c:pt idx="9">
                  <c:v>-2331.7371374155791</c:v>
                </c:pt>
                <c:pt idx="10">
                  <c:v>-2269.1246068186811</c:v>
                </c:pt>
                <c:pt idx="11">
                  <c:v>-2206.512076221783</c:v>
                </c:pt>
                <c:pt idx="12">
                  <c:v>-2143.8995456248849</c:v>
                </c:pt>
                <c:pt idx="13">
                  <c:v>-2081.2870150279869</c:v>
                </c:pt>
                <c:pt idx="14">
                  <c:v>-2018.6744844310888</c:v>
                </c:pt>
                <c:pt idx="15">
                  <c:v>-1956.0619538341907</c:v>
                </c:pt>
                <c:pt idx="16">
                  <c:v>-1893.4494232372926</c:v>
                </c:pt>
                <c:pt idx="17">
                  <c:v>-1830.8368926403946</c:v>
                </c:pt>
                <c:pt idx="18">
                  <c:v>-1768.2243620434965</c:v>
                </c:pt>
                <c:pt idx="19">
                  <c:v>-1705.6118314465984</c:v>
                </c:pt>
                <c:pt idx="20">
                  <c:v>-1642.9993008497004</c:v>
                </c:pt>
                <c:pt idx="21">
                  <c:v>-1580.3867702528023</c:v>
                </c:pt>
                <c:pt idx="22">
                  <c:v>-1517.7742396559042</c:v>
                </c:pt>
                <c:pt idx="23">
                  <c:v>-1455.1617090590062</c:v>
                </c:pt>
                <c:pt idx="24">
                  <c:v>-1392.5491784621081</c:v>
                </c:pt>
                <c:pt idx="25">
                  <c:v>-1329.93664786521</c:v>
                </c:pt>
                <c:pt idx="26">
                  <c:v>-1267.324117268312</c:v>
                </c:pt>
                <c:pt idx="27">
                  <c:v>-1204.7115866714139</c:v>
                </c:pt>
                <c:pt idx="28">
                  <c:v>-1142.0990560745158</c:v>
                </c:pt>
                <c:pt idx="29">
                  <c:v>-1079.4865254776178</c:v>
                </c:pt>
                <c:pt idx="30">
                  <c:v>-1016.8739948807197</c:v>
                </c:pt>
                <c:pt idx="31">
                  <c:v>-954.26146428382162</c:v>
                </c:pt>
                <c:pt idx="32">
                  <c:v>-891.64893368692356</c:v>
                </c:pt>
                <c:pt idx="33">
                  <c:v>-829.03640309002549</c:v>
                </c:pt>
                <c:pt idx="34">
                  <c:v>-766.42387249312742</c:v>
                </c:pt>
                <c:pt idx="35">
                  <c:v>-703.81134189622935</c:v>
                </c:pt>
                <c:pt idx="36">
                  <c:v>-641.19881129933128</c:v>
                </c:pt>
                <c:pt idx="37">
                  <c:v>-578.58628070243321</c:v>
                </c:pt>
                <c:pt idx="38">
                  <c:v>-515.97375010553515</c:v>
                </c:pt>
                <c:pt idx="39">
                  <c:v>-453.36121950863708</c:v>
                </c:pt>
                <c:pt idx="40">
                  <c:v>-390.74868891173901</c:v>
                </c:pt>
                <c:pt idx="41">
                  <c:v>-328.13615831484094</c:v>
                </c:pt>
                <c:pt idx="42">
                  <c:v>-265.52362771794287</c:v>
                </c:pt>
                <c:pt idx="43">
                  <c:v>-202.91109712104478</c:v>
                </c:pt>
                <c:pt idx="44">
                  <c:v>-140.29856652414668</c:v>
                </c:pt>
                <c:pt idx="45">
                  <c:v>-77.686035927248582</c:v>
                </c:pt>
                <c:pt idx="46">
                  <c:v>-15.073505330350486</c:v>
                </c:pt>
                <c:pt idx="47">
                  <c:v>47.539025266547611</c:v>
                </c:pt>
                <c:pt idx="48">
                  <c:v>110.15155586344571</c:v>
                </c:pt>
                <c:pt idx="49">
                  <c:v>172.7640864603438</c:v>
                </c:pt>
                <c:pt idx="50">
                  <c:v>235.3766170572419</c:v>
                </c:pt>
                <c:pt idx="51">
                  <c:v>297.98914765413997</c:v>
                </c:pt>
                <c:pt idx="52">
                  <c:v>360.60167825103804</c:v>
                </c:pt>
                <c:pt idx="53">
                  <c:v>423.21420884793611</c:v>
                </c:pt>
                <c:pt idx="54">
                  <c:v>485.82673944483417</c:v>
                </c:pt>
                <c:pt idx="55">
                  <c:v>548.43927004173224</c:v>
                </c:pt>
                <c:pt idx="56">
                  <c:v>611.05180063863031</c:v>
                </c:pt>
                <c:pt idx="57">
                  <c:v>673.66433123552838</c:v>
                </c:pt>
                <c:pt idx="58">
                  <c:v>736.27686183242645</c:v>
                </c:pt>
                <c:pt idx="59">
                  <c:v>798.88939242932452</c:v>
                </c:pt>
                <c:pt idx="60">
                  <c:v>861.50192302622258</c:v>
                </c:pt>
                <c:pt idx="61">
                  <c:v>924.11445362312065</c:v>
                </c:pt>
                <c:pt idx="62">
                  <c:v>986.72698422001872</c:v>
                </c:pt>
                <c:pt idx="63">
                  <c:v>1049.3395148169168</c:v>
                </c:pt>
                <c:pt idx="64">
                  <c:v>1111.9520454138149</c:v>
                </c:pt>
                <c:pt idx="65">
                  <c:v>1174.5645760107129</c:v>
                </c:pt>
                <c:pt idx="66">
                  <c:v>1237.177106607611</c:v>
                </c:pt>
                <c:pt idx="67">
                  <c:v>1299.7896372045091</c:v>
                </c:pt>
                <c:pt idx="68">
                  <c:v>1362.4021678014071</c:v>
                </c:pt>
                <c:pt idx="69">
                  <c:v>1425.0146983983052</c:v>
                </c:pt>
                <c:pt idx="70">
                  <c:v>1487.6272289952033</c:v>
                </c:pt>
                <c:pt idx="71">
                  <c:v>1550.2397595921013</c:v>
                </c:pt>
                <c:pt idx="72">
                  <c:v>1612.8522901889994</c:v>
                </c:pt>
                <c:pt idx="73">
                  <c:v>1675.4648207858975</c:v>
                </c:pt>
                <c:pt idx="74">
                  <c:v>1738.0773513827955</c:v>
                </c:pt>
                <c:pt idx="75">
                  <c:v>1800.6898819796936</c:v>
                </c:pt>
                <c:pt idx="76">
                  <c:v>1863.3024125765917</c:v>
                </c:pt>
                <c:pt idx="77">
                  <c:v>1925.9149431734897</c:v>
                </c:pt>
                <c:pt idx="78">
                  <c:v>1988.5274737703878</c:v>
                </c:pt>
                <c:pt idx="79">
                  <c:v>2051.1400043672861</c:v>
                </c:pt>
                <c:pt idx="80">
                  <c:v>2113.7525349641842</c:v>
                </c:pt>
                <c:pt idx="81">
                  <c:v>2176.3650655610822</c:v>
                </c:pt>
                <c:pt idx="82">
                  <c:v>2238.9775961579803</c:v>
                </c:pt>
                <c:pt idx="83">
                  <c:v>2301.5901267548784</c:v>
                </c:pt>
                <c:pt idx="84">
                  <c:v>2364.2026573517765</c:v>
                </c:pt>
                <c:pt idx="85">
                  <c:v>2426.8151879486745</c:v>
                </c:pt>
                <c:pt idx="86">
                  <c:v>2489.4277185455726</c:v>
                </c:pt>
                <c:pt idx="87">
                  <c:v>2552.0402491424707</c:v>
                </c:pt>
                <c:pt idx="88">
                  <c:v>2614.6527797393687</c:v>
                </c:pt>
                <c:pt idx="89">
                  <c:v>2677.2653103362668</c:v>
                </c:pt>
                <c:pt idx="90">
                  <c:v>2739.8778409331649</c:v>
                </c:pt>
                <c:pt idx="91">
                  <c:v>2802.4903715300629</c:v>
                </c:pt>
                <c:pt idx="92">
                  <c:v>2865.102902126961</c:v>
                </c:pt>
                <c:pt idx="93">
                  <c:v>2927.7154327238591</c:v>
                </c:pt>
                <c:pt idx="94">
                  <c:v>2990.3279633207571</c:v>
                </c:pt>
                <c:pt idx="95">
                  <c:v>3052.9404939176552</c:v>
                </c:pt>
                <c:pt idx="96">
                  <c:v>3115.5530245145533</c:v>
                </c:pt>
                <c:pt idx="97">
                  <c:v>3178.1655551114513</c:v>
                </c:pt>
                <c:pt idx="98">
                  <c:v>3240.7780857083494</c:v>
                </c:pt>
                <c:pt idx="99">
                  <c:v>3303.3906163052475</c:v>
                </c:pt>
              </c:numCache>
            </c:numRef>
          </c:cat>
          <c:val>
            <c:numRef>
              <c:f>正态分布!$K$2:$K$101</c:f>
              <c:numCache>
                <c:formatCode>0.000000000000_);[Red]\(0.000000000000\)</c:formatCode>
                <c:ptCount val="100"/>
                <c:pt idx="0">
                  <c:v>1.7272203495171173E-7</c:v>
                </c:pt>
                <c:pt idx="1">
                  <c:v>2.3785254389658275E-7</c:v>
                </c:pt>
                <c:pt idx="2">
                  <c:v>3.2541077995313957E-7</c:v>
                </c:pt>
                <c:pt idx="3">
                  <c:v>4.4230327130615857E-7</c:v>
                </c:pt>
                <c:pt idx="4">
                  <c:v>5.972724016340692E-7</c:v>
                </c:pt>
                <c:pt idx="5">
                  <c:v>8.0128834218074785E-7</c:v>
                </c:pt>
                <c:pt idx="6">
                  <c:v>1.0679951525474691E-6</c:v>
                </c:pt>
                <c:pt idx="7">
                  <c:v>1.4142097244311862E-6</c:v>
                </c:pt>
                <c:pt idx="8">
                  <c:v>1.8604689977052656E-6</c:v>
                </c:pt>
                <c:pt idx="9">
                  <c:v>2.4316168054088095E-6</c:v>
                </c:pt>
                <c:pt idx="10">
                  <c:v>3.157416800456256E-6</c:v>
                </c:pt>
                <c:pt idx="11">
                  <c:v>4.0731722404039868E-6</c:v>
                </c:pt>
                <c:pt idx="12">
                  <c:v>5.2203270919191476E-6</c:v>
                </c:pt>
                <c:pt idx="13">
                  <c:v>6.6470161877440698E-6</c:v>
                </c:pt>
                <c:pt idx="14">
                  <c:v>8.4085253489881428E-6</c:v>
                </c:pt>
                <c:pt idx="15">
                  <c:v>1.0567615900108282E-5</c:v>
                </c:pt>
                <c:pt idx="16">
                  <c:v>1.3194662376663626E-5</c:v>
                </c:pt>
                <c:pt idx="17">
                  <c:v>1.6367548064305159E-5</c:v>
                </c:pt>
                <c:pt idx="18">
                  <c:v>2.0171260976984215E-5</c:v>
                </c:pt>
                <c:pt idx="19">
                  <c:v>2.4697133668819331E-5</c:v>
                </c:pt>
                <c:pt idx="20">
                  <c:v>3.004167453406543E-5</c:v>
                </c:pt>
                <c:pt idx="21">
                  <c:v>3.6304946551104306E-5</c:v>
                </c:pt>
                <c:pt idx="22">
                  <c:v>4.3588462181997714E-5</c:v>
                </c:pt>
                <c:pt idx="23">
                  <c:v>5.1992580537292175E-5</c:v>
                </c:pt>
                <c:pt idx="24">
                  <c:v>6.1613414854807917E-5</c:v>
                </c:pt>
                <c:pt idx="25">
                  <c:v>7.253928437391571E-5</c:v>
                </c:pt>
                <c:pt idx="26">
                  <c:v>8.4846773982651821E-5</c:v>
                </c:pt>
                <c:pt idx="27">
                  <c:v>9.8596496346589808E-5</c:v>
                </c:pt>
                <c:pt idx="28">
                  <c:v>1.1382868298943624E-4</c:v>
                </c:pt>
                <c:pt idx="29">
                  <c:v>1.3055876105392124E-4</c:v>
                </c:pt>
                <c:pt idx="30">
                  <c:v>1.4877309906053782E-4</c:v>
                </c:pt>
                <c:pt idx="31">
                  <c:v>1.6842512562469534E-4</c:v>
                </c:pt>
                <c:pt idx="32">
                  <c:v>1.8943203756083022E-4</c:v>
                </c:pt>
                <c:pt idx="33">
                  <c:v>2.1167231609088842E-4</c:v>
                </c:pt>
                <c:pt idx="34">
                  <c:v>2.3498426039152232E-4</c:v>
                </c:pt>
                <c:pt idx="35">
                  <c:v>2.5916572545713203E-4</c:v>
                </c:pt>
                <c:pt idx="36">
                  <c:v>2.8397521596844615E-4</c:v>
                </c:pt>
                <c:pt idx="37">
                  <c:v>3.091344401432179E-4</c:v>
                </c:pt>
                <c:pt idx="38">
                  <c:v>3.3433236893007254E-4</c:v>
                </c:pt>
                <c:pt idx="39">
                  <c:v>3.5923077882039293E-4</c:v>
                </c:pt>
                <c:pt idx="40">
                  <c:v>3.8347118425136907E-4</c:v>
                </c:pt>
                <c:pt idx="41">
                  <c:v>4.066829919733147E-4</c:v>
                </c:pt>
                <c:pt idx="42">
                  <c:v>4.2849263920596224E-4</c:v>
                </c:pt>
                <c:pt idx="43">
                  <c:v>4.4853341440924703E-4</c:v>
                </c:pt>
                <c:pt idx="44">
                  <c:v>4.6645560836951173E-4</c:v>
                </c:pt>
                <c:pt idx="45">
                  <c:v>4.8193660787569301E-4</c:v>
                </c:pt>
                <c:pt idx="46">
                  <c:v>4.9469052754194914E-4</c:v>
                </c:pt>
                <c:pt idx="47">
                  <c:v>5.0447697925422655E-4</c:v>
                </c:pt>
                <c:pt idx="48">
                  <c:v>5.1110860393588299E-4</c:v>
                </c:pt>
                <c:pt idx="49">
                  <c:v>5.1445703612323218E-4</c:v>
                </c:pt>
                <c:pt idx="50">
                  <c:v>5.1445703612323229E-4</c:v>
                </c:pt>
                <c:pt idx="51">
                  <c:v>5.1110860393588321E-4</c:v>
                </c:pt>
                <c:pt idx="52">
                  <c:v>5.0447697925422687E-4</c:v>
                </c:pt>
                <c:pt idx="53">
                  <c:v>4.9469052754194957E-4</c:v>
                </c:pt>
                <c:pt idx="54">
                  <c:v>4.8193660787569355E-4</c:v>
                </c:pt>
                <c:pt idx="55">
                  <c:v>4.6645560836951232E-4</c:v>
                </c:pt>
                <c:pt idx="56">
                  <c:v>4.4853341440924768E-4</c:v>
                </c:pt>
                <c:pt idx="57">
                  <c:v>4.2849263920596311E-4</c:v>
                </c:pt>
                <c:pt idx="58">
                  <c:v>4.0668299197331556E-4</c:v>
                </c:pt>
                <c:pt idx="59">
                  <c:v>3.8347118425137E-4</c:v>
                </c:pt>
                <c:pt idx="60">
                  <c:v>3.5923077882039401E-4</c:v>
                </c:pt>
                <c:pt idx="61">
                  <c:v>3.3433236893007357E-4</c:v>
                </c:pt>
                <c:pt idx="62">
                  <c:v>3.0913444014321888E-4</c:v>
                </c:pt>
                <c:pt idx="63">
                  <c:v>2.8397521596844712E-4</c:v>
                </c:pt>
                <c:pt idx="64">
                  <c:v>2.5916572545713295E-4</c:v>
                </c:pt>
                <c:pt idx="65">
                  <c:v>2.349842603915233E-4</c:v>
                </c:pt>
                <c:pt idx="66">
                  <c:v>2.1167231609088937E-4</c:v>
                </c:pt>
                <c:pt idx="67">
                  <c:v>1.8943203756083111E-4</c:v>
                </c:pt>
                <c:pt idx="68">
                  <c:v>1.6842512562469615E-4</c:v>
                </c:pt>
                <c:pt idx="69">
                  <c:v>1.487730990605386E-4</c:v>
                </c:pt>
                <c:pt idx="70">
                  <c:v>1.3055876105392189E-4</c:v>
                </c:pt>
                <c:pt idx="71">
                  <c:v>1.1382868298943687E-4</c:v>
                </c:pt>
                <c:pt idx="72">
                  <c:v>9.8596496346590364E-5</c:v>
                </c:pt>
                <c:pt idx="73">
                  <c:v>8.4846773982652322E-5</c:v>
                </c:pt>
                <c:pt idx="74">
                  <c:v>7.2539284373916184E-5</c:v>
                </c:pt>
                <c:pt idx="75">
                  <c:v>6.1613414854808324E-5</c:v>
                </c:pt>
                <c:pt idx="76">
                  <c:v>5.199258053729252E-5</c:v>
                </c:pt>
                <c:pt idx="77">
                  <c:v>4.3588462181998006E-5</c:v>
                </c:pt>
                <c:pt idx="78">
                  <c:v>3.6304946551104604E-5</c:v>
                </c:pt>
                <c:pt idx="79">
                  <c:v>3.0041674534065647E-5</c:v>
                </c:pt>
                <c:pt idx="80">
                  <c:v>2.469713366881952E-5</c:v>
                </c:pt>
                <c:pt idx="81">
                  <c:v>2.0171260976984358E-5</c:v>
                </c:pt>
                <c:pt idx="82">
                  <c:v>1.6367548064305281E-5</c:v>
                </c:pt>
                <c:pt idx="83">
                  <c:v>1.3194662376663741E-5</c:v>
                </c:pt>
                <c:pt idx="84">
                  <c:v>1.056761590010837E-5</c:v>
                </c:pt>
                <c:pt idx="85">
                  <c:v>8.4085253489882106E-6</c:v>
                </c:pt>
                <c:pt idx="86">
                  <c:v>6.647016187744129E-6</c:v>
                </c:pt>
                <c:pt idx="87">
                  <c:v>5.2203270919191942E-6</c:v>
                </c:pt>
                <c:pt idx="88">
                  <c:v>4.0731722404040223E-6</c:v>
                </c:pt>
                <c:pt idx="89">
                  <c:v>3.1574168004562865E-6</c:v>
                </c:pt>
                <c:pt idx="90">
                  <c:v>2.4316168054088336E-6</c:v>
                </c:pt>
                <c:pt idx="91">
                  <c:v>1.8604689977052857E-6</c:v>
                </c:pt>
                <c:pt idx="92">
                  <c:v>1.4142097244311998E-6</c:v>
                </c:pt>
                <c:pt idx="93">
                  <c:v>1.0679951525474806E-6</c:v>
                </c:pt>
                <c:pt idx="94">
                  <c:v>8.0128834218075632E-7</c:v>
                </c:pt>
                <c:pt idx="95">
                  <c:v>5.9727240163407555E-7</c:v>
                </c:pt>
                <c:pt idx="96">
                  <c:v>4.423032713061637E-7</c:v>
                </c:pt>
                <c:pt idx="97">
                  <c:v>3.2541077995314306E-7</c:v>
                </c:pt>
                <c:pt idx="98">
                  <c:v>2.3785254389658571E-7</c:v>
                </c:pt>
                <c:pt idx="99">
                  <c:v>1.7272203495171359E-7</c:v>
                </c:pt>
              </c:numCache>
            </c:numRef>
          </c:val>
          <c:smooth val="1"/>
        </c:ser>
        <c:marker val="1"/>
        <c:axId val="177732992"/>
        <c:axId val="177731456"/>
      </c:lineChart>
      <c:catAx>
        <c:axId val="177719936"/>
        <c:scaling>
          <c:orientation val="minMax"/>
        </c:scaling>
        <c:axPos val="b"/>
        <c:numFmt formatCode="0_ " sourceLinked="1"/>
        <c:tickLblPos val="nextTo"/>
        <c:crossAx val="177729920"/>
        <c:crosses val="autoZero"/>
        <c:auto val="1"/>
        <c:lblAlgn val="ctr"/>
        <c:lblOffset val="100"/>
      </c:catAx>
      <c:valAx>
        <c:axId val="177729920"/>
        <c:scaling>
          <c:orientation val="minMax"/>
        </c:scaling>
        <c:axPos val="l"/>
        <c:majorGridlines/>
        <c:numFmt formatCode="General" sourceLinked="1"/>
        <c:tickLblPos val="nextTo"/>
        <c:crossAx val="177719936"/>
        <c:crosses val="autoZero"/>
        <c:crossBetween val="between"/>
      </c:valAx>
      <c:valAx>
        <c:axId val="177731456"/>
        <c:scaling>
          <c:orientation val="minMax"/>
        </c:scaling>
        <c:axPos val="r"/>
        <c:numFmt formatCode="0.000000000000_);[Red]\(0.000000000000\)" sourceLinked="1"/>
        <c:tickLblPos val="nextTo"/>
        <c:crossAx val="177732992"/>
        <c:crosses val="max"/>
        <c:crossBetween val="between"/>
      </c:valAx>
      <c:catAx>
        <c:axId val="177732992"/>
        <c:scaling>
          <c:orientation val="minMax"/>
        </c:scaling>
        <c:delete val="1"/>
        <c:axPos val="b"/>
        <c:numFmt formatCode="0_ " sourceLinked="1"/>
        <c:tickLblPos val="none"/>
        <c:crossAx val="17773145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10</xdr:row>
      <xdr:rowOff>28575</xdr:rowOff>
    </xdr:from>
    <xdr:to>
      <xdr:col>6</xdr:col>
      <xdr:colOff>676275</xdr:colOff>
      <xdr:row>31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8"/>
  <sheetViews>
    <sheetView workbookViewId="0">
      <selection activeCell="E29" sqref="E29"/>
    </sheetView>
  </sheetViews>
  <sheetFormatPr defaultRowHeight="13.5"/>
  <cols>
    <col min="1" max="1" width="13.875" bestFit="1" customWidth="1"/>
    <col min="2" max="2" width="6.5" bestFit="1" customWidth="1"/>
    <col min="3" max="3" width="9.25" customWidth="1"/>
  </cols>
  <sheetData>
    <row r="1" spans="1:3">
      <c r="A1" s="1" t="s">
        <v>45</v>
      </c>
      <c r="B1" s="1">
        <v>-2070</v>
      </c>
      <c r="C1" s="1"/>
    </row>
    <row r="2" spans="1:3">
      <c r="A2" s="1" t="s">
        <v>19</v>
      </c>
      <c r="B2" s="1">
        <v>-1500</v>
      </c>
      <c r="C2" s="1"/>
    </row>
    <row r="3" spans="1:3">
      <c r="A3" s="1" t="s">
        <v>11</v>
      </c>
      <c r="B3" s="1">
        <v>-1490</v>
      </c>
      <c r="C3" s="1"/>
    </row>
    <row r="4" spans="1:3">
      <c r="A4" s="1" t="s">
        <v>160</v>
      </c>
      <c r="B4" s="1">
        <v>-1460</v>
      </c>
      <c r="C4" s="1"/>
    </row>
    <row r="5" spans="1:3">
      <c r="A5" s="1" t="s">
        <v>12</v>
      </c>
      <c r="B5" s="1">
        <v>-1460</v>
      </c>
      <c r="C5" s="1"/>
    </row>
    <row r="6" spans="1:3">
      <c r="A6" s="1" t="s">
        <v>135</v>
      </c>
      <c r="B6" s="1">
        <v>-1430</v>
      </c>
      <c r="C6" s="1"/>
    </row>
    <row r="7" spans="1:3">
      <c r="A7" s="1" t="s">
        <v>193</v>
      </c>
      <c r="B7" s="1">
        <v>-1240</v>
      </c>
      <c r="C7" s="1"/>
    </row>
    <row r="8" spans="1:3">
      <c r="A8" s="1" t="s">
        <v>13</v>
      </c>
      <c r="B8" s="1">
        <v>-1190</v>
      </c>
      <c r="C8" s="1"/>
    </row>
    <row r="9" spans="1:3">
      <c r="A9" s="1" t="s">
        <v>189</v>
      </c>
      <c r="B9" s="1">
        <v>-1180</v>
      </c>
      <c r="C9" s="1"/>
    </row>
    <row r="10" spans="1:3">
      <c r="A10" s="1" t="s">
        <v>78</v>
      </c>
      <c r="B10" s="1">
        <v>-1170</v>
      </c>
      <c r="C10" s="1"/>
    </row>
    <row r="11" spans="1:3">
      <c r="A11" s="1" t="s">
        <v>23</v>
      </c>
      <c r="B11" s="1">
        <v>-1170</v>
      </c>
      <c r="C11" s="1"/>
    </row>
    <row r="12" spans="1:3">
      <c r="A12" s="1" t="s">
        <v>136</v>
      </c>
      <c r="B12" s="1">
        <v>-1140</v>
      </c>
      <c r="C12" s="1"/>
    </row>
    <row r="13" spans="1:3">
      <c r="A13" s="1" t="s">
        <v>26</v>
      </c>
      <c r="B13" s="1">
        <v>-1130</v>
      </c>
      <c r="C13" s="1"/>
    </row>
    <row r="14" spans="1:3">
      <c r="A14" s="1" t="s">
        <v>46</v>
      </c>
      <c r="B14" s="1">
        <v>-1120</v>
      </c>
      <c r="C14" s="1"/>
    </row>
    <row r="15" spans="1:3">
      <c r="A15" s="1" t="s">
        <v>41</v>
      </c>
      <c r="B15" s="1">
        <v>-1090</v>
      </c>
      <c r="C15" s="1"/>
    </row>
    <row r="16" spans="1:3">
      <c r="A16" s="1" t="s">
        <v>191</v>
      </c>
      <c r="B16" s="1">
        <v>-1050</v>
      </c>
      <c r="C16" s="1"/>
    </row>
    <row r="17" spans="1:3">
      <c r="A17" s="1" t="s">
        <v>89</v>
      </c>
      <c r="B17" s="1">
        <v>-1010</v>
      </c>
      <c r="C17" s="1"/>
    </row>
    <row r="18" spans="1:3">
      <c r="A18" s="1" t="s">
        <v>88</v>
      </c>
      <c r="B18" s="1">
        <v>-990</v>
      </c>
      <c r="C18" s="1"/>
    </row>
    <row r="19" spans="1:3">
      <c r="A19" s="1" t="s">
        <v>1</v>
      </c>
      <c r="B19" s="1">
        <v>-990</v>
      </c>
      <c r="C19" s="1"/>
    </row>
    <row r="20" spans="1:3">
      <c r="A20" s="1" t="s">
        <v>159</v>
      </c>
      <c r="B20" s="1">
        <v>-970</v>
      </c>
      <c r="C20" s="1"/>
    </row>
    <row r="21" spans="1:3">
      <c r="A21" s="1" t="s">
        <v>56</v>
      </c>
      <c r="B21" s="1">
        <v>-940</v>
      </c>
      <c r="C21" s="1"/>
    </row>
    <row r="22" spans="1:3">
      <c r="A22" s="1" t="s">
        <v>113</v>
      </c>
      <c r="B22" s="1">
        <v>-910</v>
      </c>
      <c r="C22" s="1"/>
    </row>
    <row r="23" spans="1:3">
      <c r="A23" s="1" t="s">
        <v>24</v>
      </c>
      <c r="B23" s="1">
        <v>-900</v>
      </c>
      <c r="C23" s="1"/>
    </row>
    <row r="24" spans="1:3">
      <c r="A24" s="1" t="s">
        <v>83</v>
      </c>
      <c r="B24" s="1">
        <v>-850</v>
      </c>
      <c r="C24" s="1"/>
    </row>
    <row r="25" spans="1:3">
      <c r="A25" s="1" t="s">
        <v>52</v>
      </c>
      <c r="B25" s="1">
        <v>-830</v>
      </c>
      <c r="C25" s="1"/>
    </row>
    <row r="26" spans="1:3">
      <c r="A26" s="1" t="s">
        <v>43</v>
      </c>
      <c r="B26" s="1">
        <v>-820</v>
      </c>
      <c r="C26" s="1"/>
    </row>
    <row r="27" spans="1:3">
      <c r="A27" s="1" t="s">
        <v>144</v>
      </c>
      <c r="B27" s="1">
        <v>-790</v>
      </c>
      <c r="C27" s="1"/>
    </row>
    <row r="28" spans="1:3">
      <c r="A28" s="1" t="s">
        <v>32</v>
      </c>
      <c r="B28" s="1">
        <v>-790</v>
      </c>
      <c r="C28" s="1"/>
    </row>
    <row r="29" spans="1:3">
      <c r="A29" s="1" t="s">
        <v>80</v>
      </c>
      <c r="B29" s="1">
        <v>-700</v>
      </c>
      <c r="C29" s="1"/>
    </row>
    <row r="30" spans="1:3">
      <c r="A30" s="1" t="s">
        <v>102</v>
      </c>
      <c r="B30" s="1">
        <v>-660</v>
      </c>
      <c r="C30" s="1"/>
    </row>
    <row r="31" spans="1:3">
      <c r="A31" s="1" t="s">
        <v>67</v>
      </c>
      <c r="B31" s="1">
        <v>-650</v>
      </c>
      <c r="C31" s="1"/>
    </row>
    <row r="32" spans="1:3">
      <c r="A32" s="1" t="s">
        <v>98</v>
      </c>
      <c r="B32" s="1">
        <v>-620</v>
      </c>
      <c r="C32" s="1"/>
    </row>
    <row r="33" spans="1:3">
      <c r="A33" s="1" t="s">
        <v>158</v>
      </c>
      <c r="B33" s="1">
        <v>-610</v>
      </c>
      <c r="C33" s="1"/>
    </row>
    <row r="34" spans="1:3">
      <c r="A34" s="1" t="s">
        <v>106</v>
      </c>
      <c r="B34" s="1">
        <v>-600</v>
      </c>
      <c r="C34" s="1"/>
    </row>
    <row r="35" spans="1:3">
      <c r="A35" s="1" t="s">
        <v>71</v>
      </c>
      <c r="B35" s="1">
        <v>-600</v>
      </c>
      <c r="C35" s="1"/>
    </row>
    <row r="36" spans="1:3">
      <c r="A36" s="1" t="s">
        <v>177</v>
      </c>
      <c r="B36" s="1">
        <v>-590</v>
      </c>
      <c r="C36" s="1"/>
    </row>
    <row r="37" spans="1:3">
      <c r="A37" s="1" t="s">
        <v>120</v>
      </c>
      <c r="B37" s="1">
        <v>-590</v>
      </c>
      <c r="C37" s="1"/>
    </row>
    <row r="38" spans="1:3">
      <c r="A38" s="1" t="s">
        <v>75</v>
      </c>
      <c r="B38" s="1">
        <v>-580</v>
      </c>
      <c r="C38" s="1"/>
    </row>
    <row r="39" spans="1:3">
      <c r="A39" s="1" t="s">
        <v>182</v>
      </c>
      <c r="B39" s="1">
        <v>-570</v>
      </c>
      <c r="C39" s="1"/>
    </row>
    <row r="40" spans="1:3">
      <c r="A40" s="1" t="s">
        <v>36</v>
      </c>
      <c r="B40" s="1">
        <v>-560</v>
      </c>
      <c r="C40" s="1"/>
    </row>
    <row r="41" spans="1:3">
      <c r="A41" s="1" t="s">
        <v>132</v>
      </c>
      <c r="B41" s="1">
        <v>-550</v>
      </c>
      <c r="C41" s="1"/>
    </row>
    <row r="42" spans="1:3">
      <c r="A42" s="1" t="s">
        <v>125</v>
      </c>
      <c r="B42" s="1">
        <v>-500</v>
      </c>
      <c r="C42" s="1"/>
    </row>
    <row r="43" spans="1:3">
      <c r="A43" s="1" t="s">
        <v>97</v>
      </c>
      <c r="B43" s="1">
        <v>-480</v>
      </c>
      <c r="C43" s="1"/>
    </row>
    <row r="44" spans="1:3">
      <c r="A44" s="1" t="s">
        <v>118</v>
      </c>
      <c r="B44" s="1">
        <v>-470</v>
      </c>
      <c r="C44" s="1"/>
    </row>
    <row r="45" spans="1:3">
      <c r="A45" s="1" t="s">
        <v>49</v>
      </c>
      <c r="B45" s="1">
        <v>-460</v>
      </c>
      <c r="C45" s="1"/>
    </row>
    <row r="46" spans="1:3">
      <c r="A46" s="1" t="s">
        <v>91</v>
      </c>
      <c r="B46" s="1">
        <v>-440</v>
      </c>
      <c r="C46" s="1"/>
    </row>
    <row r="47" spans="1:3">
      <c r="A47" s="1" t="s">
        <v>112</v>
      </c>
      <c r="B47" s="1">
        <v>-430</v>
      </c>
      <c r="C47" s="1"/>
    </row>
    <row r="48" spans="1:3">
      <c r="A48" s="1" t="s">
        <v>101</v>
      </c>
      <c r="B48" s="1">
        <v>-430</v>
      </c>
      <c r="C48" s="1"/>
    </row>
    <row r="49" spans="1:3">
      <c r="A49" s="1" t="s">
        <v>77</v>
      </c>
      <c r="B49" s="1">
        <v>-430</v>
      </c>
      <c r="C49" s="1"/>
    </row>
    <row r="50" spans="1:3">
      <c r="A50" s="1" t="s">
        <v>69</v>
      </c>
      <c r="B50" s="1">
        <v>-420</v>
      </c>
      <c r="C50" s="1"/>
    </row>
    <row r="51" spans="1:3">
      <c r="A51" s="1" t="s">
        <v>37</v>
      </c>
      <c r="B51" s="1">
        <v>-420</v>
      </c>
      <c r="C51" s="1"/>
    </row>
    <row r="52" spans="1:3">
      <c r="A52" s="1" t="s">
        <v>40</v>
      </c>
      <c r="B52" s="1">
        <v>-410</v>
      </c>
      <c r="C52" s="1"/>
    </row>
    <row r="53" spans="1:3">
      <c r="A53" s="1" t="s">
        <v>81</v>
      </c>
      <c r="B53" s="1">
        <v>-390</v>
      </c>
      <c r="C53" s="1"/>
    </row>
    <row r="54" spans="1:3">
      <c r="A54" s="1" t="s">
        <v>66</v>
      </c>
      <c r="B54" s="1">
        <v>-390</v>
      </c>
      <c r="C54" s="1"/>
    </row>
    <row r="55" spans="1:3">
      <c r="A55" s="1" t="s">
        <v>22</v>
      </c>
      <c r="B55" s="1">
        <v>-380</v>
      </c>
      <c r="C55" s="1"/>
    </row>
    <row r="56" spans="1:3">
      <c r="A56" s="1" t="s">
        <v>15</v>
      </c>
      <c r="B56" s="1">
        <v>-360</v>
      </c>
      <c r="C56" s="1"/>
    </row>
    <row r="57" spans="1:3">
      <c r="A57" s="1" t="s">
        <v>105</v>
      </c>
      <c r="B57" s="1">
        <v>-350</v>
      </c>
      <c r="C57" s="1"/>
    </row>
    <row r="58" spans="1:3">
      <c r="A58" s="1" t="s">
        <v>85</v>
      </c>
      <c r="B58" s="1">
        <v>-350</v>
      </c>
      <c r="C58" s="1"/>
    </row>
    <row r="59" spans="1:3">
      <c r="A59" s="1" t="s">
        <v>65</v>
      </c>
      <c r="B59" s="1">
        <v>-340</v>
      </c>
      <c r="C59" s="1"/>
    </row>
    <row r="60" spans="1:3">
      <c r="A60" s="1" t="s">
        <v>25</v>
      </c>
      <c r="B60" s="1">
        <v>-340</v>
      </c>
      <c r="C60" s="1"/>
    </row>
    <row r="61" spans="1:3">
      <c r="A61" s="1" t="s">
        <v>108</v>
      </c>
      <c r="B61" s="1">
        <v>-330</v>
      </c>
      <c r="C61" s="1"/>
    </row>
    <row r="62" spans="1:3">
      <c r="A62" s="1" t="s">
        <v>59</v>
      </c>
      <c r="B62" s="1">
        <v>-310</v>
      </c>
      <c r="C62" s="1"/>
    </row>
    <row r="63" spans="1:3">
      <c r="A63" s="1" t="s">
        <v>146</v>
      </c>
      <c r="B63" s="1">
        <v>-300</v>
      </c>
      <c r="C63" s="1"/>
    </row>
    <row r="64" spans="1:3">
      <c r="A64" s="1" t="s">
        <v>50</v>
      </c>
      <c r="B64" s="1">
        <v>-300</v>
      </c>
      <c r="C64" s="1"/>
    </row>
    <row r="65" spans="1:3">
      <c r="A65" s="1" t="s">
        <v>129</v>
      </c>
      <c r="B65" s="1">
        <v>-290</v>
      </c>
      <c r="C65" s="1"/>
    </row>
    <row r="66" spans="1:3">
      <c r="A66" s="1" t="s">
        <v>127</v>
      </c>
      <c r="B66" s="1">
        <v>-290</v>
      </c>
      <c r="C66" s="1"/>
    </row>
    <row r="67" spans="1:3">
      <c r="A67" s="1" t="s">
        <v>122</v>
      </c>
      <c r="B67" s="1">
        <v>-290</v>
      </c>
      <c r="C67" s="1"/>
    </row>
    <row r="68" spans="1:3">
      <c r="A68" s="1" t="s">
        <v>121</v>
      </c>
      <c r="B68" s="1">
        <v>-280</v>
      </c>
      <c r="C68" s="1"/>
    </row>
    <row r="69" spans="1:3">
      <c r="A69" s="1" t="s">
        <v>107</v>
      </c>
      <c r="B69" s="1">
        <v>-250</v>
      </c>
      <c r="C69" s="1"/>
    </row>
    <row r="70" spans="1:3">
      <c r="A70" s="1" t="s">
        <v>128</v>
      </c>
      <c r="B70" s="1">
        <v>-240</v>
      </c>
      <c r="C70" s="1"/>
    </row>
    <row r="71" spans="1:3">
      <c r="A71" s="1" t="s">
        <v>96</v>
      </c>
      <c r="B71" s="1">
        <v>-230</v>
      </c>
      <c r="C71" s="1"/>
    </row>
    <row r="72" spans="1:3">
      <c r="A72" s="1" t="s">
        <v>93</v>
      </c>
      <c r="B72" s="1">
        <v>-230</v>
      </c>
      <c r="C72" s="1"/>
    </row>
    <row r="73" spans="1:3">
      <c r="A73" s="1" t="s">
        <v>64</v>
      </c>
      <c r="B73" s="1">
        <v>-200</v>
      </c>
      <c r="C73" s="1"/>
    </row>
    <row r="74" spans="1:3">
      <c r="A74" s="1" t="s">
        <v>114</v>
      </c>
      <c r="B74" s="1">
        <v>-170</v>
      </c>
      <c r="C74" s="1"/>
    </row>
    <row r="75" spans="1:3">
      <c r="A75" s="1" t="s">
        <v>70</v>
      </c>
      <c r="B75" s="1">
        <v>-160</v>
      </c>
      <c r="C75" s="1"/>
    </row>
    <row r="76" spans="1:3">
      <c r="A76" s="1" t="s">
        <v>123</v>
      </c>
      <c r="B76" s="1">
        <v>-150</v>
      </c>
      <c r="C76" s="1"/>
    </row>
    <row r="77" spans="1:3">
      <c r="A77" s="1" t="s">
        <v>62</v>
      </c>
      <c r="B77" s="1">
        <v>-140</v>
      </c>
      <c r="C77" s="1"/>
    </row>
    <row r="78" spans="1:3">
      <c r="A78" s="1" t="s">
        <v>124</v>
      </c>
      <c r="B78" s="1">
        <v>-120</v>
      </c>
      <c r="C78" s="1"/>
    </row>
    <row r="79" spans="1:3">
      <c r="A79" s="1" t="s">
        <v>170</v>
      </c>
      <c r="B79" s="1">
        <v>500</v>
      </c>
      <c r="C79" s="1"/>
    </row>
    <row r="80" spans="1:3">
      <c r="A80" s="1" t="s">
        <v>95</v>
      </c>
      <c r="B80" s="1">
        <v>500</v>
      </c>
      <c r="C80" s="1"/>
    </row>
    <row r="81" spans="1:3">
      <c r="A81" s="1" t="s">
        <v>72</v>
      </c>
      <c r="B81" s="1">
        <v>500</v>
      </c>
      <c r="C81" s="1"/>
    </row>
    <row r="82" spans="1:3">
      <c r="A82" s="1" t="s">
        <v>48</v>
      </c>
      <c r="B82" s="1">
        <v>500</v>
      </c>
      <c r="C82" s="1"/>
    </row>
    <row r="83" spans="1:3">
      <c r="A83" s="1" t="s">
        <v>175</v>
      </c>
      <c r="B83" s="1">
        <v>510</v>
      </c>
      <c r="C83" s="1"/>
    </row>
    <row r="84" spans="1:3">
      <c r="A84" s="1" t="s">
        <v>148</v>
      </c>
      <c r="B84" s="1">
        <v>510</v>
      </c>
      <c r="C84" s="1"/>
    </row>
    <row r="85" spans="1:3">
      <c r="A85" s="1" t="s">
        <v>119</v>
      </c>
      <c r="B85" s="1">
        <v>510</v>
      </c>
      <c r="C85" s="1"/>
    </row>
    <row r="86" spans="1:3">
      <c r="A86" s="1" t="s">
        <v>79</v>
      </c>
      <c r="B86" s="1">
        <v>510</v>
      </c>
      <c r="C86" s="1"/>
    </row>
    <row r="87" spans="1:3">
      <c r="A87" s="1" t="s">
        <v>63</v>
      </c>
      <c r="B87" s="1">
        <v>510</v>
      </c>
      <c r="C87" s="1"/>
    </row>
    <row r="88" spans="1:3">
      <c r="A88" s="1" t="s">
        <v>7</v>
      </c>
      <c r="B88" s="1">
        <v>510</v>
      </c>
      <c r="C88" s="1"/>
    </row>
    <row r="89" spans="1:3">
      <c r="A89" s="1" t="s">
        <v>3</v>
      </c>
      <c r="B89" s="1">
        <v>510</v>
      </c>
      <c r="C89" s="1"/>
    </row>
    <row r="90" spans="1:3">
      <c r="A90" s="1" t="s">
        <v>109</v>
      </c>
      <c r="B90" s="1">
        <v>520</v>
      </c>
      <c r="C90" s="1"/>
    </row>
    <row r="91" spans="1:3">
      <c r="A91" s="1" t="s">
        <v>82</v>
      </c>
      <c r="B91" s="1">
        <v>520</v>
      </c>
      <c r="C91" s="1"/>
    </row>
    <row r="92" spans="1:3">
      <c r="A92" s="1" t="s">
        <v>47</v>
      </c>
      <c r="B92" s="1">
        <v>520</v>
      </c>
      <c r="C92" s="1"/>
    </row>
    <row r="93" spans="1:3">
      <c r="A93" s="1" t="s">
        <v>44</v>
      </c>
      <c r="B93" s="1">
        <v>520</v>
      </c>
      <c r="C93" s="1"/>
    </row>
    <row r="94" spans="1:3">
      <c r="A94" s="1" t="s">
        <v>31</v>
      </c>
      <c r="B94" s="1">
        <v>520</v>
      </c>
      <c r="C94" s="1"/>
    </row>
    <row r="95" spans="1:3">
      <c r="A95" s="1" t="s">
        <v>149</v>
      </c>
      <c r="B95" s="1">
        <v>530</v>
      </c>
      <c r="C95" s="1"/>
    </row>
    <row r="96" spans="1:3">
      <c r="A96" s="1" t="s">
        <v>117</v>
      </c>
      <c r="B96" s="1">
        <v>530</v>
      </c>
      <c r="C96" s="1"/>
    </row>
    <row r="97" spans="1:3">
      <c r="A97" s="1" t="s">
        <v>143</v>
      </c>
      <c r="B97" s="1">
        <v>540</v>
      </c>
      <c r="C97" s="1"/>
    </row>
    <row r="98" spans="1:3">
      <c r="A98" s="1" t="s">
        <v>103</v>
      </c>
      <c r="B98" s="1">
        <v>540</v>
      </c>
      <c r="C98" s="1"/>
    </row>
    <row r="99" spans="1:3">
      <c r="A99" s="1" t="s">
        <v>90</v>
      </c>
      <c r="B99" s="1">
        <v>540</v>
      </c>
      <c r="C99" s="1"/>
    </row>
    <row r="100" spans="1:3">
      <c r="A100" s="1" t="s">
        <v>6</v>
      </c>
      <c r="B100" s="1">
        <v>540</v>
      </c>
      <c r="C100" s="1"/>
    </row>
    <row r="101" spans="1:3">
      <c r="A101" s="1" t="s">
        <v>33</v>
      </c>
      <c r="B101" s="1">
        <v>550</v>
      </c>
      <c r="C101" s="1"/>
    </row>
    <row r="102" spans="1:3">
      <c r="A102" s="1" t="s">
        <v>27</v>
      </c>
      <c r="B102" s="1">
        <v>550</v>
      </c>
      <c r="C102" s="1"/>
    </row>
    <row r="103" spans="1:3">
      <c r="A103" s="1" t="s">
        <v>186</v>
      </c>
      <c r="B103" s="1">
        <v>560</v>
      </c>
      <c r="C103" s="1"/>
    </row>
    <row r="104" spans="1:3">
      <c r="A104" s="1" t="s">
        <v>174</v>
      </c>
      <c r="B104" s="1">
        <v>560</v>
      </c>
      <c r="C104" s="1"/>
    </row>
    <row r="105" spans="1:3">
      <c r="A105" s="1" t="s">
        <v>110</v>
      </c>
      <c r="B105" s="1">
        <v>560</v>
      </c>
      <c r="C105" s="1"/>
    </row>
    <row r="106" spans="1:3">
      <c r="A106" s="1" t="s">
        <v>171</v>
      </c>
      <c r="B106" s="1">
        <v>570</v>
      </c>
      <c r="C106" s="1"/>
    </row>
    <row r="107" spans="1:3">
      <c r="A107" s="1" t="s">
        <v>74</v>
      </c>
      <c r="B107" s="1">
        <v>570</v>
      </c>
      <c r="C107" s="1"/>
    </row>
    <row r="108" spans="1:3">
      <c r="A108" s="1" t="s">
        <v>28</v>
      </c>
      <c r="B108" s="1">
        <v>570</v>
      </c>
      <c r="C108" s="1"/>
    </row>
    <row r="109" spans="1:3">
      <c r="A109" s="1" t="s">
        <v>10</v>
      </c>
      <c r="B109" s="1">
        <v>570</v>
      </c>
      <c r="C109" s="1"/>
    </row>
    <row r="110" spans="1:3">
      <c r="A110" s="1" t="s">
        <v>196</v>
      </c>
      <c r="B110" s="1">
        <v>580</v>
      </c>
      <c r="C110" s="1"/>
    </row>
    <row r="111" spans="1:3">
      <c r="A111" s="1" t="s">
        <v>190</v>
      </c>
      <c r="B111" s="1">
        <v>580</v>
      </c>
      <c r="C111" s="1"/>
    </row>
    <row r="112" spans="1:3">
      <c r="A112" s="1" t="s">
        <v>166</v>
      </c>
      <c r="B112" s="1">
        <v>580</v>
      </c>
      <c r="C112" s="1"/>
    </row>
    <row r="113" spans="1:3">
      <c r="A113" s="1" t="s">
        <v>126</v>
      </c>
      <c r="B113" s="1">
        <v>580</v>
      </c>
      <c r="C113" s="1"/>
    </row>
    <row r="114" spans="1:3">
      <c r="A114" s="1" t="s">
        <v>116</v>
      </c>
      <c r="B114" s="1">
        <v>580</v>
      </c>
      <c r="C114" s="1"/>
    </row>
    <row r="115" spans="1:3">
      <c r="A115" s="1" t="s">
        <v>111</v>
      </c>
      <c r="B115" s="1">
        <v>580</v>
      </c>
      <c r="C115" s="1"/>
    </row>
    <row r="116" spans="1:3">
      <c r="A116" s="1" t="s">
        <v>29</v>
      </c>
      <c r="B116" s="1">
        <v>580</v>
      </c>
      <c r="C116" s="1"/>
    </row>
    <row r="117" spans="1:3">
      <c r="A117" s="1" t="s">
        <v>147</v>
      </c>
      <c r="B117" s="1">
        <v>590</v>
      </c>
      <c r="C117" s="1"/>
    </row>
    <row r="118" spans="1:3">
      <c r="A118" s="1" t="s">
        <v>137</v>
      </c>
      <c r="B118" s="1">
        <v>590</v>
      </c>
      <c r="C118" s="1"/>
    </row>
    <row r="119" spans="1:3">
      <c r="A119" s="1" t="s">
        <v>76</v>
      </c>
      <c r="B119" s="1">
        <v>590</v>
      </c>
      <c r="C119" s="1"/>
    </row>
    <row r="120" spans="1:3">
      <c r="A120" s="1" t="s">
        <v>57</v>
      </c>
      <c r="B120" s="1">
        <v>590</v>
      </c>
      <c r="C120" s="1"/>
    </row>
    <row r="121" spans="1:3">
      <c r="A121" s="1" t="s">
        <v>176</v>
      </c>
      <c r="B121" s="1">
        <v>600</v>
      </c>
      <c r="C121" s="1"/>
    </row>
    <row r="122" spans="1:3">
      <c r="A122" s="1" t="s">
        <v>172</v>
      </c>
      <c r="B122" s="1">
        <v>600</v>
      </c>
      <c r="C122" s="1"/>
    </row>
    <row r="123" spans="1:3">
      <c r="A123" s="1" t="s">
        <v>165</v>
      </c>
      <c r="B123" s="1">
        <v>600</v>
      </c>
      <c r="C123" s="1"/>
    </row>
    <row r="124" spans="1:3">
      <c r="A124" s="1" t="s">
        <v>157</v>
      </c>
      <c r="B124" s="1">
        <v>600</v>
      </c>
      <c r="C124" s="1"/>
    </row>
    <row r="125" spans="1:3">
      <c r="A125" s="1" t="s">
        <v>104</v>
      </c>
      <c r="B125" s="1">
        <v>600</v>
      </c>
      <c r="C125" s="1"/>
    </row>
    <row r="126" spans="1:3">
      <c r="A126" s="1" t="s">
        <v>87</v>
      </c>
      <c r="B126" s="1">
        <v>600</v>
      </c>
      <c r="C126" s="1"/>
    </row>
    <row r="127" spans="1:3">
      <c r="A127" s="1" t="s">
        <v>35</v>
      </c>
      <c r="B127" s="1">
        <v>600</v>
      </c>
      <c r="C127" s="1"/>
    </row>
    <row r="128" spans="1:3">
      <c r="A128" s="1" t="s">
        <v>152</v>
      </c>
      <c r="B128" s="1">
        <v>610</v>
      </c>
      <c r="C128" s="1"/>
    </row>
    <row r="129" spans="1:3">
      <c r="A129" s="1" t="s">
        <v>0</v>
      </c>
      <c r="B129" s="1">
        <v>610</v>
      </c>
      <c r="C129" s="1"/>
    </row>
    <row r="130" spans="1:3">
      <c r="A130" s="1" t="s">
        <v>84</v>
      </c>
      <c r="B130" s="1">
        <v>620</v>
      </c>
      <c r="C130" s="1"/>
    </row>
    <row r="131" spans="1:3">
      <c r="A131" s="1" t="s">
        <v>73</v>
      </c>
      <c r="B131" s="1">
        <v>620</v>
      </c>
      <c r="C131" s="1"/>
    </row>
    <row r="132" spans="1:3">
      <c r="A132" s="1" t="s">
        <v>16</v>
      </c>
      <c r="B132" s="1">
        <v>620</v>
      </c>
      <c r="C132" s="1"/>
    </row>
    <row r="133" spans="1:3">
      <c r="A133" s="1" t="s">
        <v>151</v>
      </c>
      <c r="B133" s="1">
        <v>630</v>
      </c>
      <c r="C133" s="1"/>
    </row>
    <row r="134" spans="1:3">
      <c r="A134" s="1" t="s">
        <v>145</v>
      </c>
      <c r="B134" s="1">
        <v>630</v>
      </c>
      <c r="C134" s="1"/>
    </row>
    <row r="135" spans="1:3">
      <c r="A135" s="1" t="s">
        <v>99</v>
      </c>
      <c r="B135" s="1">
        <v>630</v>
      </c>
      <c r="C135" s="1"/>
    </row>
    <row r="136" spans="1:3">
      <c r="A136" s="1" t="s">
        <v>60</v>
      </c>
      <c r="B136" s="1">
        <v>630</v>
      </c>
      <c r="C136" s="1"/>
    </row>
    <row r="137" spans="1:3">
      <c r="A137" s="1" t="s">
        <v>192</v>
      </c>
      <c r="B137" s="1">
        <v>640</v>
      </c>
      <c r="C137" s="1"/>
    </row>
    <row r="138" spans="1:3">
      <c r="A138" s="1" t="s">
        <v>34</v>
      </c>
      <c r="B138" s="1">
        <v>640</v>
      </c>
      <c r="C138" s="1"/>
    </row>
    <row r="139" spans="1:3">
      <c r="A139" s="1" t="s">
        <v>197</v>
      </c>
      <c r="B139" s="1">
        <v>660</v>
      </c>
      <c r="C139" s="1"/>
    </row>
    <row r="140" spans="1:3">
      <c r="A140" s="1" t="s">
        <v>194</v>
      </c>
      <c r="B140" s="1">
        <v>660</v>
      </c>
      <c r="C140" s="1"/>
    </row>
    <row r="141" spans="1:3">
      <c r="A141" s="1" t="s">
        <v>167</v>
      </c>
      <c r="B141" s="1">
        <v>660</v>
      </c>
      <c r="C141" s="1"/>
    </row>
    <row r="142" spans="1:3">
      <c r="A142" s="1" t="s">
        <v>86</v>
      </c>
      <c r="B142" s="1">
        <v>660</v>
      </c>
      <c r="C142" s="1"/>
    </row>
    <row r="143" spans="1:3">
      <c r="A143" s="1" t="s">
        <v>51</v>
      </c>
      <c r="B143" s="1">
        <v>660</v>
      </c>
      <c r="C143" s="1"/>
    </row>
    <row r="144" spans="1:3">
      <c r="A144" s="1" t="s">
        <v>163</v>
      </c>
      <c r="B144" s="1">
        <v>670</v>
      </c>
      <c r="C144" s="1"/>
    </row>
    <row r="145" spans="1:3">
      <c r="A145" s="1" t="s">
        <v>58</v>
      </c>
      <c r="B145" s="1">
        <v>670</v>
      </c>
      <c r="C145" s="1"/>
    </row>
    <row r="146" spans="1:3">
      <c r="A146" s="1" t="s">
        <v>140</v>
      </c>
      <c r="B146" s="1">
        <v>680</v>
      </c>
      <c r="C146" s="1"/>
    </row>
    <row r="147" spans="1:3">
      <c r="A147" s="1" t="s">
        <v>131</v>
      </c>
      <c r="B147" s="1">
        <v>690</v>
      </c>
      <c r="C147" s="1"/>
    </row>
    <row r="148" spans="1:3">
      <c r="A148" s="1" t="s">
        <v>195</v>
      </c>
      <c r="B148" s="1">
        <v>700</v>
      </c>
      <c r="C148" s="1"/>
    </row>
    <row r="149" spans="1:3">
      <c r="A149" s="1" t="s">
        <v>187</v>
      </c>
      <c r="B149" s="1">
        <v>700</v>
      </c>
      <c r="C149" s="1"/>
    </row>
    <row r="150" spans="1:3">
      <c r="A150" s="1" t="s">
        <v>183</v>
      </c>
      <c r="B150" s="1">
        <v>710</v>
      </c>
      <c r="C150" s="1"/>
    </row>
    <row r="151" spans="1:3">
      <c r="A151" s="1" t="s">
        <v>100</v>
      </c>
      <c r="B151" s="1">
        <v>710</v>
      </c>
      <c r="C151" s="1"/>
    </row>
    <row r="152" spans="1:3">
      <c r="A152" s="1" t="s">
        <v>161</v>
      </c>
      <c r="B152" s="1">
        <v>730</v>
      </c>
      <c r="C152" s="1"/>
    </row>
    <row r="153" spans="1:3">
      <c r="A153" s="1" t="s">
        <v>155</v>
      </c>
      <c r="B153" s="1">
        <v>730</v>
      </c>
      <c r="C153" s="1"/>
    </row>
    <row r="154" spans="1:3">
      <c r="A154" s="1" t="s">
        <v>139</v>
      </c>
      <c r="B154" s="1">
        <v>730</v>
      </c>
      <c r="C154" s="1"/>
    </row>
    <row r="155" spans="1:3">
      <c r="A155" s="1" t="s">
        <v>94</v>
      </c>
      <c r="B155" s="1">
        <v>730</v>
      </c>
      <c r="C155" s="1"/>
    </row>
    <row r="156" spans="1:3">
      <c r="A156" s="1" t="s">
        <v>92</v>
      </c>
      <c r="B156" s="1">
        <v>730</v>
      </c>
      <c r="C156" s="1"/>
    </row>
    <row r="157" spans="1:3">
      <c r="A157" s="1" t="s">
        <v>184</v>
      </c>
      <c r="B157" s="1">
        <v>740</v>
      </c>
      <c r="C157" s="1"/>
    </row>
    <row r="158" spans="1:3">
      <c r="A158" s="1" t="s">
        <v>39</v>
      </c>
      <c r="B158" s="1">
        <v>740</v>
      </c>
      <c r="C158" s="1"/>
    </row>
    <row r="159" spans="1:3">
      <c r="A159" s="1" t="s">
        <v>156</v>
      </c>
      <c r="B159" s="1">
        <v>760</v>
      </c>
      <c r="C159" s="1"/>
    </row>
    <row r="160" spans="1:3">
      <c r="A160" s="1" t="s">
        <v>61</v>
      </c>
      <c r="B160" s="1">
        <v>770</v>
      </c>
      <c r="C160" s="1"/>
    </row>
    <row r="161" spans="1:3">
      <c r="A161" s="1" t="s">
        <v>180</v>
      </c>
      <c r="B161" s="1">
        <v>790</v>
      </c>
      <c r="C161" s="1"/>
    </row>
    <row r="162" spans="1:3">
      <c r="A162" s="1" t="s">
        <v>54</v>
      </c>
      <c r="B162" s="1">
        <v>790</v>
      </c>
      <c r="C162" s="1"/>
    </row>
    <row r="163" spans="1:3">
      <c r="A163" s="1" t="s">
        <v>17</v>
      </c>
      <c r="B163" s="1">
        <v>830</v>
      </c>
      <c r="C163" s="1"/>
    </row>
    <row r="164" spans="1:3">
      <c r="A164" s="1" t="s">
        <v>169</v>
      </c>
      <c r="B164" s="1">
        <v>850</v>
      </c>
      <c r="C164" s="1"/>
    </row>
    <row r="165" spans="1:3">
      <c r="A165" s="1" t="s">
        <v>178</v>
      </c>
      <c r="B165" s="1">
        <v>860</v>
      </c>
      <c r="C165" s="1"/>
    </row>
    <row r="166" spans="1:3">
      <c r="A166" s="1" t="s">
        <v>138</v>
      </c>
      <c r="B166" s="1">
        <v>860</v>
      </c>
      <c r="C166" s="1"/>
    </row>
    <row r="167" spans="1:3">
      <c r="A167" s="1" t="s">
        <v>4</v>
      </c>
      <c r="B167" s="1">
        <v>860</v>
      </c>
      <c r="C167" s="1"/>
    </row>
    <row r="168" spans="1:3">
      <c r="A168" s="1" t="s">
        <v>115</v>
      </c>
      <c r="B168" s="1">
        <v>870</v>
      </c>
      <c r="C168" s="1"/>
    </row>
    <row r="169" spans="1:3">
      <c r="A169" s="1" t="s">
        <v>21</v>
      </c>
      <c r="B169" s="1">
        <v>900</v>
      </c>
      <c r="C169" s="1"/>
    </row>
    <row r="170" spans="1:3">
      <c r="A170" s="1" t="s">
        <v>14</v>
      </c>
      <c r="B170" s="1">
        <v>900</v>
      </c>
      <c r="C170" s="1"/>
    </row>
    <row r="171" spans="1:3">
      <c r="A171" s="1" t="s">
        <v>8</v>
      </c>
      <c r="B171" s="1">
        <v>900</v>
      </c>
      <c r="C171" s="1"/>
    </row>
    <row r="172" spans="1:3">
      <c r="A172" s="1" t="s">
        <v>5</v>
      </c>
      <c r="B172" s="1">
        <v>910</v>
      </c>
      <c r="C172" s="1"/>
    </row>
    <row r="173" spans="1:3">
      <c r="A173" s="1" t="s">
        <v>68</v>
      </c>
      <c r="B173" s="1">
        <v>920</v>
      </c>
      <c r="C173" s="1"/>
    </row>
    <row r="174" spans="1:3">
      <c r="A174" s="1" t="s">
        <v>55</v>
      </c>
      <c r="B174" s="1">
        <v>940</v>
      </c>
      <c r="C174" s="1"/>
    </row>
    <row r="175" spans="1:3">
      <c r="A175" s="1" t="s">
        <v>30</v>
      </c>
      <c r="B175" s="1">
        <v>940</v>
      </c>
      <c r="C175" s="1"/>
    </row>
    <row r="176" spans="1:3">
      <c r="A176" s="1" t="s">
        <v>9</v>
      </c>
      <c r="B176" s="1">
        <v>950</v>
      </c>
      <c r="C176" s="1"/>
    </row>
    <row r="177" spans="1:3">
      <c r="A177" s="1" t="s">
        <v>198</v>
      </c>
      <c r="B177" s="1">
        <v>990</v>
      </c>
      <c r="C177" s="1"/>
    </row>
    <row r="178" spans="1:3">
      <c r="A178" s="1" t="s">
        <v>53</v>
      </c>
      <c r="B178" s="1">
        <v>990</v>
      </c>
      <c r="C178" s="1"/>
    </row>
    <row r="179" spans="1:3">
      <c r="A179" s="1" t="s">
        <v>185</v>
      </c>
      <c r="B179" s="1">
        <v>1000</v>
      </c>
      <c r="C179" s="1"/>
    </row>
    <row r="180" spans="1:3">
      <c r="A180" s="1" t="s">
        <v>20</v>
      </c>
      <c r="B180" s="1">
        <v>1000</v>
      </c>
      <c r="C180" s="1"/>
    </row>
    <row r="181" spans="1:3">
      <c r="A181" s="1" t="s">
        <v>142</v>
      </c>
      <c r="B181" s="1">
        <v>1020</v>
      </c>
      <c r="C181" s="1"/>
    </row>
    <row r="182" spans="1:3">
      <c r="A182" s="1" t="s">
        <v>133</v>
      </c>
      <c r="B182" s="1">
        <v>1050</v>
      </c>
      <c r="C182" s="1"/>
    </row>
    <row r="183" spans="1:3">
      <c r="A183" s="1" t="s">
        <v>38</v>
      </c>
      <c r="B183" s="1">
        <v>1080</v>
      </c>
      <c r="C183" s="1"/>
    </row>
    <row r="184" spans="1:3">
      <c r="A184" s="1" t="s">
        <v>188</v>
      </c>
      <c r="B184" s="1">
        <v>1130</v>
      </c>
      <c r="C184" s="1"/>
    </row>
    <row r="185" spans="1:3">
      <c r="A185" s="1" t="s">
        <v>173</v>
      </c>
      <c r="B185" s="1">
        <v>1140</v>
      </c>
      <c r="C185" s="1"/>
    </row>
    <row r="186" spans="1:3">
      <c r="A186" s="1" t="s">
        <v>153</v>
      </c>
      <c r="B186" s="1">
        <v>1160</v>
      </c>
      <c r="C186" s="1"/>
    </row>
    <row r="187" spans="1:3">
      <c r="A187" s="1" t="s">
        <v>18</v>
      </c>
      <c r="B187" s="1">
        <v>1160</v>
      </c>
      <c r="C187" s="1"/>
    </row>
    <row r="188" spans="1:3">
      <c r="A188" s="1" t="s">
        <v>164</v>
      </c>
      <c r="B188" s="1">
        <v>1170</v>
      </c>
      <c r="C188" s="1"/>
    </row>
    <row r="189" spans="1:3">
      <c r="A189" s="1" t="s">
        <v>130</v>
      </c>
      <c r="B189" s="1">
        <v>1200</v>
      </c>
      <c r="C189" s="1"/>
    </row>
    <row r="190" spans="1:3">
      <c r="A190" s="1" t="s">
        <v>141</v>
      </c>
      <c r="B190" s="1">
        <v>1210</v>
      </c>
      <c r="C190" s="1"/>
    </row>
    <row r="191" spans="1:3">
      <c r="A191" s="1" t="s">
        <v>150</v>
      </c>
      <c r="B191" s="1">
        <v>1260</v>
      </c>
      <c r="C191" s="1"/>
    </row>
    <row r="192" spans="1:3">
      <c r="A192" s="1" t="s">
        <v>2</v>
      </c>
      <c r="B192" s="1">
        <v>1280</v>
      </c>
      <c r="C192" s="1"/>
    </row>
    <row r="193" spans="1:3">
      <c r="A193" s="1" t="s">
        <v>42</v>
      </c>
      <c r="B193" s="1">
        <v>1350</v>
      </c>
      <c r="C193" s="1"/>
    </row>
    <row r="194" spans="1:3">
      <c r="A194" s="1" t="s">
        <v>179</v>
      </c>
      <c r="B194" s="1">
        <v>1400</v>
      </c>
      <c r="C194" s="1"/>
    </row>
    <row r="195" spans="1:3">
      <c r="A195" s="1" t="s">
        <v>162</v>
      </c>
      <c r="B195" s="1">
        <v>1410</v>
      </c>
      <c r="C195" s="1"/>
    </row>
    <row r="196" spans="1:3">
      <c r="A196" s="1" t="s">
        <v>168</v>
      </c>
      <c r="B196" s="1">
        <v>1460</v>
      </c>
      <c r="C196" s="1"/>
    </row>
    <row r="197" spans="1:3">
      <c r="A197" s="1" t="s">
        <v>134</v>
      </c>
      <c r="B197" s="1">
        <v>1570</v>
      </c>
      <c r="C197" s="1"/>
    </row>
    <row r="198" spans="1:3">
      <c r="A198" s="1" t="s">
        <v>181</v>
      </c>
      <c r="B198" s="1">
        <v>1650</v>
      </c>
      <c r="C198" s="1"/>
    </row>
    <row r="199" spans="1:3">
      <c r="A199" s="1" t="s">
        <v>154</v>
      </c>
      <c r="B199" s="1">
        <v>2050</v>
      </c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</sheetData>
  <sortState ref="A1:B398">
    <sortCondition ref="B9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6"/>
  <sheetViews>
    <sheetView topLeftCell="A62" workbookViewId="0">
      <selection activeCell="B1" sqref="B1:B86"/>
    </sheetView>
  </sheetViews>
  <sheetFormatPr defaultRowHeight="13.5"/>
  <cols>
    <col min="1" max="1" width="14.5" style="1" customWidth="1"/>
    <col min="2" max="16384" width="9" style="1"/>
  </cols>
  <sheetData>
    <row r="1" spans="1:2">
      <c r="A1" s="1" t="s">
        <v>274</v>
      </c>
      <c r="B1" s="1">
        <v>-1760</v>
      </c>
    </row>
    <row r="2" spans="1:2">
      <c r="A2" s="1" t="s">
        <v>273</v>
      </c>
      <c r="B2" s="1">
        <v>-1620</v>
      </c>
    </row>
    <row r="3" spans="1:2">
      <c r="A3" s="1" t="s">
        <v>12</v>
      </c>
      <c r="B3" s="1">
        <v>-1460</v>
      </c>
    </row>
    <row r="4" spans="1:2">
      <c r="A4" s="1" t="s">
        <v>271</v>
      </c>
      <c r="B4" s="1">
        <v>-1380</v>
      </c>
    </row>
    <row r="5" spans="1:2">
      <c r="A5" s="1" t="s">
        <v>272</v>
      </c>
      <c r="B5" s="1">
        <v>-1380</v>
      </c>
    </row>
    <row r="6" spans="1:2">
      <c r="A6" s="1" t="s">
        <v>270</v>
      </c>
      <c r="B6" s="1">
        <v>-1300</v>
      </c>
    </row>
    <row r="7" spans="1:2">
      <c r="A7" s="1" t="s">
        <v>269</v>
      </c>
      <c r="B7" s="1">
        <v>-1260</v>
      </c>
    </row>
    <row r="8" spans="1:2">
      <c r="A8" s="1" t="s">
        <v>268</v>
      </c>
      <c r="B8" s="1">
        <v>-1150</v>
      </c>
    </row>
    <row r="9" spans="1:2">
      <c r="A9" s="1" t="s">
        <v>267</v>
      </c>
      <c r="B9" s="1">
        <v>-1100</v>
      </c>
    </row>
    <row r="10" spans="1:2">
      <c r="A10" s="1" t="s">
        <v>11</v>
      </c>
      <c r="B10" s="1">
        <v>-1060</v>
      </c>
    </row>
    <row r="11" spans="1:2">
      <c r="A11" s="1" t="s">
        <v>266</v>
      </c>
      <c r="B11" s="1">
        <v>-1060</v>
      </c>
    </row>
    <row r="12" spans="1:2">
      <c r="A12" s="1" t="s">
        <v>193</v>
      </c>
      <c r="B12" s="1">
        <v>-1050</v>
      </c>
    </row>
    <row r="13" spans="1:2">
      <c r="A13" s="1" t="s">
        <v>265</v>
      </c>
      <c r="B13" s="1">
        <v>-1040</v>
      </c>
    </row>
    <row r="14" spans="1:2">
      <c r="A14" s="1" t="s">
        <v>264</v>
      </c>
      <c r="B14" s="1">
        <v>-1020</v>
      </c>
    </row>
    <row r="15" spans="1:2">
      <c r="A15" s="1" t="s">
        <v>263</v>
      </c>
      <c r="B15" s="1">
        <v>-1010</v>
      </c>
    </row>
    <row r="16" spans="1:2">
      <c r="A16" s="1" t="s">
        <v>89</v>
      </c>
      <c r="B16" s="1">
        <v>-1010</v>
      </c>
    </row>
    <row r="17" spans="1:2">
      <c r="A17" s="1" t="s">
        <v>262</v>
      </c>
      <c r="B17" s="1">
        <v>-1000</v>
      </c>
    </row>
    <row r="18" spans="1:2">
      <c r="A18" s="1" t="s">
        <v>260</v>
      </c>
      <c r="B18" s="1">
        <v>-970</v>
      </c>
    </row>
    <row r="19" spans="1:2">
      <c r="A19" s="1" t="s">
        <v>135</v>
      </c>
      <c r="B19" s="1">
        <v>-970</v>
      </c>
    </row>
    <row r="20" spans="1:2">
      <c r="A20" s="1" t="s">
        <v>261</v>
      </c>
      <c r="B20" s="1">
        <v>-970</v>
      </c>
    </row>
    <row r="21" spans="1:2">
      <c r="A21" s="1" t="s">
        <v>19</v>
      </c>
      <c r="B21" s="1">
        <v>-960</v>
      </c>
    </row>
    <row r="22" spans="1:2">
      <c r="A22" s="1" t="s">
        <v>259</v>
      </c>
      <c r="B22" s="1">
        <v>-910</v>
      </c>
    </row>
    <row r="23" spans="1:2">
      <c r="A23" s="1" t="s">
        <v>256</v>
      </c>
      <c r="B23" s="1">
        <v>-890</v>
      </c>
    </row>
    <row r="24" spans="1:2">
      <c r="A24" s="1" t="s">
        <v>257</v>
      </c>
      <c r="B24" s="1">
        <v>-890</v>
      </c>
    </row>
    <row r="25" spans="1:2">
      <c r="A25" s="1" t="s">
        <v>258</v>
      </c>
      <c r="B25" s="1">
        <v>-890</v>
      </c>
    </row>
    <row r="26" spans="1:2">
      <c r="A26" s="1" t="s">
        <v>255</v>
      </c>
      <c r="B26" s="1">
        <v>-830</v>
      </c>
    </row>
    <row r="27" spans="1:2">
      <c r="A27" s="1" t="s">
        <v>254</v>
      </c>
      <c r="B27" s="1">
        <v>-810</v>
      </c>
    </row>
    <row r="28" spans="1:2">
      <c r="A28" s="1" t="s">
        <v>253</v>
      </c>
      <c r="B28" s="1">
        <v>-800</v>
      </c>
    </row>
    <row r="29" spans="1:2">
      <c r="A29" s="1" t="s">
        <v>252</v>
      </c>
      <c r="B29" s="1">
        <v>-790</v>
      </c>
    </row>
    <row r="30" spans="1:2">
      <c r="A30" s="1" t="s">
        <v>251</v>
      </c>
      <c r="B30" s="1">
        <v>-770</v>
      </c>
    </row>
    <row r="31" spans="1:2">
      <c r="A31" s="1" t="s">
        <v>250</v>
      </c>
      <c r="B31" s="1">
        <v>-700</v>
      </c>
    </row>
    <row r="32" spans="1:2">
      <c r="A32" s="1" t="s">
        <v>249</v>
      </c>
      <c r="B32" s="1">
        <v>-680</v>
      </c>
    </row>
    <row r="33" spans="1:2">
      <c r="A33" s="1" t="s">
        <v>248</v>
      </c>
      <c r="B33" s="1">
        <v>-620</v>
      </c>
    </row>
    <row r="34" spans="1:2">
      <c r="A34" s="1" t="s">
        <v>246</v>
      </c>
      <c r="B34" s="1">
        <v>-610</v>
      </c>
    </row>
    <row r="35" spans="1:2">
      <c r="A35" s="1" t="s">
        <v>247</v>
      </c>
      <c r="B35" s="1">
        <v>-610</v>
      </c>
    </row>
    <row r="36" spans="1:2">
      <c r="A36" s="1" t="s">
        <v>245</v>
      </c>
      <c r="B36" s="1">
        <v>-570</v>
      </c>
    </row>
    <row r="37" spans="1:2">
      <c r="A37" s="1" t="s">
        <v>244</v>
      </c>
      <c r="B37" s="1">
        <v>-560</v>
      </c>
    </row>
    <row r="38" spans="1:2">
      <c r="A38" s="1" t="s">
        <v>243</v>
      </c>
      <c r="B38" s="1">
        <v>-530</v>
      </c>
    </row>
    <row r="39" spans="1:2">
      <c r="A39" s="1" t="s">
        <v>242</v>
      </c>
      <c r="B39" s="1">
        <v>-480</v>
      </c>
    </row>
    <row r="40" spans="1:2">
      <c r="A40" s="1" t="s">
        <v>241</v>
      </c>
      <c r="B40" s="1">
        <v>-450</v>
      </c>
    </row>
    <row r="41" spans="1:2">
      <c r="A41" s="1" t="s">
        <v>240</v>
      </c>
      <c r="B41" s="1">
        <v>-430</v>
      </c>
    </row>
    <row r="42" spans="1:2">
      <c r="A42" s="1" t="s">
        <v>69</v>
      </c>
      <c r="B42" s="1">
        <v>-420</v>
      </c>
    </row>
    <row r="43" spans="1:2">
      <c r="A43" s="1" t="s">
        <v>239</v>
      </c>
      <c r="B43" s="1">
        <v>-420</v>
      </c>
    </row>
    <row r="44" spans="1:2">
      <c r="A44" s="1" t="s">
        <v>238</v>
      </c>
      <c r="B44" s="1">
        <v>-410</v>
      </c>
    </row>
    <row r="45" spans="1:2">
      <c r="A45" s="1" t="s">
        <v>237</v>
      </c>
      <c r="B45" s="1">
        <v>-360</v>
      </c>
    </row>
    <row r="46" spans="1:2">
      <c r="A46" s="1" t="s">
        <v>236</v>
      </c>
      <c r="B46" s="1">
        <v>-350</v>
      </c>
    </row>
    <row r="47" spans="1:2">
      <c r="A47" s="1" t="s">
        <v>235</v>
      </c>
      <c r="B47" s="1">
        <v>-330</v>
      </c>
    </row>
    <row r="48" spans="1:2">
      <c r="A48" s="1" t="s">
        <v>234</v>
      </c>
      <c r="B48" s="1">
        <v>-220</v>
      </c>
    </row>
    <row r="49" spans="1:2">
      <c r="A49" s="1" t="s">
        <v>232</v>
      </c>
      <c r="B49" s="1">
        <v>-200</v>
      </c>
    </row>
    <row r="50" spans="1:2">
      <c r="A50" s="1" t="s">
        <v>233</v>
      </c>
      <c r="B50" s="1">
        <v>-200</v>
      </c>
    </row>
    <row r="51" spans="1:2">
      <c r="A51" s="1" t="s">
        <v>231</v>
      </c>
      <c r="B51" s="1">
        <v>-140</v>
      </c>
    </row>
    <row r="52" spans="1:2">
      <c r="A52" s="1" t="s">
        <v>230</v>
      </c>
      <c r="B52" s="1">
        <v>1900</v>
      </c>
    </row>
    <row r="53" spans="1:2">
      <c r="A53" s="1" t="s">
        <v>44</v>
      </c>
      <c r="B53" s="1">
        <v>1910</v>
      </c>
    </row>
    <row r="54" spans="1:2">
      <c r="A54" s="1" t="s">
        <v>229</v>
      </c>
      <c r="B54" s="1">
        <v>1910</v>
      </c>
    </row>
    <row r="55" spans="1:2">
      <c r="A55" s="1" t="s">
        <v>227</v>
      </c>
      <c r="B55" s="1">
        <v>1920</v>
      </c>
    </row>
    <row r="56" spans="1:2">
      <c r="A56" s="1" t="s">
        <v>228</v>
      </c>
      <c r="B56" s="1">
        <v>1920</v>
      </c>
    </row>
    <row r="57" spans="1:2">
      <c r="A57" s="1" t="s">
        <v>133</v>
      </c>
      <c r="B57" s="1">
        <v>1930</v>
      </c>
    </row>
    <row r="58" spans="1:2">
      <c r="A58" s="1" t="s">
        <v>226</v>
      </c>
      <c r="B58" s="1">
        <v>1950</v>
      </c>
    </row>
    <row r="59" spans="1:2">
      <c r="A59" s="1" t="s">
        <v>74</v>
      </c>
      <c r="B59" s="1">
        <v>1950</v>
      </c>
    </row>
    <row r="60" spans="1:2">
      <c r="A60" s="1" t="s">
        <v>225</v>
      </c>
      <c r="B60" s="1">
        <v>1990</v>
      </c>
    </row>
    <row r="61" spans="1:2">
      <c r="A61" s="1" t="s">
        <v>224</v>
      </c>
      <c r="B61" s="1">
        <v>2000</v>
      </c>
    </row>
    <row r="62" spans="1:2">
      <c r="A62" s="1" t="s">
        <v>223</v>
      </c>
      <c r="B62" s="1">
        <v>2010</v>
      </c>
    </row>
    <row r="63" spans="1:2">
      <c r="A63" s="1" t="s">
        <v>222</v>
      </c>
      <c r="B63" s="1">
        <v>2030</v>
      </c>
    </row>
    <row r="64" spans="1:2">
      <c r="A64" s="1" t="s">
        <v>141</v>
      </c>
      <c r="B64" s="1">
        <v>2050</v>
      </c>
    </row>
    <row r="65" spans="1:2">
      <c r="A65" s="1" t="s">
        <v>221</v>
      </c>
      <c r="B65" s="1">
        <v>2160</v>
      </c>
    </row>
    <row r="66" spans="1:2">
      <c r="A66" s="1" t="s">
        <v>220</v>
      </c>
      <c r="B66" s="1">
        <v>2210</v>
      </c>
    </row>
    <row r="67" spans="1:2">
      <c r="A67" s="1" t="s">
        <v>219</v>
      </c>
      <c r="B67" s="1">
        <v>2220</v>
      </c>
    </row>
    <row r="68" spans="1:2">
      <c r="A68" s="1" t="s">
        <v>218</v>
      </c>
      <c r="B68" s="1">
        <v>2230</v>
      </c>
    </row>
    <row r="69" spans="1:2">
      <c r="A69" s="1" t="s">
        <v>217</v>
      </c>
      <c r="B69" s="1">
        <v>2250</v>
      </c>
    </row>
    <row r="70" spans="1:2">
      <c r="A70" s="1" t="s">
        <v>169</v>
      </c>
      <c r="B70" s="1">
        <v>2280</v>
      </c>
    </row>
    <row r="71" spans="1:2">
      <c r="A71" s="1" t="s">
        <v>171</v>
      </c>
      <c r="B71" s="1">
        <v>2300</v>
      </c>
    </row>
    <row r="72" spans="1:2">
      <c r="A72" s="1" t="s">
        <v>216</v>
      </c>
      <c r="B72" s="1">
        <v>2310</v>
      </c>
    </row>
    <row r="73" spans="1:2">
      <c r="A73" s="1" t="s">
        <v>34</v>
      </c>
      <c r="B73" s="1">
        <v>2320</v>
      </c>
    </row>
    <row r="74" spans="1:2">
      <c r="A74" s="1" t="s">
        <v>215</v>
      </c>
      <c r="B74" s="1">
        <v>2320</v>
      </c>
    </row>
    <row r="75" spans="1:2">
      <c r="A75" s="1" t="s">
        <v>178</v>
      </c>
      <c r="B75" s="1">
        <v>2330</v>
      </c>
    </row>
    <row r="76" spans="1:2">
      <c r="A76" s="1" t="s">
        <v>214</v>
      </c>
      <c r="B76" s="1">
        <v>2410</v>
      </c>
    </row>
    <row r="77" spans="1:2">
      <c r="A77" s="1" t="s">
        <v>213</v>
      </c>
      <c r="B77" s="1">
        <v>2420</v>
      </c>
    </row>
    <row r="78" spans="1:2">
      <c r="A78" s="1" t="s">
        <v>176</v>
      </c>
      <c r="B78" s="1">
        <v>2420</v>
      </c>
    </row>
    <row r="79" spans="1:2">
      <c r="A79" s="1" t="s">
        <v>130</v>
      </c>
      <c r="B79" s="1">
        <v>2530</v>
      </c>
    </row>
    <row r="80" spans="1:2">
      <c r="A80" s="1" t="s">
        <v>212</v>
      </c>
      <c r="B80" s="1">
        <v>2560</v>
      </c>
    </row>
    <row r="81" spans="1:2">
      <c r="A81" s="1" t="s">
        <v>181</v>
      </c>
      <c r="B81" s="1">
        <v>2670</v>
      </c>
    </row>
    <row r="82" spans="1:2">
      <c r="A82" s="1" t="s">
        <v>211</v>
      </c>
      <c r="B82" s="1">
        <v>2830</v>
      </c>
    </row>
    <row r="83" spans="1:2">
      <c r="A83" s="1" t="s">
        <v>188</v>
      </c>
      <c r="B83" s="1">
        <v>2830</v>
      </c>
    </row>
    <row r="84" spans="1:2">
      <c r="A84" s="1" t="s">
        <v>210</v>
      </c>
      <c r="B84" s="1">
        <v>2890</v>
      </c>
    </row>
    <row r="85" spans="1:2">
      <c r="A85" s="1" t="s">
        <v>209</v>
      </c>
      <c r="B85" s="1">
        <v>2900</v>
      </c>
    </row>
    <row r="86" spans="1:2">
      <c r="A86" s="1" t="s">
        <v>150</v>
      </c>
      <c r="B86" s="1">
        <v>3120</v>
      </c>
    </row>
  </sheetData>
  <sortState ref="A1:B173">
    <sortCondition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0"/>
  <sheetViews>
    <sheetView tabSelected="1" topLeftCell="C10" zoomScaleNormal="100" workbookViewId="0">
      <selection activeCell="K27" sqref="K27"/>
    </sheetView>
  </sheetViews>
  <sheetFormatPr defaultRowHeight="14.25"/>
  <cols>
    <col min="1" max="1" width="12.625" style="5" customWidth="1"/>
    <col min="2" max="2" width="11.75" style="4" bestFit="1" customWidth="1"/>
    <col min="3" max="3" width="26.875" customWidth="1"/>
    <col min="4" max="4" width="19.25" style="3" bestFit="1" customWidth="1"/>
    <col min="5" max="5" width="13.875" style="3" bestFit="1" customWidth="1"/>
    <col min="6" max="6" width="33.75" customWidth="1"/>
    <col min="8" max="8" width="9.125" style="4" bestFit="1" customWidth="1"/>
    <col min="9" max="9" width="7.625" style="5" bestFit="1" customWidth="1"/>
    <col min="10" max="10" width="16" style="4" customWidth="1"/>
    <col min="11" max="11" width="18.25" style="6" bestFit="1" customWidth="1"/>
  </cols>
  <sheetData>
    <row r="1" spans="1:11">
      <c r="A1" s="5" t="s">
        <v>275</v>
      </c>
      <c r="B1" s="4" t="s">
        <v>276</v>
      </c>
      <c r="G1" s="1"/>
      <c r="H1" s="4" t="s">
        <v>199</v>
      </c>
      <c r="I1" s="5" t="s">
        <v>203</v>
      </c>
      <c r="J1" s="4" t="s">
        <v>204</v>
      </c>
      <c r="K1" s="6" t="s">
        <v>205</v>
      </c>
    </row>
    <row r="2" spans="1:11">
      <c r="A2" s="4">
        <v>-2070</v>
      </c>
      <c r="B2" s="4">
        <v>200</v>
      </c>
      <c r="D2" s="3" t="s">
        <v>207</v>
      </c>
      <c r="E2" s="2">
        <f>AVERAGE(A:A)</f>
        <v>204.07035175879398</v>
      </c>
      <c r="H2" s="4">
        <v>1</v>
      </c>
      <c r="I2" s="5">
        <f>E9</f>
        <v>-2895.2499127876617</v>
      </c>
      <c r="J2" s="4">
        <f>COUNTIF(A:A,"&lt;="&amp;I2)</f>
        <v>0</v>
      </c>
      <c r="K2" s="6">
        <f>NORMDIST(I2,E$2,E$3,FALSE)</f>
        <v>1.7272203495171173E-7</v>
      </c>
    </row>
    <row r="3" spans="1:11">
      <c r="A3" s="4">
        <v>-1500</v>
      </c>
      <c r="B3" s="4">
        <v>-1620</v>
      </c>
      <c r="D3" s="3" t="s">
        <v>206</v>
      </c>
      <c r="E3" s="3">
        <f>STDEV(A:A)</f>
        <v>774.83006613661394</v>
      </c>
      <c r="H3" s="4">
        <v>2</v>
      </c>
      <c r="I3" s="5">
        <f>I2+E$7</f>
        <v>-2832.6373821907637</v>
      </c>
      <c r="J3" s="4">
        <f>COUNTIF(A$2:A$200,"&lt;="&amp;I3)-COUNTIF(A$2:A$200,"&lt;="&amp;I2)</f>
        <v>0</v>
      </c>
      <c r="K3" s="6">
        <f t="shared" ref="K3:K66" si="0">NORMDIST(I3,E$2,E$3,FALSE)</f>
        <v>2.3785254389658275E-7</v>
      </c>
    </row>
    <row r="4" spans="1:11">
      <c r="A4" s="4">
        <v>-1490</v>
      </c>
      <c r="B4" s="4">
        <v>-1460</v>
      </c>
      <c r="H4" s="4">
        <v>3</v>
      </c>
      <c r="I4" s="5">
        <f t="shared" ref="I4:I67" si="1">I3+E$7</f>
        <v>-2770.0248515938656</v>
      </c>
      <c r="J4" s="4">
        <f t="shared" ref="J4:J67" si="2">COUNTIF(A$2:A$200,"&lt;="&amp;I4)-COUNTIF(A$2:A$200,"&lt;="&amp;I3)</f>
        <v>0</v>
      </c>
      <c r="K4" s="6">
        <f t="shared" si="0"/>
        <v>3.2541077995313957E-7</v>
      </c>
    </row>
    <row r="5" spans="1:11">
      <c r="A5" s="4">
        <v>-1460</v>
      </c>
      <c r="B5" s="4">
        <v>-1380</v>
      </c>
      <c r="H5" s="4">
        <v>4</v>
      </c>
      <c r="I5" s="5">
        <f t="shared" si="1"/>
        <v>-2707.4123209969675</v>
      </c>
      <c r="J5" s="4">
        <f t="shared" si="2"/>
        <v>0</v>
      </c>
      <c r="K5" s="6">
        <f t="shared" si="0"/>
        <v>4.4230327130615857E-7</v>
      </c>
    </row>
    <row r="6" spans="1:11">
      <c r="A6" s="4">
        <v>-1460</v>
      </c>
      <c r="B6" s="4">
        <v>-1380</v>
      </c>
      <c r="D6" s="3" t="s">
        <v>199</v>
      </c>
      <c r="E6" s="3">
        <v>100</v>
      </c>
      <c r="H6" s="4">
        <v>5</v>
      </c>
      <c r="I6" s="5">
        <f t="shared" si="1"/>
        <v>-2644.7997904000695</v>
      </c>
      <c r="J6" s="4">
        <f t="shared" si="2"/>
        <v>0</v>
      </c>
      <c r="K6" s="6">
        <f>NORMDIST(I6,E$2,E$3,FALSE)</f>
        <v>5.972724016340692E-7</v>
      </c>
    </row>
    <row r="7" spans="1:11">
      <c r="A7" s="4">
        <v>-1430</v>
      </c>
      <c r="B7" s="4">
        <v>-1300</v>
      </c>
      <c r="D7" s="3" t="s">
        <v>200</v>
      </c>
      <c r="E7" s="3">
        <f>(E$10-E$9)/(E$6-1)</f>
        <v>62.612530596898097</v>
      </c>
      <c r="H7" s="4">
        <v>6</v>
      </c>
      <c r="I7" s="5">
        <f t="shared" si="1"/>
        <v>-2582.1872598031714</v>
      </c>
      <c r="J7" s="4">
        <f t="shared" si="2"/>
        <v>0</v>
      </c>
      <c r="K7" s="6">
        <f t="shared" si="0"/>
        <v>8.0128834218074785E-7</v>
      </c>
    </row>
    <row r="8" spans="1:11">
      <c r="A8" s="4">
        <v>-1240</v>
      </c>
      <c r="B8" s="4">
        <v>-1260</v>
      </c>
      <c r="D8" s="3" t="s">
        <v>208</v>
      </c>
      <c r="E8" s="3">
        <v>4</v>
      </c>
      <c r="H8" s="4">
        <v>7</v>
      </c>
      <c r="I8" s="5">
        <f t="shared" si="1"/>
        <v>-2519.5747292062733</v>
      </c>
      <c r="J8" s="4">
        <f t="shared" si="2"/>
        <v>0</v>
      </c>
      <c r="K8" s="6">
        <f t="shared" si="0"/>
        <v>1.0679951525474691E-6</v>
      </c>
    </row>
    <row r="9" spans="1:11">
      <c r="A9" s="4">
        <v>-1190</v>
      </c>
      <c r="B9" s="4">
        <v>-1150</v>
      </c>
      <c r="C9" s="1"/>
      <c r="D9" s="3" t="s">
        <v>202</v>
      </c>
      <c r="E9" s="3">
        <f>E2-E8*E3</f>
        <v>-2895.2499127876617</v>
      </c>
      <c r="H9" s="4">
        <v>8</v>
      </c>
      <c r="I9" s="5">
        <f t="shared" si="1"/>
        <v>-2456.9621986093753</v>
      </c>
      <c r="J9" s="4">
        <f t="shared" si="2"/>
        <v>0</v>
      </c>
      <c r="K9" s="6">
        <f t="shared" si="0"/>
        <v>1.4142097244311862E-6</v>
      </c>
    </row>
    <row r="10" spans="1:11">
      <c r="A10" s="4">
        <v>-1180</v>
      </c>
      <c r="B10" s="4">
        <v>-1100</v>
      </c>
      <c r="C10" s="1"/>
      <c r="D10" s="3" t="s">
        <v>201</v>
      </c>
      <c r="E10" s="3">
        <f>E2+E8*E3</f>
        <v>3303.3906163052498</v>
      </c>
      <c r="H10" s="4">
        <v>9</v>
      </c>
      <c r="I10" s="5">
        <f t="shared" si="1"/>
        <v>-2394.3496680124772</v>
      </c>
      <c r="J10" s="4">
        <f t="shared" si="2"/>
        <v>0</v>
      </c>
      <c r="K10" s="6">
        <f t="shared" si="0"/>
        <v>1.8604689977052656E-6</v>
      </c>
    </row>
    <row r="11" spans="1:11">
      <c r="A11" s="4">
        <v>-1170</v>
      </c>
      <c r="B11" s="4">
        <v>-1060</v>
      </c>
      <c r="C11" s="1"/>
      <c r="H11" s="4">
        <v>10</v>
      </c>
      <c r="I11" s="5">
        <f t="shared" si="1"/>
        <v>-2331.7371374155791</v>
      </c>
      <c r="J11" s="4">
        <f t="shared" si="2"/>
        <v>0</v>
      </c>
      <c r="K11" s="6">
        <f t="shared" si="0"/>
        <v>2.4316168054088095E-6</v>
      </c>
    </row>
    <row r="12" spans="1:11">
      <c r="A12" s="4">
        <v>-1170</v>
      </c>
      <c r="B12" s="4">
        <v>-1060</v>
      </c>
      <c r="C12" s="1"/>
      <c r="H12" s="4">
        <v>11</v>
      </c>
      <c r="I12" s="5">
        <f t="shared" si="1"/>
        <v>-2269.1246068186811</v>
      </c>
      <c r="J12" s="4">
        <f t="shared" si="2"/>
        <v>0</v>
      </c>
      <c r="K12" s="6">
        <f t="shared" si="0"/>
        <v>3.157416800456256E-6</v>
      </c>
    </row>
    <row r="13" spans="1:11">
      <c r="A13" s="4">
        <v>-1140</v>
      </c>
      <c r="B13" s="4">
        <v>-1050</v>
      </c>
      <c r="C13" s="1"/>
      <c r="H13" s="4">
        <v>12</v>
      </c>
      <c r="I13" s="5">
        <f t="shared" si="1"/>
        <v>-2206.512076221783</v>
      </c>
      <c r="J13" s="4">
        <f t="shared" si="2"/>
        <v>0</v>
      </c>
      <c r="K13" s="6">
        <f t="shared" si="0"/>
        <v>4.0731722404039868E-6</v>
      </c>
    </row>
    <row r="14" spans="1:11">
      <c r="A14" s="4">
        <v>-1130</v>
      </c>
      <c r="B14" s="4">
        <v>-1040</v>
      </c>
      <c r="C14" s="1"/>
      <c r="H14" s="4">
        <v>13</v>
      </c>
      <c r="I14" s="5">
        <f t="shared" si="1"/>
        <v>-2143.8995456248849</v>
      </c>
      <c r="J14" s="4">
        <f t="shared" si="2"/>
        <v>0</v>
      </c>
      <c r="K14" s="6">
        <f t="shared" si="0"/>
        <v>5.2203270919191476E-6</v>
      </c>
    </row>
    <row r="15" spans="1:11">
      <c r="A15" s="4">
        <v>-1120</v>
      </c>
      <c r="B15" s="4">
        <v>-1020</v>
      </c>
      <c r="C15" s="1"/>
      <c r="H15" s="4">
        <v>14</v>
      </c>
      <c r="I15" s="5">
        <f t="shared" si="1"/>
        <v>-2081.2870150279869</v>
      </c>
      <c r="J15" s="4">
        <f t="shared" si="2"/>
        <v>0</v>
      </c>
      <c r="K15" s="6">
        <f t="shared" si="0"/>
        <v>6.6470161877440698E-6</v>
      </c>
    </row>
    <row r="16" spans="1:11">
      <c r="A16" s="4">
        <v>-1090</v>
      </c>
      <c r="B16" s="4">
        <v>-1010</v>
      </c>
      <c r="C16" s="1"/>
      <c r="H16" s="4">
        <v>15</v>
      </c>
      <c r="I16" s="5">
        <f t="shared" si="1"/>
        <v>-2018.6744844310888</v>
      </c>
      <c r="J16" s="4">
        <f t="shared" si="2"/>
        <v>1</v>
      </c>
      <c r="K16" s="6">
        <f t="shared" si="0"/>
        <v>8.4085253489881428E-6</v>
      </c>
    </row>
    <row r="17" spans="1:11">
      <c r="A17" s="4">
        <v>-1050</v>
      </c>
      <c r="B17" s="4">
        <v>-1010</v>
      </c>
      <c r="C17" s="1"/>
      <c r="H17" s="4">
        <v>16</v>
      </c>
      <c r="I17" s="5">
        <f t="shared" si="1"/>
        <v>-1956.0619538341907</v>
      </c>
      <c r="J17" s="4">
        <f t="shared" si="2"/>
        <v>0</v>
      </c>
      <c r="K17" s="6">
        <f t="shared" si="0"/>
        <v>1.0567615900108282E-5</v>
      </c>
    </row>
    <row r="18" spans="1:11">
      <c r="A18" s="4">
        <v>-1010</v>
      </c>
      <c r="B18" s="4">
        <v>-1000</v>
      </c>
      <c r="C18" s="1"/>
      <c r="H18" s="4">
        <v>17</v>
      </c>
      <c r="I18" s="5">
        <f t="shared" si="1"/>
        <v>-1893.4494232372926</v>
      </c>
      <c r="J18" s="4">
        <f t="shared" si="2"/>
        <v>0</v>
      </c>
      <c r="K18" s="6">
        <f t="shared" si="0"/>
        <v>1.3194662376663626E-5</v>
      </c>
    </row>
    <row r="19" spans="1:11">
      <c r="A19" s="4">
        <v>-990</v>
      </c>
      <c r="B19" s="4">
        <v>-970</v>
      </c>
      <c r="C19" s="1"/>
      <c r="H19" s="4">
        <v>18</v>
      </c>
      <c r="I19" s="5">
        <f t="shared" si="1"/>
        <v>-1830.8368926403946</v>
      </c>
      <c r="J19" s="4">
        <f t="shared" si="2"/>
        <v>0</v>
      </c>
      <c r="K19" s="6">
        <f t="shared" si="0"/>
        <v>1.6367548064305159E-5</v>
      </c>
    </row>
    <row r="20" spans="1:11">
      <c r="A20" s="4">
        <v>-990</v>
      </c>
      <c r="B20" s="4">
        <v>-970</v>
      </c>
      <c r="C20" s="1"/>
      <c r="H20" s="4">
        <v>19</v>
      </c>
      <c r="I20" s="5">
        <f t="shared" si="1"/>
        <v>-1768.2243620434965</v>
      </c>
      <c r="J20" s="4">
        <f t="shared" si="2"/>
        <v>0</v>
      </c>
      <c r="K20" s="6">
        <f t="shared" si="0"/>
        <v>2.0171260976984215E-5</v>
      </c>
    </row>
    <row r="21" spans="1:11">
      <c r="A21" s="4">
        <v>-970</v>
      </c>
      <c r="B21" s="4">
        <v>-970</v>
      </c>
      <c r="C21" s="1"/>
      <c r="H21" s="4">
        <v>20</v>
      </c>
      <c r="I21" s="5">
        <f t="shared" si="1"/>
        <v>-1705.6118314465984</v>
      </c>
      <c r="J21" s="4">
        <f t="shared" si="2"/>
        <v>0</v>
      </c>
      <c r="K21" s="6">
        <f t="shared" si="0"/>
        <v>2.4697133668819331E-5</v>
      </c>
    </row>
    <row r="22" spans="1:11">
      <c r="A22" s="4">
        <v>-940</v>
      </c>
      <c r="B22" s="4">
        <v>-960</v>
      </c>
      <c r="C22" s="1"/>
      <c r="H22" s="4">
        <v>21</v>
      </c>
      <c r="I22" s="5">
        <f t="shared" si="1"/>
        <v>-1642.9993008497004</v>
      </c>
      <c r="J22" s="4">
        <f t="shared" si="2"/>
        <v>0</v>
      </c>
      <c r="K22" s="6">
        <f t="shared" si="0"/>
        <v>3.004167453406543E-5</v>
      </c>
    </row>
    <row r="23" spans="1:11">
      <c r="A23" s="4">
        <v>-910</v>
      </c>
      <c r="B23" s="4">
        <v>-910</v>
      </c>
      <c r="C23" s="1"/>
      <c r="H23" s="4">
        <v>22</v>
      </c>
      <c r="I23" s="5">
        <f t="shared" si="1"/>
        <v>-1580.3867702528023</v>
      </c>
      <c r="J23" s="4">
        <f t="shared" si="2"/>
        <v>0</v>
      </c>
      <c r="K23" s="6">
        <f t="shared" si="0"/>
        <v>3.6304946551104306E-5</v>
      </c>
    </row>
    <row r="24" spans="1:11">
      <c r="A24" s="4">
        <v>-900</v>
      </c>
      <c r="B24" s="4">
        <v>-890</v>
      </c>
      <c r="C24" s="1"/>
      <c r="H24" s="4">
        <v>23</v>
      </c>
      <c r="I24" s="5">
        <f t="shared" si="1"/>
        <v>-1517.7742396559042</v>
      </c>
      <c r="J24" s="4">
        <f t="shared" si="2"/>
        <v>0</v>
      </c>
      <c r="K24" s="6">
        <f t="shared" si="0"/>
        <v>4.3588462181997714E-5</v>
      </c>
    </row>
    <row r="25" spans="1:11">
      <c r="A25" s="4">
        <v>-850</v>
      </c>
      <c r="B25" s="4">
        <v>-890</v>
      </c>
      <c r="C25" s="1"/>
      <c r="H25" s="4">
        <v>24</v>
      </c>
      <c r="I25" s="5">
        <f t="shared" si="1"/>
        <v>-1455.1617090590062</v>
      </c>
      <c r="J25" s="4">
        <f t="shared" si="2"/>
        <v>4</v>
      </c>
      <c r="K25" s="6">
        <f t="shared" si="0"/>
        <v>5.1992580537292175E-5</v>
      </c>
    </row>
    <row r="26" spans="1:11">
      <c r="A26" s="4">
        <v>-830</v>
      </c>
      <c r="B26" s="4">
        <v>-890</v>
      </c>
      <c r="C26" s="1"/>
      <c r="H26" s="4">
        <v>25</v>
      </c>
      <c r="I26" s="5">
        <f t="shared" si="1"/>
        <v>-1392.5491784621081</v>
      </c>
      <c r="J26" s="4">
        <f t="shared" si="2"/>
        <v>1</v>
      </c>
      <c r="K26" s="6">
        <f t="shared" si="0"/>
        <v>6.1613414854807917E-5</v>
      </c>
    </row>
    <row r="27" spans="1:11">
      <c r="A27" s="4">
        <v>-820</v>
      </c>
      <c r="B27" s="4">
        <v>-830</v>
      </c>
      <c r="C27" s="1"/>
      <c r="H27" s="4">
        <v>26</v>
      </c>
      <c r="I27" s="5">
        <f t="shared" si="1"/>
        <v>-1329.93664786521</v>
      </c>
      <c r="J27" s="4">
        <f t="shared" si="2"/>
        <v>0</v>
      </c>
      <c r="K27" s="6">
        <f t="shared" si="0"/>
        <v>7.253928437391571E-5</v>
      </c>
    </row>
    <row r="28" spans="1:11">
      <c r="A28" s="4">
        <v>-790</v>
      </c>
      <c r="B28" s="4">
        <v>-810</v>
      </c>
      <c r="C28" s="1"/>
      <c r="H28" s="4">
        <v>27</v>
      </c>
      <c r="I28" s="5">
        <f t="shared" si="1"/>
        <v>-1267.324117268312</v>
      </c>
      <c r="J28" s="4">
        <f t="shared" si="2"/>
        <v>0</v>
      </c>
      <c r="K28" s="6">
        <f t="shared" si="0"/>
        <v>8.4846773982651821E-5</v>
      </c>
    </row>
    <row r="29" spans="1:11">
      <c r="A29" s="4">
        <v>-790</v>
      </c>
      <c r="B29" s="4">
        <v>-800</v>
      </c>
      <c r="C29" s="1"/>
      <c r="H29" s="4">
        <v>28</v>
      </c>
      <c r="I29" s="5">
        <f t="shared" si="1"/>
        <v>-1204.7115866714139</v>
      </c>
      <c r="J29" s="4">
        <f t="shared" si="2"/>
        <v>1</v>
      </c>
      <c r="K29" s="6">
        <f t="shared" si="0"/>
        <v>9.8596496346589808E-5</v>
      </c>
    </row>
    <row r="30" spans="1:11">
      <c r="A30" s="4">
        <v>-700</v>
      </c>
      <c r="B30" s="4">
        <v>-790</v>
      </c>
      <c r="C30" s="1"/>
      <c r="H30" s="4">
        <v>29</v>
      </c>
      <c r="I30" s="5">
        <f t="shared" si="1"/>
        <v>-1142.0990560745158</v>
      </c>
      <c r="J30" s="4">
        <f t="shared" si="2"/>
        <v>4</v>
      </c>
      <c r="K30" s="6">
        <f t="shared" si="0"/>
        <v>1.1382868298943624E-4</v>
      </c>
    </row>
    <row r="31" spans="1:11">
      <c r="A31" s="4">
        <v>-660</v>
      </c>
      <c r="B31" s="4">
        <v>-770</v>
      </c>
      <c r="C31" s="1"/>
      <c r="H31" s="4">
        <v>30</v>
      </c>
      <c r="I31" s="5">
        <f t="shared" si="1"/>
        <v>-1079.4865254776178</v>
      </c>
      <c r="J31" s="4">
        <f t="shared" si="2"/>
        <v>4</v>
      </c>
      <c r="K31" s="6">
        <f t="shared" si="0"/>
        <v>1.3055876105392124E-4</v>
      </c>
    </row>
    <row r="32" spans="1:11">
      <c r="A32" s="4">
        <v>-650</v>
      </c>
      <c r="B32" s="4">
        <v>-700</v>
      </c>
      <c r="C32" s="1"/>
      <c r="H32" s="4">
        <v>31</v>
      </c>
      <c r="I32" s="5">
        <f t="shared" si="1"/>
        <v>-1016.8739948807197</v>
      </c>
      <c r="J32" s="4">
        <f t="shared" si="2"/>
        <v>1</v>
      </c>
      <c r="K32" s="6">
        <f t="shared" si="0"/>
        <v>1.4877309906053782E-4</v>
      </c>
    </row>
    <row r="33" spans="1:11">
      <c r="A33" s="4">
        <v>-620</v>
      </c>
      <c r="B33" s="4">
        <v>-680</v>
      </c>
      <c r="C33" s="1"/>
      <c r="H33" s="4">
        <v>32</v>
      </c>
      <c r="I33" s="5">
        <f t="shared" si="1"/>
        <v>-954.26146428382162</v>
      </c>
      <c r="J33" s="4">
        <f t="shared" si="2"/>
        <v>4</v>
      </c>
      <c r="K33" s="6">
        <f t="shared" si="0"/>
        <v>1.6842512562469534E-4</v>
      </c>
    </row>
    <row r="34" spans="1:11">
      <c r="A34" s="4">
        <v>-610</v>
      </c>
      <c r="B34" s="4">
        <v>-620</v>
      </c>
      <c r="C34" s="1"/>
      <c r="H34" s="4">
        <v>33</v>
      </c>
      <c r="I34" s="5">
        <f t="shared" si="1"/>
        <v>-891.64893368692356</v>
      </c>
      <c r="J34" s="4">
        <f t="shared" si="2"/>
        <v>3</v>
      </c>
      <c r="K34" s="6">
        <f t="shared" si="0"/>
        <v>1.8943203756083022E-4</v>
      </c>
    </row>
    <row r="35" spans="1:11">
      <c r="A35" s="4">
        <v>-600</v>
      </c>
      <c r="B35" s="4">
        <v>-610</v>
      </c>
      <c r="C35" s="1"/>
      <c r="H35" s="4">
        <v>34</v>
      </c>
      <c r="I35" s="5">
        <f t="shared" si="1"/>
        <v>-829.03640309002549</v>
      </c>
      <c r="J35" s="4">
        <f t="shared" si="2"/>
        <v>2</v>
      </c>
      <c r="K35" s="6">
        <f t="shared" si="0"/>
        <v>2.1167231609088842E-4</v>
      </c>
    </row>
    <row r="36" spans="1:11">
      <c r="A36" s="4">
        <v>-600</v>
      </c>
      <c r="B36" s="4">
        <v>-610</v>
      </c>
      <c r="C36" s="1"/>
      <c r="H36" s="4">
        <v>35</v>
      </c>
      <c r="I36" s="5">
        <f t="shared" si="1"/>
        <v>-766.42387249312742</v>
      </c>
      <c r="J36" s="4">
        <f t="shared" si="2"/>
        <v>3</v>
      </c>
      <c r="K36" s="6">
        <f t="shared" si="0"/>
        <v>2.3498426039152232E-4</v>
      </c>
    </row>
    <row r="37" spans="1:11">
      <c r="A37" s="4">
        <v>-590</v>
      </c>
      <c r="B37" s="4">
        <v>-570</v>
      </c>
      <c r="C37" s="1"/>
      <c r="H37" s="4">
        <v>36</v>
      </c>
      <c r="I37" s="5">
        <f t="shared" si="1"/>
        <v>-703.81134189622935</v>
      </c>
      <c r="J37" s="4">
        <f t="shared" si="2"/>
        <v>0</v>
      </c>
      <c r="K37" s="6">
        <f t="shared" si="0"/>
        <v>2.5916572545713203E-4</v>
      </c>
    </row>
    <row r="38" spans="1:11">
      <c r="A38" s="4">
        <v>-590</v>
      </c>
      <c r="B38" s="4">
        <v>-560</v>
      </c>
      <c r="C38" s="1"/>
      <c r="H38" s="4">
        <v>37</v>
      </c>
      <c r="I38" s="5">
        <f t="shared" si="1"/>
        <v>-641.19881129933128</v>
      </c>
      <c r="J38" s="4">
        <f t="shared" si="2"/>
        <v>3</v>
      </c>
      <c r="K38" s="6">
        <f t="shared" si="0"/>
        <v>2.8397521596844615E-4</v>
      </c>
    </row>
    <row r="39" spans="1:11">
      <c r="A39" s="4">
        <v>-580</v>
      </c>
      <c r="B39" s="4">
        <v>-530</v>
      </c>
      <c r="C39" s="1"/>
      <c r="H39" s="4">
        <v>38</v>
      </c>
      <c r="I39" s="5">
        <f t="shared" si="1"/>
        <v>-578.58628070243321</v>
      </c>
      <c r="J39" s="4">
        <f t="shared" si="2"/>
        <v>7</v>
      </c>
      <c r="K39" s="6">
        <f t="shared" si="0"/>
        <v>3.091344401432179E-4</v>
      </c>
    </row>
    <row r="40" spans="1:11">
      <c r="A40" s="4">
        <v>-570</v>
      </c>
      <c r="B40" s="4">
        <v>-480</v>
      </c>
      <c r="C40" s="1"/>
      <c r="H40" s="4">
        <v>39</v>
      </c>
      <c r="I40" s="5">
        <f t="shared" si="1"/>
        <v>-515.97375010553515</v>
      </c>
      <c r="J40" s="4">
        <f t="shared" si="2"/>
        <v>3</v>
      </c>
      <c r="K40" s="6">
        <f t="shared" si="0"/>
        <v>3.3433236893007254E-4</v>
      </c>
    </row>
    <row r="41" spans="1:11">
      <c r="A41" s="4">
        <v>-560</v>
      </c>
      <c r="B41" s="4">
        <v>-450</v>
      </c>
      <c r="C41" s="1"/>
      <c r="H41" s="4">
        <v>40</v>
      </c>
      <c r="I41" s="5">
        <f t="shared" si="1"/>
        <v>-453.36121950863708</v>
      </c>
      <c r="J41" s="4">
        <f t="shared" si="2"/>
        <v>4</v>
      </c>
      <c r="K41" s="6">
        <f t="shared" si="0"/>
        <v>3.5923077882039293E-4</v>
      </c>
    </row>
    <row r="42" spans="1:11">
      <c r="A42" s="4">
        <v>-550</v>
      </c>
      <c r="B42" s="4">
        <v>-430</v>
      </c>
      <c r="C42" s="1"/>
      <c r="H42" s="4">
        <v>41</v>
      </c>
      <c r="I42" s="5">
        <f t="shared" si="1"/>
        <v>-390.74868891173901</v>
      </c>
      <c r="J42" s="4">
        <f t="shared" si="2"/>
        <v>7</v>
      </c>
      <c r="K42" s="6">
        <f t="shared" si="0"/>
        <v>3.8347118425136907E-4</v>
      </c>
    </row>
    <row r="43" spans="1:11">
      <c r="A43" s="4">
        <v>-500</v>
      </c>
      <c r="B43" s="4">
        <v>-420</v>
      </c>
      <c r="C43" s="1"/>
      <c r="H43" s="4">
        <v>42</v>
      </c>
      <c r="I43" s="5">
        <f t="shared" si="1"/>
        <v>-328.13615831484094</v>
      </c>
      <c r="J43" s="4">
        <f t="shared" si="2"/>
        <v>9</v>
      </c>
      <c r="K43" s="6">
        <f t="shared" si="0"/>
        <v>4.066829919733147E-4</v>
      </c>
    </row>
    <row r="44" spans="1:11">
      <c r="A44" s="4">
        <v>-480</v>
      </c>
      <c r="B44" s="4">
        <v>-420</v>
      </c>
      <c r="C44" s="1"/>
      <c r="H44" s="4">
        <v>43</v>
      </c>
      <c r="I44" s="5">
        <f t="shared" si="1"/>
        <v>-265.52362771794287</v>
      </c>
      <c r="J44" s="4">
        <f t="shared" si="2"/>
        <v>7</v>
      </c>
      <c r="K44" s="6">
        <f t="shared" si="0"/>
        <v>4.2849263920596224E-4</v>
      </c>
    </row>
    <row r="45" spans="1:11">
      <c r="A45" s="4">
        <v>-470</v>
      </c>
      <c r="B45" s="4">
        <v>-410</v>
      </c>
      <c r="C45" s="1"/>
      <c r="H45" s="4">
        <v>44</v>
      </c>
      <c r="I45" s="5">
        <f t="shared" si="1"/>
        <v>-202.91109712104478</v>
      </c>
      <c r="J45" s="4">
        <f t="shared" si="2"/>
        <v>4</v>
      </c>
      <c r="K45" s="6">
        <f t="shared" si="0"/>
        <v>4.4853341440924703E-4</v>
      </c>
    </row>
    <row r="46" spans="1:11">
      <c r="A46" s="4">
        <v>-460</v>
      </c>
      <c r="B46" s="4">
        <v>-360</v>
      </c>
      <c r="C46" s="1"/>
      <c r="H46" s="4">
        <v>45</v>
      </c>
      <c r="I46" s="5">
        <f t="shared" si="1"/>
        <v>-140.29856652414668</v>
      </c>
      <c r="J46" s="4">
        <f t="shared" si="2"/>
        <v>4</v>
      </c>
      <c r="K46" s="6">
        <f t="shared" si="0"/>
        <v>4.6645560836951173E-4</v>
      </c>
    </row>
    <row r="47" spans="1:11">
      <c r="A47" s="4">
        <v>-440</v>
      </c>
      <c r="B47" s="4">
        <v>-350</v>
      </c>
      <c r="C47" s="1"/>
      <c r="H47" s="4">
        <v>46</v>
      </c>
      <c r="I47" s="5">
        <f t="shared" si="1"/>
        <v>-77.686035927248582</v>
      </c>
      <c r="J47" s="4">
        <f t="shared" si="2"/>
        <v>2</v>
      </c>
      <c r="K47" s="6">
        <f t="shared" si="0"/>
        <v>4.8193660787569301E-4</v>
      </c>
    </row>
    <row r="48" spans="1:11">
      <c r="A48" s="4">
        <v>-430</v>
      </c>
      <c r="B48" s="4">
        <v>-330</v>
      </c>
      <c r="C48" s="1"/>
      <c r="H48" s="4">
        <v>47</v>
      </c>
      <c r="I48" s="5">
        <f t="shared" si="1"/>
        <v>-15.073505330350486</v>
      </c>
      <c r="J48" s="4">
        <f t="shared" si="2"/>
        <v>0</v>
      </c>
      <c r="K48" s="6">
        <f t="shared" si="0"/>
        <v>4.9469052754194914E-4</v>
      </c>
    </row>
    <row r="49" spans="1:11">
      <c r="A49" s="4">
        <v>-430</v>
      </c>
      <c r="B49" s="4">
        <v>-220</v>
      </c>
      <c r="C49" s="1"/>
      <c r="H49" s="4">
        <v>48</v>
      </c>
      <c r="I49" s="5">
        <f t="shared" si="1"/>
        <v>47.539025266547611</v>
      </c>
      <c r="J49" s="4">
        <f t="shared" si="2"/>
        <v>0</v>
      </c>
      <c r="K49" s="6">
        <f t="shared" si="0"/>
        <v>5.0447697925422655E-4</v>
      </c>
    </row>
    <row r="50" spans="1:11">
      <c r="A50" s="4">
        <v>-430</v>
      </c>
      <c r="B50" s="4">
        <v>-200</v>
      </c>
      <c r="C50" s="1"/>
      <c r="H50" s="4">
        <v>49</v>
      </c>
      <c r="I50" s="5">
        <f t="shared" si="1"/>
        <v>110.15155586344571</v>
      </c>
      <c r="J50" s="4">
        <f t="shared" si="2"/>
        <v>0</v>
      </c>
      <c r="K50" s="6">
        <f t="shared" si="0"/>
        <v>5.1110860393588299E-4</v>
      </c>
    </row>
    <row r="51" spans="1:11">
      <c r="A51" s="4">
        <v>-420</v>
      </c>
      <c r="B51" s="4">
        <v>-200</v>
      </c>
      <c r="C51" s="1"/>
      <c r="H51" s="4">
        <v>50</v>
      </c>
      <c r="I51" s="5">
        <f t="shared" si="1"/>
        <v>172.7640864603438</v>
      </c>
      <c r="J51" s="4">
        <f t="shared" si="2"/>
        <v>0</v>
      </c>
      <c r="K51" s="6">
        <f t="shared" si="0"/>
        <v>5.1445703612323218E-4</v>
      </c>
    </row>
    <row r="52" spans="1:11">
      <c r="A52" s="4">
        <v>-420</v>
      </c>
      <c r="B52" s="4">
        <v>-140</v>
      </c>
      <c r="C52" s="1"/>
      <c r="H52" s="4">
        <v>51</v>
      </c>
      <c r="I52" s="5">
        <f t="shared" si="1"/>
        <v>235.3766170572419</v>
      </c>
      <c r="J52" s="4">
        <f t="shared" si="2"/>
        <v>0</v>
      </c>
      <c r="K52" s="6">
        <f t="shared" si="0"/>
        <v>5.1445703612323229E-4</v>
      </c>
    </row>
    <row r="53" spans="1:11">
      <c r="A53" s="4">
        <v>-410</v>
      </c>
      <c r="B53" s="4">
        <v>1900</v>
      </c>
      <c r="C53" s="1"/>
      <c r="H53" s="4">
        <v>52</v>
      </c>
      <c r="I53" s="5">
        <f t="shared" si="1"/>
        <v>297.98914765413997</v>
      </c>
      <c r="J53" s="4">
        <f t="shared" si="2"/>
        <v>0</v>
      </c>
      <c r="K53" s="6">
        <f t="shared" si="0"/>
        <v>5.1110860393588321E-4</v>
      </c>
    </row>
    <row r="54" spans="1:11">
      <c r="A54" s="4">
        <v>-390</v>
      </c>
      <c r="B54" s="4">
        <v>1910</v>
      </c>
      <c r="C54" s="1"/>
      <c r="H54" s="4">
        <v>53</v>
      </c>
      <c r="I54" s="5">
        <f t="shared" si="1"/>
        <v>360.60167825103804</v>
      </c>
      <c r="J54" s="4">
        <f t="shared" si="2"/>
        <v>0</v>
      </c>
      <c r="K54" s="6">
        <f t="shared" si="0"/>
        <v>5.0447697925422687E-4</v>
      </c>
    </row>
    <row r="55" spans="1:11">
      <c r="A55" s="4">
        <v>-390</v>
      </c>
      <c r="B55" s="4">
        <v>1910</v>
      </c>
      <c r="C55" s="1"/>
      <c r="H55" s="4">
        <v>54</v>
      </c>
      <c r="I55" s="5">
        <f t="shared" si="1"/>
        <v>423.21420884793611</v>
      </c>
      <c r="J55" s="4">
        <f t="shared" si="2"/>
        <v>0</v>
      </c>
      <c r="K55" s="6">
        <f t="shared" si="0"/>
        <v>4.9469052754194957E-4</v>
      </c>
    </row>
    <row r="56" spans="1:11">
      <c r="A56" s="4">
        <v>-380</v>
      </c>
      <c r="B56" s="4">
        <v>1920</v>
      </c>
      <c r="C56" s="1"/>
      <c r="H56" s="4">
        <v>55</v>
      </c>
      <c r="I56" s="5">
        <f t="shared" si="1"/>
        <v>485.82673944483417</v>
      </c>
      <c r="J56" s="4">
        <f t="shared" si="2"/>
        <v>0</v>
      </c>
      <c r="K56" s="6">
        <f t="shared" si="0"/>
        <v>4.8193660787569355E-4</v>
      </c>
    </row>
    <row r="57" spans="1:11">
      <c r="A57" s="4">
        <v>-360</v>
      </c>
      <c r="B57" s="4">
        <v>1920</v>
      </c>
      <c r="C57" s="1"/>
      <c r="H57" s="4">
        <v>56</v>
      </c>
      <c r="I57" s="5">
        <f t="shared" si="1"/>
        <v>548.43927004173224</v>
      </c>
      <c r="J57" s="4">
        <f t="shared" si="2"/>
        <v>22</v>
      </c>
      <c r="K57" s="6">
        <f t="shared" si="0"/>
        <v>4.6645560836951232E-4</v>
      </c>
    </row>
    <row r="58" spans="1:11">
      <c r="A58" s="4">
        <v>-350</v>
      </c>
      <c r="B58" s="4">
        <v>1930</v>
      </c>
      <c r="C58" s="1"/>
      <c r="H58" s="4">
        <v>57</v>
      </c>
      <c r="I58" s="5">
        <f t="shared" si="1"/>
        <v>611.05180063863031</v>
      </c>
      <c r="J58" s="4">
        <f t="shared" si="2"/>
        <v>29</v>
      </c>
      <c r="K58" s="6">
        <f t="shared" si="0"/>
        <v>4.4853341440924768E-4</v>
      </c>
    </row>
    <row r="59" spans="1:11">
      <c r="A59" s="4">
        <v>-350</v>
      </c>
      <c r="B59" s="4">
        <v>1950</v>
      </c>
      <c r="C59" s="1"/>
      <c r="H59" s="4">
        <v>58</v>
      </c>
      <c r="I59" s="5">
        <f t="shared" si="1"/>
        <v>673.66433123552838</v>
      </c>
      <c r="J59" s="4">
        <f t="shared" si="2"/>
        <v>16</v>
      </c>
      <c r="K59" s="6">
        <f t="shared" si="0"/>
        <v>4.2849263920596311E-4</v>
      </c>
    </row>
    <row r="60" spans="1:11">
      <c r="A60" s="4">
        <v>-340</v>
      </c>
      <c r="B60" s="4">
        <v>1950</v>
      </c>
      <c r="C60" s="1"/>
      <c r="H60" s="4">
        <v>59</v>
      </c>
      <c r="I60" s="5">
        <f t="shared" si="1"/>
        <v>736.27686183242645</v>
      </c>
      <c r="J60" s="4">
        <f t="shared" si="2"/>
        <v>11</v>
      </c>
      <c r="K60" s="6">
        <f t="shared" si="0"/>
        <v>4.0668299197331556E-4</v>
      </c>
    </row>
    <row r="61" spans="1:11">
      <c r="A61" s="4">
        <v>-340</v>
      </c>
      <c r="B61" s="4">
        <v>1990</v>
      </c>
      <c r="C61" s="1"/>
      <c r="H61" s="4">
        <v>60</v>
      </c>
      <c r="I61" s="5">
        <f t="shared" si="1"/>
        <v>798.88939242932452</v>
      </c>
      <c r="J61" s="4">
        <f t="shared" si="2"/>
        <v>6</v>
      </c>
      <c r="K61" s="6">
        <f t="shared" si="0"/>
        <v>3.8347118425137E-4</v>
      </c>
    </row>
    <row r="62" spans="1:11">
      <c r="A62" s="4">
        <v>-330</v>
      </c>
      <c r="B62" s="4">
        <v>2000</v>
      </c>
      <c r="C62" s="1"/>
      <c r="H62" s="4">
        <v>61</v>
      </c>
      <c r="I62" s="5">
        <f t="shared" si="1"/>
        <v>861.50192302622258</v>
      </c>
      <c r="J62" s="4">
        <f t="shared" si="2"/>
        <v>5</v>
      </c>
      <c r="K62" s="6">
        <f t="shared" si="0"/>
        <v>3.5923077882039401E-4</v>
      </c>
    </row>
    <row r="63" spans="1:11">
      <c r="A63" s="4">
        <v>-310</v>
      </c>
      <c r="B63" s="4">
        <v>2010</v>
      </c>
      <c r="C63" s="1"/>
      <c r="H63" s="4">
        <v>62</v>
      </c>
      <c r="I63" s="5">
        <f t="shared" si="1"/>
        <v>924.11445362312065</v>
      </c>
      <c r="J63" s="4">
        <f t="shared" si="2"/>
        <v>6</v>
      </c>
      <c r="K63" s="6">
        <f t="shared" si="0"/>
        <v>3.3433236893007357E-4</v>
      </c>
    </row>
    <row r="64" spans="1:11">
      <c r="A64" s="4">
        <v>-300</v>
      </c>
      <c r="B64" s="4">
        <v>2030</v>
      </c>
      <c r="C64" s="1"/>
      <c r="H64" s="4">
        <v>63</v>
      </c>
      <c r="I64" s="5">
        <f t="shared" si="1"/>
        <v>986.72698422001872</v>
      </c>
      <c r="J64" s="4">
        <f t="shared" si="2"/>
        <v>3</v>
      </c>
      <c r="K64" s="6">
        <f t="shared" si="0"/>
        <v>3.0913444014321888E-4</v>
      </c>
    </row>
    <row r="65" spans="1:11">
      <c r="A65" s="4">
        <v>-300</v>
      </c>
      <c r="B65" s="4">
        <v>2050</v>
      </c>
      <c r="C65" s="1"/>
      <c r="H65" s="4">
        <v>64</v>
      </c>
      <c r="I65" s="5">
        <f t="shared" si="1"/>
        <v>1049.3395148169168</v>
      </c>
      <c r="J65" s="4">
        <f t="shared" si="2"/>
        <v>5</v>
      </c>
      <c r="K65" s="6">
        <f t="shared" si="0"/>
        <v>2.8397521596844712E-4</v>
      </c>
    </row>
    <row r="66" spans="1:11">
      <c r="A66" s="4">
        <v>-290</v>
      </c>
      <c r="B66" s="4">
        <v>2160</v>
      </c>
      <c r="C66" s="1"/>
      <c r="H66" s="4">
        <v>65</v>
      </c>
      <c r="I66" s="5">
        <f t="shared" si="1"/>
        <v>1111.9520454138149</v>
      </c>
      <c r="J66" s="4">
        <f t="shared" si="2"/>
        <v>2</v>
      </c>
      <c r="K66" s="6">
        <f t="shared" si="0"/>
        <v>2.5916572545713295E-4</v>
      </c>
    </row>
    <row r="67" spans="1:11">
      <c r="A67" s="4">
        <v>-290</v>
      </c>
      <c r="B67" s="4">
        <v>2210</v>
      </c>
      <c r="C67" s="1"/>
      <c r="H67" s="4">
        <v>66</v>
      </c>
      <c r="I67" s="5">
        <f t="shared" si="1"/>
        <v>1174.5645760107129</v>
      </c>
      <c r="J67" s="4">
        <f t="shared" si="2"/>
        <v>5</v>
      </c>
      <c r="K67" s="6">
        <f t="shared" ref="K67:K101" si="3">NORMDIST(I67,E$2,E$3,FALSE)</f>
        <v>2.349842603915233E-4</v>
      </c>
    </row>
    <row r="68" spans="1:11">
      <c r="A68" s="4">
        <v>-290</v>
      </c>
      <c r="B68" s="4">
        <v>2220</v>
      </c>
      <c r="C68" s="1"/>
      <c r="H68" s="4">
        <v>67</v>
      </c>
      <c r="I68" s="5">
        <f t="shared" ref="I68:I101" si="4">I67+E$7</f>
        <v>1237.177106607611</v>
      </c>
      <c r="J68" s="4">
        <f t="shared" ref="J68:J101" si="5">COUNTIF(A$2:A$200,"&lt;="&amp;I68)-COUNTIF(A$2:A$200,"&lt;="&amp;I67)</f>
        <v>2</v>
      </c>
      <c r="K68" s="6">
        <f t="shared" si="3"/>
        <v>2.1167231609088937E-4</v>
      </c>
    </row>
    <row r="69" spans="1:11">
      <c r="A69" s="4">
        <v>-280</v>
      </c>
      <c r="B69" s="4">
        <v>2230</v>
      </c>
      <c r="C69" s="1"/>
      <c r="H69" s="4">
        <v>68</v>
      </c>
      <c r="I69" s="5">
        <f t="shared" si="4"/>
        <v>1299.7896372045091</v>
      </c>
      <c r="J69" s="4">
        <f t="shared" si="5"/>
        <v>2</v>
      </c>
      <c r="K69" s="6">
        <f t="shared" si="3"/>
        <v>1.8943203756083111E-4</v>
      </c>
    </row>
    <row r="70" spans="1:11">
      <c r="A70" s="4">
        <v>-250</v>
      </c>
      <c r="B70" s="4">
        <v>2250</v>
      </c>
      <c r="C70" s="1"/>
      <c r="H70" s="4">
        <v>69</v>
      </c>
      <c r="I70" s="5">
        <f t="shared" si="4"/>
        <v>1362.4021678014071</v>
      </c>
      <c r="J70" s="4">
        <f t="shared" si="5"/>
        <v>1</v>
      </c>
      <c r="K70" s="6">
        <f t="shared" si="3"/>
        <v>1.6842512562469615E-4</v>
      </c>
    </row>
    <row r="71" spans="1:11">
      <c r="A71" s="4">
        <v>-240</v>
      </c>
      <c r="B71" s="4">
        <v>2280</v>
      </c>
      <c r="C71" s="1"/>
      <c r="H71" s="4">
        <v>70</v>
      </c>
      <c r="I71" s="5">
        <f t="shared" si="4"/>
        <v>1425.0146983983052</v>
      </c>
      <c r="J71" s="4">
        <f t="shared" si="5"/>
        <v>2</v>
      </c>
      <c r="K71" s="6">
        <f t="shared" si="3"/>
        <v>1.487730990605386E-4</v>
      </c>
    </row>
    <row r="72" spans="1:11">
      <c r="A72" s="4">
        <v>-230</v>
      </c>
      <c r="B72" s="4">
        <v>2300</v>
      </c>
      <c r="C72" s="1"/>
      <c r="H72" s="4">
        <v>71</v>
      </c>
      <c r="I72" s="5">
        <f t="shared" si="4"/>
        <v>1487.6272289952033</v>
      </c>
      <c r="J72" s="4">
        <f t="shared" si="5"/>
        <v>1</v>
      </c>
      <c r="K72" s="6">
        <f t="shared" si="3"/>
        <v>1.3055876105392189E-4</v>
      </c>
    </row>
    <row r="73" spans="1:11">
      <c r="A73" s="4">
        <v>-230</v>
      </c>
      <c r="B73" s="4">
        <v>2310</v>
      </c>
      <c r="C73" s="1"/>
      <c r="H73" s="4">
        <v>72</v>
      </c>
      <c r="I73" s="5">
        <f t="shared" si="4"/>
        <v>1550.2397595921013</v>
      </c>
      <c r="J73" s="4">
        <f t="shared" si="5"/>
        <v>0</v>
      </c>
      <c r="K73" s="6">
        <f t="shared" si="3"/>
        <v>1.1382868298943687E-4</v>
      </c>
    </row>
    <row r="74" spans="1:11">
      <c r="A74" s="4">
        <v>-200</v>
      </c>
      <c r="B74" s="4">
        <v>2320</v>
      </c>
      <c r="C74" s="1"/>
      <c r="H74" s="4">
        <v>73</v>
      </c>
      <c r="I74" s="5">
        <f t="shared" si="4"/>
        <v>1612.8522901889994</v>
      </c>
      <c r="J74" s="4">
        <f t="shared" si="5"/>
        <v>1</v>
      </c>
      <c r="K74" s="6">
        <f t="shared" si="3"/>
        <v>9.8596496346590364E-5</v>
      </c>
    </row>
    <row r="75" spans="1:11">
      <c r="A75" s="4">
        <v>-170</v>
      </c>
      <c r="B75" s="4">
        <v>2320</v>
      </c>
      <c r="C75" s="1"/>
      <c r="H75" s="4">
        <v>74</v>
      </c>
      <c r="I75" s="5">
        <f t="shared" si="4"/>
        <v>1675.4648207858975</v>
      </c>
      <c r="J75" s="4">
        <f t="shared" si="5"/>
        <v>1</v>
      </c>
      <c r="K75" s="6">
        <f t="shared" si="3"/>
        <v>8.4846773982652322E-5</v>
      </c>
    </row>
    <row r="76" spans="1:11">
      <c r="A76" s="4">
        <v>-160</v>
      </c>
      <c r="B76" s="4">
        <v>2330</v>
      </c>
      <c r="C76" s="1"/>
      <c r="H76" s="4">
        <v>75</v>
      </c>
      <c r="I76" s="5">
        <f t="shared" si="4"/>
        <v>1738.0773513827955</v>
      </c>
      <c r="J76" s="4">
        <f t="shared" si="5"/>
        <v>0</v>
      </c>
      <c r="K76" s="6">
        <f t="shared" si="3"/>
        <v>7.2539284373916184E-5</v>
      </c>
    </row>
    <row r="77" spans="1:11">
      <c r="A77" s="4">
        <v>-150</v>
      </c>
      <c r="B77" s="4">
        <v>2410</v>
      </c>
      <c r="C77" s="1"/>
      <c r="H77" s="4">
        <v>76</v>
      </c>
      <c r="I77" s="5">
        <f t="shared" si="4"/>
        <v>1800.6898819796936</v>
      </c>
      <c r="J77" s="4">
        <f t="shared" si="5"/>
        <v>0</v>
      </c>
      <c r="K77" s="6">
        <f t="shared" si="3"/>
        <v>6.1613414854808324E-5</v>
      </c>
    </row>
    <row r="78" spans="1:11">
      <c r="A78" s="4">
        <v>-140</v>
      </c>
      <c r="B78" s="4">
        <v>2420</v>
      </c>
      <c r="C78" s="1"/>
      <c r="H78" s="4">
        <v>77</v>
      </c>
      <c r="I78" s="5">
        <f t="shared" si="4"/>
        <v>1863.3024125765917</v>
      </c>
      <c r="J78" s="4">
        <f t="shared" si="5"/>
        <v>0</v>
      </c>
      <c r="K78" s="6">
        <f t="shared" si="3"/>
        <v>5.199258053729252E-5</v>
      </c>
    </row>
    <row r="79" spans="1:11">
      <c r="A79" s="4">
        <v>-120</v>
      </c>
      <c r="B79" s="4">
        <v>2420</v>
      </c>
      <c r="C79" s="1"/>
      <c r="H79" s="4">
        <v>78</v>
      </c>
      <c r="I79" s="5">
        <f t="shared" si="4"/>
        <v>1925.9149431734897</v>
      </c>
      <c r="J79" s="4">
        <f t="shared" si="5"/>
        <v>0</v>
      </c>
      <c r="K79" s="6">
        <f t="shared" si="3"/>
        <v>4.3588462181998006E-5</v>
      </c>
    </row>
    <row r="80" spans="1:11">
      <c r="A80" s="4">
        <v>500</v>
      </c>
      <c r="B80" s="4">
        <v>2530</v>
      </c>
      <c r="C80" s="1"/>
      <c r="H80" s="4">
        <v>79</v>
      </c>
      <c r="I80" s="5">
        <f t="shared" si="4"/>
        <v>1988.5274737703878</v>
      </c>
      <c r="J80" s="4">
        <f t="shared" si="5"/>
        <v>0</v>
      </c>
      <c r="K80" s="6">
        <f t="shared" si="3"/>
        <v>3.6304946551104604E-5</v>
      </c>
    </row>
    <row r="81" spans="1:11">
      <c r="A81" s="4">
        <v>500</v>
      </c>
      <c r="B81" s="4">
        <v>2560</v>
      </c>
      <c r="C81" s="1"/>
      <c r="H81" s="4">
        <v>80</v>
      </c>
      <c r="I81" s="5">
        <f t="shared" si="4"/>
        <v>2051.1400043672861</v>
      </c>
      <c r="J81" s="4">
        <f t="shared" si="5"/>
        <v>1</v>
      </c>
      <c r="K81" s="6">
        <f t="shared" si="3"/>
        <v>3.0041674534065647E-5</v>
      </c>
    </row>
    <row r="82" spans="1:11">
      <c r="A82" s="4">
        <v>500</v>
      </c>
      <c r="B82" s="4">
        <v>2670</v>
      </c>
      <c r="C82" s="1"/>
      <c r="H82" s="4">
        <v>81</v>
      </c>
      <c r="I82" s="5">
        <f t="shared" si="4"/>
        <v>2113.7525349641842</v>
      </c>
      <c r="J82" s="4">
        <f t="shared" si="5"/>
        <v>0</v>
      </c>
      <c r="K82" s="6">
        <f t="shared" si="3"/>
        <v>2.469713366881952E-5</v>
      </c>
    </row>
    <row r="83" spans="1:11">
      <c r="A83" s="4">
        <v>500</v>
      </c>
      <c r="B83" s="4">
        <v>2830</v>
      </c>
      <c r="C83" s="1"/>
      <c r="H83" s="4">
        <v>82</v>
      </c>
      <c r="I83" s="5">
        <f t="shared" si="4"/>
        <v>2176.3650655610822</v>
      </c>
      <c r="J83" s="4">
        <f t="shared" si="5"/>
        <v>0</v>
      </c>
      <c r="K83" s="6">
        <f t="shared" si="3"/>
        <v>2.0171260976984358E-5</v>
      </c>
    </row>
    <row r="84" spans="1:11">
      <c r="A84" s="4">
        <v>510</v>
      </c>
      <c r="B84" s="4">
        <v>2830</v>
      </c>
      <c r="C84" s="1"/>
      <c r="H84" s="4">
        <v>83</v>
      </c>
      <c r="I84" s="5">
        <f t="shared" si="4"/>
        <v>2238.9775961579803</v>
      </c>
      <c r="J84" s="4">
        <f t="shared" si="5"/>
        <v>0</v>
      </c>
      <c r="K84" s="6">
        <f t="shared" si="3"/>
        <v>1.6367548064305281E-5</v>
      </c>
    </row>
    <row r="85" spans="1:11">
      <c r="A85" s="4">
        <v>510</v>
      </c>
      <c r="B85" s="4">
        <v>2890</v>
      </c>
      <c r="C85" s="1"/>
      <c r="H85" s="4">
        <v>84</v>
      </c>
      <c r="I85" s="5">
        <f t="shared" si="4"/>
        <v>2301.5901267548784</v>
      </c>
      <c r="J85" s="4">
        <f t="shared" si="5"/>
        <v>0</v>
      </c>
      <c r="K85" s="6">
        <f t="shared" si="3"/>
        <v>1.3194662376663741E-5</v>
      </c>
    </row>
    <row r="86" spans="1:11">
      <c r="A86" s="4">
        <v>510</v>
      </c>
      <c r="B86" s="4">
        <v>2900</v>
      </c>
      <c r="C86" s="1"/>
      <c r="H86" s="4">
        <v>85</v>
      </c>
      <c r="I86" s="5">
        <f t="shared" si="4"/>
        <v>2364.2026573517765</v>
      </c>
      <c r="J86" s="4">
        <f t="shared" si="5"/>
        <v>0</v>
      </c>
      <c r="K86" s="6">
        <f t="shared" si="3"/>
        <v>1.056761590010837E-5</v>
      </c>
    </row>
    <row r="87" spans="1:11">
      <c r="A87" s="4">
        <v>510</v>
      </c>
      <c r="B87" s="4">
        <v>3120</v>
      </c>
      <c r="C87" s="1"/>
      <c r="H87" s="4">
        <v>86</v>
      </c>
      <c r="I87" s="5">
        <f t="shared" si="4"/>
        <v>2426.8151879486745</v>
      </c>
      <c r="J87" s="4">
        <f t="shared" si="5"/>
        <v>0</v>
      </c>
      <c r="K87" s="6">
        <f t="shared" si="3"/>
        <v>8.4085253489882106E-6</v>
      </c>
    </row>
    <row r="88" spans="1:11">
      <c r="A88" s="4">
        <v>510</v>
      </c>
      <c r="C88" s="1"/>
      <c r="H88" s="4">
        <v>87</v>
      </c>
      <c r="I88" s="5">
        <f t="shared" si="4"/>
        <v>2489.4277185455726</v>
      </c>
      <c r="J88" s="4">
        <f t="shared" si="5"/>
        <v>0</v>
      </c>
      <c r="K88" s="6">
        <f t="shared" si="3"/>
        <v>6.647016187744129E-6</v>
      </c>
    </row>
    <row r="89" spans="1:11">
      <c r="A89" s="4">
        <v>510</v>
      </c>
      <c r="C89" s="1"/>
      <c r="H89" s="4">
        <v>88</v>
      </c>
      <c r="I89" s="5">
        <f t="shared" si="4"/>
        <v>2552.0402491424707</v>
      </c>
      <c r="J89" s="4">
        <f t="shared" si="5"/>
        <v>0</v>
      </c>
      <c r="K89" s="6">
        <f t="shared" si="3"/>
        <v>5.2203270919191942E-6</v>
      </c>
    </row>
    <row r="90" spans="1:11">
      <c r="A90" s="4">
        <v>510</v>
      </c>
      <c r="C90" s="1"/>
      <c r="H90" s="4">
        <v>89</v>
      </c>
      <c r="I90" s="5">
        <f t="shared" si="4"/>
        <v>2614.6527797393687</v>
      </c>
      <c r="J90" s="4">
        <f t="shared" si="5"/>
        <v>0</v>
      </c>
      <c r="K90" s="6">
        <f t="shared" si="3"/>
        <v>4.0731722404040223E-6</v>
      </c>
    </row>
    <row r="91" spans="1:11">
      <c r="A91" s="4">
        <v>520</v>
      </c>
      <c r="C91" s="1"/>
      <c r="H91" s="4">
        <v>90</v>
      </c>
      <c r="I91" s="5">
        <f t="shared" si="4"/>
        <v>2677.2653103362668</v>
      </c>
      <c r="J91" s="4">
        <f t="shared" si="5"/>
        <v>0</v>
      </c>
      <c r="K91" s="6">
        <f t="shared" si="3"/>
        <v>3.1574168004562865E-6</v>
      </c>
    </row>
    <row r="92" spans="1:11">
      <c r="A92" s="4">
        <v>520</v>
      </c>
      <c r="C92" s="1"/>
      <c r="H92" s="4">
        <v>91</v>
      </c>
      <c r="I92" s="5">
        <f t="shared" si="4"/>
        <v>2739.8778409331649</v>
      </c>
      <c r="J92" s="4">
        <f t="shared" si="5"/>
        <v>0</v>
      </c>
      <c r="K92" s="6">
        <f t="shared" si="3"/>
        <v>2.4316168054088336E-6</v>
      </c>
    </row>
    <row r="93" spans="1:11">
      <c r="A93" s="4">
        <v>520</v>
      </c>
      <c r="C93" s="1"/>
      <c r="H93" s="4">
        <v>92</v>
      </c>
      <c r="I93" s="5">
        <f t="shared" si="4"/>
        <v>2802.4903715300629</v>
      </c>
      <c r="J93" s="4">
        <f t="shared" si="5"/>
        <v>0</v>
      </c>
      <c r="K93" s="6">
        <f t="shared" si="3"/>
        <v>1.8604689977052857E-6</v>
      </c>
    </row>
    <row r="94" spans="1:11">
      <c r="A94" s="4">
        <v>520</v>
      </c>
      <c r="C94" s="1"/>
      <c r="H94" s="4">
        <v>93</v>
      </c>
      <c r="I94" s="5">
        <f t="shared" si="4"/>
        <v>2865.102902126961</v>
      </c>
      <c r="J94" s="4">
        <f t="shared" si="5"/>
        <v>0</v>
      </c>
      <c r="K94" s="6">
        <f t="shared" si="3"/>
        <v>1.4142097244311998E-6</v>
      </c>
    </row>
    <row r="95" spans="1:11">
      <c r="A95" s="4">
        <v>520</v>
      </c>
      <c r="C95" s="1"/>
      <c r="H95" s="4">
        <v>94</v>
      </c>
      <c r="I95" s="5">
        <f t="shared" si="4"/>
        <v>2927.7154327238591</v>
      </c>
      <c r="J95" s="4">
        <f t="shared" si="5"/>
        <v>0</v>
      </c>
      <c r="K95" s="6">
        <f t="shared" si="3"/>
        <v>1.0679951525474806E-6</v>
      </c>
    </row>
    <row r="96" spans="1:11">
      <c r="A96" s="4">
        <v>530</v>
      </c>
      <c r="C96" s="1"/>
      <c r="H96" s="4">
        <v>95</v>
      </c>
      <c r="I96" s="5">
        <f t="shared" si="4"/>
        <v>2990.3279633207571</v>
      </c>
      <c r="J96" s="4">
        <f t="shared" si="5"/>
        <v>0</v>
      </c>
      <c r="K96" s="6">
        <f t="shared" si="3"/>
        <v>8.0128834218075632E-7</v>
      </c>
    </row>
    <row r="97" spans="1:11">
      <c r="A97" s="4">
        <v>530</v>
      </c>
      <c r="C97" s="1"/>
      <c r="H97" s="4">
        <v>96</v>
      </c>
      <c r="I97" s="5">
        <f t="shared" si="4"/>
        <v>3052.9404939176552</v>
      </c>
      <c r="J97" s="4">
        <f t="shared" si="5"/>
        <v>0</v>
      </c>
      <c r="K97" s="6">
        <f t="shared" si="3"/>
        <v>5.9727240163407555E-7</v>
      </c>
    </row>
    <row r="98" spans="1:11">
      <c r="A98" s="4">
        <v>540</v>
      </c>
      <c r="C98" s="1"/>
      <c r="H98" s="4">
        <v>97</v>
      </c>
      <c r="I98" s="5">
        <f t="shared" si="4"/>
        <v>3115.5530245145533</v>
      </c>
      <c r="J98" s="4">
        <f t="shared" si="5"/>
        <v>0</v>
      </c>
      <c r="K98" s="6">
        <f t="shared" si="3"/>
        <v>4.423032713061637E-7</v>
      </c>
    </row>
    <row r="99" spans="1:11">
      <c r="A99" s="4">
        <v>540</v>
      </c>
      <c r="C99" s="1"/>
      <c r="H99" s="4">
        <v>98</v>
      </c>
      <c r="I99" s="5">
        <f t="shared" si="4"/>
        <v>3178.1655551114513</v>
      </c>
      <c r="J99" s="4">
        <f t="shared" si="5"/>
        <v>0</v>
      </c>
      <c r="K99" s="6">
        <f t="shared" si="3"/>
        <v>3.2541077995314306E-7</v>
      </c>
    </row>
    <row r="100" spans="1:11">
      <c r="A100" s="4">
        <v>540</v>
      </c>
      <c r="C100" s="1"/>
      <c r="H100" s="4">
        <v>99</v>
      </c>
      <c r="I100" s="5">
        <f t="shared" si="4"/>
        <v>3240.7780857083494</v>
      </c>
      <c r="J100" s="4">
        <f t="shared" si="5"/>
        <v>0</v>
      </c>
      <c r="K100" s="6">
        <f t="shared" si="3"/>
        <v>2.3785254389658571E-7</v>
      </c>
    </row>
    <row r="101" spans="1:11">
      <c r="A101" s="4">
        <v>540</v>
      </c>
      <c r="C101" s="1"/>
      <c r="H101" s="4">
        <v>100</v>
      </c>
      <c r="I101" s="5">
        <f t="shared" si="4"/>
        <v>3303.3906163052475</v>
      </c>
      <c r="J101" s="4">
        <f t="shared" si="5"/>
        <v>0</v>
      </c>
      <c r="K101" s="6">
        <f t="shared" si="3"/>
        <v>1.7272203495171359E-7</v>
      </c>
    </row>
    <row r="102" spans="1:11">
      <c r="A102" s="4">
        <v>550</v>
      </c>
      <c r="C102" s="1"/>
    </row>
    <row r="103" spans="1:11">
      <c r="A103" s="4">
        <v>550</v>
      </c>
      <c r="C103" s="1"/>
    </row>
    <row r="104" spans="1:11">
      <c r="A104" s="4">
        <v>560</v>
      </c>
      <c r="C104" s="1"/>
    </row>
    <row r="105" spans="1:11">
      <c r="A105" s="4">
        <v>560</v>
      </c>
      <c r="C105" s="1"/>
    </row>
    <row r="106" spans="1:11">
      <c r="A106" s="4">
        <v>560</v>
      </c>
      <c r="C106" s="1"/>
    </row>
    <row r="107" spans="1:11">
      <c r="A107" s="4">
        <v>570</v>
      </c>
      <c r="C107" s="1"/>
    </row>
    <row r="108" spans="1:11">
      <c r="A108" s="4">
        <v>570</v>
      </c>
      <c r="C108" s="1"/>
    </row>
    <row r="109" spans="1:11">
      <c r="A109" s="4">
        <v>570</v>
      </c>
      <c r="C109" s="1"/>
    </row>
    <row r="110" spans="1:11">
      <c r="A110" s="4">
        <v>570</v>
      </c>
      <c r="C110" s="1"/>
    </row>
    <row r="111" spans="1:11">
      <c r="A111" s="4">
        <v>580</v>
      </c>
      <c r="C111" s="1"/>
    </row>
    <row r="112" spans="1:11">
      <c r="A112" s="4">
        <v>580</v>
      </c>
      <c r="C112" s="1"/>
    </row>
    <row r="113" spans="1:3">
      <c r="A113" s="4">
        <v>580</v>
      </c>
      <c r="C113" s="1"/>
    </row>
    <row r="114" spans="1:3">
      <c r="A114" s="4">
        <v>580</v>
      </c>
      <c r="C114" s="1"/>
    </row>
    <row r="115" spans="1:3">
      <c r="A115" s="4">
        <v>580</v>
      </c>
      <c r="C115" s="1"/>
    </row>
    <row r="116" spans="1:3">
      <c r="A116" s="4">
        <v>580</v>
      </c>
      <c r="C116" s="1"/>
    </row>
    <row r="117" spans="1:3">
      <c r="A117" s="4">
        <v>580</v>
      </c>
      <c r="C117" s="1"/>
    </row>
    <row r="118" spans="1:3">
      <c r="A118" s="4">
        <v>590</v>
      </c>
      <c r="C118" s="1"/>
    </row>
    <row r="119" spans="1:3">
      <c r="A119" s="4">
        <v>590</v>
      </c>
      <c r="C119" s="1"/>
    </row>
    <row r="120" spans="1:3">
      <c r="A120" s="4">
        <v>590</v>
      </c>
      <c r="C120" s="1"/>
    </row>
    <row r="121" spans="1:3">
      <c r="A121" s="4">
        <v>590</v>
      </c>
      <c r="C121" s="1"/>
    </row>
    <row r="122" spans="1:3">
      <c r="A122" s="4">
        <v>600</v>
      </c>
      <c r="C122" s="1"/>
    </row>
    <row r="123" spans="1:3">
      <c r="A123" s="4">
        <v>600</v>
      </c>
      <c r="C123" s="1"/>
    </row>
    <row r="124" spans="1:3">
      <c r="A124" s="4">
        <v>600</v>
      </c>
      <c r="C124" s="1"/>
    </row>
    <row r="125" spans="1:3">
      <c r="A125" s="4">
        <v>600</v>
      </c>
      <c r="C125" s="1"/>
    </row>
    <row r="126" spans="1:3">
      <c r="A126" s="4">
        <v>600</v>
      </c>
      <c r="C126" s="1"/>
    </row>
    <row r="127" spans="1:3">
      <c r="A127" s="4">
        <v>600</v>
      </c>
      <c r="C127" s="1"/>
    </row>
    <row r="128" spans="1:3">
      <c r="A128" s="4">
        <v>600</v>
      </c>
      <c r="C128" s="1"/>
    </row>
    <row r="129" spans="1:3">
      <c r="A129" s="4">
        <v>610</v>
      </c>
      <c r="C129" s="1"/>
    </row>
    <row r="130" spans="1:3">
      <c r="A130" s="4">
        <v>610</v>
      </c>
      <c r="C130" s="1"/>
    </row>
    <row r="131" spans="1:3">
      <c r="A131" s="4">
        <v>620</v>
      </c>
      <c r="C131" s="1"/>
    </row>
    <row r="132" spans="1:3">
      <c r="A132" s="4">
        <v>620</v>
      </c>
      <c r="C132" s="1"/>
    </row>
    <row r="133" spans="1:3">
      <c r="A133" s="4">
        <v>620</v>
      </c>
      <c r="C133" s="1"/>
    </row>
    <row r="134" spans="1:3">
      <c r="A134" s="4">
        <v>630</v>
      </c>
      <c r="C134" s="1"/>
    </row>
    <row r="135" spans="1:3">
      <c r="A135" s="4">
        <v>630</v>
      </c>
      <c r="C135" s="1"/>
    </row>
    <row r="136" spans="1:3">
      <c r="A136" s="4">
        <v>630</v>
      </c>
      <c r="C136" s="1"/>
    </row>
    <row r="137" spans="1:3">
      <c r="A137" s="4">
        <v>630</v>
      </c>
      <c r="C137" s="1"/>
    </row>
    <row r="138" spans="1:3">
      <c r="A138" s="4">
        <v>640</v>
      </c>
      <c r="C138" s="1"/>
    </row>
    <row r="139" spans="1:3">
      <c r="A139" s="4">
        <v>640</v>
      </c>
      <c r="C139" s="1"/>
    </row>
    <row r="140" spans="1:3">
      <c r="A140" s="4">
        <v>660</v>
      </c>
      <c r="C140" s="1"/>
    </row>
    <row r="141" spans="1:3">
      <c r="A141" s="4">
        <v>660</v>
      </c>
      <c r="C141" s="1"/>
    </row>
    <row r="142" spans="1:3">
      <c r="A142" s="4">
        <v>660</v>
      </c>
      <c r="C142" s="1"/>
    </row>
    <row r="143" spans="1:3">
      <c r="A143" s="4">
        <v>660</v>
      </c>
      <c r="C143" s="1"/>
    </row>
    <row r="144" spans="1:3">
      <c r="A144" s="4">
        <v>660</v>
      </c>
      <c r="C144" s="1"/>
    </row>
    <row r="145" spans="1:3">
      <c r="A145" s="4">
        <v>670</v>
      </c>
      <c r="C145" s="1"/>
    </row>
    <row r="146" spans="1:3">
      <c r="A146" s="4">
        <v>670</v>
      </c>
      <c r="C146" s="1"/>
    </row>
    <row r="147" spans="1:3">
      <c r="A147" s="4">
        <v>680</v>
      </c>
      <c r="C147" s="1"/>
    </row>
    <row r="148" spans="1:3">
      <c r="A148" s="4">
        <v>690</v>
      </c>
      <c r="C148" s="1"/>
    </row>
    <row r="149" spans="1:3">
      <c r="A149" s="4">
        <v>700</v>
      </c>
      <c r="C149" s="1"/>
    </row>
    <row r="150" spans="1:3">
      <c r="A150" s="4">
        <v>700</v>
      </c>
      <c r="C150" s="1"/>
    </row>
    <row r="151" spans="1:3">
      <c r="A151" s="4">
        <v>710</v>
      </c>
      <c r="C151" s="1"/>
    </row>
    <row r="152" spans="1:3">
      <c r="A152" s="4">
        <v>710</v>
      </c>
      <c r="C152" s="1"/>
    </row>
    <row r="153" spans="1:3">
      <c r="A153" s="4">
        <v>730</v>
      </c>
      <c r="C153" s="1"/>
    </row>
    <row r="154" spans="1:3">
      <c r="A154" s="4">
        <v>730</v>
      </c>
      <c r="C154" s="1"/>
    </row>
    <row r="155" spans="1:3">
      <c r="A155" s="4">
        <v>730</v>
      </c>
      <c r="C155" s="1"/>
    </row>
    <row r="156" spans="1:3">
      <c r="A156" s="4">
        <v>730</v>
      </c>
      <c r="C156" s="1"/>
    </row>
    <row r="157" spans="1:3">
      <c r="A157" s="4">
        <v>730</v>
      </c>
      <c r="C157" s="1"/>
    </row>
    <row r="158" spans="1:3">
      <c r="A158" s="4">
        <v>740</v>
      </c>
      <c r="C158" s="1"/>
    </row>
    <row r="159" spans="1:3">
      <c r="A159" s="4">
        <v>740</v>
      </c>
      <c r="C159" s="1"/>
    </row>
    <row r="160" spans="1:3">
      <c r="A160" s="4">
        <v>760</v>
      </c>
      <c r="C160" s="1"/>
    </row>
    <row r="161" spans="1:3">
      <c r="A161" s="4">
        <v>770</v>
      </c>
      <c r="C161" s="1"/>
    </row>
    <row r="162" spans="1:3">
      <c r="A162" s="4">
        <v>790</v>
      </c>
      <c r="C162" s="1"/>
    </row>
    <row r="163" spans="1:3">
      <c r="A163" s="4">
        <v>790</v>
      </c>
      <c r="C163" s="1"/>
    </row>
    <row r="164" spans="1:3">
      <c r="A164" s="4">
        <v>830</v>
      </c>
      <c r="C164" s="1"/>
    </row>
    <row r="165" spans="1:3">
      <c r="A165" s="4">
        <v>850</v>
      </c>
      <c r="C165" s="1"/>
    </row>
    <row r="166" spans="1:3">
      <c r="A166" s="4">
        <v>860</v>
      </c>
      <c r="C166" s="1"/>
    </row>
    <row r="167" spans="1:3">
      <c r="A167" s="4">
        <v>860</v>
      </c>
      <c r="C167" s="1"/>
    </row>
    <row r="168" spans="1:3">
      <c r="A168" s="4">
        <v>860</v>
      </c>
      <c r="C168" s="1"/>
    </row>
    <row r="169" spans="1:3">
      <c r="A169" s="4">
        <v>870</v>
      </c>
      <c r="C169" s="1"/>
    </row>
    <row r="170" spans="1:3">
      <c r="A170" s="4">
        <v>900</v>
      </c>
      <c r="C170" s="1"/>
    </row>
    <row r="171" spans="1:3">
      <c r="A171" s="4">
        <v>900</v>
      </c>
      <c r="C171" s="1"/>
    </row>
    <row r="172" spans="1:3">
      <c r="A172" s="4">
        <v>900</v>
      </c>
      <c r="C172" s="1"/>
    </row>
    <row r="173" spans="1:3">
      <c r="A173" s="4">
        <v>910</v>
      </c>
      <c r="C173" s="1"/>
    </row>
    <row r="174" spans="1:3">
      <c r="A174" s="4">
        <v>920</v>
      </c>
      <c r="C174" s="1"/>
    </row>
    <row r="175" spans="1:3">
      <c r="A175" s="4">
        <v>940</v>
      </c>
      <c r="C175" s="1"/>
    </row>
    <row r="176" spans="1:3">
      <c r="A176" s="4">
        <v>940</v>
      </c>
      <c r="C176" s="1"/>
    </row>
    <row r="177" spans="1:3">
      <c r="A177" s="4">
        <v>950</v>
      </c>
      <c r="C177" s="1"/>
    </row>
    <row r="178" spans="1:3">
      <c r="A178" s="4">
        <v>990</v>
      </c>
      <c r="C178" s="1"/>
    </row>
    <row r="179" spans="1:3">
      <c r="A179" s="4">
        <v>990</v>
      </c>
      <c r="C179" s="1"/>
    </row>
    <row r="180" spans="1:3">
      <c r="A180" s="4">
        <v>1000</v>
      </c>
      <c r="C180" s="1"/>
    </row>
    <row r="181" spans="1:3">
      <c r="A181" s="4">
        <v>1000</v>
      </c>
      <c r="C181" s="1"/>
    </row>
    <row r="182" spans="1:3">
      <c r="A182" s="4">
        <v>1020</v>
      </c>
      <c r="C182" s="1"/>
    </row>
    <row r="183" spans="1:3">
      <c r="A183" s="4">
        <v>1050</v>
      </c>
      <c r="C183" s="1"/>
    </row>
    <row r="184" spans="1:3">
      <c r="A184" s="4">
        <v>1080</v>
      </c>
      <c r="C184" s="1"/>
    </row>
    <row r="185" spans="1:3">
      <c r="A185" s="4">
        <v>1130</v>
      </c>
      <c r="C185" s="1"/>
    </row>
    <row r="186" spans="1:3">
      <c r="A186" s="4">
        <v>1140</v>
      </c>
      <c r="C186" s="1"/>
    </row>
    <row r="187" spans="1:3">
      <c r="A187" s="4">
        <v>1160</v>
      </c>
      <c r="C187" s="1"/>
    </row>
    <row r="188" spans="1:3">
      <c r="A188" s="4">
        <v>1160</v>
      </c>
      <c r="C188" s="1"/>
    </row>
    <row r="189" spans="1:3">
      <c r="A189" s="4">
        <v>1170</v>
      </c>
      <c r="C189" s="1"/>
    </row>
    <row r="190" spans="1:3">
      <c r="A190" s="4">
        <v>1200</v>
      </c>
      <c r="C190" s="1"/>
    </row>
    <row r="191" spans="1:3">
      <c r="A191" s="4">
        <v>1210</v>
      </c>
      <c r="C191" s="1"/>
    </row>
    <row r="192" spans="1:3">
      <c r="A192" s="4">
        <v>1260</v>
      </c>
      <c r="C192" s="1"/>
    </row>
    <row r="193" spans="1:3">
      <c r="A193" s="4">
        <v>1280</v>
      </c>
      <c r="C193" s="1"/>
    </row>
    <row r="194" spans="1:3">
      <c r="A194" s="4">
        <v>1350</v>
      </c>
      <c r="C194" s="1"/>
    </row>
    <row r="195" spans="1:3">
      <c r="A195" s="4">
        <v>1400</v>
      </c>
      <c r="C195" s="1"/>
    </row>
    <row r="196" spans="1:3">
      <c r="A196" s="4">
        <v>1410</v>
      </c>
      <c r="C196" s="1"/>
    </row>
    <row r="197" spans="1:3">
      <c r="A197" s="4">
        <v>1460</v>
      </c>
      <c r="C197" s="1"/>
    </row>
    <row r="198" spans="1:3">
      <c r="A198" s="4">
        <v>1570</v>
      </c>
      <c r="C198" s="1"/>
    </row>
    <row r="199" spans="1:3">
      <c r="A199" s="4">
        <v>1650</v>
      </c>
      <c r="C199" s="1"/>
    </row>
    <row r="200" spans="1:3">
      <c r="A200" s="4">
        <v>2050</v>
      </c>
      <c r="C200" s="1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波幅2009-now</vt:lpstr>
      <vt:lpstr>短期2009-now</vt:lpstr>
      <vt:lpstr>正态分布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2019-03-04T03:27:56Z</dcterms:created>
  <dcterms:modified xsi:type="dcterms:W3CDTF">2019-03-05T15:03:17Z</dcterms:modified>
</cp:coreProperties>
</file>