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9395" windowHeight="91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25" i="1"/>
  <c r="K25" s="1"/>
  <c r="J25"/>
  <c r="P21"/>
  <c r="P22"/>
  <c r="P24"/>
  <c r="J24"/>
  <c r="M24" s="1"/>
  <c r="K24" s="1"/>
  <c r="P23"/>
  <c r="J23"/>
  <c r="M23" s="1"/>
  <c r="K23" s="1"/>
  <c r="J22"/>
  <c r="M22" s="1"/>
  <c r="K22" s="1"/>
  <c r="K21"/>
  <c r="J21"/>
  <c r="M21" s="1"/>
  <c r="N20"/>
  <c r="M20"/>
  <c r="J20"/>
  <c r="P25" l="1"/>
</calcChain>
</file>

<file path=xl/sharedStrings.xml><?xml version="1.0" encoding="utf-8"?>
<sst xmlns="http://schemas.openxmlformats.org/spreadsheetml/2006/main" count="14" uniqueCount="14">
  <si>
    <t>手数</t>
    <phoneticPr fontId="1" type="noConversion"/>
  </si>
  <si>
    <t>价格</t>
    <phoneticPr fontId="1" type="noConversion"/>
  </si>
  <si>
    <t>点数</t>
    <phoneticPr fontId="1" type="noConversion"/>
  </si>
  <si>
    <t>价值</t>
    <phoneticPr fontId="1" type="noConversion"/>
  </si>
  <si>
    <t>保证金比率</t>
    <phoneticPr fontId="1" type="noConversion"/>
  </si>
  <si>
    <t>保证金</t>
    <phoneticPr fontId="1" type="noConversion"/>
  </si>
  <si>
    <t>杠杆率</t>
    <phoneticPr fontId="1" type="noConversion"/>
  </si>
  <si>
    <t>账户额度</t>
    <phoneticPr fontId="1" type="noConversion"/>
  </si>
  <si>
    <t>股指</t>
    <phoneticPr fontId="1" type="noConversion"/>
  </si>
  <si>
    <t>RB</t>
    <phoneticPr fontId="1" type="noConversion"/>
  </si>
  <si>
    <t>C</t>
    <phoneticPr fontId="1" type="noConversion"/>
  </si>
  <si>
    <t>CU</t>
    <phoneticPr fontId="1" type="noConversion"/>
  </si>
  <si>
    <t>CF</t>
    <phoneticPr fontId="1" type="noConversion"/>
  </si>
  <si>
    <t>J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</si>
</sst>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19:P25"/>
  <sheetViews>
    <sheetView tabSelected="1" topLeftCell="A4" workbookViewId="0">
      <selection activeCell="H25" sqref="H25"/>
    </sheetView>
  </sheetViews>
  <sheetFormatPr defaultRowHeight="13.5"/>
  <cols>
    <col min="11" max="11" width="15" bestFit="1" customWidth="1"/>
    <col min="12" max="12" width="12.125" customWidth="1"/>
  </cols>
  <sheetData>
    <row r="19" spans="6:16">
      <c r="G19" t="s">
        <v>0</v>
      </c>
      <c r="H19" t="s">
        <v>1</v>
      </c>
      <c r="I19" t="s">
        <v>2</v>
      </c>
      <c r="J19" t="s">
        <v>3</v>
      </c>
      <c r="K19" t="s">
        <v>7</v>
      </c>
      <c r="L19" t="s">
        <v>4</v>
      </c>
      <c r="M19" t="s">
        <v>5</v>
      </c>
      <c r="N19" t="s">
        <v>6</v>
      </c>
    </row>
    <row r="20" spans="6:16">
      <c r="F20" t="s">
        <v>8</v>
      </c>
      <c r="G20">
        <v>1</v>
      </c>
      <c r="H20">
        <v>300</v>
      </c>
      <c r="I20">
        <v>3000</v>
      </c>
      <c r="J20">
        <f>G20*H20*I20</f>
        <v>900000</v>
      </c>
      <c r="K20" s="1">
        <v>1170000</v>
      </c>
      <c r="L20">
        <v>0.13</v>
      </c>
      <c r="M20">
        <f>J20*L20</f>
        <v>117000</v>
      </c>
      <c r="N20">
        <f>M20/K20</f>
        <v>0.1</v>
      </c>
    </row>
    <row r="21" spans="6:16">
      <c r="F21" t="s">
        <v>9</v>
      </c>
      <c r="G21">
        <v>1</v>
      </c>
      <c r="H21">
        <v>3618</v>
      </c>
      <c r="I21">
        <v>10</v>
      </c>
      <c r="J21">
        <f>G21*H21*I21</f>
        <v>36180</v>
      </c>
      <c r="K21" s="1">
        <f>M21/N21</f>
        <v>50652.000000000007</v>
      </c>
      <c r="L21">
        <v>0.14000000000000001</v>
      </c>
      <c r="M21">
        <f>J21*L21</f>
        <v>5065.2000000000007</v>
      </c>
      <c r="N21">
        <v>0.1</v>
      </c>
      <c r="P21">
        <f>M21*(5.925)</f>
        <v>30011.310000000005</v>
      </c>
    </row>
    <row r="22" spans="6:16">
      <c r="F22" t="s">
        <v>10</v>
      </c>
      <c r="G22">
        <v>1</v>
      </c>
      <c r="H22">
        <v>1909</v>
      </c>
      <c r="I22">
        <v>10</v>
      </c>
      <c r="J22">
        <f>G22*H22*I22</f>
        <v>19090</v>
      </c>
      <c r="K22" s="1">
        <f>M22/N22</f>
        <v>19090</v>
      </c>
      <c r="L22">
        <v>0.1</v>
      </c>
      <c r="M22">
        <f>J22*L22</f>
        <v>1909</v>
      </c>
      <c r="N22">
        <v>0.1</v>
      </c>
      <c r="P22">
        <f>M22*(5.94)</f>
        <v>11339.460000000001</v>
      </c>
    </row>
    <row r="23" spans="6:16">
      <c r="F23" t="s">
        <v>11</v>
      </c>
      <c r="G23">
        <v>1</v>
      </c>
      <c r="H23">
        <v>49270</v>
      </c>
      <c r="I23">
        <v>5</v>
      </c>
      <c r="J23">
        <f>G23*H23*I23</f>
        <v>246350</v>
      </c>
      <c r="K23" s="1">
        <f>M23/N23</f>
        <v>320255</v>
      </c>
      <c r="L23">
        <v>0.13</v>
      </c>
      <c r="M23">
        <f>J23*L23</f>
        <v>32025.5</v>
      </c>
      <c r="N23">
        <v>0.1</v>
      </c>
      <c r="P23">
        <f>M23*(5.95)</f>
        <v>190551.72500000001</v>
      </c>
    </row>
    <row r="24" spans="6:16">
      <c r="F24" t="s">
        <v>12</v>
      </c>
      <c r="G24">
        <v>1</v>
      </c>
      <c r="H24">
        <v>15765</v>
      </c>
      <c r="I24">
        <v>5</v>
      </c>
      <c r="J24">
        <f>G24*H24*I24</f>
        <v>78825</v>
      </c>
      <c r="K24" s="1">
        <f>M24/N24</f>
        <v>94590</v>
      </c>
      <c r="L24">
        <v>0.12</v>
      </c>
      <c r="M24">
        <f>J24*L24</f>
        <v>9459</v>
      </c>
      <c r="N24">
        <v>0.1</v>
      </c>
      <c r="P24">
        <f>M24*(5.95)</f>
        <v>56281.05</v>
      </c>
    </row>
    <row r="25" spans="6:16">
      <c r="F25" t="s">
        <v>13</v>
      </c>
      <c r="G25">
        <v>1</v>
      </c>
      <c r="H25">
        <v>2154</v>
      </c>
      <c r="I25">
        <v>100</v>
      </c>
      <c r="J25">
        <f>G25*H25*I25</f>
        <v>215400</v>
      </c>
      <c r="K25" s="1">
        <f>M25/N25</f>
        <v>323100</v>
      </c>
      <c r="L25">
        <v>0.15</v>
      </c>
      <c r="M25">
        <f>J25*L25</f>
        <v>32310</v>
      </c>
      <c r="N25">
        <v>0.1</v>
      </c>
      <c r="P25">
        <f>M25*(5.95)</f>
        <v>192244.5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2019-02-26T14:46:57Z</dcterms:created>
  <dcterms:modified xsi:type="dcterms:W3CDTF">2019-05-09T09:47:23Z</dcterms:modified>
</cp:coreProperties>
</file>