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691D7A85-848A-4610-BC0B-9729ACE30BA7}" xr6:coauthVersionLast="47" xr6:coauthVersionMax="47" xr10:uidLastSave="{00000000-0000-0000-0000-000000000000}"/>
  <bookViews>
    <workbookView xWindow="1950" yWindow="495" windowWidth="18165" windowHeight="10425" tabRatio="646" firstSheet="29" activeTab="32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-Datos simulados" sheetId="43" r:id="rId5"/>
    <sheet name="Ciudad" sheetId="32" r:id="rId6"/>
    <sheet name="Ciudad-Datos simulados" sheetId="42" r:id="rId7"/>
    <sheet name="Departamento" sheetId="31" r:id="rId8"/>
    <sheet name="Departamento-Datos simulados" sheetId="41" r:id="rId9"/>
    <sheet name="Pais" sheetId="30" r:id="rId10"/>
    <sheet name="Pais-Datos simulados" sheetId="40" r:id="rId11"/>
    <sheet name="Unidad medida" sheetId="36" r:id="rId12"/>
    <sheet name="Unidad M-Datos simulados" sheetId="39" r:id="rId13"/>
    <sheet name=" Tipo_unidad" sheetId="29" r:id="rId14"/>
    <sheet name="Tipo U-Datos simulados" sheetId="24" r:id="rId15"/>
    <sheet name="Entrada" sheetId="7" r:id="rId16"/>
    <sheet name="Entrada-Datos simulados" sheetId="8" r:id="rId17"/>
    <sheet name="Salida" sheetId="37" r:id="rId18"/>
    <sheet name="Salida-Datos simulados" sheetId="10" r:id="rId19"/>
    <sheet name="Producto" sheetId="11" r:id="rId20"/>
    <sheet name="Producto-Datos simulados" sheetId="12" r:id="rId21"/>
    <sheet name="Pedido" sheetId="15" r:id="rId22"/>
    <sheet name="Pedido-Datos simulados" sheetId="16" r:id="rId23"/>
    <sheet name="Seccion" sheetId="33" r:id="rId24"/>
    <sheet name="Seccion-Datos simulados" sheetId="18" r:id="rId25"/>
    <sheet name="Estanteria" sheetId="19" r:id="rId26"/>
    <sheet name="Estanteria-Datos simulados" sheetId="20" r:id="rId27"/>
    <sheet name="Almacen" sheetId="21" r:id="rId28"/>
    <sheet name="Almacen-Datos simulados" sheetId="22" r:id="rId29"/>
    <sheet name="Proveedor" sheetId="34" r:id="rId30"/>
    <sheet name="Proveedor-Datos simulados" sheetId="14" r:id="rId31"/>
    <sheet name="Usuario" sheetId="4" r:id="rId32"/>
    <sheet name="Usuario-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22"/>
  <c r="E2" i="22"/>
  <c r="C2" i="22"/>
  <c r="B2" i="22"/>
  <c r="D2" i="20"/>
  <c r="E2" i="20"/>
  <c r="A2" i="20"/>
  <c r="B2" i="20"/>
  <c r="C2" i="20"/>
  <c r="A2" i="18"/>
  <c r="B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2" i="11"/>
  <c r="E21" i="11"/>
  <c r="C17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B2" i="12" l="1"/>
  <c r="E2" i="10"/>
  <c r="E2" i="8"/>
  <c r="B2" i="8"/>
  <c r="A2" i="6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<sst xmlns="http://schemas.openxmlformats.org/spreadsheetml/2006/main" count="1612" uniqueCount="374">
  <si>
    <t>Tipo de dato</t>
  </si>
  <si>
    <t>alfanumerico</t>
  </si>
  <si>
    <t>entero</t>
  </si>
  <si>
    <t>fecha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</si>
  <si>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</si>
  <si>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</si>
  <si>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</si>
  <si>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</si>
  <si>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</si>
  <si>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</si>
  <si>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</si>
  <si>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</si>
  <si>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</si>
  <si>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</si>
  <si>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</si>
  <si>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</si>
  <si>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</si>
  <si>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</si>
  <si>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</si>
  <si>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</si>
  <si>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</si>
  <si>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</si>
  <si>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</si>
  <si>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</si>
  <si>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</si>
  <si>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</si>
  <si>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</si>
  <si>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</si>
  <si>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</si>
  <si>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</si>
  <si>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</si>
  <si>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</si>
  <si>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</si>
  <si>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</si>
  <si>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</si>
  <si>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</si>
  <si>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</si>
  <si>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</si>
  <si>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</si>
  <si>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</si>
  <si>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>estado</t>
  </si>
  <si>
    <t>datos simulados</t>
  </si>
  <si>
    <t xml:space="preserve">cargo </t>
  </si>
  <si>
    <t>id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</si>
  <si>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</si>
  <si>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</si>
  <si>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</si>
  <si>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</si>
  <si>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</si>
  <si>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</si>
  <si>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</si>
  <si>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</si>
  <si>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</si>
  <si>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</si>
  <si>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</si>
  <si>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</si>
  <si>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</si>
  <si>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</si>
  <si>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</si>
  <si>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</si>
  <si>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</si>
  <si>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</si>
  <si>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</si>
  <si>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</si>
  <si>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</si>
  <si>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</si>
  <si>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</si>
  <si>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</si>
  <si>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</si>
  <si>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</si>
  <si>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</si>
  <si>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</si>
  <si>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</si>
  <si>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gramos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</si>
  <si>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</si>
  <si>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</si>
  <si>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</si>
  <si>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</si>
  <si>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</si>
  <si>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</si>
  <si>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</si>
  <si>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</si>
  <si>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cuidado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</si>
  <si>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</si>
  <si>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</si>
  <si>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</si>
  <si>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</si>
  <si>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</si>
  <si>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</si>
  <si>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</si>
  <si>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</si>
  <si>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</si>
  <si>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</si>
  <si>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</si>
  <si>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</si>
  <si>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</si>
  <si>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</si>
  <si>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</si>
  <si>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</si>
  <si>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</si>
  <si>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</si>
  <si>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</si>
  <si>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</si>
  <si>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</si>
  <si>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</si>
  <si>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</si>
  <si>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</si>
  <si>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</si>
  <si>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</si>
  <si>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</si>
  <si>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</si>
  <si>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</si>
  <si>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</si>
  <si>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</si>
  <si>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</si>
  <si>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</si>
  <si>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</si>
  <si>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</si>
  <si>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</si>
  <si>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</si>
  <si>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</si>
  <si>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</si>
  <si>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</si>
  <si>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</si>
  <si>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</si>
  <si>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</si>
  <si>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</si>
  <si>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</si>
  <si>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</si>
  <si>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</si>
  <si>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</si>
  <si>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</si>
  <si>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</si>
  <si>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</si>
  <si>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</si>
  <si>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</si>
  <si>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</si>
  <si>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</si>
  <si>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</si>
  <si>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</si>
  <si>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</si>
  <si>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</si>
  <si>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</si>
  <si>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</si>
  <si>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</si>
  <si>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</si>
  <si>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</si>
  <si>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</si>
  <si>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</si>
  <si>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</si>
  <si>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</si>
  <si>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</si>
  <si>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</si>
  <si>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</si>
  <si>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</si>
  <si>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</si>
  <si>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</si>
  <si>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</si>
  <si>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</si>
  <si>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</si>
  <si>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</si>
  <si>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</si>
  <si>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</si>
  <si>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</si>
  <si>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</si>
  <si>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</si>
  <si>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</si>
  <si>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</si>
  <si>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</si>
  <si>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</si>
  <si>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</si>
  <si>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</si>
  <si>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</si>
  <si>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</si>
  <si>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</si>
  <si>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</si>
  <si>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</si>
  <si>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</si>
  <si>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</si>
  <si>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</si>
  <si>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</si>
  <si>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</si>
  <si>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</si>
  <si>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</si>
  <si>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</si>
  <si>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</si>
  <si>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</si>
  <si>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</si>
  <si>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</si>
  <si>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</si>
  <si>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</si>
  <si>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</si>
  <si>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</si>
  <si>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</si>
  <si>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</si>
  <si>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</si>
  <si>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</si>
  <si>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</si>
  <si>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</si>
  <si>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</si>
  <si>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</si>
  <si>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</si>
  <si>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</si>
  <si>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</si>
  <si>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</si>
  <si>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</si>
  <si>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</si>
  <si>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</si>
  <si>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</si>
  <si>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</si>
  <si>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</si>
  <si>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</si>
  <si>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</si>
  <si>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</si>
  <si>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</si>
  <si>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</si>
  <si>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</si>
  <si>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</si>
  <si>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</si>
  <si>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</si>
  <si>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</si>
  <si>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</si>
  <si>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</si>
  <si>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</si>
  <si>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</si>
  <si>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</si>
  <si>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</si>
  <si>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</si>
  <si>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</si>
  <si>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</si>
  <si>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</si>
  <si>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</si>
  <si>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</si>
  <si>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</si>
  <si>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</si>
  <si>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</si>
  <si>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</si>
  <si>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</si>
  <si>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</si>
  <si>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</si>
  <si>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</si>
  <si>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</si>
  <si>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</si>
  <si>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</si>
  <si>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</si>
  <si>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</si>
  <si>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</si>
  <si>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</si>
  <si>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</si>
  <si>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</si>
  <si>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</si>
  <si>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</si>
  <si>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</si>
  <si>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</si>
  <si>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</si>
  <si>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</si>
  <si>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</si>
  <si>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</si>
  <si>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</si>
  <si>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</si>
  <si>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</si>
  <si>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</si>
  <si>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</si>
  <si>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</si>
  <si>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</si>
  <si>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</si>
  <si>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</si>
  <si>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</si>
  <si>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</si>
  <si>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</si>
  <si>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</si>
  <si>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</si>
  <si>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</si>
  <si>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</si>
  <si>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</si>
  <si>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</si>
  <si>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</si>
  <si>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</si>
  <si>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</si>
  <si>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</si>
  <si>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</si>
  <si>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</si>
  <si>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</si>
  <si>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</si>
  <si>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</si>
  <si>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</si>
  <si>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</si>
  <si>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</si>
  <si>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</si>
  <si>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</si>
  <si>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</si>
  <si>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</si>
  <si>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</si>
  <si>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</si>
  <si>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</si>
  <si>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</si>
  <si>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</si>
  <si>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</si>
  <si>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</si>
  <si>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</si>
  <si>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</si>
  <si>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</si>
  <si>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</si>
  <si>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</si>
  <si>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</si>
  <si>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</si>
  <si>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</si>
  <si>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</si>
  <si>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</si>
  <si>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</si>
  <si>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</si>
  <si>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correo@ejemplo.com</t>
  </si>
  <si>
    <t>bodega 1</t>
  </si>
  <si>
    <t>bodega 2</t>
  </si>
  <si>
    <t>Bodega de materiales de construccion</t>
  </si>
  <si>
    <t>Bodega de productos enlatados</t>
  </si>
  <si>
    <t>a</t>
  </si>
  <si>
    <t>b</t>
  </si>
  <si>
    <t>atributo que representa la ciudad</t>
  </si>
  <si>
    <t>atributo que permite conocer a mas detalle el almacen</t>
  </si>
  <si>
    <t>atributo que permite dar a conocer el lugar donde se ubica el almacen</t>
  </si>
  <si>
    <t>atributo que representa el nombre dado al almacen</t>
  </si>
  <si>
    <t>ejemplo002</t>
  </si>
  <si>
    <t>almacen de materiales de contruccion</t>
  </si>
  <si>
    <t>AC1</t>
  </si>
  <si>
    <t>empleado</t>
  </si>
  <si>
    <t xml:space="preserve">administador </t>
  </si>
  <si>
    <t xml:space="preserve">gerente </t>
  </si>
  <si>
    <t>contenido</t>
  </si>
  <si>
    <t>Alfanumerico</t>
  </si>
  <si>
    <t>Entero</t>
  </si>
  <si>
    <t>Decimal</t>
  </si>
  <si>
    <t>Logico</t>
  </si>
  <si>
    <t>Fecha</t>
  </si>
  <si>
    <t xml:space="preserve">Fecha y tiempo </t>
  </si>
  <si>
    <t>Si</t>
  </si>
  <si>
    <t>No</t>
  </si>
  <si>
    <t xml:space="preserve">Activo </t>
  </si>
  <si>
    <t>Inactivo</t>
  </si>
  <si>
    <t>Usuario</t>
  </si>
  <si>
    <t>Producto</t>
  </si>
  <si>
    <t>Proveedor</t>
  </si>
  <si>
    <t>Pedido</t>
  </si>
  <si>
    <t>Seccion</t>
  </si>
  <si>
    <t>Estanteria</t>
  </si>
  <si>
    <t>Almacen</t>
  </si>
  <si>
    <t>Ciudad</t>
  </si>
  <si>
    <t>Cuidado</t>
  </si>
  <si>
    <t>Tipo unidad</t>
  </si>
  <si>
    <t>Gramos</t>
  </si>
  <si>
    <t>Cantidad</t>
  </si>
  <si>
    <t>Metro cuadrado</t>
  </si>
  <si>
    <t>Metro cubico</t>
  </si>
  <si>
    <t>Kilo</t>
  </si>
  <si>
    <t xml:space="preserve">Libra </t>
  </si>
  <si>
    <t>Millilitros</t>
  </si>
  <si>
    <t>No es posible repetir id</t>
  </si>
  <si>
    <t>No es posible tener un mismo nombre de producto con el mismo proveedor</t>
  </si>
  <si>
    <t>proveedor</t>
  </si>
  <si>
    <t>proveedores ya conocidos  o para agregar</t>
  </si>
  <si>
    <t>cuidadoy manejos ya conocidos o para agragar</t>
  </si>
  <si>
    <t>nombre, proveedor</t>
  </si>
  <si>
    <t xml:space="preserve">crear producto </t>
  </si>
  <si>
    <t>comportamiento que permite registrar la informacion de un producto</t>
  </si>
  <si>
    <t>editar producto</t>
  </si>
  <si>
    <t>comportamiento que permite modificar la informacion de una producto</t>
  </si>
  <si>
    <t>elimunar producto</t>
  </si>
  <si>
    <t>comportamiento que permite elimiar la informacion de una producto</t>
  </si>
  <si>
    <t>buscar producto</t>
  </si>
  <si>
    <t>comportamiento que permite consultar la informacion de una producto. Que cumpla con las condiciones recibidas</t>
  </si>
  <si>
    <t>se debe asegurar la existencia de la producto con el identificador enviado</t>
  </si>
  <si>
    <t xml:space="preserve">Juan </t>
  </si>
  <si>
    <t xml:space="preserve">Antonio </t>
  </si>
  <si>
    <t xml:space="preserve">Natalia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</si>
</sst>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0" fillId="11" borderId="1" xfId="0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190500</xdr:colOff>
      <xdr:row>24</xdr:row>
      <xdr:rowOff>125114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382F16-0680-AE8F-9F15-2E847F73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8572500" cy="4506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opLeftCell="A7"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7" x14ac:dyDescent="0.25">
      <c r="A2" s="8" t="str">
        <f>'Objeto de dominio'!$A$1</f>
        <v>objetos de dominio</v>
      </c>
      <c r="B2" s="127" t="str">
        <f>'Objeto de dominio'!A13</f>
        <v>Pais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x14ac:dyDescent="0.25">
      <c r="A3" s="9" t="str">
        <f>'Objeto de dominio'!B1</f>
        <v>descripcion</v>
      </c>
      <c r="B3" s="128" t="str">
        <f>'Objeto de dominio'!B13</f>
        <v xml:space="preserve">Entidad que representa el pais y donde pertence el departamento 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A15</f>
        <v>buscar pais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166</v>
      </c>
      <c r="Q6" s="76" t="s">
        <v>108</v>
      </c>
    </row>
    <row r="7" spans="1:17" ht="30" x14ac:dyDescent="0.25">
      <c r="A7" s="33" t="s">
        <v>95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167</v>
      </c>
      <c r="Q7" s="65" t="s">
        <v>108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38</v>
      </c>
      <c r="B11" s="68" t="s">
        <v>122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9" t="s">
        <v>103</v>
      </c>
      <c r="G14" s="130"/>
    </row>
    <row r="15" spans="1:17" x14ac:dyDescent="0.25">
      <c r="A15" s="42" t="s">
        <v>168</v>
      </c>
      <c r="B15" s="48" t="s">
        <v>170</v>
      </c>
      <c r="C15" s="42" t="s">
        <v>172</v>
      </c>
      <c r="D15" s="42" t="s">
        <v>171</v>
      </c>
      <c r="E15" s="81" t="str">
        <f>A19</f>
        <v>PA-P-1</v>
      </c>
      <c r="F15" s="124" t="s">
        <v>173</v>
      </c>
      <c r="G15" s="125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9</v>
      </c>
      <c r="B18" s="74" t="s">
        <v>6</v>
      </c>
      <c r="C18" s="50"/>
      <c r="D18" s="50"/>
      <c r="E18" s="52"/>
      <c r="F18" s="52"/>
      <c r="G18" s="52"/>
    </row>
    <row r="19" spans="1:7" x14ac:dyDescent="0.25">
      <c r="A19" s="54" t="s">
        <v>169</v>
      </c>
      <c r="B19" s="54" t="s">
        <v>179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6" t="s">
        <v>4</v>
      </c>
      <c r="B1" s="126"/>
      <c r="C1" s="126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297</v>
      </c>
    </row>
    <row r="4" spans="1:3" x14ac:dyDescent="0.25">
      <c r="A4">
        <v>2</v>
      </c>
      <c r="B4" t="s">
        <v>298</v>
      </c>
    </row>
    <row r="5" spans="1:3" x14ac:dyDescent="0.25">
      <c r="A5">
        <v>3</v>
      </c>
      <c r="B5" t="s">
        <v>299</v>
      </c>
    </row>
    <row r="6" spans="1:3" x14ac:dyDescent="0.25">
      <c r="A6">
        <v>4</v>
      </c>
      <c r="B6" t="s">
        <v>300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33" t="s">
        <v>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20" s="38" customFormat="1" ht="30" x14ac:dyDescent="0.25">
      <c r="A2" s="9" t="str">
        <f>'Objeto de dominio'!$A$1</f>
        <v>objetos de dominio</v>
      </c>
      <c r="B2" s="128" t="str">
        <f>'Objeto de dominio'!A16</f>
        <v>Unidad medida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0" s="38" customFormat="1" x14ac:dyDescent="0.25">
      <c r="A3" s="9" t="str">
        <f>'Objeto de dominio'!B1</f>
        <v>descripcion</v>
      </c>
      <c r="B3" s="128" t="str">
        <f>'Objeto de dominio'!B16</f>
        <v>Entidad que presenta la unidad de medida a la cual pertencen y son medidos en el tipo unidad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s="38" customFormat="1" x14ac:dyDescent="0.25">
      <c r="A7" s="80" t="s">
        <v>250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38</v>
      </c>
      <c r="B11" s="68" t="s">
        <v>122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9" t="s">
        <v>103</v>
      </c>
      <c r="G14" s="130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238</v>
      </c>
      <c r="B15" s="48" t="s">
        <v>242</v>
      </c>
      <c r="C15" s="42" t="s">
        <v>251</v>
      </c>
      <c r="D15" s="42" t="s">
        <v>104</v>
      </c>
      <c r="E15" s="49" t="str">
        <f>$A$22</f>
        <v>UM-P-1</v>
      </c>
      <c r="F15" s="131" t="s">
        <v>131</v>
      </c>
      <c r="G15" s="132"/>
    </row>
    <row r="16" spans="1:20" s="1" customFormat="1" x14ac:dyDescent="0.25">
      <c r="A16" s="42" t="s">
        <v>239</v>
      </c>
      <c r="B16" s="48" t="s">
        <v>243</v>
      </c>
      <c r="C16" s="42" t="s">
        <v>251</v>
      </c>
      <c r="D16" s="42" t="s">
        <v>104</v>
      </c>
      <c r="E16" s="121" t="str">
        <f>$A$23</f>
        <v>UM-P-2</v>
      </c>
      <c r="F16" s="124" t="s">
        <v>162</v>
      </c>
      <c r="G16" s="125"/>
      <c r="H16" s="40"/>
      <c r="I16" s="86"/>
      <c r="J16" s="86"/>
      <c r="K16" s="84"/>
    </row>
    <row r="17" spans="1:11" x14ac:dyDescent="0.25">
      <c r="A17" s="42" t="s">
        <v>240</v>
      </c>
      <c r="B17" s="48" t="s">
        <v>244</v>
      </c>
      <c r="C17" s="42" t="s">
        <v>249</v>
      </c>
      <c r="D17" s="42" t="s">
        <v>104</v>
      </c>
      <c r="E17" s="122"/>
      <c r="F17" s="124" t="s">
        <v>162</v>
      </c>
      <c r="G17" s="125"/>
      <c r="I17" s="88"/>
      <c r="J17" s="88"/>
      <c r="K17" s="85"/>
    </row>
    <row r="18" spans="1:11" ht="15" customHeight="1" x14ac:dyDescent="0.25">
      <c r="A18" s="42" t="s">
        <v>241</v>
      </c>
      <c r="B18" s="48" t="s">
        <v>245</v>
      </c>
      <c r="C18" s="42" t="s">
        <v>251</v>
      </c>
      <c r="D18" s="42" t="s">
        <v>246</v>
      </c>
      <c r="E18" s="123"/>
      <c r="F18" s="124" t="s">
        <v>162</v>
      </c>
      <c r="G18" s="125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9</v>
      </c>
      <c r="B21" s="74" t="s">
        <v>6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247</v>
      </c>
      <c r="B22" s="54" t="s">
        <v>130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248</v>
      </c>
      <c r="B23" s="54" t="s">
        <v>133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6" t="s">
        <v>4</v>
      </c>
      <c r="B1" s="126"/>
      <c r="C1" s="126"/>
    </row>
    <row r="2" spans="1:3" x14ac:dyDescent="0.25">
      <c r="A2" s="3" t="str">
        <f>'Unidad medida'!$A$6</f>
        <v>Codigo</v>
      </c>
      <c r="B2" s="3" t="str">
        <f>'Unidad medida'!$A$7</f>
        <v xml:space="preserve">detalles </v>
      </c>
      <c r="C2" s="4"/>
    </row>
    <row r="3" spans="1:3" x14ac:dyDescent="0.25">
      <c r="A3">
        <v>1</v>
      </c>
      <c r="B3" t="s">
        <v>64</v>
      </c>
    </row>
    <row r="4" spans="1:3" x14ac:dyDescent="0.25">
      <c r="A4">
        <v>2</v>
      </c>
      <c r="B4" t="s">
        <v>72</v>
      </c>
    </row>
    <row r="5" spans="1:3" x14ac:dyDescent="0.25">
      <c r="A5">
        <v>3</v>
      </c>
      <c r="B5" t="s">
        <v>71</v>
      </c>
    </row>
    <row r="6" spans="1:3" x14ac:dyDescent="0.25">
      <c r="A6">
        <v>4</v>
      </c>
      <c r="B6" t="s">
        <v>296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33" t="s">
        <v>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7" s="38" customFormat="1" ht="30" x14ac:dyDescent="0.25">
      <c r="A2" s="9" t="str">
        <f>'Objeto de dominio'!$A$1</f>
        <v>objetos de dominio</v>
      </c>
      <c r="B2" s="128" t="str">
        <f>'Objeto de dominio'!A15</f>
        <v>Tipo unidad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7" s="38" customFormat="1" x14ac:dyDescent="0.25">
      <c r="A3" s="9" t="str">
        <f>'Objeto de dominio'!B1</f>
        <v>descripcion</v>
      </c>
      <c r="B3" s="128" t="str">
        <f>'Objeto de dominio'!B15</f>
        <v>Entidad que representa al tipo unidad y que corresponde al tipo de contenido que posee el producto en el cual es se controla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7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A17</f>
        <v>buscar tipo unidades</v>
      </c>
    </row>
    <row r="6" spans="1:17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76" t="s">
        <v>108</v>
      </c>
    </row>
    <row r="7" spans="1:17" s="38" customFormat="1" x14ac:dyDescent="0.25">
      <c r="A7" s="80" t="s">
        <v>95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108</v>
      </c>
    </row>
    <row r="8" spans="1:17" s="38" customFormat="1" x14ac:dyDescent="0.25">
      <c r="A8" s="80" t="s">
        <v>294</v>
      </c>
      <c r="B8" s="34" t="s">
        <v>1</v>
      </c>
      <c r="C8" s="34" t="str">
        <f>A8</f>
        <v>Unidad medida</v>
      </c>
      <c r="D8" s="34" t="s">
        <v>294</v>
      </c>
      <c r="E8" s="34"/>
      <c r="F8" s="34"/>
      <c r="G8" s="34"/>
      <c r="H8" s="34" t="s">
        <v>75</v>
      </c>
      <c r="I8" s="34"/>
      <c r="J8" s="36" t="s">
        <v>25</v>
      </c>
      <c r="K8" s="34" t="s">
        <v>29</v>
      </c>
      <c r="L8" s="34" t="s">
        <v>29</v>
      </c>
      <c r="M8" s="34" t="s">
        <v>28</v>
      </c>
      <c r="N8" s="34" t="s">
        <v>29</v>
      </c>
      <c r="O8" s="34" t="s">
        <v>29</v>
      </c>
      <c r="P8" s="80" t="s">
        <v>295</v>
      </c>
      <c r="Q8" s="65" t="s">
        <v>108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39</v>
      </c>
      <c r="B13" s="68" t="s">
        <v>192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92</v>
      </c>
      <c r="B16" s="73" t="s">
        <v>99</v>
      </c>
      <c r="C16" s="46" t="s">
        <v>100</v>
      </c>
      <c r="D16" s="46" t="s">
        <v>101</v>
      </c>
      <c r="E16" s="73" t="s">
        <v>102</v>
      </c>
      <c r="F16" s="129" t="s">
        <v>103</v>
      </c>
      <c r="G16" s="130"/>
      <c r="H16" s="40"/>
    </row>
    <row r="17" spans="1:11" s="1" customFormat="1" x14ac:dyDescent="0.25">
      <c r="A17" s="42" t="s">
        <v>193</v>
      </c>
      <c r="B17" s="48" t="s">
        <v>194</v>
      </c>
      <c r="C17" s="42" t="s">
        <v>196</v>
      </c>
      <c r="D17" s="42" t="s">
        <v>195</v>
      </c>
      <c r="E17" s="81" t="str">
        <f>A21</f>
        <v>TU-P-1</v>
      </c>
      <c r="F17" s="124" t="s">
        <v>199</v>
      </c>
      <c r="G17" s="125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9</v>
      </c>
      <c r="B20" s="74" t="s">
        <v>6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197</v>
      </c>
      <c r="B21" s="54" t="s">
        <v>198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9"/>
  <sheetViews>
    <sheetView workbookViewId="0">
      <selection activeCell="B4" sqref="B4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26" t="s">
        <v>4</v>
      </c>
      <c r="B1" s="126"/>
    </row>
    <row r="2" spans="1:3" x14ac:dyDescent="0.25">
      <c r="A2" s="3" t="str">
        <f>' Tipo_unidad'!$A$6</f>
        <v>Codigo</v>
      </c>
      <c r="B2" s="3" t="str">
        <f>' Tipo_unidad'!$A$7</f>
        <v>Nombre</v>
      </c>
      <c r="C2" s="3" t="str">
        <f>' Tipo_unidad'!$A$8</f>
        <v>Unidad medida</v>
      </c>
    </row>
    <row r="3" spans="1:3" x14ac:dyDescent="0.25">
      <c r="A3">
        <v>1</v>
      </c>
      <c r="B3" t="s">
        <v>349</v>
      </c>
      <c r="C3" t="s">
        <v>64</v>
      </c>
    </row>
    <row r="4" spans="1:3" x14ac:dyDescent="0.25">
      <c r="A4">
        <v>2</v>
      </c>
      <c r="B4" t="s">
        <v>355</v>
      </c>
      <c r="C4" s="106" t="s">
        <v>72</v>
      </c>
    </row>
    <row r="5" spans="1:3" x14ac:dyDescent="0.25">
      <c r="A5">
        <v>3</v>
      </c>
      <c r="B5" t="s">
        <v>350</v>
      </c>
      <c r="C5" s="106" t="s">
        <v>296</v>
      </c>
    </row>
    <row r="6" spans="1:3" x14ac:dyDescent="0.25">
      <c r="A6">
        <v>4</v>
      </c>
      <c r="B6" s="106" t="s">
        <v>351</v>
      </c>
      <c r="C6" s="106" t="s">
        <v>71</v>
      </c>
    </row>
    <row r="7" spans="1:3" x14ac:dyDescent="0.25">
      <c r="A7">
        <v>5</v>
      </c>
      <c r="B7" s="106" t="s">
        <v>352</v>
      </c>
      <c r="C7" s="106" t="s">
        <v>72</v>
      </c>
    </row>
    <row r="8" spans="1:3" x14ac:dyDescent="0.25">
      <c r="A8">
        <v>6</v>
      </c>
      <c r="B8" s="106" t="s">
        <v>353</v>
      </c>
      <c r="C8" s="106" t="s">
        <v>64</v>
      </c>
    </row>
    <row r="9" spans="1:3" x14ac:dyDescent="0.25">
      <c r="A9">
        <v>7</v>
      </c>
      <c r="B9" s="106" t="s">
        <v>354</v>
      </c>
      <c r="C9" s="106" t="s">
        <v>64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M-Datos simulados'!$B$3:$B$6</xm:f>
          </x14:formula1>
          <xm:sqref>C3:C9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dominio'!A3</f>
        <v>Entrada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dominio'!B3</f>
        <v>Entidad que representa la entrada de los productos pedidos a el proveedor y lo ejectua un usuario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16" t="s">
        <v>8</v>
      </c>
      <c r="B5" s="17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7" t="s">
        <v>17</v>
      </c>
      <c r="I5" s="16" t="s">
        <v>21</v>
      </c>
      <c r="J5" s="17" t="s">
        <v>24</v>
      </c>
      <c r="K5" s="16" t="s">
        <v>26</v>
      </c>
      <c r="L5" s="17" t="s">
        <v>31</v>
      </c>
      <c r="M5" s="16" t="s">
        <v>30</v>
      </c>
      <c r="N5" s="17" t="s">
        <v>32</v>
      </c>
      <c r="O5" s="16" t="s">
        <v>33</v>
      </c>
      <c r="P5" s="17" t="s">
        <v>7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43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50</v>
      </c>
      <c r="I6" s="30"/>
      <c r="J6" s="32" t="s">
        <v>25</v>
      </c>
      <c r="K6" s="31" t="s">
        <v>28</v>
      </c>
      <c r="L6" s="18" t="s">
        <v>29</v>
      </c>
      <c r="M6" s="31" t="s">
        <v>28</v>
      </c>
      <c r="N6" s="31" t="s">
        <v>29</v>
      </c>
      <c r="O6" s="31" t="s">
        <v>28</v>
      </c>
      <c r="P6" s="31" t="s">
        <v>52</v>
      </c>
      <c r="Q6" s="65" t="s">
        <v>106</v>
      </c>
      <c r="R6" s="65" t="s">
        <v>108</v>
      </c>
    </row>
    <row r="7" spans="1:20" x14ac:dyDescent="0.25">
      <c r="A7" s="18" t="s">
        <v>10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19</v>
      </c>
      <c r="I7" s="18"/>
      <c r="J7" s="20" t="s">
        <v>25</v>
      </c>
      <c r="K7" s="18" t="s">
        <v>29</v>
      </c>
      <c r="L7" s="18" t="s">
        <v>29</v>
      </c>
      <c r="M7" s="18" t="s">
        <v>28</v>
      </c>
      <c r="N7" s="18" t="s">
        <v>29</v>
      </c>
      <c r="O7" s="18" t="s">
        <v>29</v>
      </c>
      <c r="P7" s="18" t="s">
        <v>51</v>
      </c>
      <c r="Q7" s="65" t="s">
        <v>106</v>
      </c>
      <c r="R7" s="65" t="s">
        <v>108</v>
      </c>
    </row>
    <row r="8" spans="1:20" x14ac:dyDescent="0.25">
      <c r="A8" s="29" t="s">
        <v>6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25</v>
      </c>
      <c r="K8" s="18" t="s">
        <v>29</v>
      </c>
      <c r="L8" s="18" t="s">
        <v>29</v>
      </c>
      <c r="M8" s="18" t="s">
        <v>28</v>
      </c>
      <c r="N8" s="18" t="s">
        <v>29</v>
      </c>
      <c r="O8" s="18" t="s">
        <v>29</v>
      </c>
      <c r="P8" s="29" t="s">
        <v>279</v>
      </c>
      <c r="Q8" s="65" t="s">
        <v>106</v>
      </c>
      <c r="R8" s="65" t="s">
        <v>108</v>
      </c>
    </row>
    <row r="9" spans="1:20" x14ac:dyDescent="0.25">
      <c r="A9" s="29" t="s">
        <v>54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29</v>
      </c>
      <c r="L9" s="18" t="s">
        <v>29</v>
      </c>
      <c r="M9" s="18" t="s">
        <v>28</v>
      </c>
      <c r="N9" s="18" t="s">
        <v>29</v>
      </c>
      <c r="O9" s="18" t="s">
        <v>29</v>
      </c>
      <c r="P9" s="29" t="s">
        <v>278</v>
      </c>
      <c r="Q9" s="65" t="s">
        <v>106</v>
      </c>
      <c r="R9" s="65" t="s">
        <v>108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55</v>
      </c>
      <c r="I10" s="34" t="s">
        <v>56</v>
      </c>
      <c r="J10" s="36"/>
      <c r="K10" s="35" t="s">
        <v>28</v>
      </c>
      <c r="L10" s="35" t="s">
        <v>29</v>
      </c>
      <c r="M10" s="35" t="s">
        <v>28</v>
      </c>
      <c r="N10" s="35" t="s">
        <v>29</v>
      </c>
      <c r="O10" s="35" t="s">
        <v>29</v>
      </c>
      <c r="P10" s="35" t="s">
        <v>57</v>
      </c>
      <c r="Q10" s="65" t="s">
        <v>106</v>
      </c>
      <c r="R10" s="65" t="s">
        <v>108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10"/>
    </row>
    <row r="14" spans="1:20" x14ac:dyDescent="0.25">
      <c r="A14" s="67" t="s">
        <v>38</v>
      </c>
      <c r="B14" s="68" t="s">
        <v>122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92</v>
      </c>
      <c r="B17" s="46" t="s">
        <v>99</v>
      </c>
      <c r="C17" s="134" t="s">
        <v>100</v>
      </c>
      <c r="D17" s="134"/>
      <c r="E17" s="46" t="s">
        <v>101</v>
      </c>
      <c r="F17" s="46" t="s">
        <v>102</v>
      </c>
      <c r="G17" s="46" t="s">
        <v>103</v>
      </c>
      <c r="H17" s="97"/>
    </row>
    <row r="18" spans="1:8" x14ac:dyDescent="0.25">
      <c r="A18" s="42" t="s">
        <v>272</v>
      </c>
      <c r="B18" s="42" t="s">
        <v>274</v>
      </c>
      <c r="C18" s="131" t="s">
        <v>290</v>
      </c>
      <c r="D18" s="131"/>
      <c r="E18" s="42" t="s">
        <v>104</v>
      </c>
      <c r="F18" s="43" t="str">
        <f>$A$23</f>
        <v>EN-P-1</v>
      </c>
      <c r="G18" s="42" t="s">
        <v>131</v>
      </c>
      <c r="H18" s="50"/>
    </row>
    <row r="19" spans="1:8" x14ac:dyDescent="0.25">
      <c r="A19" s="42" t="s">
        <v>273</v>
      </c>
      <c r="B19" s="42" t="s">
        <v>275</v>
      </c>
      <c r="C19" s="131" t="s">
        <v>277</v>
      </c>
      <c r="D19" s="131"/>
      <c r="E19" s="42" t="s">
        <v>276</v>
      </c>
      <c r="F19" s="81" t="str">
        <f>A24</f>
        <v>EN-P-2</v>
      </c>
      <c r="G19" s="43" t="s">
        <v>282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8" x14ac:dyDescent="0.25">
      <c r="A23" s="54" t="s">
        <v>280</v>
      </c>
      <c r="B23" s="54" t="s">
        <v>130</v>
      </c>
      <c r="C23" s="50"/>
      <c r="D23" s="50"/>
      <c r="E23" s="52"/>
      <c r="F23" s="52"/>
      <c r="G23" s="52"/>
    </row>
    <row r="24" spans="1:8" x14ac:dyDescent="0.25">
      <c r="A24" s="54" t="s">
        <v>281</v>
      </c>
      <c r="B24" s="54" t="s">
        <v>133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26" t="s">
        <v>4</v>
      </c>
      <c r="B1" s="126"/>
      <c r="C1" s="12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Entrada!$A$7</f>
        <v>nombre</v>
      </c>
      <c r="C2" s="4" t="str">
        <f>Entrada!$A$8</f>
        <v>descripcion</v>
      </c>
      <c r="D2" s="3" t="str">
        <f>Entrada!$A$9</f>
        <v>cantidad</v>
      </c>
      <c r="E2" s="3" t="str">
        <f>Entrada!$A$10</f>
        <v>fecha</v>
      </c>
    </row>
    <row r="3" spans="1:15" x14ac:dyDescent="0.25">
      <c r="A3">
        <v>1</v>
      </c>
      <c r="B3" t="s">
        <v>58</v>
      </c>
      <c r="C3" t="s">
        <v>61</v>
      </c>
      <c r="D3" t="s">
        <v>59</v>
      </c>
      <c r="E3" t="s">
        <v>62</v>
      </c>
    </row>
    <row r="4" spans="1:15" x14ac:dyDescent="0.25">
      <c r="A4">
        <v>2</v>
      </c>
      <c r="B4" t="s">
        <v>60</v>
      </c>
      <c r="C4" t="s">
        <v>61</v>
      </c>
      <c r="D4" t="s">
        <v>59</v>
      </c>
      <c r="E4" t="s">
        <v>62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dominio'!A4</f>
        <v>Salida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dominio'!B4</f>
        <v>Entidad que representa la salida de los productos que salen y lo ejecuta el usuario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16" t="s">
        <v>8</v>
      </c>
      <c r="B5" s="17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7" t="s">
        <v>17</v>
      </c>
      <c r="I5" s="16" t="s">
        <v>21</v>
      </c>
      <c r="J5" s="17" t="s">
        <v>24</v>
      </c>
      <c r="K5" s="16" t="s">
        <v>26</v>
      </c>
      <c r="L5" s="17" t="s">
        <v>31</v>
      </c>
      <c r="M5" s="16" t="s">
        <v>30</v>
      </c>
      <c r="N5" s="17" t="s">
        <v>32</v>
      </c>
      <c r="O5" s="16" t="s">
        <v>33</v>
      </c>
      <c r="P5" s="17" t="s">
        <v>7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43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50</v>
      </c>
      <c r="I6" s="30"/>
      <c r="J6" s="32" t="s">
        <v>25</v>
      </c>
      <c r="K6" s="31" t="s">
        <v>28</v>
      </c>
      <c r="L6" s="18" t="s">
        <v>29</v>
      </c>
      <c r="M6" s="31" t="s">
        <v>28</v>
      </c>
      <c r="N6" s="31" t="s">
        <v>29</v>
      </c>
      <c r="O6" s="31" t="s">
        <v>28</v>
      </c>
      <c r="P6" s="31" t="s">
        <v>52</v>
      </c>
      <c r="Q6" s="65" t="s">
        <v>106</v>
      </c>
      <c r="R6" s="65" t="s">
        <v>108</v>
      </c>
    </row>
    <row r="7" spans="1:20" x14ac:dyDescent="0.25">
      <c r="A7" s="18" t="s">
        <v>10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19</v>
      </c>
      <c r="I7" s="18"/>
      <c r="J7" s="20" t="s">
        <v>25</v>
      </c>
      <c r="K7" s="18" t="s">
        <v>29</v>
      </c>
      <c r="L7" s="18" t="s">
        <v>29</v>
      </c>
      <c r="M7" s="18" t="s">
        <v>28</v>
      </c>
      <c r="N7" s="18" t="s">
        <v>29</v>
      </c>
      <c r="O7" s="18" t="s">
        <v>29</v>
      </c>
      <c r="P7" s="18" t="s">
        <v>51</v>
      </c>
      <c r="Q7" s="65" t="s">
        <v>106</v>
      </c>
      <c r="R7" s="65" t="s">
        <v>108</v>
      </c>
    </row>
    <row r="8" spans="1:20" x14ac:dyDescent="0.25">
      <c r="A8" s="29" t="s">
        <v>6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25</v>
      </c>
      <c r="K8" s="18" t="s">
        <v>29</v>
      </c>
      <c r="L8" s="18" t="s">
        <v>29</v>
      </c>
      <c r="M8" s="18" t="s">
        <v>28</v>
      </c>
      <c r="N8" s="18" t="s">
        <v>29</v>
      </c>
      <c r="O8" s="18" t="s">
        <v>29</v>
      </c>
      <c r="P8" s="29" t="s">
        <v>279</v>
      </c>
      <c r="Q8" s="65" t="s">
        <v>106</v>
      </c>
      <c r="R8" s="65" t="s">
        <v>108</v>
      </c>
    </row>
    <row r="9" spans="1:20" x14ac:dyDescent="0.25">
      <c r="A9" s="29" t="s">
        <v>54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29</v>
      </c>
      <c r="L9" s="18" t="s">
        <v>29</v>
      </c>
      <c r="M9" s="18" t="s">
        <v>28</v>
      </c>
      <c r="N9" s="18" t="s">
        <v>29</v>
      </c>
      <c r="O9" s="18" t="s">
        <v>29</v>
      </c>
      <c r="P9" s="29" t="s">
        <v>278</v>
      </c>
      <c r="Q9" s="65" t="s">
        <v>106</v>
      </c>
      <c r="R9" s="65" t="s">
        <v>108</v>
      </c>
    </row>
    <row r="10" spans="1:20" ht="30" x14ac:dyDescent="0.25">
      <c r="A10" s="33" t="s">
        <v>3</v>
      </c>
      <c r="B10" s="34" t="s">
        <v>3</v>
      </c>
      <c r="C10" s="34" t="s">
        <v>3</v>
      </c>
      <c r="D10" s="34" t="s">
        <v>3</v>
      </c>
      <c r="E10" s="35"/>
      <c r="F10" s="35"/>
      <c r="G10" s="35"/>
      <c r="H10" s="34" t="s">
        <v>55</v>
      </c>
      <c r="I10" s="34" t="s">
        <v>56</v>
      </c>
      <c r="J10" s="36"/>
      <c r="K10" s="35" t="s">
        <v>28</v>
      </c>
      <c r="L10" s="35" t="s">
        <v>29</v>
      </c>
      <c r="M10" s="35" t="s">
        <v>28</v>
      </c>
      <c r="N10" s="35" t="s">
        <v>29</v>
      </c>
      <c r="O10" s="35" t="s">
        <v>29</v>
      </c>
      <c r="P10" s="35" t="s">
        <v>57</v>
      </c>
      <c r="Q10" s="65" t="s">
        <v>106</v>
      </c>
      <c r="R10" s="65" t="s">
        <v>108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10"/>
    </row>
    <row r="14" spans="1:20" x14ac:dyDescent="0.25">
      <c r="A14" s="67" t="s">
        <v>38</v>
      </c>
      <c r="B14" s="68" t="s">
        <v>122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92</v>
      </c>
      <c r="B17" s="46" t="s">
        <v>99</v>
      </c>
      <c r="C17" s="134" t="s">
        <v>100</v>
      </c>
      <c r="D17" s="134"/>
      <c r="E17" s="46" t="s">
        <v>101</v>
      </c>
      <c r="F17" s="46" t="s">
        <v>102</v>
      </c>
      <c r="G17" s="46" t="s">
        <v>103</v>
      </c>
      <c r="H17" s="97"/>
    </row>
    <row r="18" spans="1:8" x14ac:dyDescent="0.25">
      <c r="A18" s="42" t="s">
        <v>283</v>
      </c>
      <c r="B18" s="42" t="s">
        <v>286</v>
      </c>
      <c r="C18" s="131" t="s">
        <v>289</v>
      </c>
      <c r="D18" s="131"/>
      <c r="E18" s="42" t="s">
        <v>104</v>
      </c>
      <c r="F18" s="43" t="str">
        <f>$A$23</f>
        <v>EN-P-1</v>
      </c>
      <c r="G18" s="42" t="s">
        <v>131</v>
      </c>
      <c r="H18" s="50"/>
    </row>
    <row r="19" spans="1:8" x14ac:dyDescent="0.25">
      <c r="A19" s="42" t="s">
        <v>284</v>
      </c>
      <c r="B19" s="42" t="s">
        <v>285</v>
      </c>
      <c r="C19" s="131" t="s">
        <v>288</v>
      </c>
      <c r="D19" s="131"/>
      <c r="E19" s="42" t="s">
        <v>287</v>
      </c>
      <c r="F19" s="81" t="str">
        <f>A24</f>
        <v>EN-P-2</v>
      </c>
      <c r="G19" s="43" t="s">
        <v>282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8" x14ac:dyDescent="0.25">
      <c r="A23" s="54" t="s">
        <v>280</v>
      </c>
      <c r="B23" s="54" t="s">
        <v>130</v>
      </c>
      <c r="C23" s="50"/>
      <c r="D23" s="50"/>
      <c r="E23" s="52"/>
      <c r="F23" s="52"/>
      <c r="G23" s="52"/>
    </row>
    <row r="24" spans="1:8" x14ac:dyDescent="0.25">
      <c r="A24" s="54" t="s">
        <v>281</v>
      </c>
      <c r="B24" s="54" t="s">
        <v>133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26" t="s">
        <v>4</v>
      </c>
      <c r="B1" s="126"/>
      <c r="C1" s="126"/>
      <c r="D1" s="12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Salida!$A$8</f>
        <v>descripcion</v>
      </c>
      <c r="D2" s="3" t="str">
        <f>Salida!$A$9</f>
        <v>cantidad</v>
      </c>
      <c r="E2" s="3" t="str">
        <f>Entrada!$A$10</f>
        <v>fecha</v>
      </c>
    </row>
    <row r="3" spans="1:16" x14ac:dyDescent="0.25">
      <c r="A3">
        <v>1</v>
      </c>
      <c r="B3" t="s">
        <v>58</v>
      </c>
      <c r="C3" t="s">
        <v>61</v>
      </c>
      <c r="D3" t="s">
        <v>59</v>
      </c>
      <c r="E3" t="s">
        <v>62</v>
      </c>
    </row>
    <row r="4" spans="1:16" x14ac:dyDescent="0.25">
      <c r="A4">
        <v>2</v>
      </c>
      <c r="B4" t="s">
        <v>60</v>
      </c>
      <c r="C4" t="s">
        <v>61</v>
      </c>
      <c r="D4" t="s">
        <v>59</v>
      </c>
      <c r="E4" t="s">
        <v>62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27</v>
      </c>
      <c r="C1" s="1" t="s">
        <v>40</v>
      </c>
      <c r="D1" s="1" t="s">
        <v>63</v>
      </c>
    </row>
    <row r="2" spans="1:4" x14ac:dyDescent="0.25">
      <c r="A2" t="s">
        <v>329</v>
      </c>
      <c r="B2" t="s">
        <v>335</v>
      </c>
      <c r="C2" t="s">
        <v>337</v>
      </c>
      <c r="D2" t="s">
        <v>63</v>
      </c>
    </row>
    <row r="3" spans="1:4" x14ac:dyDescent="0.25">
      <c r="A3" t="s">
        <v>330</v>
      </c>
      <c r="B3" t="s">
        <v>336</v>
      </c>
      <c r="C3" t="s">
        <v>338</v>
      </c>
      <c r="D3" t="s">
        <v>64</v>
      </c>
    </row>
    <row r="4" spans="1:4" x14ac:dyDescent="0.25">
      <c r="A4" t="s">
        <v>331</v>
      </c>
    </row>
    <row r="5" spans="1:4" x14ac:dyDescent="0.25">
      <c r="A5" t="s">
        <v>332</v>
      </c>
    </row>
    <row r="6" spans="1:4" x14ac:dyDescent="0.25">
      <c r="A6" t="s">
        <v>333</v>
      </c>
    </row>
    <row r="7" spans="1:4" x14ac:dyDescent="0.25">
      <c r="A7" t="s">
        <v>334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30"/>
  <sheetViews>
    <sheetView topLeftCell="A4" zoomScaleNormal="100" workbookViewId="0">
      <pane xSplit="1" topLeftCell="B1" activePane="topRight" state="frozen"/>
      <selection pane="topRight" activeCell="A6" sqref="A6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dominio'!A5</f>
        <v>Producto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dominio'!B5</f>
        <v>Entidad que representa el producto y los diferentes aspectos y cuidados de este  y es guardado en estanterias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$A$21</f>
        <v xml:space="preserve">crear producto </v>
      </c>
      <c r="R5" s="75" t="str">
        <f>$A$22</f>
        <v>editar producto</v>
      </c>
      <c r="S5" s="75" t="str">
        <f>$A$23</f>
        <v>elimunar producto</v>
      </c>
      <c r="T5" s="75" t="str">
        <f>A24</f>
        <v>buscar producto</v>
      </c>
    </row>
    <row r="6" spans="1:20" x14ac:dyDescent="0.25">
      <c r="A6" s="7" t="s">
        <v>43</v>
      </c>
      <c r="B6" s="115" t="s">
        <v>329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x14ac:dyDescent="0.25">
      <c r="A7" s="7" t="s">
        <v>159</v>
      </c>
      <c r="B7" s="115" t="s">
        <v>329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156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x14ac:dyDescent="0.25">
      <c r="A8" s="7" t="s">
        <v>10</v>
      </c>
      <c r="B8" s="115" t="s">
        <v>329</v>
      </c>
      <c r="C8" s="7">
        <v>1</v>
      </c>
      <c r="D8" s="7">
        <v>50</v>
      </c>
      <c r="E8" s="7"/>
      <c r="F8" s="7"/>
      <c r="G8" s="7"/>
      <c r="H8" s="12" t="s">
        <v>19</v>
      </c>
      <c r="I8" s="7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" t="s">
        <v>35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A9" s="7" t="s">
        <v>7</v>
      </c>
      <c r="B9" s="12" t="s">
        <v>329</v>
      </c>
      <c r="C9" s="7">
        <v>1</v>
      </c>
      <c r="D9" s="7">
        <v>1000</v>
      </c>
      <c r="E9" s="7"/>
      <c r="F9" s="7"/>
      <c r="G9" s="7"/>
      <c r="H9" s="12" t="s">
        <v>20</v>
      </c>
      <c r="I9" s="12" t="s">
        <v>22</v>
      </c>
      <c r="J9" s="13" t="s">
        <v>25</v>
      </c>
      <c r="K9" s="7" t="s">
        <v>29</v>
      </c>
      <c r="L9" s="7" t="s">
        <v>29</v>
      </c>
      <c r="M9" s="7" t="s">
        <v>28</v>
      </c>
      <c r="N9" s="7" t="s">
        <v>29</v>
      </c>
      <c r="O9" s="7" t="s">
        <v>29</v>
      </c>
      <c r="P9" s="7" t="s">
        <v>34</v>
      </c>
      <c r="Q9" s="65" t="s">
        <v>106</v>
      </c>
      <c r="R9" s="65" t="s">
        <v>107</v>
      </c>
      <c r="S9" s="65" t="s">
        <v>109</v>
      </c>
      <c r="T9" s="65" t="s">
        <v>108</v>
      </c>
    </row>
    <row r="10" spans="1:20" s="113" customFormat="1" x14ac:dyDescent="0.25">
      <c r="A10" s="114" t="s">
        <v>54</v>
      </c>
      <c r="B10" s="115" t="s">
        <v>330</v>
      </c>
      <c r="C10" s="114">
        <v>1</v>
      </c>
      <c r="D10" s="114">
        <v>10</v>
      </c>
      <c r="E10" s="114"/>
      <c r="F10" s="114"/>
      <c r="G10" s="114"/>
      <c r="H10" s="115" t="s">
        <v>291</v>
      </c>
      <c r="I10" s="115"/>
      <c r="J10" s="116" t="s">
        <v>25</v>
      </c>
      <c r="K10" s="114" t="s">
        <v>29</v>
      </c>
      <c r="L10" s="114" t="s">
        <v>29</v>
      </c>
      <c r="M10" s="114" t="s">
        <v>28</v>
      </c>
      <c r="N10" s="114" t="s">
        <v>29</v>
      </c>
      <c r="O10" s="114" t="s">
        <v>29</v>
      </c>
      <c r="P10" s="114" t="s">
        <v>292</v>
      </c>
      <c r="Q10" s="118" t="s">
        <v>106</v>
      </c>
      <c r="R10" s="118" t="s">
        <v>107</v>
      </c>
      <c r="S10" s="118" t="s">
        <v>109</v>
      </c>
      <c r="T10" s="118" t="s">
        <v>108</v>
      </c>
    </row>
    <row r="11" spans="1:20" x14ac:dyDescent="0.25">
      <c r="A11" s="7" t="s">
        <v>328</v>
      </c>
      <c r="B11" s="12" t="s">
        <v>329</v>
      </c>
      <c r="C11" s="7">
        <v>1</v>
      </c>
      <c r="D11" s="7">
        <v>10</v>
      </c>
      <c r="E11" s="7"/>
      <c r="F11" s="7"/>
      <c r="G11" s="7"/>
      <c r="H11" s="12" t="s">
        <v>291</v>
      </c>
      <c r="I11" s="12"/>
      <c r="J11" s="13" t="s">
        <v>25</v>
      </c>
      <c r="K11" s="7" t="s">
        <v>29</v>
      </c>
      <c r="L11" s="7" t="s">
        <v>29</v>
      </c>
      <c r="M11" s="7" t="s">
        <v>28</v>
      </c>
      <c r="N11" s="7" t="s">
        <v>29</v>
      </c>
      <c r="O11" s="7" t="s">
        <v>29</v>
      </c>
      <c r="P11" s="7" t="s">
        <v>292</v>
      </c>
      <c r="Q11" s="65" t="s">
        <v>106</v>
      </c>
      <c r="R11" s="65" t="s">
        <v>107</v>
      </c>
      <c r="S11" s="65" t="s">
        <v>109</v>
      </c>
      <c r="T11" s="65" t="s">
        <v>108</v>
      </c>
    </row>
    <row r="12" spans="1:20" s="113" customFormat="1" x14ac:dyDescent="0.25">
      <c r="A12" s="114" t="s">
        <v>358</v>
      </c>
      <c r="B12" s="115" t="s">
        <v>329</v>
      </c>
      <c r="C12" s="114" t="s">
        <v>358</v>
      </c>
      <c r="D12" s="114" t="s">
        <v>358</v>
      </c>
      <c r="E12" s="114"/>
      <c r="F12" s="114"/>
      <c r="G12" s="114"/>
      <c r="H12" s="115" t="s">
        <v>359</v>
      </c>
      <c r="I12" s="115"/>
      <c r="J12" s="116" t="s">
        <v>25</v>
      </c>
      <c r="K12" s="114" t="s">
        <v>29</v>
      </c>
      <c r="L12" s="114" t="s">
        <v>29</v>
      </c>
      <c r="M12" s="114" t="s">
        <v>28</v>
      </c>
      <c r="N12" s="114" t="s">
        <v>29</v>
      </c>
      <c r="O12" s="114" t="s">
        <v>29</v>
      </c>
      <c r="P12" s="114" t="s">
        <v>293</v>
      </c>
      <c r="Q12" s="118" t="s">
        <v>106</v>
      </c>
      <c r="R12" s="118" t="s">
        <v>107</v>
      </c>
      <c r="S12" s="118" t="s">
        <v>109</v>
      </c>
      <c r="T12" s="118" t="s">
        <v>108</v>
      </c>
    </row>
    <row r="13" spans="1:20" x14ac:dyDescent="0.25">
      <c r="A13" s="7" t="s">
        <v>82</v>
      </c>
      <c r="B13" s="12" t="s">
        <v>329</v>
      </c>
      <c r="C13" s="7" t="s">
        <v>82</v>
      </c>
      <c r="D13" s="7" t="s">
        <v>82</v>
      </c>
      <c r="E13" s="7"/>
      <c r="F13" s="7"/>
      <c r="G13" s="7"/>
      <c r="H13" s="12" t="s">
        <v>360</v>
      </c>
      <c r="I13" s="12"/>
      <c r="J13" s="13" t="s">
        <v>25</v>
      </c>
      <c r="K13" s="7" t="s">
        <v>29</v>
      </c>
      <c r="L13" s="7" t="s">
        <v>29</v>
      </c>
      <c r="M13" s="7" t="s">
        <v>28</v>
      </c>
      <c r="N13" s="7" t="s">
        <v>29</v>
      </c>
      <c r="O13" s="7" t="s">
        <v>29</v>
      </c>
      <c r="P13" s="7" t="s">
        <v>293</v>
      </c>
      <c r="Q13" s="65" t="s">
        <v>106</v>
      </c>
      <c r="R13" s="65" t="s">
        <v>107</v>
      </c>
      <c r="S13" s="65" t="s">
        <v>109</v>
      </c>
      <c r="T13" s="65" t="s">
        <v>108</v>
      </c>
    </row>
    <row r="14" spans="1:20" x14ac:dyDescent="0.25">
      <c r="A14" s="26"/>
      <c r="B14" s="27"/>
      <c r="C14" s="26"/>
      <c r="D14" s="26"/>
      <c r="E14" s="26"/>
      <c r="F14" s="26"/>
      <c r="G14" s="26"/>
      <c r="H14" s="27"/>
      <c r="I14" s="27"/>
      <c r="J14" s="28"/>
      <c r="K14" s="26"/>
      <c r="L14" s="26"/>
      <c r="M14" s="26"/>
      <c r="N14" s="26"/>
      <c r="O14" s="26"/>
      <c r="P14" s="26"/>
      <c r="Q14" s="52"/>
      <c r="R14" s="52"/>
      <c r="S14" s="52"/>
      <c r="T14" s="52"/>
    </row>
    <row r="15" spans="1:20" x14ac:dyDescent="0.25">
      <c r="H15" s="10"/>
      <c r="J15" s="10"/>
    </row>
    <row r="16" spans="1:20" x14ac:dyDescent="0.25">
      <c r="A16" s="66" t="s">
        <v>37</v>
      </c>
      <c r="B16" s="66" t="s">
        <v>6</v>
      </c>
      <c r="C16" s="66" t="s">
        <v>8</v>
      </c>
      <c r="D16" s="52"/>
      <c r="E16" s="52"/>
      <c r="F16" s="52"/>
      <c r="G16" s="52"/>
      <c r="H16" s="10"/>
    </row>
    <row r="17" spans="1:8" x14ac:dyDescent="0.25">
      <c r="A17" s="144" t="s">
        <v>38</v>
      </c>
      <c r="B17" s="68" t="s">
        <v>356</v>
      </c>
      <c r="C17" s="69" t="str">
        <f>A6</f>
        <v>id</v>
      </c>
      <c r="D17" s="52"/>
      <c r="E17" s="52"/>
      <c r="F17" s="52"/>
      <c r="G17" s="52"/>
      <c r="H17" s="10"/>
    </row>
    <row r="18" spans="1:8" x14ac:dyDescent="0.25">
      <c r="A18" s="145"/>
      <c r="B18" s="120" t="s">
        <v>357</v>
      </c>
      <c r="C18" s="120" t="s">
        <v>361</v>
      </c>
      <c r="D18" s="52"/>
      <c r="E18" s="52"/>
      <c r="F18" s="52"/>
      <c r="G18" s="52"/>
    </row>
    <row r="19" spans="1:8" x14ac:dyDescent="0.25">
      <c r="A19" s="52"/>
      <c r="B19" s="52"/>
      <c r="C19" s="52"/>
      <c r="D19" s="52"/>
      <c r="E19" s="52"/>
      <c r="F19" s="52"/>
      <c r="G19" s="52"/>
    </row>
    <row r="20" spans="1:8" x14ac:dyDescent="0.25">
      <c r="A20" s="46" t="s">
        <v>92</v>
      </c>
      <c r="B20" s="73" t="s">
        <v>99</v>
      </c>
      <c r="C20" s="46" t="s">
        <v>100</v>
      </c>
      <c r="D20" s="46" t="s">
        <v>101</v>
      </c>
      <c r="E20" s="73" t="s">
        <v>102</v>
      </c>
      <c r="F20" s="129" t="s">
        <v>103</v>
      </c>
      <c r="G20" s="130"/>
    </row>
    <row r="21" spans="1:8" x14ac:dyDescent="0.25">
      <c r="A21" s="42" t="s">
        <v>362</v>
      </c>
      <c r="B21" s="48" t="s">
        <v>363</v>
      </c>
      <c r="C21" s="42" t="s">
        <v>163</v>
      </c>
      <c r="D21" s="42" t="s">
        <v>104</v>
      </c>
      <c r="E21" s="49" t="str">
        <f>$A$28</f>
        <v>PR-P-1</v>
      </c>
      <c r="F21" s="131" t="s">
        <v>131</v>
      </c>
      <c r="G21" s="132"/>
    </row>
    <row r="22" spans="1:8" x14ac:dyDescent="0.25">
      <c r="A22" s="42" t="s">
        <v>364</v>
      </c>
      <c r="B22" s="48" t="s">
        <v>365</v>
      </c>
      <c r="C22" s="42" t="s">
        <v>163</v>
      </c>
      <c r="D22" s="42" t="s">
        <v>104</v>
      </c>
      <c r="E22" s="121" t="str">
        <f>$A$29</f>
        <v>PR-P-2</v>
      </c>
      <c r="F22" s="124" t="s">
        <v>162</v>
      </c>
      <c r="G22" s="125"/>
    </row>
    <row r="23" spans="1:8" x14ac:dyDescent="0.25">
      <c r="A23" s="42" t="s">
        <v>366</v>
      </c>
      <c r="B23" s="48" t="s">
        <v>367</v>
      </c>
      <c r="C23" s="42" t="s">
        <v>160</v>
      </c>
      <c r="D23" s="42" t="s">
        <v>104</v>
      </c>
      <c r="E23" s="122"/>
      <c r="F23" s="124" t="s">
        <v>162</v>
      </c>
      <c r="G23" s="125"/>
    </row>
    <row r="24" spans="1:8" x14ac:dyDescent="0.25">
      <c r="A24" s="42" t="s">
        <v>368</v>
      </c>
      <c r="B24" s="48" t="s">
        <v>369</v>
      </c>
      <c r="C24" s="42" t="s">
        <v>163</v>
      </c>
      <c r="D24" s="42" t="s">
        <v>161</v>
      </c>
      <c r="E24" s="123"/>
      <c r="F24" s="124" t="s">
        <v>162</v>
      </c>
      <c r="G24" s="125"/>
    </row>
    <row r="25" spans="1:8" x14ac:dyDescent="0.25">
      <c r="A25" s="52"/>
      <c r="B25" s="52"/>
      <c r="C25" s="52"/>
      <c r="D25" s="52"/>
      <c r="E25" s="52"/>
      <c r="F25" s="52"/>
      <c r="G25" s="52"/>
    </row>
    <row r="26" spans="1:8" x14ac:dyDescent="0.25">
      <c r="A26" s="52"/>
      <c r="B26" s="52"/>
      <c r="C26" s="52"/>
      <c r="D26" s="52"/>
      <c r="E26" s="52"/>
      <c r="F26" s="52"/>
      <c r="G26" s="52"/>
    </row>
    <row r="27" spans="1:8" x14ac:dyDescent="0.25">
      <c r="A27" s="74" t="s">
        <v>9</v>
      </c>
      <c r="B27" s="74" t="s">
        <v>6</v>
      </c>
      <c r="C27" s="50"/>
      <c r="D27" s="50"/>
      <c r="E27" s="52"/>
      <c r="F27" s="52"/>
      <c r="G27" s="52"/>
    </row>
    <row r="28" spans="1:8" x14ac:dyDescent="0.25">
      <c r="A28" s="54" t="s">
        <v>157</v>
      </c>
      <c r="B28" s="54" t="s">
        <v>130</v>
      </c>
      <c r="C28" s="50"/>
      <c r="D28" s="50"/>
      <c r="E28" s="52"/>
      <c r="F28" s="52"/>
      <c r="G28" s="52"/>
    </row>
    <row r="29" spans="1:8" x14ac:dyDescent="0.25">
      <c r="A29" s="54" t="s">
        <v>158</v>
      </c>
      <c r="B29" s="54" t="s">
        <v>370</v>
      </c>
      <c r="C29" s="50"/>
      <c r="D29" s="50"/>
      <c r="E29" s="52"/>
      <c r="F29" s="52"/>
      <c r="G29" s="52"/>
    </row>
    <row r="30" spans="1:8" x14ac:dyDescent="0.25">
      <c r="A30" s="52"/>
      <c r="B30" s="52"/>
      <c r="C30" s="52"/>
      <c r="D30" s="52"/>
      <c r="E30" s="52"/>
      <c r="F30" s="52"/>
      <c r="G30" s="52"/>
    </row>
  </sheetData>
  <mergeCells count="10">
    <mergeCell ref="E22:E24"/>
    <mergeCell ref="F22:G22"/>
    <mergeCell ref="F23:G23"/>
    <mergeCell ref="F24:G24"/>
    <mergeCell ref="A1:P1"/>
    <mergeCell ref="B2:P2"/>
    <mergeCell ref="B3:P3"/>
    <mergeCell ref="F20:G20"/>
    <mergeCell ref="F21:G21"/>
    <mergeCell ref="A17:A18"/>
  </mergeCells>
  <phoneticPr fontId="8" type="noConversion"/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B6:B14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56.42578125" style="38" customWidth="1"/>
    <col min="6" max="6" width="69.28515625" customWidth="1"/>
  </cols>
  <sheetData>
    <row r="1" spans="1:14" x14ac:dyDescent="0.25">
      <c r="A1" s="126" t="s">
        <v>4</v>
      </c>
      <c r="B1" s="126"/>
      <c r="C1" s="126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Producto!$A$11</f>
        <v>contenido</v>
      </c>
      <c r="E2" s="37" t="str">
        <f>Producto!$A$13</f>
        <v>cuidado</v>
      </c>
      <c r="F2" s="3" t="str">
        <f>Producto!$A$9</f>
        <v xml:space="preserve">descripcion </v>
      </c>
    </row>
    <row r="3" spans="1:14" ht="60" x14ac:dyDescent="0.25">
      <c r="A3">
        <v>1</v>
      </c>
      <c r="B3" s="38" t="s">
        <v>70</v>
      </c>
      <c r="C3" t="s">
        <v>73</v>
      </c>
      <c r="D3">
        <v>35</v>
      </c>
      <c r="E3" s="117" t="s">
        <v>307</v>
      </c>
      <c r="F3" s="38" t="s">
        <v>74</v>
      </c>
    </row>
    <row r="4" spans="1:14" x14ac:dyDescent="0.25">
      <c r="A4">
        <v>2</v>
      </c>
      <c r="E4" s="117"/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1DDF78-7677-428A-930E-E6D2A4B1D233}">
          <x14:formula1>
            <xm:f>'Ciudado-Datos simulados'!$B$3:$B$15</xm:f>
          </x14:formula1>
          <xm:sqref>E3:E5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1" x14ac:dyDescent="0.25">
      <c r="A2" s="8" t="str">
        <f>'Objeto de dominio'!$A$1</f>
        <v>objetos de dominio</v>
      </c>
      <c r="B2" s="127" t="str">
        <f>'Objeto de dominio'!A7</f>
        <v>Pedido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1" x14ac:dyDescent="0.25">
      <c r="A3" s="9" t="str">
        <f>'Objeto de dominio'!B1</f>
        <v>descripcion</v>
      </c>
      <c r="B3" s="128" t="str">
        <f>'Objeto de dominio'!B7</f>
        <v>Entidad que representa el pedido y corresponde a la cantidad pedido al proveedor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1" x14ac:dyDescent="0.25">
      <c r="A4" s="4" t="s">
        <v>41</v>
      </c>
      <c r="H4" s="10"/>
      <c r="J4" s="10"/>
    </row>
    <row r="5" spans="1:21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45" t="s">
        <v>106</v>
      </c>
      <c r="R6" s="45" t="s">
        <v>107</v>
      </c>
      <c r="S6" s="45" t="s">
        <v>106</v>
      </c>
      <c r="T6" s="45" t="s">
        <v>108</v>
      </c>
      <c r="U6" s="45" t="s">
        <v>107</v>
      </c>
    </row>
    <row r="7" spans="1:21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35</v>
      </c>
      <c r="Q7" s="45" t="s">
        <v>106</v>
      </c>
      <c r="R7" s="45" t="s">
        <v>110</v>
      </c>
      <c r="S7" s="45" t="s">
        <v>106</v>
      </c>
      <c r="T7" s="45" t="s">
        <v>108</v>
      </c>
      <c r="U7" s="45" t="s">
        <v>271</v>
      </c>
    </row>
    <row r="8" spans="1:21" x14ac:dyDescent="0.25">
      <c r="A8" s="7" t="s">
        <v>54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106</v>
      </c>
      <c r="R8" s="45" t="s">
        <v>110</v>
      </c>
      <c r="S8" s="45" t="s">
        <v>106</v>
      </c>
      <c r="T8" s="45" t="s">
        <v>108</v>
      </c>
      <c r="U8" s="45" t="s">
        <v>271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38</v>
      </c>
      <c r="B12" s="68" t="s">
        <v>122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92</v>
      </c>
      <c r="B15" s="46" t="s">
        <v>99</v>
      </c>
      <c r="C15" s="46" t="s">
        <v>100</v>
      </c>
      <c r="D15" s="46" t="s">
        <v>101</v>
      </c>
      <c r="E15" s="46" t="s">
        <v>102</v>
      </c>
      <c r="F15" s="134" t="s">
        <v>103</v>
      </c>
      <c r="G15" s="134"/>
      <c r="H15" s="40"/>
      <c r="I15" s="10"/>
      <c r="J15" s="10"/>
    </row>
    <row r="16" spans="1:21" x14ac:dyDescent="0.25">
      <c r="A16" s="42" t="s">
        <v>265</v>
      </c>
      <c r="B16" s="42" t="s">
        <v>269</v>
      </c>
      <c r="C16" s="42" t="s">
        <v>253</v>
      </c>
      <c r="D16" s="42" t="s">
        <v>104</v>
      </c>
      <c r="E16" s="43" t="str">
        <f>$A$25</f>
        <v>PE-P-1</v>
      </c>
      <c r="F16" s="131" t="s">
        <v>131</v>
      </c>
      <c r="G16" s="131"/>
      <c r="H16" s="40"/>
      <c r="I16" s="40"/>
      <c r="J16" s="40"/>
    </row>
    <row r="17" spans="1:10" x14ac:dyDescent="0.25">
      <c r="A17" s="42" t="s">
        <v>264</v>
      </c>
      <c r="B17" s="42" t="s">
        <v>268</v>
      </c>
      <c r="C17" s="42" t="s">
        <v>253</v>
      </c>
      <c r="D17" s="42" t="s">
        <v>104</v>
      </c>
      <c r="E17" s="135" t="str">
        <f>$A$26</f>
        <v>PE-P-2</v>
      </c>
      <c r="F17" s="135" t="s">
        <v>261</v>
      </c>
      <c r="G17" s="135"/>
      <c r="H17" s="40"/>
      <c r="I17" s="86"/>
      <c r="J17" s="86"/>
    </row>
    <row r="18" spans="1:10" x14ac:dyDescent="0.25">
      <c r="A18" s="42" t="s">
        <v>263</v>
      </c>
      <c r="B18" s="42" t="s">
        <v>267</v>
      </c>
      <c r="C18" s="42" t="s">
        <v>252</v>
      </c>
      <c r="D18" s="42" t="s">
        <v>104</v>
      </c>
      <c r="E18" s="135"/>
      <c r="F18" s="135" t="s">
        <v>261</v>
      </c>
      <c r="G18" s="135"/>
      <c r="H18" s="40"/>
      <c r="I18" s="88"/>
      <c r="J18" s="88"/>
    </row>
    <row r="19" spans="1:10" x14ac:dyDescent="0.25">
      <c r="A19" s="42" t="s">
        <v>262</v>
      </c>
      <c r="B19" s="42" t="s">
        <v>266</v>
      </c>
      <c r="C19" s="42" t="s">
        <v>253</v>
      </c>
      <c r="D19" s="42" t="s">
        <v>259</v>
      </c>
      <c r="E19" s="135"/>
      <c r="F19" s="135" t="s">
        <v>261</v>
      </c>
      <c r="G19" s="135"/>
      <c r="H19" s="40"/>
      <c r="I19" s="88"/>
      <c r="J19" s="88"/>
    </row>
    <row r="20" spans="1:10" x14ac:dyDescent="0.25">
      <c r="A20" s="131" t="s">
        <v>254</v>
      </c>
      <c r="B20" s="131" t="s">
        <v>255</v>
      </c>
      <c r="C20" s="131" t="s">
        <v>270</v>
      </c>
      <c r="D20" s="131" t="s">
        <v>104</v>
      </c>
      <c r="E20" s="135"/>
      <c r="F20" s="135" t="s">
        <v>261</v>
      </c>
      <c r="G20" s="135"/>
      <c r="H20" s="40"/>
      <c r="I20" s="88"/>
      <c r="J20" s="88"/>
    </row>
    <row r="21" spans="1:10" x14ac:dyDescent="0.25">
      <c r="A21" s="131"/>
      <c r="B21" s="131"/>
      <c r="C21" s="131"/>
      <c r="D21" s="131"/>
      <c r="E21" s="43" t="str">
        <f>A27</f>
        <v>PE-P-3</v>
      </c>
      <c r="F21" s="135" t="s">
        <v>260</v>
      </c>
      <c r="G21" s="135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9</v>
      </c>
      <c r="B24" s="74" t="s">
        <v>6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258</v>
      </c>
      <c r="B25" s="94" t="s">
        <v>130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257</v>
      </c>
      <c r="B26" s="94" t="s">
        <v>133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256</v>
      </c>
      <c r="B27" s="95" t="s">
        <v>105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20:A21"/>
    <mergeCell ref="B20:B21"/>
    <mergeCell ref="C20:C21"/>
    <mergeCell ref="D20:D21"/>
    <mergeCell ref="F21:G21"/>
    <mergeCell ref="F17:G17"/>
    <mergeCell ref="F18:G18"/>
    <mergeCell ref="F19:G19"/>
    <mergeCell ref="F20:G20"/>
    <mergeCell ref="E17:E20"/>
    <mergeCell ref="A1:P1"/>
    <mergeCell ref="B2:P2"/>
    <mergeCell ref="B3:P3"/>
    <mergeCell ref="F15:G15"/>
    <mergeCell ref="F16:G16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activeCell="G11" sqref="G1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  <col min="7" max="7" width="11.85546875" bestFit="1" customWidth="1"/>
  </cols>
  <sheetData>
    <row r="1" spans="1:15" x14ac:dyDescent="0.25">
      <c r="A1" s="126" t="s">
        <v>4</v>
      </c>
      <c r="B1" s="126"/>
      <c r="C1" s="12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70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topLeftCell="B1"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33" t="s">
        <v>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20" s="38" customFormat="1" ht="30" x14ac:dyDescent="0.25">
      <c r="A2" s="9" t="str">
        <f>'Objeto de dominio'!$A$1</f>
        <v>objetos de dominio</v>
      </c>
      <c r="B2" s="128" t="str">
        <f>'Objeto de dominio'!A8</f>
        <v>Seccion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0" s="38" customFormat="1" x14ac:dyDescent="0.25">
      <c r="A3" s="9" t="str">
        <f>'Objeto de dominio'!B1</f>
        <v>descripcion</v>
      </c>
      <c r="B3" s="128" t="str">
        <f>'Objeto de dominio'!B8</f>
        <v>Entidad que representa la seccion el lugar en el cual las estanterias estan ubicadas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s="38" customFormat="1" x14ac:dyDescent="0.25">
      <c r="A4" s="15" t="s">
        <v>41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8</v>
      </c>
      <c r="B5" s="79" t="s">
        <v>11</v>
      </c>
      <c r="C5" s="79" t="s">
        <v>12</v>
      </c>
      <c r="D5" s="79" t="s">
        <v>13</v>
      </c>
      <c r="E5" s="79" t="s">
        <v>14</v>
      </c>
      <c r="F5" s="79" t="s">
        <v>15</v>
      </c>
      <c r="G5" s="79" t="s">
        <v>16</v>
      </c>
      <c r="H5" s="79" t="s">
        <v>17</v>
      </c>
      <c r="I5" s="79" t="s">
        <v>21</v>
      </c>
      <c r="J5" s="79" t="s">
        <v>24</v>
      </c>
      <c r="K5" s="79" t="s">
        <v>26</v>
      </c>
      <c r="L5" s="79" t="s">
        <v>31</v>
      </c>
      <c r="M5" s="79" t="s">
        <v>30</v>
      </c>
      <c r="N5" s="79" t="s">
        <v>32</v>
      </c>
      <c r="O5" s="79" t="s">
        <v>33</v>
      </c>
      <c r="P5" s="79" t="s">
        <v>7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94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96</v>
      </c>
      <c r="I6" s="34"/>
      <c r="J6" s="36" t="s">
        <v>25</v>
      </c>
      <c r="K6" s="34" t="s">
        <v>28</v>
      </c>
      <c r="L6" s="34" t="s">
        <v>29</v>
      </c>
      <c r="M6" s="34" t="s">
        <v>28</v>
      </c>
      <c r="N6" s="34" t="s">
        <v>29</v>
      </c>
      <c r="O6" s="34" t="s">
        <v>29</v>
      </c>
      <c r="P6" s="80" t="s">
        <v>97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s="38" customFormat="1" x14ac:dyDescent="0.25">
      <c r="A7" s="80" t="s">
        <v>95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20</v>
      </c>
      <c r="I7" s="34"/>
      <c r="J7" s="36" t="s">
        <v>25</v>
      </c>
      <c r="K7" s="34" t="s">
        <v>29</v>
      </c>
      <c r="L7" s="34" t="s">
        <v>29</v>
      </c>
      <c r="M7" s="34" t="s">
        <v>28</v>
      </c>
      <c r="N7" s="34" t="s">
        <v>29</v>
      </c>
      <c r="O7" s="34" t="s">
        <v>29</v>
      </c>
      <c r="P7" s="80" t="s">
        <v>98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s="38" customFormat="1" x14ac:dyDescent="0.25">
      <c r="A8" s="80" t="s">
        <v>93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20</v>
      </c>
      <c r="I8" s="34"/>
      <c r="J8" s="36" t="s">
        <v>25</v>
      </c>
      <c r="K8" s="34" t="s">
        <v>29</v>
      </c>
      <c r="L8" s="34" t="s">
        <v>29</v>
      </c>
      <c r="M8" s="34" t="s">
        <v>28</v>
      </c>
      <c r="N8" s="34" t="s">
        <v>29</v>
      </c>
      <c r="O8" s="34" t="s">
        <v>29</v>
      </c>
      <c r="P8" s="80" t="s">
        <v>191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9" t="s">
        <v>103</v>
      </c>
      <c r="G15" s="130"/>
      <c r="I15" s="88"/>
      <c r="J15" s="88"/>
      <c r="K15" s="85"/>
    </row>
    <row r="16" spans="1:20" ht="15" customHeight="1" x14ac:dyDescent="0.25">
      <c r="A16" s="42" t="s">
        <v>201</v>
      </c>
      <c r="B16" s="48" t="s">
        <v>204</v>
      </c>
      <c r="C16" s="42" t="s">
        <v>208</v>
      </c>
      <c r="D16" s="42" t="s">
        <v>104</v>
      </c>
      <c r="E16" s="49" t="str">
        <f>$A$23</f>
        <v>SE-P-1</v>
      </c>
      <c r="F16" s="131" t="s">
        <v>131</v>
      </c>
      <c r="G16" s="132"/>
      <c r="I16" s="88"/>
      <c r="J16" s="88"/>
      <c r="K16" s="85"/>
    </row>
    <row r="17" spans="1:11" x14ac:dyDescent="0.25">
      <c r="A17" s="42" t="s">
        <v>202</v>
      </c>
      <c r="B17" s="48" t="s">
        <v>205</v>
      </c>
      <c r="C17" s="42" t="s">
        <v>208</v>
      </c>
      <c r="D17" s="42" t="s">
        <v>104</v>
      </c>
      <c r="E17" s="121" t="str">
        <f>$A$24</f>
        <v>SE-P-2</v>
      </c>
      <c r="F17" s="124" t="s">
        <v>212</v>
      </c>
      <c r="G17" s="125"/>
      <c r="I17" s="85"/>
      <c r="J17" s="85"/>
      <c r="K17" s="85"/>
    </row>
    <row r="18" spans="1:11" x14ac:dyDescent="0.25">
      <c r="A18" s="42" t="s">
        <v>203</v>
      </c>
      <c r="B18" s="48" t="s">
        <v>206</v>
      </c>
      <c r="C18" s="42" t="s">
        <v>209</v>
      </c>
      <c r="D18" s="42" t="s">
        <v>104</v>
      </c>
      <c r="E18" s="122"/>
      <c r="F18" s="124" t="s">
        <v>212</v>
      </c>
      <c r="G18" s="125"/>
      <c r="I18" s="87"/>
      <c r="J18" s="87"/>
      <c r="K18" s="85"/>
    </row>
    <row r="19" spans="1:11" x14ac:dyDescent="0.25">
      <c r="A19" s="42" t="s">
        <v>200</v>
      </c>
      <c r="B19" s="48" t="s">
        <v>207</v>
      </c>
      <c r="C19" s="42" t="s">
        <v>208</v>
      </c>
      <c r="D19" s="42" t="s">
        <v>121</v>
      </c>
      <c r="E19" s="123"/>
      <c r="F19" s="124" t="s">
        <v>212</v>
      </c>
      <c r="G19" s="125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9</v>
      </c>
      <c r="B22" s="74" t="s">
        <v>6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210</v>
      </c>
      <c r="B23" s="54" t="s">
        <v>130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211</v>
      </c>
      <c r="B24" s="54" t="s">
        <v>133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7.42578125" bestFit="1" customWidth="1"/>
  </cols>
  <sheetData>
    <row r="1" spans="1:16" x14ac:dyDescent="0.25">
      <c r="A1" s="126" t="s">
        <v>4</v>
      </c>
      <c r="B1" s="126"/>
      <c r="C1" s="126"/>
      <c r="D1" s="12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Seccion!$A$6</f>
        <v>Codigo</v>
      </c>
      <c r="B2" s="3" t="str">
        <f>Seccion!$A$7</f>
        <v>Nombre</v>
      </c>
      <c r="C2" s="37" t="str">
        <f>Seccion!$A$8</f>
        <v xml:space="preserve">Descripcion </v>
      </c>
    </row>
    <row r="3" spans="1:16" ht="30" x14ac:dyDescent="0.25">
      <c r="A3">
        <v>1</v>
      </c>
      <c r="B3" t="s">
        <v>312</v>
      </c>
      <c r="C3" s="38" t="s">
        <v>314</v>
      </c>
    </row>
    <row r="4" spans="1:16" x14ac:dyDescent="0.25">
      <c r="A4">
        <v>2</v>
      </c>
      <c r="B4" s="106" t="s">
        <v>313</v>
      </c>
      <c r="C4" s="38" t="s">
        <v>315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1" x14ac:dyDescent="0.25">
      <c r="A2" s="55" t="str">
        <f>'Objeto de dominio'!$A$1</f>
        <v>objetos de dominio</v>
      </c>
      <c r="B2" s="136" t="str">
        <f>'Objeto de dominio'!A9</f>
        <v>Estanteria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37" t="str">
        <f>'Objeto de dominio'!B9</f>
        <v>Entidad que representa la estanteria y en donde se ubicarian los productos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52"/>
      <c r="R3" s="52"/>
      <c r="S3" s="52"/>
      <c r="T3" s="52"/>
      <c r="U3" s="52"/>
    </row>
    <row r="4" spans="1:21" x14ac:dyDescent="0.25">
      <c r="A4" s="57" t="s">
        <v>41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8</v>
      </c>
      <c r="B5" s="60" t="s">
        <v>11</v>
      </c>
      <c r="C5" s="59" t="s">
        <v>12</v>
      </c>
      <c r="D5" s="59" t="s">
        <v>13</v>
      </c>
      <c r="E5" s="59" t="s">
        <v>14</v>
      </c>
      <c r="F5" s="59" t="s">
        <v>15</v>
      </c>
      <c r="G5" s="59" t="s">
        <v>16</v>
      </c>
      <c r="H5" s="60" t="s">
        <v>17</v>
      </c>
      <c r="I5" s="59" t="s">
        <v>21</v>
      </c>
      <c r="J5" s="60" t="s">
        <v>24</v>
      </c>
      <c r="K5" s="59" t="s">
        <v>26</v>
      </c>
      <c r="L5" s="60" t="s">
        <v>31</v>
      </c>
      <c r="M5" s="59" t="s">
        <v>30</v>
      </c>
      <c r="N5" s="60" t="s">
        <v>32</v>
      </c>
      <c r="O5" s="59" t="s">
        <v>33</v>
      </c>
      <c r="P5" s="60" t="s">
        <v>7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43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18</v>
      </c>
      <c r="I6" s="62"/>
      <c r="J6" s="64" t="s">
        <v>25</v>
      </c>
      <c r="K6" s="62" t="s">
        <v>28</v>
      </c>
      <c r="L6" s="62" t="s">
        <v>29</v>
      </c>
      <c r="M6" s="62" t="s">
        <v>28</v>
      </c>
      <c r="N6" s="62" t="s">
        <v>29</v>
      </c>
      <c r="O6" s="62" t="s">
        <v>28</v>
      </c>
      <c r="P6" s="62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  <c r="U6" s="52"/>
    </row>
    <row r="7" spans="1:21" x14ac:dyDescent="0.25">
      <c r="A7" s="62" t="s">
        <v>6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19</v>
      </c>
      <c r="I7" s="62"/>
      <c r="J7" s="64" t="s">
        <v>25</v>
      </c>
      <c r="K7" s="62" t="s">
        <v>29</v>
      </c>
      <c r="L7" s="62" t="s">
        <v>29</v>
      </c>
      <c r="M7" s="62" t="s">
        <v>28</v>
      </c>
      <c r="N7" s="62" t="s">
        <v>29</v>
      </c>
      <c r="O7" s="62" t="s">
        <v>29</v>
      </c>
      <c r="P7" s="62" t="s">
        <v>124</v>
      </c>
      <c r="Q7" s="65" t="s">
        <v>106</v>
      </c>
      <c r="R7" s="65" t="s">
        <v>110</v>
      </c>
      <c r="S7" s="65" t="s">
        <v>109</v>
      </c>
      <c r="T7" s="65" t="s">
        <v>108</v>
      </c>
      <c r="U7" s="52"/>
    </row>
    <row r="8" spans="1:21" x14ac:dyDescent="0.25">
      <c r="A8" s="62" t="s">
        <v>46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19</v>
      </c>
      <c r="I8" s="62"/>
      <c r="J8" s="64" t="s">
        <v>25</v>
      </c>
      <c r="K8" s="62" t="s">
        <v>29</v>
      </c>
      <c r="L8" s="62" t="s">
        <v>29</v>
      </c>
      <c r="M8" s="62" t="s">
        <v>28</v>
      </c>
      <c r="N8" s="62" t="s">
        <v>29</v>
      </c>
      <c r="O8" s="62" t="s">
        <v>29</v>
      </c>
      <c r="P8" s="62" t="s">
        <v>125</v>
      </c>
      <c r="Q8" s="65" t="s">
        <v>106</v>
      </c>
      <c r="R8" s="65" t="s">
        <v>107</v>
      </c>
      <c r="S8" s="65" t="s">
        <v>109</v>
      </c>
      <c r="T8" s="65" t="s">
        <v>108</v>
      </c>
      <c r="U8" s="52"/>
    </row>
    <row r="9" spans="1:21" x14ac:dyDescent="0.25">
      <c r="A9" s="62" t="s">
        <v>47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19</v>
      </c>
      <c r="I9" s="62"/>
      <c r="J9" s="64" t="s">
        <v>25</v>
      </c>
      <c r="K9" s="62" t="s">
        <v>29</v>
      </c>
      <c r="L9" s="62" t="s">
        <v>29</v>
      </c>
      <c r="M9" s="62" t="s">
        <v>28</v>
      </c>
      <c r="N9" s="62" t="s">
        <v>29</v>
      </c>
      <c r="O9" s="62" t="s">
        <v>29</v>
      </c>
      <c r="P9" s="62" t="s">
        <v>126</v>
      </c>
      <c r="Q9" s="65" t="s">
        <v>106</v>
      </c>
      <c r="R9" s="65" t="s">
        <v>107</v>
      </c>
      <c r="S9" s="65" t="s">
        <v>109</v>
      </c>
      <c r="T9" s="65" t="s">
        <v>108</v>
      </c>
      <c r="U9" s="52"/>
    </row>
    <row r="10" spans="1:21" x14ac:dyDescent="0.25">
      <c r="A10" s="62" t="s">
        <v>48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19</v>
      </c>
      <c r="I10" s="62"/>
      <c r="J10" s="64" t="s">
        <v>25</v>
      </c>
      <c r="K10" s="62" t="s">
        <v>29</v>
      </c>
      <c r="L10" s="62" t="s">
        <v>29</v>
      </c>
      <c r="M10" s="62" t="s">
        <v>28</v>
      </c>
      <c r="N10" s="62" t="s">
        <v>29</v>
      </c>
      <c r="O10" s="62" t="s">
        <v>29</v>
      </c>
      <c r="P10" s="62" t="s">
        <v>127</v>
      </c>
      <c r="Q10" s="65" t="s">
        <v>106</v>
      </c>
      <c r="R10" s="65" t="s">
        <v>107</v>
      </c>
      <c r="S10" s="65" t="s">
        <v>109</v>
      </c>
      <c r="T10" s="65" t="s">
        <v>108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37</v>
      </c>
      <c r="B13" s="66" t="s">
        <v>6</v>
      </c>
      <c r="C13" s="66" t="s">
        <v>8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38</v>
      </c>
      <c r="B14" s="68" t="s">
        <v>122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38" t="s">
        <v>39</v>
      </c>
      <c r="B15" s="139" t="s">
        <v>123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38"/>
      <c r="B16" s="139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38"/>
      <c r="B17" s="139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92</v>
      </c>
      <c r="B20" s="73" t="s">
        <v>99</v>
      </c>
      <c r="C20" s="46" t="s">
        <v>100</v>
      </c>
      <c r="D20" s="46" t="s">
        <v>101</v>
      </c>
      <c r="E20" s="73" t="s">
        <v>102</v>
      </c>
      <c r="F20" s="129" t="s">
        <v>103</v>
      </c>
      <c r="G20" s="130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112</v>
      </c>
      <c r="B21" s="48" t="s">
        <v>115</v>
      </c>
      <c r="C21" s="42" t="s">
        <v>119</v>
      </c>
      <c r="D21" s="42" t="s">
        <v>104</v>
      </c>
      <c r="E21" s="49" t="str">
        <f>$A$28</f>
        <v>E-P-1</v>
      </c>
      <c r="F21" s="131" t="s">
        <v>131</v>
      </c>
      <c r="G21" s="132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113</v>
      </c>
      <c r="B22" s="48" t="s">
        <v>116</v>
      </c>
      <c r="C22" s="42" t="s">
        <v>119</v>
      </c>
      <c r="D22" s="42" t="s">
        <v>104</v>
      </c>
      <c r="E22" s="121" t="str">
        <f>$A$29</f>
        <v>E-P-2</v>
      </c>
      <c r="F22" s="124" t="s">
        <v>132</v>
      </c>
      <c r="G22" s="125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138</v>
      </c>
      <c r="B23" s="48" t="s">
        <v>117</v>
      </c>
      <c r="C23" s="42" t="s">
        <v>120</v>
      </c>
      <c r="D23" s="42" t="s">
        <v>104</v>
      </c>
      <c r="E23" s="122"/>
      <c r="F23" s="124" t="s">
        <v>132</v>
      </c>
      <c r="G23" s="125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114</v>
      </c>
      <c r="B24" s="48" t="s">
        <v>118</v>
      </c>
      <c r="C24" s="42" t="s">
        <v>119</v>
      </c>
      <c r="D24" s="42" t="s">
        <v>121</v>
      </c>
      <c r="E24" s="123"/>
      <c r="F24" s="124" t="s">
        <v>132</v>
      </c>
      <c r="G24" s="125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9</v>
      </c>
      <c r="B27" s="74" t="s">
        <v>6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128</v>
      </c>
      <c r="B28" s="54" t="s">
        <v>130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129</v>
      </c>
      <c r="B29" s="54" t="s">
        <v>133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26" t="s">
        <v>4</v>
      </c>
      <c r="B1" s="126"/>
      <c r="C1" s="126"/>
      <c r="D1" s="12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6</v>
      </c>
      <c r="C3" s="110">
        <v>1</v>
      </c>
      <c r="D3" s="109">
        <v>30</v>
      </c>
      <c r="E3" s="109" t="s">
        <v>316</v>
      </c>
    </row>
    <row r="4" spans="1:16" x14ac:dyDescent="0.25">
      <c r="A4" s="111">
        <v>2</v>
      </c>
      <c r="B4" s="111" t="s">
        <v>6</v>
      </c>
      <c r="C4" s="117">
        <v>2</v>
      </c>
      <c r="D4" s="111">
        <v>40</v>
      </c>
      <c r="E4" s="111" t="s">
        <v>317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dominio'!A10</f>
        <v>Almacen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dominio'!B10</f>
        <v>Entida que representa el almacen que estaria ubicado en un direccion y contendria las secciones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65" t="s">
        <v>106</v>
      </c>
      <c r="R6" s="65" t="s">
        <v>107</v>
      </c>
      <c r="S6" s="65" t="s">
        <v>106</v>
      </c>
      <c r="T6" s="65" t="s">
        <v>108</v>
      </c>
    </row>
    <row r="7" spans="1:20" ht="15" customHeight="1" x14ac:dyDescent="0.25">
      <c r="A7" s="7" t="s">
        <v>44</v>
      </c>
      <c r="B7" s="12" t="s">
        <v>1</v>
      </c>
      <c r="C7" s="7" t="s">
        <v>44</v>
      </c>
      <c r="D7" s="7" t="s">
        <v>44</v>
      </c>
      <c r="E7" s="7"/>
      <c r="F7" s="7"/>
      <c r="G7" s="7"/>
      <c r="H7" s="12" t="s">
        <v>19</v>
      </c>
      <c r="I7" s="12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" t="s">
        <v>318</v>
      </c>
      <c r="Q7" s="65" t="s">
        <v>106</v>
      </c>
      <c r="R7" s="65" t="s">
        <v>107</v>
      </c>
      <c r="S7" s="65" t="s">
        <v>109</v>
      </c>
      <c r="T7" s="65" t="s">
        <v>108</v>
      </c>
    </row>
    <row r="8" spans="1:20" ht="15" customHeight="1" x14ac:dyDescent="0.25">
      <c r="A8" s="7" t="s">
        <v>45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19</v>
      </c>
      <c r="I8" s="12" t="s">
        <v>23</v>
      </c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" t="s">
        <v>320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s="113" customFormat="1" ht="15" customHeight="1" x14ac:dyDescent="0.25">
      <c r="A9" s="114" t="s">
        <v>6</v>
      </c>
      <c r="B9" s="115" t="s">
        <v>1</v>
      </c>
      <c r="C9" s="114">
        <v>1</v>
      </c>
      <c r="D9" s="114">
        <v>200</v>
      </c>
      <c r="E9" s="114"/>
      <c r="F9" s="114"/>
      <c r="G9" s="114"/>
      <c r="H9" s="115" t="s">
        <v>19</v>
      </c>
      <c r="I9" s="115"/>
      <c r="J9" s="116" t="s">
        <v>25</v>
      </c>
      <c r="K9" s="114" t="s">
        <v>29</v>
      </c>
      <c r="L9" s="114" t="s">
        <v>29</v>
      </c>
      <c r="M9" s="114" t="s">
        <v>28</v>
      </c>
      <c r="N9" s="114" t="s">
        <v>29</v>
      </c>
      <c r="O9" s="114" t="s">
        <v>29</v>
      </c>
      <c r="P9" s="114" t="s">
        <v>319</v>
      </c>
      <c r="Q9" s="118" t="s">
        <v>106</v>
      </c>
      <c r="R9" s="118" t="s">
        <v>107</v>
      </c>
      <c r="S9" s="118" t="s">
        <v>109</v>
      </c>
      <c r="T9" s="118" t="s">
        <v>108</v>
      </c>
    </row>
    <row r="10" spans="1:20" s="113" customFormat="1" ht="15" customHeight="1" x14ac:dyDescent="0.25">
      <c r="A10" s="114" t="s">
        <v>10</v>
      </c>
      <c r="B10" s="115" t="s">
        <v>1</v>
      </c>
      <c r="C10" s="114">
        <v>1</v>
      </c>
      <c r="D10" s="114">
        <v>50</v>
      </c>
      <c r="E10" s="114"/>
      <c r="F10" s="114"/>
      <c r="G10" s="114"/>
      <c r="H10" s="115" t="s">
        <v>19</v>
      </c>
      <c r="I10" s="115"/>
      <c r="J10" s="116" t="s">
        <v>25</v>
      </c>
      <c r="K10" s="114" t="s">
        <v>29</v>
      </c>
      <c r="L10" s="114" t="s">
        <v>29</v>
      </c>
      <c r="M10" s="114" t="s">
        <v>28</v>
      </c>
      <c r="N10" s="114" t="s">
        <v>29</v>
      </c>
      <c r="O10" s="114" t="s">
        <v>29</v>
      </c>
      <c r="P10" s="114" t="s">
        <v>321</v>
      </c>
      <c r="Q10" s="118" t="s">
        <v>106</v>
      </c>
      <c r="R10" s="118" t="s">
        <v>107</v>
      </c>
      <c r="S10" s="118" t="s">
        <v>109</v>
      </c>
      <c r="T10" s="118" t="s">
        <v>108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37</v>
      </c>
      <c r="B13" s="66" t="s">
        <v>6</v>
      </c>
      <c r="C13" s="66" t="s">
        <v>8</v>
      </c>
      <c r="H13" s="10"/>
    </row>
    <row r="14" spans="1:20" ht="15" customHeight="1" x14ac:dyDescent="0.25">
      <c r="A14" s="70" t="s">
        <v>38</v>
      </c>
      <c r="B14" s="67" t="s">
        <v>67</v>
      </c>
      <c r="C14" s="70" t="str">
        <f>A6</f>
        <v>id</v>
      </c>
      <c r="H14" s="10"/>
    </row>
    <row r="15" spans="1:20" x14ac:dyDescent="0.25">
      <c r="A15" s="141" t="s">
        <v>66</v>
      </c>
      <c r="B15" s="140" t="s">
        <v>65</v>
      </c>
      <c r="C15" s="67" t="e">
        <f>#REF!</f>
        <v>#REF!</v>
      </c>
      <c r="H15" s="10"/>
    </row>
    <row r="16" spans="1:20" x14ac:dyDescent="0.25">
      <c r="A16" s="141"/>
      <c r="B16" s="140"/>
      <c r="C16" s="67" t="e">
        <f>#REF!</f>
        <v>#REF!</v>
      </c>
    </row>
    <row r="17" spans="1:7" x14ac:dyDescent="0.25">
      <c r="A17" s="141"/>
      <c r="B17" s="140"/>
      <c r="C17" s="67" t="str">
        <f>A7</f>
        <v>ciudad</v>
      </c>
    </row>
    <row r="18" spans="1:7" x14ac:dyDescent="0.25">
      <c r="A18" s="141"/>
      <c r="B18" s="140"/>
      <c r="C18" s="67" t="str">
        <f>A8</f>
        <v>direccion</v>
      </c>
    </row>
    <row r="21" spans="1:7" x14ac:dyDescent="0.25">
      <c r="A21" s="46" t="s">
        <v>92</v>
      </c>
      <c r="B21" s="47" t="s">
        <v>99</v>
      </c>
      <c r="C21" s="41" t="s">
        <v>100</v>
      </c>
      <c r="D21" s="41" t="s">
        <v>101</v>
      </c>
      <c r="E21" s="47" t="s">
        <v>102</v>
      </c>
      <c r="F21" s="142" t="s">
        <v>103</v>
      </c>
      <c r="G21" s="143"/>
    </row>
    <row r="22" spans="1:7" x14ac:dyDescent="0.25">
      <c r="A22" s="42" t="s">
        <v>134</v>
      </c>
      <c r="B22" s="48" t="s">
        <v>115</v>
      </c>
      <c r="C22" s="42" t="s">
        <v>139</v>
      </c>
      <c r="D22" s="42" t="s">
        <v>104</v>
      </c>
      <c r="E22" s="49" t="str">
        <f>$A$29</f>
        <v>AL-P-1</v>
      </c>
      <c r="F22" s="131" t="s">
        <v>131</v>
      </c>
      <c r="G22" s="132"/>
    </row>
    <row r="23" spans="1:7" x14ac:dyDescent="0.25">
      <c r="A23" s="42" t="s">
        <v>135</v>
      </c>
      <c r="B23" s="48" t="s">
        <v>116</v>
      </c>
      <c r="C23" s="42" t="s">
        <v>139</v>
      </c>
      <c r="D23" s="42" t="s">
        <v>104</v>
      </c>
      <c r="E23" s="121" t="str">
        <f>$A$28</f>
        <v>identificador</v>
      </c>
      <c r="F23" s="124" t="s">
        <v>142</v>
      </c>
      <c r="G23" s="125"/>
    </row>
    <row r="24" spans="1:7" x14ac:dyDescent="0.25">
      <c r="A24" s="42" t="s">
        <v>136</v>
      </c>
      <c r="B24" s="48" t="s">
        <v>117</v>
      </c>
      <c r="C24" s="42" t="s">
        <v>140</v>
      </c>
      <c r="D24" s="42" t="s">
        <v>104</v>
      </c>
      <c r="E24" s="122"/>
      <c r="F24" s="124" t="s">
        <v>142</v>
      </c>
      <c r="G24" s="125"/>
    </row>
    <row r="25" spans="1:7" x14ac:dyDescent="0.25">
      <c r="A25" s="42" t="s">
        <v>137</v>
      </c>
      <c r="B25" s="48" t="s">
        <v>118</v>
      </c>
      <c r="C25" s="42" t="s">
        <v>139</v>
      </c>
      <c r="D25" s="42" t="s">
        <v>141</v>
      </c>
      <c r="E25" s="123"/>
      <c r="F25" s="124" t="s">
        <v>142</v>
      </c>
      <c r="G25" s="125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9</v>
      </c>
      <c r="B28" s="53" t="s">
        <v>6</v>
      </c>
      <c r="C28" s="50"/>
      <c r="D28" s="50"/>
      <c r="E28" s="52"/>
      <c r="F28" s="52"/>
      <c r="G28" s="52"/>
    </row>
    <row r="29" spans="1:7" x14ac:dyDescent="0.25">
      <c r="A29" s="54" t="s">
        <v>154</v>
      </c>
      <c r="B29" s="54" t="s">
        <v>130</v>
      </c>
      <c r="C29" s="50"/>
      <c r="D29" s="50"/>
      <c r="E29" s="52"/>
      <c r="F29" s="52"/>
      <c r="G29" s="52"/>
    </row>
    <row r="30" spans="1:7" x14ac:dyDescent="0.25">
      <c r="A30" s="54" t="s">
        <v>155</v>
      </c>
      <c r="B30" s="54" t="s">
        <v>143</v>
      </c>
      <c r="C30" s="50"/>
      <c r="D30" s="50"/>
      <c r="E30" s="52"/>
      <c r="F30" s="52"/>
      <c r="G30" s="52"/>
    </row>
  </sheetData>
  <mergeCells count="11">
    <mergeCell ref="F21:G21"/>
    <mergeCell ref="F22:G22"/>
    <mergeCell ref="E23:E25"/>
    <mergeCell ref="F23:G23"/>
    <mergeCell ref="F24:G24"/>
    <mergeCell ref="F25:G25"/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3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53</v>
      </c>
      <c r="C3" s="111" t="s">
        <v>322</v>
      </c>
      <c r="D3" t="s">
        <v>323</v>
      </c>
      <c r="E3" t="s">
        <v>324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topLeftCell="A9" workbookViewId="0">
      <selection activeCell="A16" sqref="A16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5</v>
      </c>
      <c r="B1" s="25" t="s">
        <v>6</v>
      </c>
      <c r="C1" s="15"/>
      <c r="D1" s="15"/>
      <c r="E1" s="15"/>
      <c r="F1" s="15"/>
      <c r="G1" s="15"/>
      <c r="H1" s="15"/>
    </row>
    <row r="2" spans="1:8" ht="30" x14ac:dyDescent="0.25">
      <c r="A2" s="90" t="s">
        <v>339</v>
      </c>
      <c r="B2" s="91" t="s">
        <v>76</v>
      </c>
      <c r="C2" s="15"/>
      <c r="D2" s="15"/>
      <c r="E2" s="15"/>
      <c r="F2" s="15"/>
      <c r="G2" s="15"/>
      <c r="H2" s="15"/>
    </row>
    <row r="3" spans="1:8" ht="30" x14ac:dyDescent="0.25">
      <c r="A3" s="90" t="s">
        <v>100</v>
      </c>
      <c r="B3" s="92" t="s">
        <v>77</v>
      </c>
      <c r="C3" s="15"/>
      <c r="D3" s="15"/>
      <c r="E3" s="15"/>
      <c r="F3" s="15"/>
      <c r="G3" s="15"/>
      <c r="H3" s="15"/>
    </row>
    <row r="4" spans="1:8" ht="30" x14ac:dyDescent="0.25">
      <c r="A4" s="90" t="s">
        <v>101</v>
      </c>
      <c r="B4" s="72" t="s">
        <v>78</v>
      </c>
      <c r="C4" s="15"/>
      <c r="D4" s="15"/>
      <c r="E4" s="15"/>
      <c r="F4" s="15"/>
      <c r="G4" s="15"/>
      <c r="H4" s="15"/>
    </row>
    <row r="5" spans="1:8" ht="30" x14ac:dyDescent="0.25">
      <c r="A5" s="71" t="s">
        <v>340</v>
      </c>
      <c r="B5" s="72" t="s">
        <v>79</v>
      </c>
      <c r="C5" s="15"/>
      <c r="D5" s="15"/>
      <c r="E5" s="15"/>
      <c r="F5" s="15"/>
      <c r="G5" s="15"/>
      <c r="H5" s="15"/>
    </row>
    <row r="6" spans="1:8" ht="30" x14ac:dyDescent="0.25">
      <c r="A6" s="90" t="s">
        <v>341</v>
      </c>
      <c r="B6" s="72" t="s">
        <v>80</v>
      </c>
      <c r="C6" s="15"/>
      <c r="D6" s="15"/>
      <c r="E6" s="15"/>
      <c r="F6" s="15"/>
      <c r="G6" s="15"/>
      <c r="H6" s="15"/>
    </row>
    <row r="7" spans="1:8" ht="30" x14ac:dyDescent="0.25">
      <c r="A7" s="71" t="s">
        <v>342</v>
      </c>
      <c r="B7" s="72" t="s">
        <v>81</v>
      </c>
      <c r="C7" s="15"/>
      <c r="D7" s="15"/>
      <c r="E7" s="15"/>
      <c r="F7" s="15"/>
      <c r="G7" s="15"/>
      <c r="H7" s="15"/>
    </row>
    <row r="8" spans="1:8" ht="30" x14ac:dyDescent="0.25">
      <c r="A8" s="71" t="s">
        <v>343</v>
      </c>
      <c r="B8" s="72" t="s">
        <v>83</v>
      </c>
      <c r="C8" s="15"/>
      <c r="D8" s="15"/>
      <c r="E8" s="15"/>
      <c r="F8" s="15"/>
      <c r="G8" s="15"/>
      <c r="H8" s="15"/>
    </row>
    <row r="9" spans="1:8" ht="30" x14ac:dyDescent="0.25">
      <c r="A9" s="71" t="s">
        <v>344</v>
      </c>
      <c r="B9" s="72" t="s">
        <v>84</v>
      </c>
      <c r="C9" s="15"/>
      <c r="D9" s="15"/>
      <c r="E9" s="15"/>
      <c r="F9" s="15"/>
      <c r="G9" s="15"/>
      <c r="H9" s="15"/>
    </row>
    <row r="10" spans="1:8" ht="30" x14ac:dyDescent="0.25">
      <c r="A10" s="71" t="s">
        <v>345</v>
      </c>
      <c r="B10" s="72" t="s">
        <v>85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346</v>
      </c>
      <c r="B11" s="72" t="s">
        <v>86</v>
      </c>
      <c r="C11" s="24"/>
      <c r="D11" s="15"/>
      <c r="E11" s="15"/>
      <c r="F11" s="15"/>
      <c r="G11" s="15"/>
      <c r="H11" s="15"/>
    </row>
    <row r="12" spans="1:8" x14ac:dyDescent="0.25">
      <c r="A12" s="90" t="s">
        <v>304</v>
      </c>
      <c r="B12" s="72" t="s">
        <v>87</v>
      </c>
      <c r="C12" s="15"/>
      <c r="D12" s="15"/>
      <c r="E12" s="15"/>
      <c r="F12" s="15"/>
      <c r="G12" s="15"/>
      <c r="H12" s="15"/>
    </row>
    <row r="13" spans="1:8" x14ac:dyDescent="0.25">
      <c r="A13" s="90" t="s">
        <v>301</v>
      </c>
      <c r="B13" s="72" t="s">
        <v>88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347</v>
      </c>
      <c r="B14" s="72" t="s">
        <v>89</v>
      </c>
      <c r="C14" s="15"/>
    </row>
    <row r="15" spans="1:8" ht="30" x14ac:dyDescent="0.25">
      <c r="A15" s="103" t="s">
        <v>348</v>
      </c>
      <c r="B15" s="72" t="s">
        <v>90</v>
      </c>
      <c r="C15" s="15"/>
    </row>
    <row r="16" spans="1:8" ht="30" x14ac:dyDescent="0.25">
      <c r="A16" s="103" t="s">
        <v>294</v>
      </c>
      <c r="B16" s="72" t="s">
        <v>91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dominio'!A6</f>
        <v>Proveedor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dominio'!B6</f>
        <v>Entidad que representa el proveedor y corresponde a aquella empresa a la cual se les hacen pedidos de productos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15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ht="15" customHeight="1" x14ac:dyDescent="0.25">
      <c r="A8" s="7" t="s">
        <v>213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19</v>
      </c>
      <c r="I8" s="12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7" t="s">
        <v>49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</row>
    <row r="12" spans="1:20" x14ac:dyDescent="0.25">
      <c r="A12" s="67" t="s">
        <v>38</v>
      </c>
      <c r="B12" s="68" t="s">
        <v>122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9" t="s">
        <v>103</v>
      </c>
      <c r="G15" s="130"/>
    </row>
    <row r="16" spans="1:20" x14ac:dyDescent="0.25">
      <c r="A16" s="42" t="s">
        <v>221</v>
      </c>
      <c r="B16" s="48" t="s">
        <v>217</v>
      </c>
      <c r="C16" s="42" t="s">
        <v>214</v>
      </c>
      <c r="D16" s="42" t="s">
        <v>104</v>
      </c>
      <c r="E16" s="49" t="str">
        <f>$A$23</f>
        <v>PR-P-1</v>
      </c>
      <c r="F16" s="131" t="s">
        <v>131</v>
      </c>
      <c r="G16" s="132"/>
    </row>
    <row r="17" spans="1:7" x14ac:dyDescent="0.25">
      <c r="A17" s="42" t="s">
        <v>222</v>
      </c>
      <c r="B17" s="48" t="s">
        <v>218</v>
      </c>
      <c r="C17" s="42" t="s">
        <v>214</v>
      </c>
      <c r="D17" s="42" t="s">
        <v>104</v>
      </c>
      <c r="E17" s="121" t="str">
        <f>$A$24</f>
        <v>PR-P-2</v>
      </c>
      <c r="F17" s="124" t="s">
        <v>132</v>
      </c>
      <c r="G17" s="125"/>
    </row>
    <row r="18" spans="1:7" x14ac:dyDescent="0.25">
      <c r="A18" s="42" t="s">
        <v>223</v>
      </c>
      <c r="B18" s="48" t="s">
        <v>219</v>
      </c>
      <c r="C18" s="42" t="s">
        <v>215</v>
      </c>
      <c r="D18" s="42" t="s">
        <v>104</v>
      </c>
      <c r="E18" s="122"/>
      <c r="F18" s="124" t="s">
        <v>132</v>
      </c>
      <c r="G18" s="125"/>
    </row>
    <row r="19" spans="1:7" x14ac:dyDescent="0.25">
      <c r="A19" s="42" t="s">
        <v>224</v>
      </c>
      <c r="B19" s="48" t="s">
        <v>220</v>
      </c>
      <c r="C19" s="42" t="s">
        <v>214</v>
      </c>
      <c r="D19" s="42" t="s">
        <v>216</v>
      </c>
      <c r="E19" s="123"/>
      <c r="F19" s="124" t="s">
        <v>132</v>
      </c>
      <c r="G19" s="125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7" x14ac:dyDescent="0.25">
      <c r="A23" s="54" t="s">
        <v>157</v>
      </c>
      <c r="B23" s="54" t="s">
        <v>130</v>
      </c>
      <c r="C23" s="50"/>
      <c r="D23" s="50"/>
      <c r="E23" s="52"/>
      <c r="F23" s="52"/>
      <c r="G23" s="52"/>
    </row>
    <row r="24" spans="1:7" x14ac:dyDescent="0.25">
      <c r="A24" s="54" t="s">
        <v>158</v>
      </c>
      <c r="B24" s="54" t="s">
        <v>133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126" t="s">
        <v>4</v>
      </c>
      <c r="B1" s="126"/>
      <c r="C1" s="126"/>
      <c r="D1" s="12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x14ac:dyDescent="0.25">
      <c r="A3">
        <v>1</v>
      </c>
      <c r="B3" t="s">
        <v>68</v>
      </c>
      <c r="C3" s="108" t="s">
        <v>311</v>
      </c>
    </row>
    <row r="4" spans="1:16" x14ac:dyDescent="0.25">
      <c r="A4">
        <v>2</v>
      </c>
      <c r="B4" t="s">
        <v>69</v>
      </c>
      <c r="C4" s="108" t="s">
        <v>311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dominio'!A2</f>
        <v>Usuario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dominio'!B2</f>
        <v>Entidad que representa al usuario,  el cual corresponde a aquel encargado de realizar las salida y entrada de productos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10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ht="15" customHeight="1" x14ac:dyDescent="0.25">
      <c r="A8" s="7" t="s">
        <v>42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19</v>
      </c>
      <c r="I8" s="12"/>
      <c r="J8" s="13" t="s">
        <v>25</v>
      </c>
      <c r="K8" s="7" t="s">
        <v>29</v>
      </c>
      <c r="L8" s="7" t="s">
        <v>29</v>
      </c>
      <c r="M8" s="7" t="s">
        <v>28</v>
      </c>
      <c r="N8" s="7" t="s">
        <v>29</v>
      </c>
      <c r="O8" s="7" t="s">
        <v>29</v>
      </c>
      <c r="P8" s="77" t="s">
        <v>49</v>
      </c>
      <c r="Q8" s="65" t="s">
        <v>106</v>
      </c>
      <c r="R8" s="65" t="s">
        <v>107</v>
      </c>
      <c r="S8" s="65" t="s">
        <v>109</v>
      </c>
      <c r="T8" s="65" t="s">
        <v>108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</row>
    <row r="12" spans="1:20" x14ac:dyDescent="0.25">
      <c r="A12" s="67" t="s">
        <v>38</v>
      </c>
      <c r="B12" s="68" t="s">
        <v>122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9" t="s">
        <v>103</v>
      </c>
      <c r="G15" s="130"/>
    </row>
    <row r="16" spans="1:20" x14ac:dyDescent="0.25">
      <c r="A16" s="42" t="s">
        <v>111</v>
      </c>
      <c r="B16" s="48" t="s">
        <v>147</v>
      </c>
      <c r="C16" s="42" t="s">
        <v>151</v>
      </c>
      <c r="D16" s="42" t="s">
        <v>104</v>
      </c>
      <c r="E16" s="49" t="str">
        <f>$A$23</f>
        <v>US-P-1</v>
      </c>
      <c r="F16" s="131" t="s">
        <v>131</v>
      </c>
      <c r="G16" s="132"/>
    </row>
    <row r="17" spans="1:7" x14ac:dyDescent="0.25">
      <c r="A17" s="42" t="s">
        <v>144</v>
      </c>
      <c r="B17" s="48" t="s">
        <v>148</v>
      </c>
      <c r="C17" s="42" t="s">
        <v>151</v>
      </c>
      <c r="D17" s="42" t="s">
        <v>104</v>
      </c>
      <c r="E17" s="121" t="str">
        <f>$A$24</f>
        <v>US-P-2</v>
      </c>
      <c r="F17" s="124" t="s">
        <v>132</v>
      </c>
      <c r="G17" s="125"/>
    </row>
    <row r="18" spans="1:7" x14ac:dyDescent="0.25">
      <c r="A18" s="42" t="s">
        <v>145</v>
      </c>
      <c r="B18" s="48" t="s">
        <v>149</v>
      </c>
      <c r="C18" s="42" t="s">
        <v>120</v>
      </c>
      <c r="D18" s="42" t="s">
        <v>104</v>
      </c>
      <c r="E18" s="122"/>
      <c r="F18" s="124" t="s">
        <v>132</v>
      </c>
      <c r="G18" s="125"/>
    </row>
    <row r="19" spans="1:7" x14ac:dyDescent="0.25">
      <c r="A19" s="42" t="s">
        <v>146</v>
      </c>
      <c r="B19" s="48" t="s">
        <v>150</v>
      </c>
      <c r="C19" s="42" t="s">
        <v>151</v>
      </c>
      <c r="D19" s="42" t="s">
        <v>121</v>
      </c>
      <c r="E19" s="123"/>
      <c r="F19" s="124" t="s">
        <v>132</v>
      </c>
      <c r="G19" s="125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9</v>
      </c>
      <c r="B22" s="74" t="s">
        <v>6</v>
      </c>
      <c r="C22" s="50"/>
      <c r="D22" s="50"/>
      <c r="E22" s="52"/>
      <c r="F22" s="52"/>
      <c r="G22" s="52"/>
    </row>
    <row r="23" spans="1:7" x14ac:dyDescent="0.25">
      <c r="A23" s="54" t="s">
        <v>152</v>
      </c>
      <c r="B23" s="54" t="s">
        <v>130</v>
      </c>
      <c r="C23" s="50"/>
      <c r="D23" s="50"/>
      <c r="E23" s="52"/>
      <c r="F23" s="52"/>
      <c r="G23" s="52"/>
    </row>
    <row r="24" spans="1:7" x14ac:dyDescent="0.25">
      <c r="A24" s="54" t="s">
        <v>153</v>
      </c>
      <c r="B24" s="54" t="s">
        <v>133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5"/>
  <sheetViews>
    <sheetView tabSelected="1" workbookViewId="0">
      <selection activeCell="B5" sqref="B5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34" bestFit="1" customWidth="1"/>
    <col min="4" max="4" width="7.42578125" bestFit="1" customWidth="1"/>
  </cols>
  <sheetData>
    <row r="1" spans="1:16" x14ac:dyDescent="0.25">
      <c r="A1" s="126" t="s">
        <v>4</v>
      </c>
      <c r="B1" s="126"/>
      <c r="C1" s="12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Usuario!$A$7</f>
        <v>nombre</v>
      </c>
      <c r="C2" s="4" t="str">
        <f>Usuario!$A$8</f>
        <v xml:space="preserve">cargo </v>
      </c>
      <c r="D2" s="15"/>
    </row>
    <row r="3" spans="1:16" x14ac:dyDescent="0.25">
      <c r="A3" s="119">
        <v>1</v>
      </c>
      <c r="B3" s="119" t="s">
        <v>371</v>
      </c>
      <c r="C3" s="119" t="s">
        <v>327</v>
      </c>
    </row>
    <row r="4" spans="1:16" x14ac:dyDescent="0.25">
      <c r="A4" s="119">
        <v>2</v>
      </c>
      <c r="B4" s="119" t="s">
        <v>372</v>
      </c>
      <c r="C4" s="119" t="s">
        <v>325</v>
      </c>
    </row>
    <row r="5" spans="1:16" x14ac:dyDescent="0.25">
      <c r="A5" s="119">
        <v>3</v>
      </c>
      <c r="B5" s="119" t="s">
        <v>373</v>
      </c>
      <c r="C5" s="119" t="s">
        <v>326</v>
      </c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0" x14ac:dyDescent="0.25">
      <c r="A2" s="8" t="str">
        <f>'Objeto de dominio'!$A$1</f>
        <v>objetos de dominio</v>
      </c>
      <c r="B2" s="127" t="str">
        <f>'Objeto de dominio'!A14</f>
        <v>Cuidado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x14ac:dyDescent="0.25">
      <c r="A3" s="9" t="str">
        <f>'Objeto de dominio'!B1</f>
        <v>descripcion</v>
      </c>
      <c r="B3" s="128" t="str">
        <f>'Objeto de dominio'!B14</f>
        <v>Entidad que presenta el cuidado y los detalles del manejo y almancenamiento del producto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20" x14ac:dyDescent="0.25">
      <c r="A4" s="4" t="s">
        <v>41</v>
      </c>
      <c r="H4" s="10"/>
      <c r="J4" s="10"/>
    </row>
    <row r="5" spans="1:20" x14ac:dyDescent="0.25">
      <c r="A5" s="6" t="s">
        <v>8</v>
      </c>
      <c r="B5" s="11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11" t="s">
        <v>17</v>
      </c>
      <c r="I5" s="6" t="s">
        <v>21</v>
      </c>
      <c r="J5" s="11" t="s">
        <v>24</v>
      </c>
      <c r="K5" s="6" t="s">
        <v>26</v>
      </c>
      <c r="L5" s="11" t="s">
        <v>31</v>
      </c>
      <c r="M5" s="6" t="s">
        <v>30</v>
      </c>
      <c r="N5" s="11" t="s">
        <v>32</v>
      </c>
      <c r="O5" s="6" t="s">
        <v>33</v>
      </c>
      <c r="P5" s="11" t="s">
        <v>7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43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18</v>
      </c>
      <c r="I6" s="7"/>
      <c r="J6" s="13" t="s">
        <v>25</v>
      </c>
      <c r="K6" s="7" t="s">
        <v>28</v>
      </c>
      <c r="L6" s="7" t="s">
        <v>29</v>
      </c>
      <c r="M6" s="7" t="s">
        <v>28</v>
      </c>
      <c r="N6" s="7" t="s">
        <v>29</v>
      </c>
      <c r="O6" s="7" t="s">
        <v>28</v>
      </c>
      <c r="P6" s="7" t="s">
        <v>36</v>
      </c>
      <c r="Q6" s="76" t="s">
        <v>106</v>
      </c>
      <c r="R6" s="76" t="s">
        <v>107</v>
      </c>
      <c r="S6" s="76" t="s">
        <v>106</v>
      </c>
      <c r="T6" s="76" t="s">
        <v>108</v>
      </c>
    </row>
    <row r="7" spans="1:20" x14ac:dyDescent="0.25">
      <c r="A7" s="7" t="s">
        <v>6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19</v>
      </c>
      <c r="I7" s="7"/>
      <c r="J7" s="13" t="s">
        <v>25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29</v>
      </c>
      <c r="P7" s="77" t="s">
        <v>35</v>
      </c>
      <c r="Q7" s="65" t="s">
        <v>106</v>
      </c>
      <c r="R7" s="65" t="s">
        <v>110</v>
      </c>
      <c r="S7" s="65" t="s">
        <v>109</v>
      </c>
      <c r="T7" s="65" t="s">
        <v>108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37</v>
      </c>
      <c r="B10" s="66" t="s">
        <v>6</v>
      </c>
      <c r="C10" s="66" t="s">
        <v>8</v>
      </c>
      <c r="D10" s="52"/>
      <c r="E10" s="52"/>
      <c r="F10" s="52"/>
      <c r="G10" s="52"/>
      <c r="H10" s="10"/>
    </row>
    <row r="11" spans="1:20" x14ac:dyDescent="0.25">
      <c r="A11" s="67" t="s">
        <v>38</v>
      </c>
      <c r="B11" s="68" t="s">
        <v>122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92</v>
      </c>
      <c r="B14" s="73" t="s">
        <v>99</v>
      </c>
      <c r="C14" s="46" t="s">
        <v>100</v>
      </c>
      <c r="D14" s="46" t="s">
        <v>101</v>
      </c>
      <c r="E14" s="73" t="s">
        <v>102</v>
      </c>
      <c r="F14" s="129" t="s">
        <v>103</v>
      </c>
      <c r="G14" s="130"/>
    </row>
    <row r="15" spans="1:20" x14ac:dyDescent="0.25">
      <c r="A15" s="42" t="s">
        <v>225</v>
      </c>
      <c r="B15" s="48" t="s">
        <v>231</v>
      </c>
      <c r="C15" s="42" t="s">
        <v>235</v>
      </c>
      <c r="D15" s="42" t="s">
        <v>104</v>
      </c>
      <c r="E15" s="49" t="str">
        <f>$A$22</f>
        <v>CU-P-1</v>
      </c>
      <c r="F15" s="131" t="s">
        <v>131</v>
      </c>
      <c r="G15" s="132"/>
    </row>
    <row r="16" spans="1:20" x14ac:dyDescent="0.25">
      <c r="A16" s="42" t="s">
        <v>226</v>
      </c>
      <c r="B16" s="48" t="s">
        <v>232</v>
      </c>
      <c r="C16" s="42" t="s">
        <v>235</v>
      </c>
      <c r="D16" s="42" t="s">
        <v>104</v>
      </c>
      <c r="E16" s="121" t="str">
        <f>$A$23</f>
        <v>CU-P-2</v>
      </c>
      <c r="F16" s="124" t="s">
        <v>132</v>
      </c>
      <c r="G16" s="125"/>
    </row>
    <row r="17" spans="1:7" x14ac:dyDescent="0.25">
      <c r="A17" s="42" t="s">
        <v>227</v>
      </c>
      <c r="B17" s="48" t="s">
        <v>233</v>
      </c>
      <c r="C17" s="42" t="s">
        <v>236</v>
      </c>
      <c r="D17" s="42" t="s">
        <v>104</v>
      </c>
      <c r="E17" s="122"/>
      <c r="F17" s="124" t="s">
        <v>132</v>
      </c>
      <c r="G17" s="125"/>
    </row>
    <row r="18" spans="1:7" x14ac:dyDescent="0.25">
      <c r="A18" s="42" t="s">
        <v>228</v>
      </c>
      <c r="B18" s="48" t="s">
        <v>234</v>
      </c>
      <c r="C18" s="42" t="s">
        <v>235</v>
      </c>
      <c r="D18" s="42" t="s">
        <v>237</v>
      </c>
      <c r="E18" s="123"/>
      <c r="F18" s="124" t="s">
        <v>132</v>
      </c>
      <c r="G18" s="125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9</v>
      </c>
      <c r="B21" s="74" t="s">
        <v>6</v>
      </c>
      <c r="C21" s="50"/>
      <c r="D21" s="50"/>
      <c r="E21" s="52"/>
      <c r="F21" s="52"/>
      <c r="G21" s="52"/>
    </row>
    <row r="22" spans="1:7" x14ac:dyDescent="0.25">
      <c r="A22" s="54" t="s">
        <v>229</v>
      </c>
      <c r="B22" s="54" t="s">
        <v>130</v>
      </c>
      <c r="C22" s="50"/>
      <c r="D22" s="50"/>
      <c r="E22" s="52"/>
      <c r="F22" s="52"/>
      <c r="G22" s="52"/>
    </row>
    <row r="23" spans="1:7" x14ac:dyDescent="0.25">
      <c r="A23" s="54" t="s">
        <v>230</v>
      </c>
      <c r="B23" s="54" t="s">
        <v>133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26" t="s">
        <v>4</v>
      </c>
      <c r="B1" s="126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307</v>
      </c>
    </row>
    <row r="4" spans="1:2" ht="30" x14ac:dyDescent="0.25">
      <c r="A4">
        <v>2</v>
      </c>
      <c r="B4" s="38" t="s">
        <v>308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7" x14ac:dyDescent="0.25">
      <c r="A2" s="8" t="str">
        <f>'Objeto de dominio'!$A$1</f>
        <v>objetos de dominio</v>
      </c>
      <c r="B2" s="127" t="str">
        <f>'Objeto de dominio'!A11</f>
        <v>Ciudad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x14ac:dyDescent="0.25">
      <c r="A3" s="9" t="str">
        <f>'Objeto de dominio'!B1</f>
        <v>descripcion</v>
      </c>
      <c r="B3" s="128" t="str">
        <f>'Objeto de dominio'!B11</f>
        <v>Entidad que representa la cuidad y donde esta ubicado uno o varios almacenes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A16</f>
        <v>buscar ciudad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306</v>
      </c>
      <c r="Q6" s="76" t="s">
        <v>108</v>
      </c>
    </row>
    <row r="7" spans="1:17" ht="30" x14ac:dyDescent="0.25">
      <c r="A7" s="33" t="s">
        <v>6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305</v>
      </c>
      <c r="Q7" s="65" t="s">
        <v>108</v>
      </c>
    </row>
    <row r="8" spans="1:17" ht="30" x14ac:dyDescent="0.25">
      <c r="A8" s="33" t="s">
        <v>304</v>
      </c>
      <c r="B8" s="34" t="s">
        <v>1</v>
      </c>
      <c r="C8" s="35" t="s">
        <v>304</v>
      </c>
      <c r="D8" s="35" t="s">
        <v>304</v>
      </c>
      <c r="E8" s="35"/>
      <c r="F8" s="35"/>
      <c r="G8" s="35"/>
      <c r="H8" s="34" t="s">
        <v>304</v>
      </c>
      <c r="I8" s="35"/>
      <c r="J8" s="36" t="s">
        <v>25</v>
      </c>
      <c r="K8" s="35" t="s">
        <v>29</v>
      </c>
      <c r="L8" s="35" t="s">
        <v>29</v>
      </c>
      <c r="M8" s="35" t="s">
        <v>28</v>
      </c>
      <c r="N8" s="35" t="s">
        <v>29</v>
      </c>
      <c r="O8" s="35" t="s">
        <v>29</v>
      </c>
      <c r="P8" s="83" t="s">
        <v>190</v>
      </c>
      <c r="Q8" s="65" t="s">
        <v>108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38</v>
      </c>
      <c r="B12" s="68" t="s">
        <v>122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9" t="s">
        <v>103</v>
      </c>
      <c r="G15" s="130"/>
    </row>
    <row r="16" spans="1:17" x14ac:dyDescent="0.25">
      <c r="A16" s="42" t="s">
        <v>182</v>
      </c>
      <c r="B16" s="48" t="s">
        <v>189</v>
      </c>
      <c r="C16" s="42" t="s">
        <v>181</v>
      </c>
      <c r="D16" s="42" t="s">
        <v>188</v>
      </c>
      <c r="E16" s="81" t="str">
        <f>A20</f>
        <v>CI-P-1</v>
      </c>
      <c r="F16" s="124" t="s">
        <v>173</v>
      </c>
      <c r="G16" s="125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9</v>
      </c>
      <c r="B19" s="74" t="s">
        <v>6</v>
      </c>
      <c r="C19" s="50"/>
      <c r="D19" s="50"/>
      <c r="E19" s="52"/>
      <c r="F19" s="52"/>
      <c r="G19" s="52"/>
    </row>
    <row r="20" spans="1:7" x14ac:dyDescent="0.25">
      <c r="A20" s="54" t="s">
        <v>180</v>
      </c>
      <c r="B20" s="54" t="s">
        <v>187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26" t="s">
        <v>4</v>
      </c>
      <c r="B1" s="126"/>
      <c r="C1" s="126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309</v>
      </c>
      <c r="C3" t="s">
        <v>303</v>
      </c>
    </row>
    <row r="4" spans="1:3" ht="15.75" thickBot="1" x14ac:dyDescent="0.3">
      <c r="A4" s="104">
        <v>5615</v>
      </c>
      <c r="B4" s="104" t="s">
        <v>310</v>
      </c>
      <c r="C4" s="102" t="s">
        <v>303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'Departamento-Datos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26" t="s">
        <v>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7" x14ac:dyDescent="0.25">
      <c r="A2" s="8" t="str">
        <f>'Objeto de dominio'!$A$1</f>
        <v>objetos de dominio</v>
      </c>
      <c r="B2" s="127" t="str">
        <f>'Objeto de dominio'!A12</f>
        <v>Departamento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x14ac:dyDescent="0.25">
      <c r="A3" s="9" t="str">
        <f>'Objeto de dominio'!B1</f>
        <v>descripcion</v>
      </c>
      <c r="B3" s="128" t="str">
        <f>'Objeto de dominio'!B12</f>
        <v>Entidad que representa departamento y donde pertence la ciudad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7" x14ac:dyDescent="0.25">
      <c r="A4" s="15" t="s">
        <v>41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8</v>
      </c>
      <c r="B5" s="79" t="s">
        <v>11</v>
      </c>
      <c r="C5" s="78" t="s">
        <v>12</v>
      </c>
      <c r="D5" s="78" t="s">
        <v>13</v>
      </c>
      <c r="E5" s="78" t="s">
        <v>14</v>
      </c>
      <c r="F5" s="78" t="s">
        <v>15</v>
      </c>
      <c r="G5" s="78" t="s">
        <v>16</v>
      </c>
      <c r="H5" s="79" t="s">
        <v>17</v>
      </c>
      <c r="I5" s="78" t="s">
        <v>21</v>
      </c>
      <c r="J5" s="79" t="s">
        <v>24</v>
      </c>
      <c r="K5" s="78" t="s">
        <v>26</v>
      </c>
      <c r="L5" s="79" t="s">
        <v>31</v>
      </c>
      <c r="M5" s="78" t="s">
        <v>30</v>
      </c>
      <c r="N5" s="79" t="s">
        <v>32</v>
      </c>
      <c r="O5" s="78" t="s">
        <v>33</v>
      </c>
      <c r="P5" s="79" t="s">
        <v>7</v>
      </c>
      <c r="Q5" s="75" t="str">
        <f>A16</f>
        <v>buscar departamento</v>
      </c>
    </row>
    <row r="6" spans="1:17" ht="30" x14ac:dyDescent="0.25">
      <c r="A6" s="33" t="s">
        <v>164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165</v>
      </c>
      <c r="I6" s="35"/>
      <c r="J6" s="36" t="s">
        <v>25</v>
      </c>
      <c r="K6" s="35" t="s">
        <v>29</v>
      </c>
      <c r="L6" s="35" t="s">
        <v>29</v>
      </c>
      <c r="M6" s="35" t="s">
        <v>28</v>
      </c>
      <c r="N6" s="35" t="s">
        <v>29</v>
      </c>
      <c r="O6" s="35" t="s">
        <v>28</v>
      </c>
      <c r="P6" s="33" t="s">
        <v>186</v>
      </c>
      <c r="Q6" s="76" t="s">
        <v>108</v>
      </c>
    </row>
    <row r="7" spans="1:17" ht="30" x14ac:dyDescent="0.25">
      <c r="A7" s="33" t="s">
        <v>95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19</v>
      </c>
      <c r="I7" s="35"/>
      <c r="J7" s="36" t="s">
        <v>25</v>
      </c>
      <c r="K7" s="35" t="s">
        <v>29</v>
      </c>
      <c r="L7" s="35" t="s">
        <v>29</v>
      </c>
      <c r="M7" s="35" t="s">
        <v>28</v>
      </c>
      <c r="N7" s="35" t="s">
        <v>29</v>
      </c>
      <c r="O7" s="35" t="s">
        <v>29</v>
      </c>
      <c r="P7" s="83" t="s">
        <v>185</v>
      </c>
      <c r="Q7" s="65" t="s">
        <v>108</v>
      </c>
    </row>
    <row r="8" spans="1:17" ht="30" x14ac:dyDescent="0.25">
      <c r="A8" s="99" t="s">
        <v>301</v>
      </c>
      <c r="B8" s="98" t="s">
        <v>1</v>
      </c>
      <c r="C8" s="100" t="s">
        <v>301</v>
      </c>
      <c r="D8" s="100" t="s">
        <v>301</v>
      </c>
      <c r="E8" s="100"/>
      <c r="F8" s="100"/>
      <c r="G8" s="100"/>
      <c r="H8" s="98" t="s">
        <v>301</v>
      </c>
      <c r="I8" s="100"/>
      <c r="J8" s="36" t="s">
        <v>25</v>
      </c>
      <c r="K8" s="35" t="s">
        <v>29</v>
      </c>
      <c r="L8" s="35" t="s">
        <v>29</v>
      </c>
      <c r="M8" s="35" t="s">
        <v>28</v>
      </c>
      <c r="N8" s="35" t="s">
        <v>29</v>
      </c>
      <c r="O8" s="35" t="s">
        <v>29</v>
      </c>
      <c r="P8" s="83" t="s">
        <v>302</v>
      </c>
      <c r="Q8" s="65" t="s">
        <v>108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37</v>
      </c>
      <c r="B11" s="66" t="s">
        <v>6</v>
      </c>
      <c r="C11" s="66" t="s">
        <v>8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38</v>
      </c>
      <c r="B12" s="68" t="s">
        <v>174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92</v>
      </c>
      <c r="B15" s="73" t="s">
        <v>99</v>
      </c>
      <c r="C15" s="46" t="s">
        <v>100</v>
      </c>
      <c r="D15" s="46" t="s">
        <v>101</v>
      </c>
      <c r="E15" s="73" t="s">
        <v>102</v>
      </c>
      <c r="F15" s="129" t="s">
        <v>103</v>
      </c>
      <c r="G15" s="130"/>
    </row>
    <row r="16" spans="1:17" x14ac:dyDescent="0.25">
      <c r="A16" s="42" t="s">
        <v>184</v>
      </c>
      <c r="B16" s="48" t="s">
        <v>183</v>
      </c>
      <c r="C16" s="42" t="s">
        <v>175</v>
      </c>
      <c r="D16" s="42" t="s">
        <v>176</v>
      </c>
      <c r="E16" s="81" t="str">
        <f>A20</f>
        <v>DE-P-1</v>
      </c>
      <c r="F16" s="124" t="s">
        <v>173</v>
      </c>
      <c r="G16" s="125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9</v>
      </c>
      <c r="B19" s="74" t="s">
        <v>6</v>
      </c>
      <c r="C19" s="50"/>
      <c r="D19" s="50"/>
      <c r="E19" s="52"/>
      <c r="F19" s="52"/>
      <c r="G19" s="52"/>
    </row>
    <row r="20" spans="1:7" x14ac:dyDescent="0.25">
      <c r="A20" s="54" t="s">
        <v>178</v>
      </c>
      <c r="B20" s="54" t="s">
        <v>177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26" t="s">
        <v>4</v>
      </c>
      <c r="B1" s="126"/>
      <c r="C1" s="126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303</v>
      </c>
      <c r="C3" t="s">
        <v>297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'Pais-Datos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Ciudado-Datos simulados</vt:lpstr>
      <vt:lpstr>Ciudad</vt:lpstr>
      <vt:lpstr>Ciudad-Datos simulados</vt:lpstr>
      <vt:lpstr>Departamento</vt:lpstr>
      <vt:lpstr>Departamento-Datos simulados</vt:lpstr>
      <vt:lpstr>Pais</vt:lpstr>
      <vt:lpstr>Pais-Datos simulados</vt:lpstr>
      <vt:lpstr>Unidad medida</vt:lpstr>
      <vt:lpstr>Unidad M-Datos simulados</vt:lpstr>
      <vt:lpstr> Tipo_unidad</vt:lpstr>
      <vt:lpstr>Tipo U-Datos simulados</vt:lpstr>
      <vt:lpstr>Entrada</vt:lpstr>
      <vt:lpstr>Entrada-Datos simulados</vt:lpstr>
      <vt:lpstr>Salida</vt:lpstr>
      <vt:lpstr>Salida-Datos simulados</vt:lpstr>
      <vt:lpstr>Producto</vt:lpstr>
      <vt:lpstr>Producto-Datos simulados</vt:lpstr>
      <vt:lpstr>Pedido</vt:lpstr>
      <vt:lpstr>Pedido-Datos simulados</vt:lpstr>
      <vt:lpstr>Seccion</vt:lpstr>
      <vt:lpstr>Seccion-Datos simulados</vt:lpstr>
      <vt:lpstr>Estanteria</vt:lpstr>
      <vt:lpstr>Estanteria-Datos simulados</vt:lpstr>
      <vt:lpstr>Almacen</vt:lpstr>
      <vt:lpstr>Almacen-Datos simulados</vt:lpstr>
      <vt:lpstr>Proveedor</vt:lpstr>
      <vt:lpstr>Proveedor-Datos simulados</vt:lpstr>
      <vt:lpstr>Usuario</vt:lpstr>
      <vt:lpstr>Usuario-Datos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2022-11-07T22:34:44Z</dcterms:modified>
</cp:coreProperties>
</file>